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_______LyndaCom\Excel 2016\Excel 2016 Essentials - ExerciseFiles\Ch09\"/>
    </mc:Choice>
  </mc:AlternateContent>
  <bookViews>
    <workbookView xWindow="0" yWindow="0" windowWidth="28800" windowHeight="12345" tabRatio="586" activeTab="5"/>
  </bookViews>
  <sheets>
    <sheet name="Employees" sheetId="4" r:id="rId1"/>
    <sheet name="Employees-Table" sheetId="14" r:id="rId2"/>
    <sheet name="Furniture Sales" sheetId="9" r:id="rId3"/>
    <sheet name="ProjBudget2017" sheetId="15" r:id="rId4"/>
    <sheet name="Profits" sheetId="17" r:id="rId5"/>
    <sheet name="MixedReferences" sheetId="16" r:id="rId6"/>
    <sheet name="Sheet1" sheetId="20" r:id="rId7"/>
    <sheet name="Sheet2" sheetId="21" r:id="rId8"/>
    <sheet name="Sheet3" sheetId="22" r:id="rId9"/>
    <sheet name="Sheet4" sheetId="23" r:id="rId10"/>
    <sheet name="Sheet5" sheetId="24" r:id="rId11"/>
    <sheet name="Sheet6" sheetId="25" r:id="rId12"/>
    <sheet name="Sheet7" sheetId="26" r:id="rId13"/>
    <sheet name="Sheet8" sheetId="27" r:id="rId14"/>
    <sheet name="Sheet9" sheetId="28" r:id="rId15"/>
    <sheet name="Sheet10" sheetId="29" r:id="rId16"/>
    <sheet name="Sheet11" sheetId="30" r:id="rId17"/>
    <sheet name="Sheet12" sheetId="31" r:id="rId18"/>
    <sheet name="Sheet13" sheetId="32" r:id="rId19"/>
    <sheet name="Sheet14" sheetId="33" r:id="rId20"/>
    <sheet name="Sheet15" sheetId="34" r:id="rId21"/>
  </sheets>
  <definedNames>
    <definedName name="_xlnm._FilterDatabase" localSheetId="0" hidden="1">Employees!$A$1:$K$742</definedName>
    <definedName name="_xlnm._FilterDatabase" localSheetId="1" hidden="1">'Employees-Table'!$A$1:$K$742</definedName>
    <definedName name="_xlnm._FilterDatabase" localSheetId="2" hidden="1">'Furniture Sales'!$A$2:$H$911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4" hidden="1">Profits!$B$4:$G$4,Profits!$B$5:$G$5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st" localSheetId="4" hidden="1">1</definedName>
    <definedName name="solver_est" localSheetId="3" hidden="1">1</definedName>
    <definedName name="solver_itr" localSheetId="4" hidden="1">100</definedName>
    <definedName name="solver_itr" localSheetId="3" hidden="1">100</definedName>
    <definedName name="solver_lhs1" localSheetId="4" hidden="1">Profits!$B$4:$G$4</definedName>
    <definedName name="solver_lhs1" localSheetId="3" hidden="1">ProjBudget2017!$B$4</definedName>
    <definedName name="solver_lhs2" localSheetId="4" hidden="1">Profits!$B$5:$G$5</definedName>
    <definedName name="solver_lhs2" localSheetId="3" hidden="1">ProjBudget2017!$F$4</definedName>
    <definedName name="solver_lhs3" localSheetId="3" hidden="1">ProjBudget2017!$J$4</definedName>
    <definedName name="solver_lhs4" localSheetId="3" hidden="1">ProjBudget2017!$N$4</definedName>
    <definedName name="solver_lin" localSheetId="4" hidden="1">2</definedName>
    <definedName name="solver_lin" localSheetId="3" hidden="1">2</definedName>
    <definedName name="solver_neg" localSheetId="4" hidden="1">2</definedName>
    <definedName name="solver_neg" localSheetId="3" hidden="1">2</definedName>
    <definedName name="solver_num" localSheetId="4" hidden="1">2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Profits!$H$6</definedName>
    <definedName name="solver_pre" localSheetId="4" hidden="1">0.000001</definedName>
    <definedName name="solver_pre" localSheetId="3" hidden="1">0.000001</definedName>
    <definedName name="solver_rel1" localSheetId="4" hidden="1">1</definedName>
    <definedName name="solver_rel1" localSheetId="3" hidden="1">1</definedName>
    <definedName name="solver_rel2" localSheetId="4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4" hidden="1">500</definedName>
    <definedName name="solver_rhs1" localSheetId="3" hidden="1">0.02</definedName>
    <definedName name="solver_rhs2" localSheetId="4" hidden="1">350</definedName>
    <definedName name="solver_rhs2" localSheetId="3" hidden="1">0.04</definedName>
    <definedName name="solver_rhs3" localSheetId="3" hidden="1">0.03</definedName>
    <definedName name="solver_rhs4" localSheetId="3" hidden="1">0.04</definedName>
    <definedName name="solver_scl" localSheetId="4" hidden="1">2</definedName>
    <definedName name="solver_scl" localSheetId="3" hidden="1">2</definedName>
    <definedName name="solver_sho" localSheetId="4" hidden="1">1</definedName>
    <definedName name="solver_sho" localSheetId="3" hidden="1">2</definedName>
    <definedName name="solver_tim" localSheetId="4" hidden="1">100</definedName>
    <definedName name="solver_tim" localSheetId="3" hidden="1">100</definedName>
    <definedName name="solver_tol" localSheetId="4" hidden="1">0.05</definedName>
    <definedName name="solver_tol" localSheetId="3" hidden="1">0.05</definedName>
    <definedName name="solver_typ" localSheetId="4" hidden="1">3</definedName>
    <definedName name="solver_typ" localSheetId="3" hidden="1">1</definedName>
    <definedName name="solver_val" localSheetId="4" hidden="1">500</definedName>
    <definedName name="solver_val" localSheetId="3" hidden="1">0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Employees!$A$1:$L$742</definedName>
    <definedName name="Z_32E1B1E0_F29A_4FB3_9E7F_F78F245BC75E_.wvu.FilterData" localSheetId="1" hidden="1">'Employees-Table'!$A$1:$K$742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7" l="1"/>
  <c r="I4" i="17"/>
  <c r="H5" i="17"/>
  <c r="I5" i="17"/>
  <c r="B6" i="17"/>
  <c r="C6" i="17"/>
  <c r="H6" i="17" s="1"/>
  <c r="D6" i="17"/>
  <c r="D14" i="17" s="1"/>
  <c r="E6" i="17"/>
  <c r="E15" i="17" s="1"/>
  <c r="F6" i="17"/>
  <c r="G6" i="17"/>
  <c r="B7" i="17"/>
  <c r="C7" i="17"/>
  <c r="C9" i="17"/>
  <c r="D9" i="17"/>
  <c r="E9" i="17"/>
  <c r="F9" i="17"/>
  <c r="G9" i="17"/>
  <c r="H9" i="17"/>
  <c r="I9" i="17"/>
  <c r="C10" i="17"/>
  <c r="G10" i="17"/>
  <c r="H10" i="17"/>
  <c r="I10" i="17"/>
  <c r="C11" i="17"/>
  <c r="D11" i="17"/>
  <c r="E11" i="17"/>
  <c r="F11" i="17"/>
  <c r="G11" i="17"/>
  <c r="H11" i="17"/>
  <c r="I11" i="17"/>
  <c r="B13" i="17"/>
  <c r="C13" i="17"/>
  <c r="D13" i="17"/>
  <c r="E13" i="17"/>
  <c r="F13" i="17"/>
  <c r="G13" i="17"/>
  <c r="H13" i="17"/>
  <c r="B14" i="17"/>
  <c r="C14" i="17"/>
  <c r="F14" i="17"/>
  <c r="G14" i="17"/>
  <c r="B15" i="17"/>
  <c r="C15" i="17"/>
  <c r="D15" i="17"/>
  <c r="F15" i="17"/>
  <c r="G15" i="17"/>
  <c r="C5" i="15"/>
  <c r="D5" i="15" s="1"/>
  <c r="C6" i="15"/>
  <c r="D6" i="15" s="1"/>
  <c r="C10" i="15"/>
  <c r="D10" i="15"/>
  <c r="F10" i="15" s="1"/>
  <c r="E10" i="15"/>
  <c r="C11" i="15"/>
  <c r="D11" i="15"/>
  <c r="F11" i="15" s="1"/>
  <c r="E11" i="15"/>
  <c r="C12" i="15"/>
  <c r="D12" i="15"/>
  <c r="F12" i="15" s="1"/>
  <c r="E12" i="15"/>
  <c r="C17" i="15"/>
  <c r="D17" i="15" s="1"/>
  <c r="C18" i="15"/>
  <c r="D18" i="15" s="1"/>
  <c r="F18" i="15" s="1"/>
  <c r="C19" i="15"/>
  <c r="D19" i="15" s="1"/>
  <c r="F19" i="15" s="1"/>
  <c r="C20" i="15"/>
  <c r="D20" i="15" s="1"/>
  <c r="F20" i="15" s="1"/>
  <c r="C21" i="15"/>
  <c r="D21" i="15" s="1"/>
  <c r="F21" i="15" s="1"/>
  <c r="C22" i="15"/>
  <c r="D22" i="15" s="1"/>
  <c r="F22" i="15" s="1"/>
  <c r="C23" i="15"/>
  <c r="D23" i="15" s="1"/>
  <c r="F23" i="15" s="1"/>
  <c r="C24" i="15"/>
  <c r="D24" i="15" s="1"/>
  <c r="F24" i="15" s="1"/>
  <c r="C25" i="15"/>
  <c r="D25" i="15" s="1"/>
  <c r="F25" i="15" s="1"/>
  <c r="C26" i="15"/>
  <c r="D26" i="15" s="1"/>
  <c r="F26" i="15" s="1"/>
  <c r="C27" i="15"/>
  <c r="D27" i="15" s="1"/>
  <c r="F27" i="15" s="1"/>
  <c r="C28" i="15"/>
  <c r="D28" i="15" s="1"/>
  <c r="F28" i="15" s="1"/>
  <c r="C29" i="15"/>
  <c r="D29" i="15" s="1"/>
  <c r="F29" i="15" s="1"/>
  <c r="C30" i="15"/>
  <c r="D30" i="15" s="1"/>
  <c r="F30" i="15" s="1"/>
  <c r="C31" i="15"/>
  <c r="D31" i="15" s="1"/>
  <c r="F31" i="15" s="1"/>
  <c r="C32" i="15"/>
  <c r="D32" i="15" s="1"/>
  <c r="F32" i="15" s="1"/>
  <c r="B7" i="15"/>
  <c r="C7" i="15"/>
  <c r="B13" i="15"/>
  <c r="C13" i="15"/>
  <c r="B14" i="15"/>
  <c r="C14" i="15"/>
  <c r="B33" i="15"/>
  <c r="B35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2" i="14"/>
  <c r="H159" i="9"/>
  <c r="H779" i="9"/>
  <c r="H876" i="9"/>
  <c r="H878" i="9"/>
  <c r="H907" i="9"/>
  <c r="H448" i="9"/>
  <c r="H304" i="9"/>
  <c r="H351" i="9"/>
  <c r="H275" i="9"/>
  <c r="H822" i="9"/>
  <c r="H813" i="9"/>
  <c r="H335" i="9"/>
  <c r="H551" i="9"/>
  <c r="H879" i="9"/>
  <c r="H885" i="9"/>
  <c r="H873" i="9"/>
  <c r="H30" i="9"/>
  <c r="H818" i="9"/>
  <c r="H394" i="9"/>
  <c r="H322" i="9"/>
  <c r="H107" i="9"/>
  <c r="H205" i="9"/>
  <c r="H414" i="9"/>
  <c r="H431" i="9"/>
  <c r="H248" i="9"/>
  <c r="H27" i="9"/>
  <c r="H387" i="9"/>
  <c r="H290" i="9"/>
  <c r="H252" i="9"/>
  <c r="H331" i="9"/>
  <c r="H469" i="9"/>
  <c r="H98" i="9"/>
  <c r="H278" i="9"/>
  <c r="H546" i="9"/>
  <c r="H246" i="9"/>
  <c r="H109" i="9"/>
  <c r="H468" i="9"/>
  <c r="H730" i="9"/>
  <c r="H581" i="9"/>
  <c r="H266" i="9"/>
  <c r="H662" i="9"/>
  <c r="H619" i="9"/>
  <c r="H785" i="9"/>
  <c r="H788" i="9"/>
  <c r="H298" i="9"/>
  <c r="H557" i="9"/>
  <c r="H166" i="9"/>
  <c r="H265" i="9"/>
  <c r="H163" i="9"/>
  <c r="H362" i="9"/>
  <c r="H204" i="9"/>
  <c r="H319" i="9"/>
  <c r="H92" i="9"/>
  <c r="H443" i="9"/>
  <c r="H532" i="9"/>
  <c r="H683" i="9"/>
  <c r="H116" i="9"/>
  <c r="H411" i="9"/>
  <c r="H794" i="9"/>
  <c r="H500" i="9"/>
  <c r="H766" i="9"/>
  <c r="H686" i="9"/>
  <c r="H839" i="9"/>
  <c r="H634" i="9"/>
  <c r="H26" i="9"/>
  <c r="H111" i="9"/>
  <c r="H535" i="9"/>
  <c r="H765" i="9"/>
  <c r="H736" i="9"/>
  <c r="H763" i="9"/>
  <c r="H564" i="9"/>
  <c r="H855" i="9"/>
  <c r="H104" i="9"/>
  <c r="H374" i="9"/>
  <c r="H144" i="9"/>
  <c r="H853" i="9"/>
  <c r="H753" i="9"/>
  <c r="H757" i="9"/>
  <c r="H650" i="9"/>
  <c r="H908" i="9"/>
  <c r="H587" i="9"/>
  <c r="H722" i="9"/>
  <c r="H70" i="9"/>
  <c r="H690" i="9"/>
  <c r="H140" i="9"/>
  <c r="H893" i="9"/>
  <c r="H648" i="9"/>
  <c r="H865" i="9"/>
  <c r="H23" i="9"/>
  <c r="H533" i="9"/>
  <c r="H323" i="9"/>
  <c r="H269" i="9"/>
  <c r="H352" i="9"/>
  <c r="H384" i="9"/>
  <c r="H442" i="9"/>
  <c r="H531" i="9"/>
  <c r="H77" i="9"/>
  <c r="H824" i="9"/>
  <c r="H486" i="9"/>
  <c r="H161" i="9"/>
  <c r="H308" i="9"/>
  <c r="H664" i="9"/>
  <c r="H802" i="9"/>
  <c r="H558" i="9"/>
  <c r="H585" i="9"/>
  <c r="H787" i="9"/>
  <c r="H575" i="9"/>
  <c r="H713" i="9"/>
  <c r="H258" i="9"/>
  <c r="H598" i="9"/>
  <c r="H328" i="9"/>
  <c r="H316" i="9"/>
  <c r="H903" i="9"/>
  <c r="H192" i="9"/>
  <c r="H572" i="9"/>
  <c r="H808" i="9"/>
  <c r="H477" i="9"/>
  <c r="H881" i="9"/>
  <c r="H583" i="9"/>
  <c r="H606" i="9"/>
  <c r="H339" i="9"/>
  <c r="H130" i="9"/>
  <c r="H826" i="9"/>
  <c r="H901" i="9"/>
  <c r="H774" i="9"/>
  <c r="H783" i="9"/>
  <c r="H890" i="9"/>
  <c r="H407" i="9"/>
  <c r="H589" i="9"/>
  <c r="H545" i="9"/>
  <c r="H791" i="9"/>
  <c r="H297" i="9"/>
  <c r="H868" i="9"/>
  <c r="H403" i="9"/>
  <c r="H392" i="9"/>
  <c r="H507" i="9"/>
  <c r="H398" i="9"/>
  <c r="H136" i="9"/>
  <c r="H659" i="9"/>
  <c r="H584" i="9"/>
  <c r="H622" i="9"/>
  <c r="H85" i="9"/>
  <c r="H119" i="9"/>
  <c r="H14" i="9"/>
  <c r="H579" i="9"/>
  <c r="H21" i="9"/>
  <c r="H872" i="9"/>
  <c r="H506" i="9"/>
  <c r="H396" i="9"/>
  <c r="H99" i="9"/>
  <c r="H393" i="9"/>
  <c r="H238" i="9"/>
  <c r="H427" i="9"/>
  <c r="H737" i="9"/>
  <c r="H836" i="9"/>
  <c r="H281" i="9"/>
  <c r="H299" i="9"/>
  <c r="H97" i="9"/>
  <c r="H451" i="9"/>
  <c r="H120" i="9"/>
  <c r="H50" i="9"/>
  <c r="H895" i="9"/>
  <c r="H49" i="9"/>
  <c r="H112" i="9"/>
  <c r="H128" i="9"/>
  <c r="H485" i="9"/>
  <c r="H360" i="9"/>
  <c r="H148" i="9"/>
  <c r="H512" i="9"/>
  <c r="H222" i="9"/>
  <c r="H257" i="9"/>
  <c r="H12" i="9"/>
  <c r="H899" i="9"/>
  <c r="H460" i="9"/>
  <c r="H494" i="9"/>
  <c r="H851" i="9"/>
  <c r="H447" i="9"/>
  <c r="H777" i="9"/>
  <c r="H748" i="9"/>
  <c r="H11" i="9"/>
  <c r="H276" i="9"/>
  <c r="H253" i="9"/>
  <c r="H4" i="9"/>
  <c r="H261" i="9"/>
  <c r="H73" i="9"/>
  <c r="H183" i="9"/>
  <c r="H94" i="9"/>
  <c r="H750" i="9"/>
  <c r="H413" i="9"/>
  <c r="H409" i="9"/>
  <c r="H225" i="9"/>
  <c r="H544" i="9"/>
  <c r="H554" i="9"/>
  <c r="H747" i="9"/>
  <c r="H446" i="9"/>
  <c r="H237" i="9"/>
  <c r="H342" i="9"/>
  <c r="H201" i="9"/>
  <c r="H126" i="9"/>
  <c r="H134" i="9"/>
  <c r="H714" i="9"/>
  <c r="H668" i="9"/>
  <c r="H242" i="9"/>
  <c r="H346" i="9"/>
  <c r="H462" i="9"/>
  <c r="H181" i="9"/>
  <c r="H7" i="9"/>
  <c r="H666" i="9"/>
  <c r="H17" i="9"/>
  <c r="H758" i="9"/>
  <c r="H735" i="9"/>
  <c r="H90" i="9"/>
  <c r="H22" i="9"/>
  <c r="H559" i="9"/>
  <c r="H780" i="9"/>
  <c r="H678" i="9"/>
  <c r="H379" i="9"/>
  <c r="H738" i="9"/>
  <c r="H707" i="9"/>
  <c r="H706" i="9"/>
  <c r="H725" i="9"/>
  <c r="H493" i="9"/>
  <c r="H434" i="9"/>
  <c r="H113" i="9"/>
  <c r="H289" i="9"/>
  <c r="H217" i="9"/>
  <c r="H176" i="9"/>
  <c r="H389" i="9"/>
  <c r="H24" i="9"/>
  <c r="H372" i="9"/>
  <c r="H125" i="9"/>
  <c r="H156" i="9"/>
  <c r="H395" i="9"/>
  <c r="H492" i="9"/>
  <c r="H55" i="9"/>
  <c r="H698" i="9"/>
  <c r="H369" i="9"/>
  <c r="H347" i="9"/>
  <c r="H612" i="9"/>
  <c r="H129" i="9"/>
  <c r="H418" i="9"/>
  <c r="H570" i="9"/>
  <c r="H514" i="9"/>
  <c r="H227" i="9"/>
  <c r="H135" i="9"/>
  <c r="H102" i="9"/>
  <c r="H604" i="9"/>
  <c r="H685" i="9"/>
  <c r="H653" i="9"/>
  <c r="H733" i="9"/>
  <c r="H415" i="9"/>
  <c r="H718" i="9"/>
  <c r="H452" i="9"/>
  <c r="H168" i="9"/>
  <c r="H561" i="9"/>
  <c r="H483" i="9"/>
  <c r="H667" i="9"/>
  <c r="H909" i="9"/>
  <c r="H184" i="9"/>
  <c r="H367" i="9"/>
  <c r="H793" i="9"/>
  <c r="H767" i="9"/>
  <c r="H778" i="9"/>
  <c r="H5" i="9"/>
  <c r="H212" i="9"/>
  <c r="H35" i="9"/>
  <c r="H279" i="9"/>
  <c r="H146" i="9"/>
  <c r="H283" i="9"/>
  <c r="H708" i="9"/>
  <c r="H152" i="9"/>
  <c r="H315" i="9"/>
  <c r="H282" i="9"/>
  <c r="H576" i="9"/>
  <c r="H88" i="9"/>
  <c r="H310" i="9"/>
  <c r="H301" i="9"/>
  <c r="H858" i="9"/>
  <c r="H75" i="9"/>
  <c r="H202" i="9"/>
  <c r="H560" i="9"/>
  <c r="H687" i="9"/>
  <c r="H420" i="9"/>
  <c r="H902" i="9"/>
  <c r="H178" i="9"/>
  <c r="H421" i="9"/>
  <c r="H877" i="9"/>
  <c r="H260" i="9"/>
  <c r="H696" i="9"/>
  <c r="H645" i="9"/>
  <c r="H838" i="9"/>
  <c r="H334" i="9"/>
  <c r="H501" i="9"/>
  <c r="H726" i="9"/>
  <c r="H828" i="9"/>
  <c r="H617" i="9"/>
  <c r="H752" i="9"/>
  <c r="H404" i="9"/>
  <c r="H429" i="9"/>
  <c r="H522" i="9"/>
  <c r="H536" i="9"/>
  <c r="H509" i="9"/>
  <c r="H550" i="9"/>
  <c r="H515" i="9"/>
  <c r="H754" i="9"/>
  <c r="H124" i="9"/>
  <c r="H280" i="9"/>
  <c r="H206" i="9"/>
  <c r="H123" i="9"/>
  <c r="H692" i="9"/>
  <c r="H133" i="9"/>
  <c r="H272" i="9"/>
  <c r="H378" i="9"/>
  <c r="H438" i="9"/>
  <c r="H635" i="9"/>
  <c r="H338" i="9"/>
  <c r="H450" i="9"/>
  <c r="H96" i="9"/>
  <c r="H61" i="9"/>
  <c r="H324" i="9"/>
  <c r="H628" i="9"/>
  <c r="H54" i="9"/>
  <c r="H274" i="9"/>
  <c r="H247" i="9"/>
  <c r="H621" i="9"/>
  <c r="H455" i="9"/>
  <c r="H239" i="9"/>
  <c r="H87" i="9"/>
  <c r="H746" i="9"/>
  <c r="H53" i="9"/>
  <c r="H689" i="9"/>
  <c r="H677" i="9"/>
  <c r="H195" i="9"/>
  <c r="H715" i="9"/>
  <c r="H804" i="9"/>
  <c r="H473" i="9"/>
  <c r="H809" i="9"/>
  <c r="H709" i="9"/>
  <c r="H110" i="9"/>
  <c r="H348" i="9"/>
  <c r="H801" i="9"/>
  <c r="H383" i="9"/>
  <c r="H593" i="9"/>
  <c r="H453" i="9"/>
  <c r="H741" i="9"/>
  <c r="H760" i="9"/>
  <c r="H884" i="9"/>
  <c r="H44" i="9"/>
  <c r="H234" i="9"/>
  <c r="H313" i="9"/>
  <c r="H457" i="9"/>
  <c r="H286" i="9"/>
  <c r="H74" i="9"/>
  <c r="H36" i="9"/>
  <c r="H600" i="9"/>
  <c r="H43" i="9"/>
  <c r="H614" i="9"/>
  <c r="H337" i="9"/>
  <c r="H464" i="9"/>
  <c r="H781" i="9"/>
  <c r="H441" i="9"/>
  <c r="H143" i="9"/>
  <c r="H847" i="9"/>
  <c r="H694" i="9"/>
  <c r="H623" i="9"/>
  <c r="H59" i="9"/>
  <c r="H496" i="9"/>
  <c r="H416" i="9"/>
  <c r="H711" i="9"/>
  <c r="H9" i="9"/>
  <c r="H724" i="9"/>
  <c r="H198" i="9"/>
  <c r="H595" i="9"/>
  <c r="H542" i="9"/>
  <c r="H681" i="9"/>
  <c r="H327" i="9"/>
  <c r="H336" i="9"/>
  <c r="H772" i="9"/>
  <c r="H224" i="9"/>
  <c r="H291" i="9"/>
  <c r="H524" i="9"/>
  <c r="H827" i="9"/>
  <c r="H482" i="9"/>
  <c r="H812" i="9"/>
  <c r="H103" i="9"/>
  <c r="H484" i="9"/>
  <c r="H886" i="9"/>
  <c r="H15" i="9"/>
  <c r="H76" i="9"/>
  <c r="H13" i="9"/>
  <c r="H795" i="9"/>
  <c r="H213" i="9"/>
  <c r="H475" i="9"/>
  <c r="H861" i="9"/>
  <c r="H114" i="9"/>
  <c r="H769" i="9"/>
  <c r="H326" i="9"/>
  <c r="H525" i="9"/>
  <c r="H845" i="9"/>
  <c r="H578" i="9"/>
  <c r="H586" i="9"/>
  <c r="H633" i="9"/>
  <c r="H896" i="9"/>
  <c r="H454" i="9"/>
  <c r="H860" i="9"/>
  <c r="H608" i="9"/>
  <c r="H594" i="9"/>
  <c r="H259" i="9"/>
  <c r="H91" i="9"/>
  <c r="H57" i="9"/>
  <c r="H115" i="9"/>
  <c r="H171" i="9"/>
  <c r="H188" i="9"/>
  <c r="H203" i="9"/>
  <c r="H456" i="9"/>
  <c r="H391" i="9"/>
  <c r="H481" i="9"/>
  <c r="H548" i="9"/>
  <c r="H277" i="9"/>
  <c r="H615" i="9"/>
  <c r="H755" i="9"/>
  <c r="H716" i="9"/>
  <c r="H806" i="9"/>
  <c r="H251" i="9"/>
  <c r="H569" i="9"/>
  <c r="H761" i="9"/>
  <c r="H705" i="9"/>
  <c r="H131" i="9"/>
  <c r="H814" i="9"/>
  <c r="H355" i="9"/>
  <c r="H479" i="9"/>
  <c r="H368" i="9"/>
  <c r="H160" i="9"/>
  <c r="H502" i="9"/>
  <c r="H816" i="9"/>
  <c r="H287" i="9"/>
  <c r="H64" i="9"/>
  <c r="H235" i="9"/>
  <c r="H340" i="9"/>
  <c r="H775" i="9"/>
  <c r="H419" i="9"/>
  <c r="H731" i="9"/>
  <c r="H196" i="9"/>
  <c r="H710" i="9"/>
  <c r="H400" i="9"/>
  <c r="H825" i="9"/>
  <c r="H437" i="9"/>
  <c r="H458" i="9"/>
  <c r="H153" i="9"/>
  <c r="H516" i="9"/>
  <c r="H679" i="9"/>
  <c r="H284" i="9"/>
  <c r="H142" i="9"/>
  <c r="H596" i="9"/>
  <c r="H244" i="9"/>
  <c r="H20" i="9"/>
  <c r="H742" i="9"/>
  <c r="H704" i="9"/>
  <c r="H680" i="9"/>
  <c r="H625" i="9"/>
  <c r="H267" i="9"/>
  <c r="H831" i="9"/>
  <c r="H321" i="9"/>
  <c r="H270" i="9"/>
  <c r="H807" i="9"/>
  <c r="H786" i="9"/>
  <c r="H577" i="9"/>
  <c r="H408" i="9"/>
  <c r="H620" i="9"/>
  <c r="H410" i="9"/>
  <c r="H268" i="9"/>
  <c r="H810" i="9"/>
  <c r="H695" i="9"/>
  <c r="H717" i="9"/>
  <c r="H422" i="9"/>
  <c r="H773" i="9"/>
  <c r="H489" i="9"/>
  <c r="H654" i="9"/>
  <c r="H637" i="9"/>
  <c r="H832" i="9"/>
  <c r="H639" i="9"/>
  <c r="H848" i="9"/>
  <c r="H647" i="9"/>
  <c r="H440" i="9"/>
  <c r="H363" i="9"/>
  <c r="H449" i="9"/>
  <c r="H436" i="9"/>
  <c r="H543" i="9"/>
  <c r="H892" i="9"/>
  <c r="H164" i="9"/>
  <c r="H364" i="9"/>
  <c r="H445" i="9"/>
  <c r="H466" i="9"/>
  <c r="H782" i="9"/>
  <c r="H720" i="9"/>
  <c r="H356" i="9"/>
  <c r="H218" i="9"/>
  <c r="H632" i="9"/>
  <c r="H52" i="9"/>
  <c r="H513" i="9"/>
  <c r="H432" i="9"/>
  <c r="H844" i="9"/>
  <c r="H815" i="9"/>
  <c r="H51" i="9"/>
  <c r="H691" i="9"/>
  <c r="H894" i="9"/>
  <c r="H842" i="9"/>
  <c r="H520" i="9"/>
  <c r="H852" i="9"/>
  <c r="H658" i="9"/>
  <c r="H792" i="9"/>
  <c r="H330" i="9"/>
  <c r="H385" i="9"/>
  <c r="H405" i="9"/>
  <c r="H870" i="9"/>
  <c r="H179" i="9"/>
  <c r="H697" i="9"/>
  <c r="H79" i="9"/>
  <c r="H154" i="9"/>
  <c r="H122" i="9"/>
  <c r="H762" i="9"/>
  <c r="H371" i="9"/>
  <c r="H798" i="9"/>
  <c r="H165" i="9"/>
  <c r="H529" i="9"/>
  <c r="H611" i="9"/>
  <c r="H789" i="9"/>
  <c r="H169" i="9"/>
  <c r="H187" i="9"/>
  <c r="H905" i="9"/>
  <c r="H373" i="9"/>
  <c r="H646" i="9"/>
  <c r="H880" i="9"/>
  <c r="H463" i="9"/>
  <c r="H776" i="9"/>
  <c r="H508" i="9"/>
  <c r="H856" i="9"/>
  <c r="H910" i="9"/>
  <c r="H245" i="9"/>
  <c r="H325" i="9"/>
  <c r="H891" i="9"/>
  <c r="H478" i="9"/>
  <c r="H888" i="9"/>
  <c r="H317" i="9"/>
  <c r="H296" i="9"/>
  <c r="H72" i="9"/>
  <c r="H6" i="9"/>
  <c r="H474" i="9"/>
  <c r="H254" i="9"/>
  <c r="H417" i="9"/>
  <c r="H377" i="9"/>
  <c r="H174" i="9"/>
  <c r="H530" i="9"/>
  <c r="H108" i="9"/>
  <c r="H638" i="9"/>
  <c r="H565" i="9"/>
  <c r="H745" i="9"/>
  <c r="H381" i="9"/>
  <c r="H467" i="9"/>
  <c r="H656" i="9"/>
  <c r="H511" i="9"/>
  <c r="H345" i="9"/>
  <c r="H906" i="9"/>
  <c r="H841" i="9"/>
  <c r="H370" i="9"/>
  <c r="H504" i="9"/>
  <c r="H521" i="9"/>
  <c r="H240" i="9"/>
  <c r="H835" i="9"/>
  <c r="H867" i="9"/>
  <c r="H846" i="9"/>
  <c r="H580" i="9"/>
  <c r="H843" i="9"/>
  <c r="H700" i="9"/>
  <c r="H350" i="9"/>
  <c r="H67" i="9"/>
  <c r="H618" i="9"/>
  <c r="H823" i="9"/>
  <c r="H19" i="9"/>
  <c r="H552" i="9"/>
  <c r="H732" i="9"/>
  <c r="H771" i="9"/>
  <c r="H897" i="9"/>
  <c r="H719" i="9"/>
  <c r="H540" i="9"/>
  <c r="H642" i="9"/>
  <c r="H588" i="9"/>
  <c r="H329" i="9"/>
  <c r="H151" i="9"/>
  <c r="H89" i="9"/>
  <c r="H285" i="9"/>
  <c r="H426" i="9"/>
  <c r="H199" i="9"/>
  <c r="H358" i="9"/>
  <c r="H106" i="9"/>
  <c r="H491" i="9"/>
  <c r="H288" i="9"/>
  <c r="H390" i="9"/>
  <c r="H69" i="9"/>
  <c r="H38" i="9"/>
  <c r="H177" i="9"/>
  <c r="H459" i="9"/>
  <c r="H132" i="9"/>
  <c r="H764" i="9"/>
  <c r="H527" i="9"/>
  <c r="H37" i="9"/>
  <c r="H366" i="9"/>
  <c r="H402" i="9"/>
  <c r="H25" i="9"/>
  <c r="H320" i="9"/>
  <c r="H591" i="9"/>
  <c r="H898" i="9"/>
  <c r="H518" i="9"/>
  <c r="H626" i="9"/>
  <c r="H519" i="9"/>
  <c r="H652" i="9"/>
  <c r="H380" i="9"/>
  <c r="H31" i="9"/>
  <c r="H729" i="9"/>
  <c r="H629" i="9"/>
  <c r="H16" i="9"/>
  <c r="H817" i="9"/>
  <c r="H82" i="9"/>
  <c r="H756" i="9"/>
  <c r="H162" i="9"/>
  <c r="H66" i="9"/>
  <c r="H211" i="9"/>
  <c r="H215" i="9"/>
  <c r="H230" i="9"/>
  <c r="H517" i="9"/>
  <c r="H333" i="9"/>
  <c r="H624" i="9"/>
  <c r="H526" i="9"/>
  <c r="H382" i="9"/>
  <c r="H820" i="9"/>
  <c r="H797" i="9"/>
  <c r="H46" i="9"/>
  <c r="H172" i="9"/>
  <c r="H45" i="9"/>
  <c r="H734" i="9"/>
  <c r="H189" i="9"/>
  <c r="H609" i="9"/>
  <c r="H701" i="9"/>
  <c r="H723" i="9"/>
  <c r="H702" i="9"/>
  <c r="H186" i="9"/>
  <c r="H541" i="9"/>
  <c r="H549" i="9"/>
  <c r="H670" i="9"/>
  <c r="H406" i="9"/>
  <c r="H263" i="9"/>
  <c r="H250" i="9"/>
  <c r="H571" i="9"/>
  <c r="H613" i="9"/>
  <c r="H101" i="9"/>
  <c r="H117" i="9"/>
  <c r="H631" i="9"/>
  <c r="H862" i="9"/>
  <c r="H470" i="9"/>
  <c r="H671" i="9"/>
  <c r="H223" i="9"/>
  <c r="H354" i="9"/>
  <c r="H461" i="9"/>
  <c r="H574" i="9"/>
  <c r="H175" i="9"/>
  <c r="H712" i="9"/>
  <c r="H657" i="9"/>
  <c r="H610" i="9"/>
  <c r="H42" i="9"/>
  <c r="H41" i="9"/>
  <c r="H911" i="9"/>
  <c r="H233" i="9"/>
  <c r="H490" i="9"/>
  <c r="H539" i="9"/>
  <c r="H640" i="9"/>
  <c r="H616" i="9"/>
  <c r="H249" i="9"/>
  <c r="H3" i="9"/>
  <c r="H875" i="9"/>
  <c r="H497" i="9"/>
  <c r="H388" i="9"/>
  <c r="H141" i="9"/>
  <c r="H770" i="9"/>
  <c r="H743" i="9"/>
  <c r="H693" i="9"/>
  <c r="H80" i="9"/>
  <c r="H34" i="9"/>
  <c r="H105" i="9"/>
  <c r="H375" i="9"/>
  <c r="H582" i="9"/>
  <c r="H566" i="9"/>
  <c r="H749" i="9"/>
  <c r="H444" i="9"/>
  <c r="H226" i="9"/>
  <c r="H684" i="9"/>
  <c r="H563" i="9"/>
  <c r="H81" i="9"/>
  <c r="H889" i="9"/>
  <c r="H887" i="9"/>
  <c r="H83" i="9"/>
  <c r="H155" i="9"/>
  <c r="H209" i="9"/>
  <c r="H423" i="9"/>
  <c r="H488" i="9"/>
  <c r="H854" i="9"/>
  <c r="H312" i="9"/>
  <c r="H739" i="9"/>
  <c r="H236" i="9"/>
  <c r="H661" i="9"/>
  <c r="H332" i="9"/>
  <c r="H556" i="9"/>
  <c r="H228" i="9"/>
  <c r="H537" i="9"/>
  <c r="H170" i="9"/>
  <c r="H180" i="9"/>
  <c r="H157" i="9"/>
  <c r="H40" i="9"/>
  <c r="H39" i="9"/>
  <c r="H219" i="9"/>
  <c r="H303" i="9"/>
  <c r="H568" i="9"/>
  <c r="H341" i="9"/>
  <c r="H682" i="9"/>
  <c r="H158" i="9"/>
  <c r="H295" i="9"/>
  <c r="H353" i="9"/>
  <c r="H428" i="9"/>
  <c r="H811" i="9"/>
  <c r="H207" i="9"/>
  <c r="H883" i="9"/>
  <c r="H829" i="9"/>
  <c r="H425" i="9"/>
  <c r="H150" i="9"/>
  <c r="H365" i="9"/>
  <c r="H471" i="9"/>
  <c r="H344" i="9"/>
  <c r="H221" i="9"/>
  <c r="H439" i="9"/>
  <c r="H857" i="9"/>
  <c r="H499" i="9"/>
  <c r="H627" i="9"/>
  <c r="H630" i="9"/>
  <c r="H837" i="9"/>
  <c r="H412" i="9"/>
  <c r="H799" i="9"/>
  <c r="H528" i="9"/>
  <c r="H759" i="9"/>
  <c r="H655" i="9"/>
  <c r="H688" i="9"/>
  <c r="H834" i="9"/>
  <c r="H882" i="9"/>
  <c r="H644" i="9"/>
  <c r="H63" i="9"/>
  <c r="H216" i="9"/>
  <c r="H65" i="9"/>
  <c r="H397" i="9"/>
  <c r="H309" i="9"/>
  <c r="H302" i="9"/>
  <c r="H243" i="9"/>
  <c r="H93" i="9"/>
  <c r="H62" i="9"/>
  <c r="H231" i="9"/>
  <c r="H137" i="9"/>
  <c r="H805" i="9"/>
  <c r="H538" i="9"/>
  <c r="H751" i="9"/>
  <c r="H592" i="9"/>
  <c r="H307" i="9"/>
  <c r="H271" i="9"/>
  <c r="H663" i="9"/>
  <c r="H185" i="9"/>
  <c r="H553" i="9"/>
  <c r="H305" i="9"/>
  <c r="H127" i="9"/>
  <c r="H78" i="9"/>
  <c r="H480" i="9"/>
  <c r="H194" i="9"/>
  <c r="H728" i="9"/>
  <c r="H118" i="9"/>
  <c r="H241" i="9"/>
  <c r="H665" i="9"/>
  <c r="H674" i="9"/>
  <c r="H651" i="9"/>
  <c r="H433" i="9"/>
  <c r="H603" i="9"/>
  <c r="H210" i="9"/>
  <c r="H149" i="9"/>
  <c r="H472" i="9"/>
  <c r="H703" i="9"/>
  <c r="H121" i="9"/>
  <c r="H487" i="9"/>
  <c r="H318" i="9"/>
  <c r="H32" i="9"/>
  <c r="H386" i="9"/>
  <c r="H214" i="9"/>
  <c r="H849" i="9"/>
  <c r="H465" i="9"/>
  <c r="H68" i="9"/>
  <c r="H510" i="9"/>
  <c r="H874" i="9"/>
  <c r="H60" i="9"/>
  <c r="H768" i="9"/>
  <c r="H8" i="9"/>
  <c r="H573" i="9"/>
  <c r="H48" i="9"/>
  <c r="H306" i="9"/>
  <c r="H311" i="9"/>
  <c r="H590" i="9"/>
  <c r="H357" i="9"/>
  <c r="H71" i="9"/>
  <c r="H138" i="9"/>
  <c r="H676" i="9"/>
  <c r="H95" i="9"/>
  <c r="H84" i="9"/>
  <c r="H833" i="9"/>
  <c r="H33" i="9"/>
  <c r="H636" i="9"/>
  <c r="H256" i="9"/>
  <c r="H173" i="9"/>
  <c r="H314" i="9"/>
  <c r="H47" i="9"/>
  <c r="H349" i="9"/>
  <c r="H607" i="9"/>
  <c r="H232" i="9"/>
  <c r="H430" i="9"/>
  <c r="H599" i="9"/>
  <c r="H721" i="9"/>
  <c r="H498" i="9"/>
  <c r="H800" i="9"/>
  <c r="H399" i="9"/>
  <c r="H294" i="9"/>
  <c r="H673" i="9"/>
  <c r="H476" i="9"/>
  <c r="H193" i="9"/>
  <c r="H821" i="9"/>
  <c r="H784" i="9"/>
  <c r="H262" i="9"/>
  <c r="H803" i="9"/>
  <c r="H649" i="9"/>
  <c r="H555" i="9"/>
  <c r="H523" i="9"/>
  <c r="H147" i="9"/>
  <c r="H643" i="9"/>
  <c r="H376" i="9"/>
  <c r="H503" i="9"/>
  <c r="H264" i="9"/>
  <c r="H191" i="9"/>
  <c r="H675" i="9"/>
  <c r="H744" i="9"/>
  <c r="H401" i="9"/>
  <c r="H740" i="9"/>
  <c r="H601" i="9"/>
  <c r="H167" i="9"/>
  <c r="H866" i="9"/>
  <c r="H863" i="9"/>
  <c r="H28" i="9"/>
  <c r="H904" i="9"/>
  <c r="H29" i="9"/>
  <c r="H727" i="9"/>
  <c r="H100" i="9"/>
  <c r="H424" i="9"/>
  <c r="H869" i="9"/>
  <c r="H830" i="9"/>
  <c r="H292" i="9"/>
  <c r="H273" i="9"/>
  <c r="H190" i="9"/>
  <c r="H900" i="9"/>
  <c r="H819" i="9"/>
  <c r="H495" i="9"/>
  <c r="H840" i="9"/>
  <c r="H669" i="9"/>
  <c r="H208" i="9"/>
  <c r="H796" i="9"/>
  <c r="H293" i="9"/>
  <c r="H547" i="9"/>
  <c r="H505" i="9"/>
  <c r="H562" i="9"/>
  <c r="H361" i="9"/>
  <c r="H58" i="9"/>
  <c r="H145" i="9"/>
  <c r="H864" i="9"/>
  <c r="H56" i="9"/>
  <c r="H641" i="9"/>
  <c r="H790" i="9"/>
  <c r="H871" i="9"/>
  <c r="H300" i="9"/>
  <c r="H343" i="9"/>
  <c r="H605" i="9"/>
  <c r="H602" i="9"/>
  <c r="H567" i="9"/>
  <c r="H850" i="9"/>
  <c r="H699" i="9"/>
  <c r="H534" i="9"/>
  <c r="H859" i="9"/>
  <c r="H10" i="9"/>
  <c r="H197" i="9"/>
  <c r="H220" i="9"/>
  <c r="H229" i="9"/>
  <c r="H672" i="9"/>
  <c r="H86" i="9"/>
  <c r="H200" i="9"/>
  <c r="H255" i="9"/>
  <c r="H435" i="9"/>
  <c r="H18" i="9"/>
  <c r="H597" i="9"/>
  <c r="H359" i="9"/>
  <c r="H660" i="9"/>
  <c r="H182" i="9"/>
  <c r="H139" i="9"/>
  <c r="F462" i="4"/>
  <c r="F342" i="4"/>
  <c r="F566" i="4"/>
  <c r="F568" i="4"/>
  <c r="F343" i="4"/>
  <c r="F184" i="4"/>
  <c r="F393" i="4"/>
  <c r="F38" i="4"/>
  <c r="F185" i="4"/>
  <c r="F639" i="4"/>
  <c r="F640" i="4"/>
  <c r="F186" i="4"/>
  <c r="F39" i="4"/>
  <c r="F187" i="4"/>
  <c r="F569" i="4"/>
  <c r="F419" i="4"/>
  <c r="F642" i="4"/>
  <c r="F138" i="4"/>
  <c r="F139" i="4"/>
  <c r="F40" i="4"/>
  <c r="F394" i="4"/>
  <c r="F105" i="4"/>
  <c r="F188" i="4"/>
  <c r="F570" i="4"/>
  <c r="F24" i="4"/>
  <c r="F189" i="4"/>
  <c r="F190" i="4"/>
  <c r="F480" i="4"/>
  <c r="F481" i="4"/>
  <c r="F2" i="4"/>
  <c r="F395" i="4"/>
  <c r="F117" i="4"/>
  <c r="F106" i="4"/>
  <c r="F572" i="4"/>
  <c r="F573" i="4"/>
  <c r="F482" i="4"/>
  <c r="F644" i="4"/>
  <c r="F25" i="4"/>
  <c r="F396" i="4"/>
  <c r="F645" i="4"/>
  <c r="F574" i="4"/>
  <c r="F140" i="4"/>
  <c r="F575" i="4"/>
  <c r="F344" i="4"/>
  <c r="F195" i="4"/>
  <c r="F483" i="4"/>
  <c r="F196" i="4"/>
  <c r="F345" i="4"/>
  <c r="F198" i="4"/>
  <c r="F576" i="4"/>
  <c r="F200" i="4"/>
  <c r="F201" i="4"/>
  <c r="F346" i="4"/>
  <c r="F647" i="4"/>
  <c r="F107" i="4"/>
  <c r="F202" i="4"/>
  <c r="F463" i="4"/>
  <c r="F577" i="4"/>
  <c r="F464" i="4"/>
  <c r="F420" i="4"/>
  <c r="F484" i="4"/>
  <c r="F421" i="4"/>
  <c r="F485" i="4"/>
  <c r="F738" i="4"/>
  <c r="F649" i="4"/>
  <c r="F579" i="4"/>
  <c r="F580" i="4"/>
  <c r="F422" i="4"/>
  <c r="F581" i="4"/>
  <c r="F141" i="4"/>
  <c r="F42" i="4"/>
  <c r="F7" i="4"/>
  <c r="F650" i="4"/>
  <c r="F118" i="4"/>
  <c r="F204" i="4"/>
  <c r="F205" i="4"/>
  <c r="F44" i="4"/>
  <c r="F45" i="4"/>
  <c r="F347" i="4"/>
  <c r="F651" i="4"/>
  <c r="F583" i="4"/>
  <c r="F206" i="4"/>
  <c r="F348" i="4"/>
  <c r="F584" i="4"/>
  <c r="F8" i="4"/>
  <c r="F487" i="4"/>
  <c r="F739" i="4"/>
  <c r="F398" i="4"/>
  <c r="F133" i="4"/>
  <c r="F142" i="4"/>
  <c r="F119" i="4"/>
  <c r="F586" i="4"/>
  <c r="F97" i="4"/>
  <c r="F143" i="4"/>
  <c r="F98" i="4"/>
  <c r="F350" i="4"/>
  <c r="F652" i="4"/>
  <c r="F144" i="4"/>
  <c r="F208" i="4"/>
  <c r="F587" i="4"/>
  <c r="F47" i="4"/>
  <c r="F352" i="4"/>
  <c r="F465" i="4"/>
  <c r="F489" i="4"/>
  <c r="F653" i="4"/>
  <c r="F588" i="4"/>
  <c r="F209" i="4"/>
  <c r="F654" i="4"/>
  <c r="F210" i="4"/>
  <c r="F354" i="4"/>
  <c r="F211" i="4"/>
  <c r="F415" i="4"/>
  <c r="F145" i="4"/>
  <c r="F212" i="4"/>
  <c r="F424" i="4"/>
  <c r="F655" i="4"/>
  <c r="F120" i="4"/>
  <c r="F399" i="4"/>
  <c r="F491" i="4"/>
  <c r="F589" i="4"/>
  <c r="F147" i="4"/>
  <c r="F49" i="4"/>
  <c r="F108" i="4"/>
  <c r="F50" i="4"/>
  <c r="F355" i="4"/>
  <c r="F215" i="4"/>
  <c r="F356" i="4"/>
  <c r="F357" i="4"/>
  <c r="F590" i="4"/>
  <c r="F591" i="4"/>
  <c r="F657" i="4"/>
  <c r="F592" i="4"/>
  <c r="F109" i="4"/>
  <c r="F216" i="4"/>
  <c r="F51" i="4"/>
  <c r="F217" i="4"/>
  <c r="F658" i="4"/>
  <c r="F659" i="4"/>
  <c r="F218" i="4"/>
  <c r="F219" i="4"/>
  <c r="F220" i="4"/>
  <c r="F733" i="4"/>
  <c r="F492" i="4"/>
  <c r="F425" i="4"/>
  <c r="F27" i="4"/>
  <c r="F221" i="4"/>
  <c r="F493" i="4"/>
  <c r="F660" i="4"/>
  <c r="F494" i="4"/>
  <c r="F593" i="4"/>
  <c r="F426" i="4"/>
  <c r="F4" i="4"/>
  <c r="F110" i="4"/>
  <c r="F594" i="4"/>
  <c r="F358" i="4"/>
  <c r="F661" i="4"/>
  <c r="F99" i="4"/>
  <c r="F662" i="4"/>
  <c r="F222" i="4"/>
  <c r="F148" i="4"/>
  <c r="F495" i="4"/>
  <c r="F100" i="4"/>
  <c r="F496" i="4"/>
  <c r="F149" i="4"/>
  <c r="F177" i="4"/>
  <c r="F223" i="4"/>
  <c r="F427" i="4"/>
  <c r="F497" i="4"/>
  <c r="F52" i="4"/>
  <c r="F466" i="4"/>
  <c r="F359" i="4"/>
  <c r="F360" i="4"/>
  <c r="F150" i="4"/>
  <c r="F595" i="4"/>
  <c r="F34" i="4"/>
  <c r="F224" i="4"/>
  <c r="F225" i="4"/>
  <c r="F498" i="4"/>
  <c r="F361" i="4"/>
  <c r="F9" i="4"/>
  <c r="F151" i="4"/>
  <c r="F227" i="4"/>
  <c r="F499" i="4"/>
  <c r="F596" i="4"/>
  <c r="F416" i="4"/>
  <c r="F53" i="4"/>
  <c r="F500" i="4"/>
  <c r="F229" i="4"/>
  <c r="F501" i="4"/>
  <c r="F231" i="4"/>
  <c r="F502" i="4"/>
  <c r="F597" i="4"/>
  <c r="F54" i="4"/>
  <c r="F428" i="4"/>
  <c r="F152" i="4"/>
  <c r="F121" i="4"/>
  <c r="F232" i="4"/>
  <c r="F28" i="4"/>
  <c r="F664" i="4"/>
  <c r="F429" i="4"/>
  <c r="F598" i="4"/>
  <c r="F153" i="4"/>
  <c r="F734" i="4"/>
  <c r="F665" i="4"/>
  <c r="F56" i="4"/>
  <c r="F235" i="4"/>
  <c r="F237" i="4"/>
  <c r="F238" i="4"/>
  <c r="F239" i="4"/>
  <c r="F57" i="4"/>
  <c r="F101" i="4"/>
  <c r="F241" i="4"/>
  <c r="F59" i="4"/>
  <c r="F335" i="4"/>
  <c r="F503" i="4"/>
  <c r="F666" i="4"/>
  <c r="F667" i="4"/>
  <c r="F504" i="4"/>
  <c r="F735" i="4"/>
  <c r="F400" i="4"/>
  <c r="F60" i="4"/>
  <c r="F430" i="4"/>
  <c r="F61" i="4"/>
  <c r="F505" i="4"/>
  <c r="F668" i="4"/>
  <c r="F62" i="4"/>
  <c r="F154" i="4"/>
  <c r="F246" i="4"/>
  <c r="F63" i="4"/>
  <c r="F247" i="4"/>
  <c r="F29" i="4"/>
  <c r="F417" i="4"/>
  <c r="F65" i="4"/>
  <c r="F669" i="4"/>
  <c r="F506" i="4"/>
  <c r="F431" i="4"/>
  <c r="F249" i="4"/>
  <c r="F250" i="4"/>
  <c r="F155" i="4"/>
  <c r="F507" i="4"/>
  <c r="F251" i="4"/>
  <c r="F600" i="4"/>
  <c r="F508" i="4"/>
  <c r="F252" i="4"/>
  <c r="F364" i="4"/>
  <c r="F179" i="4"/>
  <c r="F509" i="4"/>
  <c r="F67" i="4"/>
  <c r="F11" i="4"/>
  <c r="F510" i="4"/>
  <c r="F336" i="4"/>
  <c r="F365" i="4"/>
  <c r="F511" i="4"/>
  <c r="F68" i="4"/>
  <c r="F337" i="4"/>
  <c r="F254" i="4"/>
  <c r="F671" i="4"/>
  <c r="F673" i="4"/>
  <c r="F674" i="4"/>
  <c r="F512" i="4"/>
  <c r="F366" i="4"/>
  <c r="F675" i="4"/>
  <c r="F367" i="4"/>
  <c r="F676" i="4"/>
  <c r="F677" i="4"/>
  <c r="F678" i="4"/>
  <c r="F513" i="4"/>
  <c r="F432" i="4"/>
  <c r="F368" i="4"/>
  <c r="F369" i="4"/>
  <c r="F257" i="4"/>
  <c r="F258" i="4"/>
  <c r="F515" i="4"/>
  <c r="F122" i="4"/>
  <c r="F401" i="4"/>
  <c r="F433" i="4"/>
  <c r="F259" i="4"/>
  <c r="F601" i="4"/>
  <c r="F434" i="4"/>
  <c r="F679" i="4"/>
  <c r="F261" i="4"/>
  <c r="F435" i="4"/>
  <c r="F262" i="4"/>
  <c r="F370" i="4"/>
  <c r="F264" i="4"/>
  <c r="F180" i="4"/>
  <c r="F680" i="4"/>
  <c r="F266" i="4"/>
  <c r="F602" i="4"/>
  <c r="F12" i="4"/>
  <c r="F603" i="4"/>
  <c r="F13" i="4"/>
  <c r="F436" i="4"/>
  <c r="F268" i="4"/>
  <c r="F134" i="4"/>
  <c r="F269" i="4"/>
  <c r="F270" i="4"/>
  <c r="F402" i="4"/>
  <c r="F682" i="4"/>
  <c r="F371" i="4"/>
  <c r="F736" i="4"/>
  <c r="F112" i="4"/>
  <c r="F605" i="4"/>
  <c r="F160" i="4"/>
  <c r="F467" i="4"/>
  <c r="F71" i="4"/>
  <c r="F683" i="4"/>
  <c r="F684" i="4"/>
  <c r="F271" i="4"/>
  <c r="F685" i="4"/>
  <c r="F686" i="4"/>
  <c r="F161" i="4"/>
  <c r="F272" i="4"/>
  <c r="F273" i="4"/>
  <c r="F517" i="4"/>
  <c r="F372" i="4"/>
  <c r="F607" i="4"/>
  <c r="F687" i="4"/>
  <c r="F274" i="4"/>
  <c r="F275" i="4"/>
  <c r="F688" i="4"/>
  <c r="F162" i="4"/>
  <c r="F373" i="4"/>
  <c r="F689" i="4"/>
  <c r="F518" i="4"/>
  <c r="F690" i="4"/>
  <c r="F163" i="4"/>
  <c r="F519" i="4"/>
  <c r="F277" i="4"/>
  <c r="F279" i="4"/>
  <c r="F124" i="4"/>
  <c r="F280" i="4"/>
  <c r="F125" i="4"/>
  <c r="F281" i="4"/>
  <c r="F608" i="4"/>
  <c r="F691" i="4"/>
  <c r="F374" i="4"/>
  <c r="F282" i="4"/>
  <c r="F283" i="4"/>
  <c r="F737" i="4"/>
  <c r="F609" i="4"/>
  <c r="F692" i="4"/>
  <c r="F693" i="4"/>
  <c r="F403" i="4"/>
  <c r="F694" i="4"/>
  <c r="F610" i="4"/>
  <c r="F284" i="4"/>
  <c r="F404" i="4"/>
  <c r="F520" i="4"/>
  <c r="F285" i="4"/>
  <c r="F611" i="4"/>
  <c r="F286" i="4"/>
  <c r="F439" i="4"/>
  <c r="F375" i="4"/>
  <c r="F695" i="4"/>
  <c r="F440" i="4"/>
  <c r="F696" i="4"/>
  <c r="F376" i="4"/>
  <c r="F441" i="4"/>
  <c r="F405" i="4"/>
  <c r="F741" i="4"/>
  <c r="F521" i="4"/>
  <c r="F468" i="4"/>
  <c r="F469" i="4"/>
  <c r="F612" i="4"/>
  <c r="F442" i="4"/>
  <c r="F470" i="4"/>
  <c r="F522" i="4"/>
  <c r="F74" i="4"/>
  <c r="F14" i="4"/>
  <c r="F287" i="4"/>
  <c r="F697" i="4"/>
  <c r="F126" i="4"/>
  <c r="F15" i="4"/>
  <c r="F338" i="4"/>
  <c r="F5" i="4"/>
  <c r="F75" i="4"/>
  <c r="F164" i="4"/>
  <c r="F523" i="4"/>
  <c r="F698" i="4"/>
  <c r="F377" i="4"/>
  <c r="F524" i="4"/>
  <c r="F699" i="4"/>
  <c r="F525" i="4"/>
  <c r="F700" i="4"/>
  <c r="F76" i="4"/>
  <c r="F127" i="4"/>
  <c r="F288" i="4"/>
  <c r="F289" i="4"/>
  <c r="F613" i="4"/>
  <c r="F701" i="4"/>
  <c r="F526" i="4"/>
  <c r="F77" i="4"/>
  <c r="F527" i="4"/>
  <c r="F528" i="4"/>
  <c r="F378" i="4"/>
  <c r="F529" i="4"/>
  <c r="F16" i="4"/>
  <c r="F339" i="4"/>
  <c r="F128" i="4"/>
  <c r="F443" i="4"/>
  <c r="F702" i="4"/>
  <c r="F530" i="4"/>
  <c r="F444" i="4"/>
  <c r="F135" i="4"/>
  <c r="F445" i="4"/>
  <c r="F290" i="4"/>
  <c r="F446" i="4"/>
  <c r="F703" i="4"/>
  <c r="F165" i="4"/>
  <c r="F447" i="4"/>
  <c r="F166" i="4"/>
  <c r="F136" i="4"/>
  <c r="F448" i="4"/>
  <c r="F531" i="4"/>
  <c r="F532" i="4"/>
  <c r="F533" i="4"/>
  <c r="F167" i="4"/>
  <c r="F534" i="4"/>
  <c r="F704" i="4"/>
  <c r="F17" i="4"/>
  <c r="F705" i="4"/>
  <c r="F449" i="4"/>
  <c r="F706" i="4"/>
  <c r="F535" i="4"/>
  <c r="F614" i="4"/>
  <c r="F168" i="4"/>
  <c r="F169" i="4"/>
  <c r="F536" i="4"/>
  <c r="F291" i="4"/>
  <c r="F379" i="4"/>
  <c r="F707" i="4"/>
  <c r="F292" i="4"/>
  <c r="F293" i="4"/>
  <c r="F137" i="4"/>
  <c r="F708" i="4"/>
  <c r="F30" i="4"/>
  <c r="F380" i="4"/>
  <c r="F615" i="4"/>
  <c r="F537" i="4"/>
  <c r="F294" i="4"/>
  <c r="F538" i="4"/>
  <c r="F295" i="4"/>
  <c r="F406" i="4"/>
  <c r="F709" i="4"/>
  <c r="F78" i="4"/>
  <c r="F296" i="4"/>
  <c r="F616" i="4"/>
  <c r="F617" i="4"/>
  <c r="F297" i="4"/>
  <c r="F170" i="4"/>
  <c r="F298" i="4"/>
  <c r="F618" i="4"/>
  <c r="F299" i="4"/>
  <c r="F18" i="4"/>
  <c r="F539" i="4"/>
  <c r="F381" i="4"/>
  <c r="F540" i="4"/>
  <c r="F382" i="4"/>
  <c r="F710" i="4"/>
  <c r="F181" i="4"/>
  <c r="F300" i="4"/>
  <c r="F541" i="4"/>
  <c r="F301" i="4"/>
  <c r="F102" i="4"/>
  <c r="F619" i="4"/>
  <c r="F79" i="4"/>
  <c r="F302" i="4"/>
  <c r="F303" i="4"/>
  <c r="F19" i="4"/>
  <c r="F620" i="4"/>
  <c r="F621" i="4"/>
  <c r="F383" i="4"/>
  <c r="F80" i="4"/>
  <c r="F542" i="4"/>
  <c r="F384" i="4"/>
  <c r="F304" i="4"/>
  <c r="F471" i="4"/>
  <c r="F472" i="4"/>
  <c r="F543" i="4"/>
  <c r="F473" i="4"/>
  <c r="F544" i="4"/>
  <c r="F545" i="4"/>
  <c r="F81" i="4"/>
  <c r="F474" i="4"/>
  <c r="F450" i="4"/>
  <c r="F451" i="4"/>
  <c r="F622" i="4"/>
  <c r="F82" i="4"/>
  <c r="F407" i="4"/>
  <c r="F305" i="4"/>
  <c r="F452" i="4"/>
  <c r="F546" i="4"/>
  <c r="F83" i="4"/>
  <c r="F453" i="4"/>
  <c r="F306" i="4"/>
  <c r="F307" i="4"/>
  <c r="F308" i="4"/>
  <c r="F623" i="4"/>
  <c r="F309" i="4"/>
  <c r="F310" i="4"/>
  <c r="F711" i="4"/>
  <c r="F311" i="4"/>
  <c r="F624" i="4"/>
  <c r="F408" i="4"/>
  <c r="F625" i="4"/>
  <c r="F129" i="4"/>
  <c r="F626" i="4"/>
  <c r="F712" i="4"/>
  <c r="F627" i="4"/>
  <c r="F171" i="4"/>
  <c r="F312" i="4"/>
  <c r="F409" i="4"/>
  <c r="F547" i="4"/>
  <c r="F548" i="4"/>
  <c r="F84" i="4"/>
  <c r="F549" i="4"/>
  <c r="F385" i="4"/>
  <c r="F313" i="4"/>
  <c r="F314" i="4"/>
  <c r="F386" i="4"/>
  <c r="F713" i="4"/>
  <c r="F714" i="4"/>
  <c r="F387" i="4"/>
  <c r="F388" i="4"/>
  <c r="F85" i="4"/>
  <c r="F315" i="4"/>
  <c r="F316" i="4"/>
  <c r="F715" i="4"/>
  <c r="F716" i="4"/>
  <c r="F550" i="4"/>
  <c r="F551" i="4"/>
  <c r="F717" i="4"/>
  <c r="F718" i="4"/>
  <c r="F628" i="4"/>
  <c r="F317" i="4"/>
  <c r="F31" i="4"/>
  <c r="F454" i="4"/>
  <c r="F455" i="4"/>
  <c r="F172" i="4"/>
  <c r="F318" i="4"/>
  <c r="F552" i="4"/>
  <c r="F475" i="4"/>
  <c r="F130" i="4"/>
  <c r="F476" i="4"/>
  <c r="F719" i="4"/>
  <c r="F629" i="4"/>
  <c r="F32" i="4"/>
  <c r="F720" i="4"/>
  <c r="F630" i="4"/>
  <c r="F721" i="4"/>
  <c r="F173" i="4"/>
  <c r="F456" i="4"/>
  <c r="F631" i="4"/>
  <c r="F722" i="4"/>
  <c r="F33" i="4"/>
  <c r="F86" i="4"/>
  <c r="F553" i="4"/>
  <c r="F319" i="4"/>
  <c r="F320" i="4"/>
  <c r="F632" i="4"/>
  <c r="F321" i="4"/>
  <c r="F457" i="4"/>
  <c r="F410" i="4"/>
  <c r="F35" i="4"/>
  <c r="F131" i="4"/>
  <c r="F20" i="4"/>
  <c r="F322" i="4"/>
  <c r="F390" i="4"/>
  <c r="F323" i="4"/>
  <c r="F411" i="4"/>
  <c r="F87" i="4"/>
  <c r="F633" i="4"/>
  <c r="F88" i="4"/>
  <c r="F723" i="4"/>
  <c r="F554" i="4"/>
  <c r="F324" i="4"/>
  <c r="F340" i="4"/>
  <c r="F325" i="4"/>
  <c r="F182" i="4"/>
  <c r="F326" i="4"/>
  <c r="F327" i="4"/>
  <c r="F328" i="4"/>
  <c r="F341" i="4"/>
  <c r="F89" i="4"/>
  <c r="F555" i="4"/>
  <c r="F103" i="4"/>
  <c r="F329" i="4"/>
  <c r="F458" i="4"/>
  <c r="F174" i="4"/>
  <c r="F21" i="4"/>
  <c r="F556" i="4"/>
  <c r="F90" i="4"/>
  <c r="F104" i="4"/>
  <c r="F634" i="4"/>
  <c r="F391" i="4"/>
  <c r="F91" i="4"/>
  <c r="F557" i="4"/>
  <c r="F558" i="4"/>
  <c r="F92" i="4"/>
  <c r="F459" i="4"/>
  <c r="F559" i="4"/>
  <c r="F477" i="4"/>
  <c r="F175" i="4"/>
  <c r="F560" i="4"/>
  <c r="F724" i="4"/>
  <c r="F725" i="4"/>
  <c r="F330" i="4"/>
  <c r="F561" i="4"/>
  <c r="F635" i="4"/>
  <c r="F726" i="4"/>
  <c r="F636" i="4"/>
  <c r="F637" i="4"/>
  <c r="F460" i="4"/>
  <c r="F392" i="4"/>
  <c r="F727" i="4"/>
  <c r="F562" i="4"/>
  <c r="F22" i="4"/>
  <c r="F331" i="4"/>
  <c r="F93" i="4"/>
  <c r="F638" i="4"/>
  <c r="F183" i="4"/>
  <c r="F332" i="4"/>
  <c r="F412" i="4"/>
  <c r="F94" i="4"/>
  <c r="F563" i="4"/>
  <c r="F132" i="4"/>
  <c r="F333" i="4"/>
  <c r="F95" i="4"/>
  <c r="F728" i="4"/>
  <c r="F729" i="4"/>
  <c r="F23" i="4"/>
  <c r="F36" i="4"/>
  <c r="F730" i="4"/>
  <c r="F564" i="4"/>
  <c r="F6" i="4"/>
  <c r="F461" i="4"/>
  <c r="F96" i="4"/>
  <c r="F37" i="4"/>
  <c r="F565" i="4"/>
  <c r="F334" i="4"/>
  <c r="F113" i="4"/>
  <c r="F731" i="4"/>
  <c r="F413" i="4"/>
  <c r="F732" i="4"/>
  <c r="F742" i="4"/>
  <c r="F389" i="4"/>
  <c r="F278" i="4"/>
  <c r="F276" i="4"/>
  <c r="F73" i="4"/>
  <c r="F438" i="4"/>
  <c r="F740" i="4"/>
  <c r="F72" i="4"/>
  <c r="F606" i="4"/>
  <c r="F437" i="4"/>
  <c r="F123" i="4"/>
  <c r="F159" i="4"/>
  <c r="F604" i="4"/>
  <c r="F681" i="4"/>
  <c r="F267" i="4"/>
  <c r="F70" i="4"/>
  <c r="F265" i="4"/>
  <c r="F263" i="4"/>
  <c r="F516" i="4"/>
  <c r="F260" i="4"/>
  <c r="F69" i="4"/>
  <c r="F158" i="4"/>
  <c r="F514" i="4"/>
  <c r="F256" i="4"/>
  <c r="F255" i="4"/>
  <c r="F157" i="4"/>
  <c r="F672" i="4"/>
  <c r="F111" i="4"/>
  <c r="F156" i="4"/>
  <c r="F253" i="4"/>
  <c r="F670" i="4"/>
  <c r="F363" i="4"/>
  <c r="F66" i="4"/>
  <c r="F248" i="4"/>
  <c r="F599" i="4"/>
  <c r="F64" i="4"/>
  <c r="F245" i="4"/>
  <c r="F244" i="4"/>
  <c r="F243" i="4"/>
  <c r="F178" i="4"/>
  <c r="F242" i="4"/>
  <c r="F58" i="4"/>
  <c r="F240" i="4"/>
  <c r="F236" i="4"/>
  <c r="F55" i="4"/>
  <c r="F234" i="4"/>
  <c r="F233" i="4"/>
  <c r="F10" i="4"/>
  <c r="F362" i="4"/>
  <c r="F230" i="4"/>
  <c r="F228" i="4"/>
  <c r="F663" i="4"/>
  <c r="F226" i="4"/>
  <c r="F567" i="4"/>
  <c r="F114" i="4"/>
  <c r="F656" i="4"/>
  <c r="F214" i="4"/>
  <c r="F213" i="4"/>
  <c r="F490" i="4"/>
  <c r="F146" i="4"/>
  <c r="F176" i="4"/>
  <c r="F353" i="4"/>
  <c r="F48" i="4"/>
  <c r="F351" i="4"/>
  <c r="F46" i="4"/>
  <c r="F488" i="4"/>
  <c r="F207" i="4"/>
  <c r="F349" i="4"/>
  <c r="F585" i="4"/>
  <c r="F26" i="4"/>
  <c r="F486" i="4"/>
  <c r="F582" i="4"/>
  <c r="F43" i="4"/>
  <c r="F397" i="4"/>
  <c r="F423" i="4"/>
  <c r="F578" i="4"/>
  <c r="F203" i="4"/>
  <c r="F3" i="4"/>
  <c r="F648" i="4"/>
  <c r="F646" i="4"/>
  <c r="F199" i="4"/>
  <c r="F197" i="4"/>
  <c r="F194" i="4"/>
  <c r="F193" i="4"/>
  <c r="F41" i="4"/>
  <c r="F192" i="4"/>
  <c r="F191" i="4"/>
  <c r="F643" i="4"/>
  <c r="F571" i="4"/>
  <c r="F414" i="4"/>
  <c r="F479" i="4"/>
  <c r="F478" i="4"/>
  <c r="F116" i="4"/>
  <c r="F641" i="4"/>
  <c r="F418" i="4"/>
  <c r="F115" i="4"/>
  <c r="G31" i="15" l="1"/>
  <c r="H31" i="15" s="1"/>
  <c r="J31" i="15" s="1"/>
  <c r="G23" i="15"/>
  <c r="H23" i="15" s="1"/>
  <c r="J23" i="15" s="1"/>
  <c r="G12" i="15"/>
  <c r="H12" i="15" s="1"/>
  <c r="J12" i="15" s="1"/>
  <c r="I12" i="15"/>
  <c r="E6" i="15"/>
  <c r="F6" i="15"/>
  <c r="G22" i="15"/>
  <c r="H22" i="15" s="1"/>
  <c r="J22" i="15" s="1"/>
  <c r="G29" i="15"/>
  <c r="H29" i="15" s="1"/>
  <c r="J29" i="15" s="1"/>
  <c r="G21" i="15"/>
  <c r="H21" i="15" s="1"/>
  <c r="J21" i="15" s="1"/>
  <c r="I21" i="15"/>
  <c r="H15" i="17"/>
  <c r="H14" i="17"/>
  <c r="G30" i="15"/>
  <c r="H30" i="15" s="1"/>
  <c r="J30" i="15" s="1"/>
  <c r="D7" i="15"/>
  <c r="E5" i="15"/>
  <c r="F5" i="15"/>
  <c r="G28" i="15"/>
  <c r="H28" i="15" s="1"/>
  <c r="J28" i="15" s="1"/>
  <c r="G20" i="15"/>
  <c r="H20" i="15" s="1"/>
  <c r="J20" i="15" s="1"/>
  <c r="G11" i="15"/>
  <c r="H11" i="15" s="1"/>
  <c r="J11" i="15" s="1"/>
  <c r="G27" i="15"/>
  <c r="H27" i="15" s="1"/>
  <c r="J27" i="15" s="1"/>
  <c r="I27" i="15"/>
  <c r="G19" i="15"/>
  <c r="H19" i="15" s="1"/>
  <c r="J19" i="15" s="1"/>
  <c r="G26" i="15"/>
  <c r="H26" i="15" s="1"/>
  <c r="J26" i="15" s="1"/>
  <c r="G18" i="15"/>
  <c r="H18" i="15" s="1"/>
  <c r="J18" i="15" s="1"/>
  <c r="G25" i="15"/>
  <c r="H25" i="15" s="1"/>
  <c r="J25" i="15" s="1"/>
  <c r="I25" i="15"/>
  <c r="F17" i="15"/>
  <c r="D33" i="15"/>
  <c r="F13" i="15"/>
  <c r="G10" i="15"/>
  <c r="G32" i="15"/>
  <c r="H32" i="15" s="1"/>
  <c r="J32" i="15" s="1"/>
  <c r="I32" i="15"/>
  <c r="G24" i="15"/>
  <c r="H24" i="15" s="1"/>
  <c r="J24" i="15" s="1"/>
  <c r="E13" i="15"/>
  <c r="D7" i="17"/>
  <c r="E7" i="17" s="1"/>
  <c r="F7" i="17" s="1"/>
  <c r="G7" i="17" s="1"/>
  <c r="D13" i="15"/>
  <c r="F10" i="17"/>
  <c r="C33" i="15"/>
  <c r="C35" i="15" s="1"/>
  <c r="E10" i="17"/>
  <c r="I6" i="17"/>
  <c r="D10" i="17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4" i="17"/>
  <c r="I10" i="15" l="1"/>
  <c r="K26" i="15"/>
  <c r="L26" i="15" s="1"/>
  <c r="N26" i="15" s="1"/>
  <c r="K22" i="15"/>
  <c r="L22" i="15" s="1"/>
  <c r="N22" i="15" s="1"/>
  <c r="I24" i="15"/>
  <c r="F33" i="15"/>
  <c r="G17" i="15"/>
  <c r="I19" i="15"/>
  <c r="I28" i="15"/>
  <c r="G6" i="15"/>
  <c r="H6" i="15" s="1"/>
  <c r="J6" i="15" s="1"/>
  <c r="M19" i="15"/>
  <c r="K19" i="15"/>
  <c r="L19" i="15" s="1"/>
  <c r="N19" i="15" s="1"/>
  <c r="G5" i="15"/>
  <c r="F7" i="15"/>
  <c r="F14" i="15" s="1"/>
  <c r="F35" i="15" s="1"/>
  <c r="M27" i="15"/>
  <c r="K27" i="15"/>
  <c r="L27" i="15" s="1"/>
  <c r="N27" i="15" s="1"/>
  <c r="K21" i="15"/>
  <c r="L21" i="15" s="1"/>
  <c r="N21" i="15" s="1"/>
  <c r="K12" i="15"/>
  <c r="L12" i="15" s="1"/>
  <c r="N12" i="15" s="1"/>
  <c r="M12" i="15"/>
  <c r="M24" i="15"/>
  <c r="K24" i="15"/>
  <c r="L24" i="15" s="1"/>
  <c r="N24" i="15" s="1"/>
  <c r="M25" i="15"/>
  <c r="K25" i="15"/>
  <c r="L25" i="15" s="1"/>
  <c r="N25" i="15" s="1"/>
  <c r="K32" i="15"/>
  <c r="L32" i="15" s="1"/>
  <c r="N32" i="15" s="1"/>
  <c r="E7" i="15"/>
  <c r="E14" i="15" s="1"/>
  <c r="I18" i="15"/>
  <c r="I11" i="15"/>
  <c r="D14" i="15"/>
  <c r="D35" i="15" s="1"/>
  <c r="I29" i="15"/>
  <c r="I23" i="15"/>
  <c r="K28" i="15"/>
  <c r="L28" i="15" s="1"/>
  <c r="N28" i="15" s="1"/>
  <c r="H10" i="15"/>
  <c r="G13" i="15"/>
  <c r="K18" i="15"/>
  <c r="L18" i="15" s="1"/>
  <c r="N18" i="15" s="1"/>
  <c r="K11" i="15"/>
  <c r="L11" i="15" s="1"/>
  <c r="N11" i="15" s="1"/>
  <c r="M11" i="15"/>
  <c r="I30" i="15"/>
  <c r="K29" i="15"/>
  <c r="L29" i="15" s="1"/>
  <c r="N29" i="15" s="1"/>
  <c r="K23" i="15"/>
  <c r="L23" i="15" s="1"/>
  <c r="N23" i="15" s="1"/>
  <c r="I26" i="15"/>
  <c r="I20" i="15"/>
  <c r="K30" i="15"/>
  <c r="L30" i="15" s="1"/>
  <c r="N30" i="15" s="1"/>
  <c r="I22" i="15"/>
  <c r="I31" i="15"/>
  <c r="E33" i="15"/>
  <c r="K20" i="15"/>
  <c r="L20" i="15" s="1"/>
  <c r="N20" i="15" s="1"/>
  <c r="K31" i="15"/>
  <c r="L31" i="15" s="1"/>
  <c r="N31" i="15" s="1"/>
  <c r="R24" i="15" l="1"/>
  <c r="R23" i="15"/>
  <c r="O18" i="15"/>
  <c r="P18" i="15" s="1"/>
  <c r="O31" i="15"/>
  <c r="P31" i="15" s="1"/>
  <c r="Q31" i="15"/>
  <c r="R31" i="15" s="1"/>
  <c r="M18" i="15"/>
  <c r="O11" i="15"/>
  <c r="P11" i="15" s="1"/>
  <c r="Q11" i="15"/>
  <c r="M28" i="15"/>
  <c r="R28" i="15" s="1"/>
  <c r="E35" i="15"/>
  <c r="O24" i="15"/>
  <c r="P24" i="15" s="1"/>
  <c r="Q24" i="15"/>
  <c r="I6" i="15"/>
  <c r="K6" i="15"/>
  <c r="L6" i="15" s="1"/>
  <c r="N6" i="15" s="1"/>
  <c r="H5" i="15"/>
  <c r="G7" i="15"/>
  <c r="G14" i="15" s="1"/>
  <c r="G35" i="15" s="1"/>
  <c r="M22" i="15"/>
  <c r="R22" i="15" s="1"/>
  <c r="O23" i="15"/>
  <c r="P23" i="15" s="1"/>
  <c r="Q23" i="15"/>
  <c r="O30" i="15"/>
  <c r="P30" i="15" s="1"/>
  <c r="M32" i="15"/>
  <c r="O29" i="15"/>
  <c r="P29" i="15" s="1"/>
  <c r="Q29" i="15"/>
  <c r="H13" i="15"/>
  <c r="J10" i="15"/>
  <c r="O21" i="15"/>
  <c r="P21" i="15" s="1"/>
  <c r="Q21" i="15"/>
  <c r="O26" i="15"/>
  <c r="P26" i="15" s="1"/>
  <c r="Q26" i="15"/>
  <c r="O22" i="15"/>
  <c r="P22" i="15" s="1"/>
  <c r="Q22" i="15"/>
  <c r="M31" i="15"/>
  <c r="M23" i="15"/>
  <c r="O20" i="15"/>
  <c r="P20" i="15" s="1"/>
  <c r="Q20" i="15"/>
  <c r="M30" i="15"/>
  <c r="R11" i="15"/>
  <c r="M20" i="15"/>
  <c r="R20" i="15" s="1"/>
  <c r="M29" i="15"/>
  <c r="R29" i="15" s="1"/>
  <c r="O25" i="15"/>
  <c r="P25" i="15" s="1"/>
  <c r="Q25" i="15"/>
  <c r="R25" i="15" s="1"/>
  <c r="M21" i="15"/>
  <c r="H17" i="15"/>
  <c r="G33" i="15"/>
  <c r="M26" i="15"/>
  <c r="R26" i="15" s="1"/>
  <c r="O32" i="15"/>
  <c r="P32" i="15" s="1"/>
  <c r="Q32" i="15"/>
  <c r="O12" i="15"/>
  <c r="P12" i="15" s="1"/>
  <c r="Q12" i="15"/>
  <c r="R12" i="15" s="1"/>
  <c r="O27" i="15"/>
  <c r="P27" i="15" s="1"/>
  <c r="Q27" i="15"/>
  <c r="R27" i="15" s="1"/>
  <c r="O19" i="15"/>
  <c r="P19" i="15" s="1"/>
  <c r="Q19" i="15"/>
  <c r="R19" i="15" s="1"/>
  <c r="O28" i="15"/>
  <c r="P28" i="15" s="1"/>
  <c r="Q28" i="15"/>
  <c r="I13" i="15"/>
  <c r="R18" i="15" l="1"/>
  <c r="Q30" i="15"/>
  <c r="R30" i="15" s="1"/>
  <c r="M6" i="15"/>
  <c r="J13" i="15"/>
  <c r="K10" i="15"/>
  <c r="H33" i="15"/>
  <c r="J17" i="15"/>
  <c r="I17" i="15"/>
  <c r="Q18" i="15"/>
  <c r="H7" i="15"/>
  <c r="H14" i="15" s="1"/>
  <c r="J5" i="15"/>
  <c r="I5" i="15"/>
  <c r="O6" i="15"/>
  <c r="P6" i="15" s="1"/>
  <c r="Q6" i="15"/>
  <c r="R6" i="15" s="1"/>
  <c r="R21" i="15"/>
  <c r="R32" i="15"/>
  <c r="K13" i="15" l="1"/>
  <c r="L10" i="15"/>
  <c r="H35" i="15"/>
  <c r="J7" i="15"/>
  <c r="J14" i="15" s="1"/>
  <c r="J35" i="15" s="1"/>
  <c r="K5" i="15"/>
  <c r="I7" i="15"/>
  <c r="I14" i="15" s="1"/>
  <c r="I35" i="15" s="1"/>
  <c r="I33" i="15"/>
  <c r="J33" i="15"/>
  <c r="K17" i="15"/>
  <c r="L17" i="15" l="1"/>
  <c r="M17" i="15" s="1"/>
  <c r="K33" i="15"/>
  <c r="N10" i="15"/>
  <c r="L13" i="15"/>
  <c r="M10" i="15"/>
  <c r="K7" i="15"/>
  <c r="K14" i="15" s="1"/>
  <c r="K35" i="15" s="1"/>
  <c r="L5" i="15"/>
  <c r="M33" i="15" l="1"/>
  <c r="O10" i="15"/>
  <c r="N13" i="15"/>
  <c r="M13" i="15"/>
  <c r="N17" i="15"/>
  <c r="L33" i="15"/>
  <c r="L7" i="15"/>
  <c r="L14" i="15" s="1"/>
  <c r="L35" i="15" s="1"/>
  <c r="N5" i="15"/>
  <c r="M5" i="15"/>
  <c r="N33" i="15" l="1"/>
  <c r="O17" i="15"/>
  <c r="M7" i="15"/>
  <c r="M14" i="15" s="1"/>
  <c r="M35" i="15" s="1"/>
  <c r="P10" i="15"/>
  <c r="O13" i="15"/>
  <c r="O5" i="15"/>
  <c r="N7" i="15"/>
  <c r="N14" i="15" s="1"/>
  <c r="N35" i="15" s="1"/>
  <c r="P5" i="15" l="1"/>
  <c r="P7" i="15" s="1"/>
  <c r="O7" i="15"/>
  <c r="O14" i="15" s="1"/>
  <c r="P13" i="15"/>
  <c r="Q10" i="15"/>
  <c r="Q5" i="15"/>
  <c r="P17" i="15"/>
  <c r="P33" i="15" s="1"/>
  <c r="O33" i="15"/>
  <c r="Q17" i="15" l="1"/>
  <c r="Q13" i="15"/>
  <c r="R10" i="15"/>
  <c r="R13" i="15" s="1"/>
  <c r="O35" i="15"/>
  <c r="Q7" i="15"/>
  <c r="Q14" i="15" s="1"/>
  <c r="R5" i="15"/>
  <c r="R7" i="15" s="1"/>
  <c r="R14" i="15" s="1"/>
  <c r="P14" i="15"/>
  <c r="P35" i="15" s="1"/>
  <c r="Q33" i="15" l="1"/>
  <c r="Q35" i="15" s="1"/>
  <c r="R17" i="15"/>
  <c r="R33" i="15" s="1"/>
  <c r="R35" i="15" s="1"/>
  <c r="A2" i="15" s="1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<sst xmlns="http://schemas.openxmlformats.org/spreadsheetml/2006/main" count="10709" uniqueCount="887">
  <si>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</si>
  <si>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</si>
  <si>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</si>
  <si>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</si>
  <si>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</si>
  <si>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</si>
  <si>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</si>
  <si>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</si>
  <si>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</si>
  <si>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</si>
  <si>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</si>
  <si>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</si>
  <si>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</si>
  <si>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</si>
  <si>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</si>
  <si>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</si>
  <si>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</si>
  <si>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</si>
  <si>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</si>
  <si>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</si>
  <si>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</si>
  <si>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</si>
  <si>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</si>
  <si>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</si>
  <si>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</si>
  <si>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</si>
  <si>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</si>
  <si>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</si>
  <si>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</si>
  <si>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</si>
  <si>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</si>
  <si>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</si>
  <si>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</si>
  <si>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</si>
  <si>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</si>
  <si>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</si>
  <si>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</si>
  <si>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</si>
  <si>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</si>
  <si>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</si>
  <si>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</si>
  <si>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</si>
  <si>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</si>
  <si>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</si>
  <si>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</si>
  <si>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</si>
  <si>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</si>
  <si>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</si>
  <si>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</si>
  <si>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</si>
  <si>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</si>
  <si>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</si>
  <si>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</si>
  <si>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</si>
  <si>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</si>
  <si>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</si>
  <si>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</si>
  <si>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</si>
  <si>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</si>
  <si>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</si>
  <si>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</si>
  <si>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</si>
  <si>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</si>
  <si>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</si>
  <si>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</si>
  <si>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</si>
  <si>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</si>
  <si>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</si>
  <si>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</si>
  <si>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</si>
  <si>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</si>
  <si>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</si>
  <si>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</si>
  <si>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</si>
  <si>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</si>
  <si>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</si>
  <si>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</si>
  <si>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</si>
  <si>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</si>
  <si>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</si>
  <si>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</si>
  <si>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</si>
  <si>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</si>
  <si>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</si>
  <si>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</si>
  <si>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</si>
  <si>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</si>
  <si>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</si>
  <si>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</si>
  <si>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</si>
  <si>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</si>
  <si>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</si>
  <si>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</si>
  <si>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</si>
  <si>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</si>
  <si>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</si>
  <si>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</si>
  <si>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</si>
  <si>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</si>
  <si>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</si>
  <si>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</si>
  <si>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</si>
  <si>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</si>
  <si>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</si>
  <si>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</si>
  <si>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</si>
  <si>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</si>
  <si>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</si>
  <si>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</si>
  <si>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</si>
  <si>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</si>
  <si>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</si>
  <si>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</si>
  <si>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</si>
  <si>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</si>
  <si>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</si>
  <si>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</si>
  <si>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</si>
  <si>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</si>
  <si>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</si>
  <si>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</si>
  <si>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</si>
  <si>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</si>
  <si>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</si>
  <si>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</si>
  <si>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</si>
  <si>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</si>
  <si>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</si>
  <si>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</si>
  <si>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</si>
  <si>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</si>
  <si>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</si>
  <si>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</si>
  <si>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</si>
  <si>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</si>
  <si>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</si>
  <si>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</si>
  <si>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</si>
  <si>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</si>
  <si>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</si>
  <si>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</si>
  <si>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</si>
  <si>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</si>
  <si>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</si>
  <si>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</si>
  <si>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</si>
  <si>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</si>
  <si>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</si>
  <si>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</si>
  <si>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</si>
  <si>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</si>
  <si>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</si>
  <si>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</si>
  <si>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</si>
  <si>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</si>
  <si>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</si>
  <si>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</si>
  <si>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</si>
  <si>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</si>
  <si>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</si>
  <si>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</si>
  <si>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</si>
  <si>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</si>
  <si>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</si>
  <si>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</si>
  <si>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</si>
  <si>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</si>
  <si>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</si>
  <si>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</si>
  <si>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</si>
  <si>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</si>
  <si>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</si>
  <si>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</si>
  <si>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</si>
  <si>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</si>
  <si>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</si>
  <si>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</si>
  <si>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</si>
  <si>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</si>
  <si>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</si>
  <si>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</si>
  <si>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</si>
  <si>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</si>
  <si>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</si>
  <si>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</si>
  <si>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</si>
  <si>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</si>
  <si>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</si>
  <si>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</si>
  <si>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</si>
  <si>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</si>
  <si>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</si>
  <si>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</si>
  <si>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</si>
  <si>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</si>
  <si>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</si>
  <si>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</si>
  <si>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</si>
  <si>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</si>
  <si>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</si>
  <si>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</si>
  <si>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</si>
  <si>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</si>
  <si>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</si>
  <si>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</si>
  <si>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</si>
  <si>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</si>
  <si>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</si>
  <si>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</si>
  <si>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</si>
  <si>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</si>
  <si>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</si>
  <si>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</si>
  <si>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</si>
  <si>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</si>
  <si>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</si>
  <si>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</si>
  <si>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</si>
  <si>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</si>
  <si>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</si>
  <si>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</si>
  <si>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</si>
  <si>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</si>
  <si>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</si>
  <si>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</si>
  <si>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</si>
  <si>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</si>
  <si>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</si>
  <si>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</si>
  <si>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</si>
  <si>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</si>
  <si>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</si>
  <si>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</si>
  <si>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</si>
  <si>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</si>
  <si>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</si>
  <si>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</si>
  <si>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</si>
  <si>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</si>
  <si>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</si>
  <si>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</si>
  <si>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</si>
  <si>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</si>
  <si>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</si>
  <si>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</si>
  <si>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</si>
  <si>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</si>
  <si>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</si>
  <si>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</si>
  <si>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</si>
  <si>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</si>
  <si>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</si>
  <si>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</si>
  <si>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</si>
  <si>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</si>
  <si>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</si>
  <si>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</si>
  <si>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</si>
  <si>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</si>
  <si>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</si>
  <si>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</si>
  <si>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</si>
  <si>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</si>
  <si>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</si>
  <si>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</si>
  <si>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</si>
  <si>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</si>
  <si>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</si>
  <si>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</si>
  <si>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</si>
  <si>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</si>
  <si>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</si>
  <si>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</si>
  <si>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</si>
  <si>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</si>
  <si>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</si>
  <si>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</si>
  <si>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</si>
  <si>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</si>
  <si>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</si>
  <si>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</si>
  <si>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</si>
  <si>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</si>
  <si>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</si>
  <si>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</si>
  <si>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</si>
  <si>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</si>
  <si>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</si>
  <si>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</si>
  <si>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</si>
  <si>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</si>
  <si>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</si>
  <si>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</si>
  <si>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</si>
  <si>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</si>
  <si>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</si>
  <si>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</si>
  <si>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</si>
  <si>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</si>
  <si>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</si>
  <si>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</si>
  <si>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</si>
  <si>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</si>
  <si>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</si>
  <si>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</si>
  <si>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</si>
  <si>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</si>
  <si>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</si>
  <si>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</si>
  <si>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</si>
  <si>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</si>
  <si>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</si>
  <si>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</si>
  <si>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</si>
  <si>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</si>
  <si>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</si>
  <si>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</si>
  <si>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</si>
  <si>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</si>
  <si>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</si>
  <si>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</si>
  <si>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</si>
  <si>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</si>
  <si>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</si>
  <si>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</si>
  <si>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</si>
  <si>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</si>
  <si>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</si>
  <si>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</si>
  <si>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</si>
  <si>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</si>
  <si>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</si>
  <si>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</si>
  <si>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</si>
  <si>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</si>
  <si>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</si>
  <si>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</si>
  <si>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</si>
  <si>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</si>
  <si>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</si>
  <si>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</si>
  <si>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</si>
  <si>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</si>
  <si>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</si>
  <si>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</si>
  <si>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</si>
  <si>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</si>
  <si>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</si>
  <si>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</si>
  <si>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</si>
  <si>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</si>
  <si>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</si>
  <si>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</si>
  <si>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</si>
  <si>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</si>
  <si>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</si>
  <si>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</si>
  <si>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</si>
  <si>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</si>
  <si>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</si>
  <si>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</si>
  <si>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</si>
  <si>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</si>
  <si>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</si>
  <si>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</si>
  <si>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</si>
  <si>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</si>
  <si>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</si>
  <si>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</si>
  <si>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</si>
  <si>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</si>
  <si>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</si>
  <si>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</si>
  <si>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</si>
  <si>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</si>
  <si>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</si>
  <si>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</si>
  <si>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</si>
  <si>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</si>
  <si>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</si>
  <si>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</si>
  <si>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</si>
  <si>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</si>
  <si>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</si>
  <si>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</si>
  <si>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</si>
  <si>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</si>
  <si>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</si>
  <si>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</si>
  <si>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</si>
  <si>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</si>
  <si>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</si>
  <si>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</si>
  <si>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</si>
  <si>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</si>
  <si>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</si>
  <si>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</si>
  <si>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</si>
  <si>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</si>
  <si>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</si>
  <si>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</si>
  <si>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</si>
  <si>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</si>
  <si>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</si>
  <si>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</si>
  <si>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</si>
  <si>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</si>
  <si>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</si>
  <si>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</si>
  <si>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</si>
  <si>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</si>
  <si>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</si>
  <si>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</si>
  <si>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</si>
  <si>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</si>
  <si>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</si>
  <si>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</si>
  <si>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</si>
  <si>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</si>
  <si>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</si>
  <si>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</si>
  <si>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</si>
  <si>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</si>
  <si>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</si>
  <si>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</si>
  <si>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</si>
  <si>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</si>
  <si>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</si>
  <si>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</si>
  <si>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</si>
  <si>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</si>
  <si>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</si>
  <si>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</si>
  <si>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</si>
  <si>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</si>
  <si>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</si>
  <si>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</si>
  <si>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</si>
  <si>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</si>
  <si>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</si>
  <si>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</si>
  <si>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</si>
  <si>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</si>
  <si>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</si>
  <si>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</si>
  <si>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</si>
  <si>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</si>
  <si>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</si>
  <si>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</si>
  <si>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</si>
  <si>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</si>
  <si>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</si>
  <si>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</si>
  <si>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</si>
  <si>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</si>
  <si>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</si>
  <si>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</si>
  <si>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</si>
  <si>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</si>
  <si>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</si>
  <si>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</si>
  <si>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</si>
  <si>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</si>
  <si>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</si>
  <si>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</si>
  <si>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</si>
  <si>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</si>
  <si>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</si>
  <si>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</si>
  <si>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</si>
  <si>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</si>
  <si>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</si>
  <si>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</si>
  <si>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</si>
  <si>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</si>
  <si>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</si>
  <si>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</si>
  <si>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</si>
  <si>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</si>
  <si>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</si>
  <si>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</si>
  <si>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</si>
  <si>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</si>
  <si>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</si>
  <si>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</si>
  <si>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</si>
  <si>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</si>
  <si>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</si>
  <si>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</si>
  <si>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</si>
  <si>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</si>
  <si>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</si>
  <si>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</si>
  <si>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</si>
  <si>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</si>
  <si>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</si>
  <si>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</si>
  <si>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</si>
  <si>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</si>
  <si>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</si>
  <si>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</si>
  <si>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</si>
  <si>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</si>
  <si>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</si>
  <si>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</si>
  <si>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</si>
  <si>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</si>
  <si>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</si>
  <si>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</si>
  <si>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</si>
  <si>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</si>
  <si>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</si>
  <si>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</si>
  <si>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</si>
  <si>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</si>
  <si>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</si>
  <si>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</si>
  <si>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</si>
  <si>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</si>
  <si>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</si>
  <si>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</si>
  <si>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</si>
  <si>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</si>
  <si>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</si>
  <si>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</si>
  <si>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</si>
  <si>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</si>
  <si>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</si>
  <si>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</si>
  <si>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</si>
  <si>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</si>
  <si>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</si>
  <si>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</si>
  <si>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</si>
  <si>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</si>
  <si>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</si>
  <si>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</si>
  <si>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</si>
  <si>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</si>
  <si>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</si>
  <si>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</si>
  <si>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</si>
  <si>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</si>
  <si>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</si>
  <si>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</si>
  <si>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</si>
  <si>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</si>
  <si>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</si>
  <si>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</si>
  <si>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</si>
  <si>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</si>
  <si>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</si>
  <si>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</si>
  <si>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</si>
  <si>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</si>
  <si>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</si>
  <si>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</si>
  <si>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</si>
  <si>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</si>
  <si>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</si>
  <si>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</si>
  <si>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</si>
  <si>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</si>
  <si>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</si>
  <si>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</si>
  <si>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</si>
  <si>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</si>
  <si>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</si>
  <si>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</si>
  <si>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</si>
  <si>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</si>
  <si>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</si>
  <si>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</si>
  <si>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</si>
  <si>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</si>
  <si>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</si>
  <si>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</si>
  <si>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</si>
  <si>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</si>
  <si>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</si>
  <si>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</si>
  <si>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</si>
  <si>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</si>
  <si>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</si>
  <si>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</si>
  <si>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</si>
  <si>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</si>
  <si>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</si>
  <si>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</si>
  <si>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</si>
  <si>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</si>
  <si>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</si>
  <si>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</si>
  <si>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</si>
  <si>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</si>
  <si>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</si>
  <si>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</si>
  <si>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</si>
  <si>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</si>
  <si>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</si>
  <si>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</si>
  <si>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</si>
  <si>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</si>
  <si>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</si>
  <si>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</si>
  <si>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</si>
  <si>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</si>
  <si>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</si>
  <si>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</si>
  <si>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</si>
  <si>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</si>
  <si>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</si>
  <si>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</si>
  <si>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</si>
  <si>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</si>
  <si>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</si>
  <si>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</si>
  <si>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</si>
  <si>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</si>
  <si>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</si>
  <si>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</si>
  <si>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</si>
  <si>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</si>
  <si>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</si>
  <si>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</si>
  <si>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</si>
  <si>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</si>
  <si>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</si>
  <si>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</si>
  <si>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</si>
  <si>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</si>
  <si>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</si>
  <si>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</si>
  <si>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</si>
  <si>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</si>
  <si>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</si>
  <si>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</si>
  <si>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</si>
  <si>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</si>
  <si>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</si>
  <si>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</si>
  <si>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</si>
  <si>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</si>
  <si>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</si>
  <si>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</si>
  <si>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</si>
  <si>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</si>
  <si>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</si>
  <si>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</si>
  <si>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</si>
  <si>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</si>
  <si>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</si>
  <si>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</si>
  <si>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</si>
  <si>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</si>
  <si>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</si>
  <si>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</si>
  <si>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</si>
  <si>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</si>
  <si>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</si>
  <si>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</si>
  <si>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</si>
  <si>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</si>
  <si>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</si>
  <si>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</si>
  <si>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</si>
  <si>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</si>
  <si>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</si>
  <si>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</si>
  <si>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</si>
  <si>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</si>
  <si>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</si>
  <si>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</si>
  <si>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</si>
  <si>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</si>
  <si>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</si>
  <si>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</si>
  <si>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</si>
  <si>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</si>
  <si>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</si>
  <si>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</si>
  <si>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</si>
  <si>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</si>
  <si>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</si>
  <si>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</si>
  <si>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</si>
  <si>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</si>
  <si>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</si>
  <si>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</si>
  <si>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</si>
  <si>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</si>
  <si>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</si>
  <si>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</si>
  <si>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</si>
  <si>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</si>
  <si>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</si>
  <si>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</si>
  <si>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</si>
  <si>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</si>
  <si>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</si>
  <si>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</si>
  <si>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</si>
  <si>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</si>
  <si>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</si>
  <si>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</si>
  <si>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</si>
  <si>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</si>
  <si>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</si>
  <si>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</si>
  <si>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</si>
  <si>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</si>
  <si>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</si>
  <si>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</si>
  <si>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</si>
  <si>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</si>
  <si>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</si>
  <si>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</si>
  <si>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</si>
  <si>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</si>
  <si>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</si>
  <si>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</si>
  <si>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</si>
  <si>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</si>
  <si>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</si>
  <si>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</si>
  <si>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</si>
  <si>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</si>
  <si>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</si>
  <si>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</si>
  <si>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</si>
  <si>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</si>
  <si>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</si>
  <si>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</si>
  <si>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</si>
  <si>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</si>
  <si>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</si>
  <si>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</si>
  <si>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</si>
  <si>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</si>
  <si>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</si>
  <si>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</si>
  <si>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</si>
  <si>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</si>
  <si>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</si>
  <si>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</si>
  <si>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</si>
  <si>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</si>
  <si>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</si>
  <si>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</si>
  <si>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</si>
  <si>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</si>
  <si>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</si>
  <si>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</si>
  <si>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</si>
  <si>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</si>
  <si>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</si>
  <si>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</si>
  <si>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</si>
  <si>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</si>
  <si>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</si>
  <si>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</si>
  <si>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</si>
  <si>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</si>
  <si>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</si>
  <si>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</si>
  <si>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</si>
  <si>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</si>
  <si>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</si>
  <si>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</si>
  <si>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</si>
  <si>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</si>
  <si>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</si>
  <si>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</si>
  <si>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</si>
  <si>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</si>
  <si>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</si>
  <si>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</si>
  <si>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</si>
  <si>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</si>
  <si>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</si>
  <si>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</si>
  <si>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</si>
  <si>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</si>
  <si>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</si>
  <si>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</si>
  <si>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Job Rating</t>
  </si>
  <si>
    <t>Benefits</t>
  </si>
  <si>
    <t>Years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</si>
  <si>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</si>
  <si>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</si>
  <si>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</si>
  <si>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</si>
  <si>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</si>
  <si>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</si>
  <si>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</si>
  <si>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</si>
  <si>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Home Emporium</t>
  </si>
  <si>
    <t>SE</t>
  </si>
  <si>
    <t>NW</t>
  </si>
  <si>
    <t>SW</t>
  </si>
  <si>
    <t>Customer</t>
  </si>
  <si>
    <t>Region</t>
  </si>
  <si>
    <t>Product</t>
  </si>
  <si>
    <t>Salesperson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</si>
  <si>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</si>
  <si>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</si>
  <si>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</si>
  <si>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</si>
  <si>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</si>
  <si>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</si>
  <si>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</si>
  <si>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</si>
  <si>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</si>
  <si>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</si>
  <si>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</si>
  <si>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Item Cost</t>
  </si>
  <si>
    <t>Total Cost</t>
  </si>
  <si>
    <t>No.Items</t>
  </si>
  <si>
    <t>Chameleon Couch</t>
  </si>
  <si>
    <t>Captain Recliner</t>
  </si>
  <si>
    <t>Bamboo Coffee Table</t>
  </si>
  <si>
    <t>Bamboo End Table</t>
  </si>
  <si>
    <t>Media Armoire</t>
  </si>
  <si>
    <t>Ellington Designs</t>
  </si>
  <si>
    <t>B&amp;B Spaces</t>
  </si>
  <si>
    <t>Fabulous Homes</t>
  </si>
  <si>
    <t>Net Profit</t>
  </si>
  <si>
    <t>Total Expenses</t>
  </si>
  <si>
    <t>Water</t>
  </si>
  <si>
    <t>Utilities</t>
  </si>
  <si>
    <t>Travel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</si>
  <si>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</si>
  <si>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</si>
  <si>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</si>
  <si>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</si>
  <si>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</si>
  <si>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</si>
  <si>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</si>
  <si>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</si>
  <si>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</si>
  <si>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</si>
  <si>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</si>
  <si>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</si>
  <si>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Expenses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</si>
  <si>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</si>
  <si>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</si>
  <si>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</si>
  <si>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</si>
  <si>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</si>
  <si>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</si>
  <si>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</si>
  <si>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</si>
  <si>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</si>
  <si>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</si>
  <si>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</si>
  <si>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</si>
  <si>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</si>
  <si>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Pacific</t>
  </si>
  <si>
    <t>Mountain</t>
  </si>
  <si>
    <t>Midwest</t>
  </si>
  <si>
    <t>East</t>
  </si>
  <si>
    <t>Allocation --- by Region</t>
  </si>
  <si>
    <t>Qty</t>
  </si>
  <si>
    <t>Item #</t>
  </si>
  <si>
    <t>Couches</t>
  </si>
  <si>
    <t>Recliners</t>
  </si>
  <si>
    <t>Coffee Tables</t>
  </si>
  <si>
    <t>End Tables</t>
  </si>
  <si>
    <t>Furniture</t>
  </si>
  <si>
    <t>O'Connor, Kent</t>
  </si>
  <si>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</si>
  <si>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</si>
  <si>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</si>
  <si>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</si>
  <si>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</si>
  <si>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</si>
  <si>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</si>
  <si>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</si>
  <si>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Average</t>
  </si>
  <si>
    <t>Total</t>
  </si>
  <si>
    <t>Sales and Profits - First Half</t>
  </si>
  <si>
    <t>Cabe, Max</t>
  </si>
  <si>
    <t>Compensation</t>
  </si>
  <si>
    <t>New Comp.</t>
  </si>
  <si>
    <t>2017 Budget Projections</t>
  </si>
  <si>
    <t>(2017 - Thousands of Dollars)</t>
  </si>
  <si>
    <t>Furniture Sales - 2013 and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</si>
</sst>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&quot;$&quot;#,##0"/>
    <numFmt numFmtId="170" formatCode="_(&quot;$&quot;* #,##0_);_(&quot;$&quot;* \(#,##0\);_(&quot;$&quot;* &quot;-&quot;??_);_(@_)"/>
    <numFmt numFmtId="171" formatCode="0.0%"/>
    <numFmt numFmtId="172" formatCode="0.0%;[Red]\-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6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22"/>
      <name val="Candara"/>
      <family val="2"/>
    </font>
    <font>
      <b/>
      <sz val="2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9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2" fillId="7" borderId="0" applyNumberFormat="0" applyBorder="0" applyAlignment="0" applyProtection="0"/>
    <xf numFmtId="0" fontId="23" fillId="6" borderId="7" applyNumberFormat="0" applyAlignment="0" applyProtection="0"/>
    <xf numFmtId="0" fontId="24" fillId="8" borderId="0" applyNumberFormat="0" applyBorder="0" applyAlignment="0" applyProtection="0"/>
  </cellStyleXfs>
  <cellXfs count="204">
    <xf numFmtId="0" fontId="0" fillId="0" borderId="0" xfId="0"/>
    <xf numFmtId="0" fontId="31" fillId="11" borderId="0" xfId="6" applyFont="1" applyFill="1" applyAlignment="1">
      <alignment horizontal="center" vertical="center"/>
    </xf>
    <xf numFmtId="0" fontId="30" fillId="0" borderId="0" xfId="6" applyNumberFormat="1" applyFont="1" applyFill="1" applyBorder="1" applyAlignment="1">
      <alignment horizontal="center" vertical="top"/>
    </xf>
    <xf numFmtId="0" fontId="3" fillId="0" borderId="0" xfId="6" applyFont="1" applyProtection="1">
      <protection locked="0"/>
    </xf>
    <xf numFmtId="9" fontId="3" fillId="0" borderId="0" xfId="7" applyFont="1" applyProtection="1">
      <protection locked="0"/>
    </xf>
    <xf numFmtId="43" fontId="3" fillId="0" borderId="0" xfId="8" applyFont="1" applyProtection="1"/>
    <xf numFmtId="164" fontId="3" fillId="0" borderId="0" xfId="8" applyNumberFormat="1" applyFont="1" applyAlignment="1" applyProtection="1">
      <protection locked="0"/>
    </xf>
    <xf numFmtId="15" fontId="3" fillId="0" borderId="0" xfId="6" applyNumberFormat="1" applyFont="1" applyProtection="1">
      <protection locked="0"/>
    </xf>
    <xf numFmtId="0" fontId="3" fillId="0" borderId="0" xfId="6" applyNumberFormat="1" applyFont="1" applyProtection="1">
      <protection locked="0"/>
    </xf>
    <xf numFmtId="0" fontId="3" fillId="0" borderId="0" xfId="6" applyFont="1" applyAlignment="1" applyProtection="1">
      <alignment horizontal="center"/>
      <protection locked="0"/>
    </xf>
    <xf numFmtId="164" fontId="3" fillId="0" borderId="0" xfId="8" applyNumberFormat="1" applyFont="1" applyFill="1" applyAlignment="1" applyProtection="1">
      <protection locked="0"/>
    </xf>
    <xf numFmtId="164" fontId="3" fillId="0" borderId="0" xfId="8" applyNumberFormat="1" applyFont="1" applyProtection="1">
      <protection locked="0"/>
    </xf>
    <xf numFmtId="164" fontId="3" fillId="0" borderId="0" xfId="8" applyNumberFormat="1" applyFont="1" applyFill="1" applyProtection="1"/>
    <xf numFmtId="0" fontId="3" fillId="0" borderId="0" xfId="6" applyFont="1" applyFill="1" applyAlignment="1" applyProtection="1">
      <alignment horizontal="center"/>
      <protection locked="0"/>
    </xf>
    <xf numFmtId="0" fontId="3" fillId="0" borderId="0" xfId="6" applyFont="1" applyFill="1" applyProtection="1">
      <protection locked="0"/>
    </xf>
    <xf numFmtId="9" fontId="3" fillId="0" borderId="0" xfId="7" applyFont="1" applyBorder="1" applyProtection="1">
      <protection locked="0"/>
    </xf>
    <xf numFmtId="43" fontId="3" fillId="0" borderId="0" xfId="8" applyFont="1" applyFill="1" applyProtection="1">
      <protection locked="0"/>
    </xf>
    <xf numFmtId="164" fontId="3" fillId="0" borderId="0" xfId="8" applyNumberFormat="1" applyFont="1" applyBorder="1" applyProtection="1">
      <protection locked="0"/>
    </xf>
    <xf numFmtId="164" fontId="3" fillId="0" borderId="0" xfId="6" applyNumberFormat="1" applyFont="1" applyProtection="1">
      <protection locked="0"/>
    </xf>
    <xf numFmtId="165" fontId="3" fillId="0" borderId="0" xfId="8" applyNumberFormat="1" applyFont="1" applyProtection="1">
      <protection locked="0"/>
    </xf>
    <xf numFmtId="0" fontId="4" fillId="0" borderId="0" xfId="6" applyFont="1" applyAlignment="1" applyProtection="1">
      <protection locked="0"/>
    </xf>
    <xf numFmtId="0" fontId="3" fillId="0" borderId="0" xfId="6" applyFont="1" applyBorder="1" applyProtection="1">
      <protection locked="0"/>
    </xf>
    <xf numFmtId="9" fontId="3" fillId="2" borderId="1" xfId="6" applyNumberFormat="1" applyFont="1" applyFill="1" applyBorder="1" applyProtection="1">
      <protection locked="0"/>
    </xf>
    <xf numFmtId="164" fontId="3" fillId="2" borderId="1" xfId="8" applyNumberFormat="1" applyFont="1" applyFill="1" applyBorder="1" applyProtection="1">
      <protection locked="0"/>
    </xf>
    <xf numFmtId="43" fontId="3" fillId="0" borderId="0" xfId="8" applyFont="1" applyProtection="1">
      <protection locked="0"/>
    </xf>
    <xf numFmtId="0" fontId="3" fillId="0" borderId="0" xfId="6" applyFont="1" applyAlignment="1" applyProtection="1">
      <alignment horizontal="right"/>
      <protection locked="0"/>
    </xf>
    <xf numFmtId="0" fontId="3" fillId="0" borderId="0" xfId="6" applyFont="1" applyAlignment="1" applyProtection="1">
      <protection locked="0"/>
    </xf>
    <xf numFmtId="0" fontId="4" fillId="0" borderId="0" xfId="6" applyFont="1" applyAlignment="1" applyProtection="1">
      <alignment horizontal="right"/>
      <protection locked="0"/>
    </xf>
    <xf numFmtId="164" fontId="3" fillId="0" borderId="0" xfId="8" applyNumberFormat="1" applyFont="1" applyProtection="1"/>
    <xf numFmtId="164" fontId="3" fillId="0" borderId="0" xfId="8" applyNumberFormat="1" applyFont="1" applyAlignment="1" applyProtection="1"/>
    <xf numFmtId="0" fontId="4" fillId="0" borderId="0" xfId="6" applyFont="1" applyAlignment="1" applyProtection="1"/>
    <xf numFmtId="0" fontId="3" fillId="2" borderId="1" xfId="6" applyFont="1" applyFill="1" applyBorder="1" applyProtection="1">
      <protection locked="0"/>
    </xf>
    <xf numFmtId="166" fontId="3" fillId="2" borderId="1" xfId="8" applyNumberFormat="1" applyFont="1" applyFill="1" applyBorder="1" applyProtection="1">
      <protection locked="0"/>
    </xf>
    <xf numFmtId="0" fontId="3" fillId="0" borderId="0" xfId="6" applyFont="1" applyAlignment="1" applyProtection="1">
      <alignment horizontal="right"/>
    </xf>
    <xf numFmtId="0" fontId="3" fillId="0" borderId="0" xfId="6" applyFont="1" applyAlignment="1" applyProtection="1"/>
    <xf numFmtId="0" fontId="3" fillId="0" borderId="0" xfId="6" applyFont="1" applyProtection="1"/>
    <xf numFmtId="0" fontId="4" fillId="0" borderId="0" xfId="6" applyFont="1" applyAlignment="1" applyProtection="1">
      <alignment horizontal="right"/>
    </xf>
    <xf numFmtId="0" fontId="5" fillId="0" borderId="2" xfId="6" applyFont="1" applyBorder="1" applyAlignment="1" applyProtection="1">
      <alignment vertical="center"/>
      <protection locked="0"/>
    </xf>
    <xf numFmtId="167" fontId="5" fillId="0" borderId="0" xfId="7" applyNumberFormat="1" applyFont="1" applyFill="1" applyBorder="1" applyAlignment="1" applyProtection="1">
      <alignment vertical="top" wrapText="1"/>
      <protection locked="0"/>
    </xf>
    <xf numFmtId="9" fontId="5" fillId="3" borderId="1" xfId="7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horizontal="center" vertical="top"/>
      <protection locked="0"/>
    </xf>
    <xf numFmtId="0" fontId="5" fillId="3" borderId="1" xfId="6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horizontal="right" vertical="top"/>
    </xf>
    <xf numFmtId="15" fontId="5" fillId="3" borderId="1" xfId="6" applyNumberFormat="1" applyFont="1" applyFill="1" applyBorder="1" applyAlignment="1" applyProtection="1">
      <alignment horizontal="right" vertical="top"/>
      <protection locked="0"/>
    </xf>
    <xf numFmtId="0" fontId="5" fillId="3" borderId="1" xfId="6" applyFont="1" applyFill="1" applyBorder="1" applyAlignment="1" applyProtection="1">
      <alignment horizontal="left" vertical="top"/>
      <protection locked="0"/>
    </xf>
    <xf numFmtId="0" fontId="10" fillId="3" borderId="1" xfId="6" applyFont="1" applyFill="1" applyBorder="1" applyAlignment="1" applyProtection="1">
      <alignment horizontal="left" vertical="top"/>
      <protection locked="0"/>
    </xf>
    <xf numFmtId="0" fontId="10" fillId="3" borderId="1" xfId="6" applyFont="1" applyFill="1" applyBorder="1" applyAlignment="1" applyProtection="1">
      <alignment horizontal="center" vertical="top"/>
      <protection locked="0"/>
    </xf>
    <xf numFmtId="0" fontId="10" fillId="3" borderId="1" xfId="6" applyFont="1" applyFill="1" applyBorder="1" applyAlignment="1" applyProtection="1">
      <alignment vertical="top"/>
      <protection locked="0"/>
    </xf>
    <xf numFmtId="15" fontId="10" fillId="3" borderId="1" xfId="6" applyNumberFormat="1" applyFont="1" applyFill="1" applyBorder="1" applyAlignment="1" applyProtection="1">
      <alignment horizontal="right" vertical="top"/>
      <protection locked="0"/>
    </xf>
    <xf numFmtId="0" fontId="10" fillId="3" borderId="1" xfId="6" applyFont="1" applyFill="1" applyBorder="1" applyAlignment="1" applyProtection="1">
      <alignment horizontal="right" vertical="top"/>
    </xf>
    <xf numFmtId="164" fontId="10" fillId="3" borderId="1" xfId="8" applyNumberFormat="1" applyFont="1" applyFill="1" applyBorder="1" applyAlignment="1" applyProtection="1">
      <alignment vertical="top"/>
      <protection locked="0"/>
    </xf>
    <xf numFmtId="43" fontId="10" fillId="3" borderId="1" xfId="8" applyFont="1" applyFill="1" applyBorder="1" applyAlignment="1" applyProtection="1">
      <alignment horizontal="right" vertical="top"/>
    </xf>
    <xf numFmtId="9" fontId="10" fillId="3" borderId="1" xfId="7" applyFont="1" applyFill="1" applyBorder="1" applyAlignment="1" applyProtection="1">
      <alignment vertical="top"/>
      <protection locked="0"/>
    </xf>
    <xf numFmtId="167" fontId="10" fillId="0" borderId="0" xfId="7" applyNumberFormat="1" applyFont="1" applyFill="1" applyBorder="1" applyAlignment="1" applyProtection="1">
      <alignment vertical="top" wrapText="1"/>
      <protection locked="0"/>
    </xf>
    <xf numFmtId="0" fontId="10" fillId="0" borderId="2" xfId="6" applyFont="1" applyBorder="1" applyAlignment="1" applyProtection="1">
      <alignment vertical="center"/>
      <protection locked="0"/>
    </xf>
    <xf numFmtId="0" fontId="11" fillId="0" borderId="0" xfId="6" applyFont="1" applyProtection="1">
      <protection locked="0"/>
    </xf>
    <xf numFmtId="0" fontId="12" fillId="0" borderId="0" xfId="6" applyFont="1" applyAlignment="1" applyProtection="1"/>
    <xf numFmtId="0" fontId="12" fillId="0" borderId="0" xfId="6" applyFont="1" applyAlignment="1" applyProtection="1">
      <alignment horizontal="right"/>
    </xf>
    <xf numFmtId="0" fontId="11" fillId="0" borderId="0" xfId="6" applyFont="1" applyProtection="1"/>
    <xf numFmtId="0" fontId="11" fillId="0" borderId="0" xfId="6" applyFont="1" applyAlignment="1" applyProtection="1"/>
    <xf numFmtId="0" fontId="11" fillId="0" borderId="0" xfId="6" applyFont="1" applyAlignment="1" applyProtection="1">
      <alignment horizontal="right"/>
    </xf>
    <xf numFmtId="0" fontId="11" fillId="0" borderId="0" xfId="6" applyFont="1" applyFill="1" applyProtection="1">
      <protection locked="0"/>
    </xf>
    <xf numFmtId="0" fontId="11" fillId="0" borderId="0" xfId="6" applyFont="1" applyFill="1" applyAlignment="1" applyProtection="1">
      <alignment horizontal="center"/>
      <protection locked="0"/>
    </xf>
    <xf numFmtId="164" fontId="11" fillId="0" borderId="0" xfId="8" applyNumberFormat="1" applyFont="1" applyFill="1" applyProtection="1"/>
    <xf numFmtId="164" fontId="11" fillId="0" borderId="0" xfId="8" applyNumberFormat="1" applyFont="1" applyProtection="1">
      <protection locked="0"/>
    </xf>
    <xf numFmtId="164" fontId="11" fillId="0" borderId="0" xfId="8" applyNumberFormat="1" applyFont="1" applyFill="1" applyAlignment="1" applyProtection="1">
      <protection locked="0"/>
    </xf>
    <xf numFmtId="0" fontId="11" fillId="0" borderId="0" xfId="6" applyFont="1" applyAlignment="1" applyProtection="1">
      <alignment horizontal="center"/>
      <protection locked="0"/>
    </xf>
    <xf numFmtId="43" fontId="11" fillId="0" borderId="0" xfId="8" applyFont="1" applyFill="1" applyProtection="1">
      <protection locked="0"/>
    </xf>
    <xf numFmtId="9" fontId="11" fillId="0" borderId="0" xfId="7" applyFont="1" applyBorder="1" applyProtection="1">
      <protection locked="0"/>
    </xf>
    <xf numFmtId="9" fontId="11" fillId="0" borderId="0" xfId="7" applyFont="1" applyProtection="1">
      <protection locked="0"/>
    </xf>
    <xf numFmtId="166" fontId="11" fillId="2" borderId="1" xfId="8" applyNumberFormat="1" applyFont="1" applyFill="1" applyBorder="1" applyProtection="1">
      <protection locked="0"/>
    </xf>
    <xf numFmtId="0" fontId="11" fillId="2" borderId="1" xfId="6" applyFont="1" applyFill="1" applyBorder="1" applyProtection="1">
      <protection locked="0"/>
    </xf>
    <xf numFmtId="164" fontId="11" fillId="0" borderId="0" xfId="8" applyNumberFormat="1" applyFont="1" applyProtection="1"/>
    <xf numFmtId="164" fontId="11" fillId="0" borderId="0" xfId="8" applyNumberFormat="1" applyFont="1" applyAlignment="1" applyProtection="1"/>
    <xf numFmtId="43" fontId="11" fillId="0" borderId="0" xfId="8" applyFont="1" applyProtection="1"/>
    <xf numFmtId="164" fontId="11" fillId="2" borderId="1" xfId="8" applyNumberFormat="1" applyFont="1" applyFill="1" applyBorder="1" applyProtection="1">
      <protection locked="0"/>
    </xf>
    <xf numFmtId="9" fontId="11" fillId="2" borderId="1" xfId="6" applyNumberFormat="1" applyFont="1" applyFill="1" applyBorder="1" applyProtection="1">
      <protection locked="0"/>
    </xf>
    <xf numFmtId="15" fontId="11" fillId="0" borderId="0" xfId="6" applyNumberFormat="1" applyFont="1" applyProtection="1">
      <protection locked="0"/>
    </xf>
    <xf numFmtId="0" fontId="12" fillId="0" borderId="0" xfId="6" applyFont="1" applyAlignment="1" applyProtection="1">
      <protection locked="0"/>
    </xf>
    <xf numFmtId="0" fontId="12" fillId="0" borderId="0" xfId="6" applyFont="1" applyAlignment="1" applyProtection="1">
      <alignment horizontal="right"/>
      <protection locked="0"/>
    </xf>
    <xf numFmtId="0" fontId="11" fillId="0" borderId="0" xfId="6" applyFont="1" applyAlignment="1" applyProtection="1">
      <protection locked="0"/>
    </xf>
    <xf numFmtId="0" fontId="11" fillId="0" borderId="0" xfId="6" applyFont="1" applyAlignment="1" applyProtection="1">
      <alignment horizontal="right"/>
      <protection locked="0"/>
    </xf>
    <xf numFmtId="165" fontId="11" fillId="0" borderId="0" xfId="8" applyNumberFormat="1" applyFont="1" applyProtection="1">
      <protection locked="0"/>
    </xf>
    <xf numFmtId="43" fontId="11" fillId="0" borderId="0" xfId="8" applyFont="1" applyProtection="1">
      <protection locked="0"/>
    </xf>
    <xf numFmtId="164" fontId="11" fillId="0" borderId="0" xfId="8" applyNumberFormat="1" applyFont="1" applyAlignment="1" applyProtection="1">
      <protection locked="0"/>
    </xf>
    <xf numFmtId="164" fontId="11" fillId="0" borderId="0" xfId="6" applyNumberFormat="1" applyFont="1" applyProtection="1">
      <protection locked="0"/>
    </xf>
    <xf numFmtId="0" fontId="11" fillId="0" borderId="0" xfId="6" applyNumberFormat="1" applyFont="1" applyProtection="1">
      <protection locked="0"/>
    </xf>
    <xf numFmtId="164" fontId="11" fillId="0" borderId="0" xfId="8" applyNumberFormat="1" applyFont="1" applyFill="1" applyBorder="1" applyProtection="1"/>
    <xf numFmtId="164" fontId="11" fillId="0" borderId="0" xfId="8" applyNumberFormat="1" applyFont="1" applyBorder="1" applyProtection="1">
      <protection locked="0"/>
    </xf>
    <xf numFmtId="0" fontId="11" fillId="0" borderId="0" xfId="6" applyFont="1" applyFill="1" applyProtection="1"/>
    <xf numFmtId="0" fontId="13" fillId="0" borderId="0" xfId="6" applyFont="1"/>
    <xf numFmtId="170" fontId="15" fillId="9" borderId="1" xfId="1" applyNumberFormat="1" applyFont="1" applyFill="1" applyBorder="1" applyAlignment="1"/>
    <xf numFmtId="170" fontId="15" fillId="2" borderId="1" xfId="1" applyNumberFormat="1" applyFont="1" applyFill="1" applyBorder="1" applyAlignment="1"/>
    <xf numFmtId="170" fontId="15" fillId="0" borderId="1" xfId="1" applyNumberFormat="1" applyFont="1" applyFill="1" applyBorder="1" applyAlignment="1"/>
    <xf numFmtId="0" fontId="15" fillId="0" borderId="0" xfId="1" applyNumberFormat="1" applyFont="1" applyFill="1" applyBorder="1" applyAlignment="1">
      <alignment horizontal="left" indent="1"/>
    </xf>
    <xf numFmtId="170" fontId="15" fillId="0" borderId="8" xfId="2" applyNumberFormat="1" applyFont="1" applyFill="1" applyBorder="1" applyAlignment="1"/>
    <xf numFmtId="170" fontId="13" fillId="0" borderId="8" xfId="4" applyNumberFormat="1" applyFont="1" applyFill="1" applyBorder="1" applyAlignment="1"/>
    <xf numFmtId="170" fontId="13" fillId="0" borderId="0" xfId="135" applyNumberFormat="1" applyFont="1" applyFill="1" applyBorder="1" applyAlignment="1"/>
    <xf numFmtId="0" fontId="17" fillId="0" borderId="0" xfId="135" applyNumberFormat="1" applyFont="1" applyFill="1" applyBorder="1" applyAlignment="1">
      <alignment horizontal="left"/>
    </xf>
    <xf numFmtId="164" fontId="15" fillId="9" borderId="9" xfId="2" applyNumberFormat="1" applyFont="1" applyFill="1" applyBorder="1" applyAlignment="1"/>
    <xf numFmtId="164" fontId="13" fillId="2" borderId="9" xfId="3" applyNumberFormat="1" applyFont="1" applyFill="1" applyBorder="1" applyAlignment="1"/>
    <xf numFmtId="164" fontId="13" fillId="0" borderId="10" xfId="3" applyNumberFormat="1" applyFont="1" applyFill="1" applyBorder="1" applyAlignment="1"/>
    <xf numFmtId="0" fontId="15" fillId="0" borderId="0" xfId="3" applyNumberFormat="1" applyFont="1" applyFill="1" applyBorder="1" applyAlignment="1">
      <alignment horizontal="left" indent="1"/>
    </xf>
    <xf numFmtId="164" fontId="15" fillId="9" borderId="11" xfId="2" applyNumberFormat="1" applyFont="1" applyFill="1" applyBorder="1" applyAlignment="1"/>
    <xf numFmtId="164" fontId="13" fillId="2" borderId="11" xfId="4" applyNumberFormat="1" applyFont="1" applyFill="1" applyBorder="1" applyAlignment="1"/>
    <xf numFmtId="164" fontId="13" fillId="0" borderId="0" xfId="8" applyNumberFormat="1" applyFont="1" applyFill="1" applyBorder="1" applyAlignment="1"/>
    <xf numFmtId="164" fontId="13" fillId="0" borderId="0" xfId="8" applyNumberFormat="1" applyFont="1" applyFill="1" applyBorder="1"/>
    <xf numFmtId="0" fontId="13" fillId="0" borderId="0" xfId="135" applyNumberFormat="1" applyFont="1" applyFill="1" applyBorder="1" applyAlignment="1">
      <alignment horizontal="left"/>
    </xf>
    <xf numFmtId="164" fontId="15" fillId="9" borderId="1" xfId="2" applyNumberFormat="1" applyFont="1" applyFill="1" applyBorder="1" applyAlignment="1"/>
    <xf numFmtId="164" fontId="13" fillId="2" borderId="1" xfId="4" applyNumberFormat="1" applyFont="1" applyFill="1" applyBorder="1" applyAlignment="1"/>
    <xf numFmtId="170" fontId="15" fillId="9" borderId="1" xfId="2" applyNumberFormat="1" applyFont="1" applyFill="1" applyBorder="1" applyAlignment="1"/>
    <xf numFmtId="170" fontId="13" fillId="2" borderId="1" xfId="4" applyNumberFormat="1" applyFont="1" applyFill="1" applyBorder="1" applyAlignment="1"/>
    <xf numFmtId="170" fontId="13" fillId="0" borderId="0" xfId="135" applyNumberFormat="1" applyFont="1" applyFill="1" applyBorder="1"/>
    <xf numFmtId="170" fontId="15" fillId="0" borderId="1" xfId="2" applyNumberFormat="1" applyFont="1" applyFill="1" applyBorder="1" applyAlignment="1"/>
    <xf numFmtId="170" fontId="13" fillId="0" borderId="1" xfId="4" applyNumberFormat="1" applyFont="1" applyFill="1" applyBorder="1" applyAlignment="1"/>
    <xf numFmtId="0" fontId="18" fillId="0" borderId="0" xfId="135" applyNumberFormat="1" applyFont="1" applyFill="1" applyBorder="1" applyAlignment="1">
      <alignment horizontal="left"/>
    </xf>
    <xf numFmtId="170" fontId="15" fillId="0" borderId="12" xfId="2" applyNumberFormat="1" applyFont="1" applyFill="1" applyBorder="1" applyAlignment="1"/>
    <xf numFmtId="170" fontId="13" fillId="0" borderId="12" xfId="4" applyNumberFormat="1" applyFont="1" applyFill="1" applyBorder="1" applyAlignment="1"/>
    <xf numFmtId="0" fontId="15" fillId="0" borderId="0" xfId="6" applyNumberFormat="1" applyFont="1"/>
    <xf numFmtId="164" fontId="15" fillId="9" borderId="13" xfId="2" applyNumberFormat="1" applyFont="1" applyFill="1" applyBorder="1" applyAlignment="1"/>
    <xf numFmtId="164" fontId="13" fillId="2" borderId="13" xfId="3" applyNumberFormat="1" applyFont="1" applyFill="1" applyBorder="1" applyAlignment="1"/>
    <xf numFmtId="164" fontId="15" fillId="9" borderId="14" xfId="2" applyNumberFormat="1" applyFont="1" applyFill="1" applyBorder="1" applyAlignment="1"/>
    <xf numFmtId="164" fontId="13" fillId="2" borderId="15" xfId="4" applyNumberFormat="1" applyFont="1" applyFill="1" applyBorder="1" applyAlignment="1"/>
    <xf numFmtId="164" fontId="13" fillId="0" borderId="16" xfId="5" applyNumberFormat="1" applyFont="1" applyFill="1" applyBorder="1" applyAlignment="1"/>
    <xf numFmtId="0" fontId="15" fillId="0" borderId="0" xfId="5" applyNumberFormat="1" applyFont="1" applyFill="1" applyBorder="1" applyAlignment="1">
      <alignment horizontal="left" indent="1"/>
    </xf>
    <xf numFmtId="0" fontId="13" fillId="0" borderId="0" xfId="135" applyNumberFormat="1" applyFont="1" applyFill="1" applyBorder="1" applyAlignment="1">
      <alignment horizontal="left" indent="2"/>
    </xf>
    <xf numFmtId="164" fontId="15" fillId="0" borderId="17" xfId="2" applyNumberFormat="1" applyFont="1" applyFill="1" applyBorder="1" applyAlignment="1"/>
    <xf numFmtId="164" fontId="13" fillId="0" borderId="8" xfId="4" applyNumberFormat="1" applyFont="1" applyFill="1" applyBorder="1" applyAlignment="1"/>
    <xf numFmtId="164" fontId="13" fillId="0" borderId="0" xfId="6" applyNumberFormat="1" applyFont="1" applyFill="1" applyBorder="1" applyAlignment="1"/>
    <xf numFmtId="0" fontId="13" fillId="0" borderId="0" xfId="6" applyNumberFormat="1" applyFont="1" applyFill="1" applyBorder="1" applyAlignment="1">
      <alignment horizontal="left" indent="1"/>
    </xf>
    <xf numFmtId="0" fontId="15" fillId="0" borderId="1" xfId="2" applyFont="1" applyFill="1" applyBorder="1"/>
    <xf numFmtId="0" fontId="13" fillId="0" borderId="12" xfId="4" applyFont="1" applyFill="1" applyBorder="1" applyAlignment="1"/>
    <xf numFmtId="171" fontId="13" fillId="0" borderId="0" xfId="135" applyNumberFormat="1" applyFont="1" applyFill="1" applyBorder="1" applyAlignment="1"/>
    <xf numFmtId="171" fontId="13" fillId="0" borderId="0" xfId="6" applyNumberFormat="1" applyFont="1" applyFill="1" applyBorder="1"/>
    <xf numFmtId="0" fontId="15" fillId="3" borderId="18" xfId="2" applyFont="1" applyFill="1" applyBorder="1" applyAlignment="1">
      <alignment horizontal="right"/>
    </xf>
    <xf numFmtId="0" fontId="13" fillId="2" borderId="15" xfId="4" applyFont="1" applyFill="1" applyBorder="1" applyAlignment="1">
      <alignment horizontal="right"/>
    </xf>
    <xf numFmtId="44" fontId="15" fillId="0" borderId="18" xfId="135" applyFont="1" applyFill="1" applyBorder="1" applyAlignment="1">
      <alignment horizontal="right"/>
    </xf>
    <xf numFmtId="0" fontId="15" fillId="0" borderId="0" xfId="6" applyFont="1" applyFill="1" applyBorder="1" applyAlignment="1"/>
    <xf numFmtId="0" fontId="15" fillId="0" borderId="0" xfId="2" applyFont="1" applyFill="1" applyBorder="1"/>
    <xf numFmtId="0" fontId="13" fillId="0" borderId="0" xfId="4" applyFont="1" applyFill="1" applyBorder="1"/>
    <xf numFmtId="0" fontId="13" fillId="0" borderId="0" xfId="6" applyFont="1" applyFill="1" applyBorder="1"/>
    <xf numFmtId="170" fontId="19" fillId="10" borderId="19" xfId="135" applyNumberFormat="1" applyFont="1" applyFill="1" applyBorder="1" applyAlignment="1">
      <alignment horizontal="right"/>
    </xf>
    <xf numFmtId="0" fontId="13" fillId="0" borderId="0" xfId="6" applyFont="1" applyBorder="1"/>
    <xf numFmtId="0" fontId="13" fillId="2" borderId="1" xfId="6" applyFont="1" applyFill="1" applyBorder="1"/>
    <xf numFmtId="0" fontId="20" fillId="0" borderId="0" xfId="6" applyFont="1" applyBorder="1" applyAlignment="1">
      <alignment horizontal="left" indent="1"/>
    </xf>
    <xf numFmtId="9" fontId="13" fillId="3" borderId="1" xfId="6" applyNumberFormat="1" applyFont="1" applyFill="1" applyBorder="1"/>
    <xf numFmtId="0" fontId="13" fillId="0" borderId="0" xfId="6" applyFont="1" applyBorder="1" applyAlignment="1">
      <alignment horizontal="right"/>
    </xf>
    <xf numFmtId="0" fontId="15" fillId="0" borderId="0" xfId="6" applyFont="1" applyBorder="1" applyAlignment="1">
      <alignment horizontal="centerContinuous" vertical="center"/>
    </xf>
    <xf numFmtId="0" fontId="15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horizontal="center" vertical="center"/>
    </xf>
    <xf numFmtId="0" fontId="11" fillId="0" borderId="5" xfId="6" applyFont="1" applyBorder="1"/>
    <xf numFmtId="0" fontId="11" fillId="5" borderId="5" xfId="6" applyFont="1" applyFill="1" applyBorder="1"/>
    <xf numFmtId="169" fontId="11" fillId="0" borderId="5" xfId="8" applyNumberFormat="1" applyFont="1" applyBorder="1"/>
    <xf numFmtId="164" fontId="11" fillId="5" borderId="5" xfId="8" applyNumberFormat="1" applyFont="1" applyFill="1" applyBorder="1"/>
    <xf numFmtId="5" fontId="11" fillId="0" borderId="5" xfId="8" applyNumberFormat="1" applyFont="1" applyBorder="1"/>
    <xf numFmtId="0" fontId="11" fillId="0" borderId="5" xfId="6" applyFont="1" applyFill="1" applyBorder="1"/>
    <xf numFmtId="164" fontId="11" fillId="0" borderId="5" xfId="8" applyNumberFormat="1" applyFont="1" applyBorder="1"/>
    <xf numFmtId="0" fontId="11" fillId="0" borderId="6" xfId="6" applyFont="1" applyBorder="1"/>
    <xf numFmtId="0" fontId="11" fillId="5" borderId="6" xfId="6" applyFont="1" applyFill="1" applyBorder="1"/>
    <xf numFmtId="169" fontId="11" fillId="0" borderId="6" xfId="8" applyNumberFormat="1" applyFont="1" applyBorder="1"/>
    <xf numFmtId="164" fontId="11" fillId="5" borderId="6" xfId="8" applyNumberFormat="1" applyFont="1" applyFill="1" applyBorder="1"/>
    <xf numFmtId="5" fontId="11" fillId="0" borderId="6" xfId="8" applyNumberFormat="1" applyFont="1" applyBorder="1"/>
    <xf numFmtId="0" fontId="21" fillId="0" borderId="4" xfId="6" applyFont="1" applyFill="1" applyBorder="1" applyAlignment="1">
      <alignment horizontal="left" vertical="center"/>
    </xf>
    <xf numFmtId="0" fontId="21" fillId="5" borderId="4" xfId="6" applyFont="1" applyFill="1" applyBorder="1" applyAlignment="1">
      <alignment horizontal="left" vertical="center"/>
    </xf>
    <xf numFmtId="0" fontId="21" fillId="5" borderId="4" xfId="6" applyFont="1" applyFill="1" applyBorder="1" applyAlignment="1">
      <alignment horizontal="center" vertical="center"/>
    </xf>
    <xf numFmtId="0" fontId="21" fillId="0" borderId="4" xfId="6" applyFont="1" applyFill="1" applyBorder="1" applyAlignment="1">
      <alignment horizontal="center" vertical="center"/>
    </xf>
    <xf numFmtId="164" fontId="21" fillId="5" borderId="4" xfId="8" applyNumberFormat="1" applyFont="1" applyFill="1" applyBorder="1" applyAlignment="1">
      <alignment horizontal="right" vertical="center"/>
    </xf>
    <xf numFmtId="164" fontId="21" fillId="0" borderId="4" xfId="8" applyNumberFormat="1" applyFont="1" applyFill="1" applyBorder="1" applyAlignment="1">
      <alignment horizontal="right" vertical="center"/>
    </xf>
    <xf numFmtId="0" fontId="3" fillId="0" borderId="0" xfId="6" applyFont="1"/>
    <xf numFmtId="0" fontId="3" fillId="0" borderId="0" xfId="6" applyFont="1" applyFill="1" applyBorder="1"/>
    <xf numFmtId="165" fontId="3" fillId="0" borderId="0" xfId="8" applyNumberFormat="1" applyFont="1" applyFill="1" applyBorder="1"/>
    <xf numFmtId="0" fontId="3" fillId="0" borderId="0" xfId="6" applyFont="1" applyBorder="1"/>
    <xf numFmtId="0" fontId="3" fillId="0" borderId="0" xfId="6" applyFont="1" applyFill="1"/>
    <xf numFmtId="172" fontId="3" fillId="0" borderId="0" xfId="136" applyNumberFormat="1" applyFont="1" applyFill="1"/>
    <xf numFmtId="171" fontId="3" fillId="0" borderId="0" xfId="136" applyNumberFormat="1" applyFont="1" applyFill="1"/>
    <xf numFmtId="43" fontId="3" fillId="0" borderId="0" xfId="8" applyFont="1" applyFill="1" applyBorder="1"/>
    <xf numFmtId="44" fontId="3" fillId="0" borderId="0" xfId="135" applyFont="1" applyFill="1" applyBorder="1"/>
    <xf numFmtId="44" fontId="3" fillId="0" borderId="0" xfId="137" applyNumberFormat="1" applyFont="1" applyFill="1" applyBorder="1"/>
    <xf numFmtId="18" fontId="3" fillId="0" borderId="0" xfId="6" applyNumberFormat="1" applyFont="1" applyFill="1"/>
    <xf numFmtId="14" fontId="3" fillId="0" borderId="0" xfId="6" applyNumberFormat="1" applyFont="1" applyFill="1"/>
    <xf numFmtId="43" fontId="3" fillId="0" borderId="0" xfId="138" applyNumberFormat="1" applyFont="1" applyFill="1" applyBorder="1"/>
    <xf numFmtId="44" fontId="3" fillId="0" borderId="0" xfId="138" applyNumberFormat="1" applyFont="1" applyFill="1" applyBorder="1"/>
    <xf numFmtId="43" fontId="3" fillId="0" borderId="0" xfId="8" applyFont="1" applyFill="1"/>
    <xf numFmtId="0" fontId="3" fillId="0" borderId="0" xfId="6" applyFont="1" applyFill="1" applyBorder="1" applyAlignment="1">
      <alignment horizontal="center"/>
    </xf>
    <xf numFmtId="0" fontId="3" fillId="0" borderId="0" xfId="6" applyFont="1" applyFill="1" applyBorder="1" applyAlignment="1">
      <alignment horizontal="right"/>
    </xf>
    <xf numFmtId="0" fontId="3" fillId="0" borderId="0" xfId="6" applyFont="1" applyFill="1" applyAlignment="1"/>
    <xf numFmtId="14" fontId="11" fillId="0" borderId="0" xfId="6" applyNumberFormat="1" applyFont="1" applyBorder="1" applyProtection="1">
      <protection locked="0"/>
    </xf>
    <xf numFmtId="0" fontId="11" fillId="0" borderId="0" xfId="6" applyNumberFormat="1" applyFont="1" applyBorder="1" applyProtection="1">
      <protection locked="0"/>
    </xf>
    <xf numFmtId="14" fontId="3" fillId="0" borderId="0" xfId="6" applyNumberFormat="1" applyFont="1" applyProtection="1">
      <protection locked="0"/>
    </xf>
    <xf numFmtId="0" fontId="27" fillId="0" borderId="0" xfId="6" applyFont="1" applyFill="1" applyBorder="1" applyAlignment="1">
      <alignment vertical="center"/>
    </xf>
    <xf numFmtId="0" fontId="28" fillId="0" borderId="0" xfId="6" applyFont="1" applyFill="1" applyBorder="1" applyAlignment="1">
      <alignment vertical="center"/>
    </xf>
    <xf numFmtId="0" fontId="27" fillId="0" borderId="0" xfId="6" applyFont="1" applyAlignment="1">
      <alignment horizontal="center"/>
    </xf>
    <xf numFmtId="0" fontId="11" fillId="0" borderId="0" xfId="6" applyFont="1" applyFill="1" applyBorder="1"/>
    <xf numFmtId="0" fontId="11" fillId="0" borderId="0" xfId="6" applyFont="1"/>
    <xf numFmtId="0" fontId="29" fillId="0" borderId="0" xfId="6" applyFont="1" applyFill="1" applyBorder="1"/>
    <xf numFmtId="0" fontId="29" fillId="0" borderId="0" xfId="6" applyFont="1"/>
    <xf numFmtId="0" fontId="1" fillId="5" borderId="5" xfId="6" applyFont="1" applyFill="1" applyBorder="1"/>
    <xf numFmtId="43" fontId="11" fillId="0" borderId="0" xfId="8" applyFont="1"/>
    <xf numFmtId="0" fontId="1" fillId="5" borderId="6" xfId="6" applyFont="1" applyFill="1" applyBorder="1"/>
    <xf numFmtId="168" fontId="11" fillId="0" borderId="0" xfId="6" applyNumberFormat="1" applyFont="1"/>
    <xf numFmtId="15" fontId="11" fillId="0" borderId="0" xfId="6" applyNumberFormat="1" applyFont="1"/>
    <xf numFmtId="164" fontId="11" fillId="0" borderId="0" xfId="8" applyNumberFormat="1" applyFont="1"/>
    <xf numFmtId="14" fontId="11" fillId="5" borderId="0" xfId="6" applyNumberFormat="1" applyFont="1" applyFill="1"/>
    <xf numFmtId="14" fontId="11" fillId="5" borderId="6" xfId="8" applyNumberFormat="1" applyFont="1" applyFill="1" applyBorder="1"/>
  </cellXfs>
  <cellStyles count="139">
    <cellStyle name="40% - Accent1 2" xfId="136"/>
    <cellStyle name="60% - Accent4 2" xfId="138"/>
    <cellStyle name="Check Cell 2" xfId="137"/>
    <cellStyle name="ColLevel_1" xfId="2" builtinId="2" iLevel="0"/>
    <cellStyle name="ColLevel_2" xfId="4" builtinId="2" iLevel="1"/>
    <cellStyle name="Comma 2" xfId="8"/>
    <cellStyle name="Currency 2" xfId="135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MyBlue" xfId="9"/>
    <cellStyle name="Normal" xfId="0" builtinId="0"/>
    <cellStyle name="Normal 2" xfId="6"/>
    <cellStyle name="Normal 3" xfId="10"/>
    <cellStyle name="Percent 2" xfId="7"/>
    <cellStyle name="RowLevel_1" xfId="1" builtinId="1" iLevel="0"/>
    <cellStyle name="RowLevel_2" xfId="3" builtinId="1" iLevel="1"/>
    <cellStyle name="RowLevel_3" xfId="5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A06A-4BD6-8D2A-F9C762A106C5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A06A-4BD6-8D2A-F9C762A106C5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A06A-4BD6-8D2A-F9C762A106C5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A06A-4BD6-8D2A-F9C762A106C5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A06A-4BD6-8D2A-F9C762A106C5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A06A-4BD6-8D2A-F9C762A106C5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A06A-4BD6-8D2A-F9C762A106C5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A06A-4BD6-8D2A-F9C762A106C5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A06A-4BD6-8D2A-F9C762A106C5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A06A-4BD6-8D2A-F9C762A1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0890336"/>
        <c:axId val="-350884896"/>
      </c:barChart>
      <c:catAx>
        <c:axId val="-3508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88489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35088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89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623F-4064-AFD6-8325BE55ECB6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623F-4064-AFD6-8325BE55ECB6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623F-4064-AFD6-8325BE55ECB6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623F-4064-AFD6-8325BE55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0899040"/>
        <c:axId val="-350898496"/>
      </c:barChart>
      <c:catAx>
        <c:axId val="-3508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89849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35089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89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882</xdr:row>
      <xdr:rowOff>0</xdr:rowOff>
    </xdr:from>
    <xdr:to>
      <xdr:col>8</xdr:col>
      <xdr:colOff>0</xdr:colOff>
      <xdr:row>882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tatus" dataDxfId="7" dataCellStyle="Normal 2"/>
    <tableColumn id="5" name="Hire Date" dataDxfId="6" dataCellStyle="Normal 2"/>
    <tableColumn id="6" name="Years" dataDxfId="5" dataCellStyle="Normal 2">
      <calculatedColumnFormula>DATEDIF(E2,TODAY(),"y")</calculatedColumnFormula>
    </tableColumn>
    <tableColumn id="8" name="Benefits" dataDxfId="4" dataCellStyle="Comma 2"/>
    <tableColumn id="9" name="Compensation" dataDxfId="3" dataCellStyle="Comma 2"/>
    <tableColumn id="10" name="Job Rating" dataDxfId="2" dataCellStyle="Normal 2"/>
    <tableColumn id="11" name="New Comp." dataDxfId="1" dataCellStyle="Comma 2"/>
    <tableColumn id="12" name="Tax Rate" dataDxfId="0" dataCellStyle="Percent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D742"/>
  <sheetViews>
    <sheetView zoomScale="115" zoomScaleNormal="115" zoomScaleSheetLayoutView="100" zoomScalePageLayoutView="115" workbookViewId="0">
      <selection activeCell="M7" sqref="M7"/>
    </sheetView>
  </sheetViews>
  <sheetFormatPr defaultColWidth="19.85546875" defaultRowHeight="15" x14ac:dyDescent="0.25"/>
  <cols>
    <col min="1" max="1" width="19.28515625" style="55" bestFit="1" customWidth="1"/>
    <col min="2" max="2" width="8.28515625" style="66" bestFit="1" customWidth="1"/>
    <col min="3" max="3" width="18" style="55" customWidth="1"/>
    <col min="4" max="4" width="9.7109375" style="55" bestFit="1" customWidth="1"/>
    <col min="5" max="5" width="11.85546875" style="77" bestFit="1" customWidth="1"/>
    <col min="6" max="6" width="7.42578125" style="89" bestFit="1" customWidth="1"/>
    <col min="7" max="7" width="8.42578125" style="55" bestFit="1" customWidth="1"/>
    <col min="8" max="8" width="15.42578125" style="84" bestFit="1" customWidth="1"/>
    <col min="9" max="9" width="10.140625" style="55" bestFit="1" customWidth="1"/>
    <col min="10" max="10" width="12.28515625" style="74" bestFit="1" customWidth="1"/>
    <col min="11" max="11" width="8.42578125" style="69" bestFit="1" customWidth="1"/>
    <col min="12" max="12" width="7.42578125" style="55" customWidth="1"/>
    <col min="13" max="13" width="7.28515625" style="55" customWidth="1"/>
    <col min="14" max="14" width="9.85546875" style="55" customWidth="1"/>
    <col min="15" max="15" width="10.7109375" style="55" bestFit="1" customWidth="1"/>
    <col min="16" max="16" width="4.85546875" style="55" bestFit="1" customWidth="1"/>
    <col min="17" max="17" width="9.28515625" style="55" customWidth="1"/>
    <col min="18" max="18" width="5.42578125" style="55" bestFit="1" customWidth="1"/>
    <col min="19" max="23" width="4.5703125" style="55" bestFit="1" customWidth="1"/>
    <col min="24" max="24" width="5.42578125" style="55" customWidth="1"/>
    <col min="25" max="25" width="6" style="55" bestFit="1" customWidth="1"/>
    <col min="26" max="30" width="4.5703125" style="55" bestFit="1" customWidth="1"/>
    <col min="31" max="16384" width="19.85546875" style="55"/>
  </cols>
  <sheetData>
    <row r="1" spans="1:30" x14ac:dyDescent="0.25">
      <c r="A1" s="45" t="s">
        <v>792</v>
      </c>
      <c r="B1" s="46" t="s">
        <v>791</v>
      </c>
      <c r="C1" s="47" t="s">
        <v>790</v>
      </c>
      <c r="D1" s="47" t="s">
        <v>789</v>
      </c>
      <c r="E1" s="48" t="s">
        <v>788</v>
      </c>
      <c r="F1" s="49" t="s">
        <v>787</v>
      </c>
      <c r="G1" s="47" t="s">
        <v>786</v>
      </c>
      <c r="H1" s="50" t="s">
        <v>882</v>
      </c>
      <c r="I1" s="46" t="s">
        <v>785</v>
      </c>
      <c r="J1" s="51" t="s">
        <v>883</v>
      </c>
      <c r="K1" s="52" t="s">
        <v>784</v>
      </c>
      <c r="M1" s="53">
        <v>2.9100000000000001E-2</v>
      </c>
      <c r="N1" s="53"/>
      <c r="O1" s="54" t="s">
        <v>783</v>
      </c>
      <c r="P1" s="54"/>
      <c r="R1" s="56"/>
      <c r="S1" s="57" t="s">
        <v>782</v>
      </c>
      <c r="T1" s="57" t="s">
        <v>781</v>
      </c>
      <c r="U1" s="57" t="s">
        <v>780</v>
      </c>
      <c r="V1" s="57" t="s">
        <v>779</v>
      </c>
      <c r="W1" s="57" t="s">
        <v>778</v>
      </c>
      <c r="X1" s="58"/>
      <c r="Y1" s="59"/>
      <c r="Z1" s="60" t="s">
        <v>782</v>
      </c>
      <c r="AA1" s="60" t="s">
        <v>781</v>
      </c>
      <c r="AB1" s="60" t="s">
        <v>780</v>
      </c>
      <c r="AC1" s="60" t="s">
        <v>779</v>
      </c>
      <c r="AD1" s="60" t="s">
        <v>778</v>
      </c>
    </row>
    <row r="2" spans="1:30" x14ac:dyDescent="0.25">
      <c r="A2" s="61" t="s">
        <v>724</v>
      </c>
      <c r="B2" s="62" t="s">
        <v>32</v>
      </c>
      <c r="C2" s="61" t="s">
        <v>24</v>
      </c>
      <c r="D2" s="61" t="s">
        <v>5</v>
      </c>
      <c r="E2" s="186">
        <v>37172</v>
      </c>
      <c r="F2" s="63">
        <f t="shared" ref="F2:F65" ca="1" si="0">DATEDIF(E2,TODAY(),"Y")</f>
        <v>13</v>
      </c>
      <c r="G2" s="64" t="s">
        <v>26</v>
      </c>
      <c r="H2" s="65">
        <v>54550</v>
      </c>
      <c r="I2" s="66">
        <v>1</v>
      </c>
      <c r="J2" s="67"/>
      <c r="K2" s="68"/>
      <c r="L2" s="69"/>
      <c r="O2" s="70">
        <v>0</v>
      </c>
      <c r="P2" s="71">
        <v>0</v>
      </c>
      <c r="R2" s="56" t="s">
        <v>776</v>
      </c>
      <c r="S2" s="72">
        <v>33</v>
      </c>
      <c r="T2" s="72">
        <v>40</v>
      </c>
      <c r="U2" s="72">
        <v>37</v>
      </c>
      <c r="V2" s="72">
        <v>48</v>
      </c>
      <c r="W2" s="72">
        <v>48</v>
      </c>
      <c r="X2" s="72"/>
      <c r="Y2" s="73" t="s">
        <v>775</v>
      </c>
      <c r="Z2" s="72">
        <v>45</v>
      </c>
      <c r="AA2" s="72">
        <v>47</v>
      </c>
      <c r="AB2" s="72">
        <v>35</v>
      </c>
      <c r="AC2" s="72">
        <v>49</v>
      </c>
      <c r="AD2" s="72">
        <v>37</v>
      </c>
    </row>
    <row r="3" spans="1:30" x14ac:dyDescent="0.25">
      <c r="A3" s="61" t="s">
        <v>685</v>
      </c>
      <c r="B3" s="62" t="s">
        <v>32</v>
      </c>
      <c r="C3" s="61" t="s">
        <v>24</v>
      </c>
      <c r="D3" s="61" t="s">
        <v>14</v>
      </c>
      <c r="E3" s="186">
        <v>41596</v>
      </c>
      <c r="F3" s="63">
        <f t="shared" ca="1" si="0"/>
        <v>1</v>
      </c>
      <c r="G3" s="64" t="s">
        <v>28</v>
      </c>
      <c r="H3" s="65">
        <v>26795</v>
      </c>
      <c r="I3" s="66">
        <v>4</v>
      </c>
      <c r="K3" s="68"/>
      <c r="L3" s="69"/>
      <c r="O3" s="75">
        <v>5000</v>
      </c>
      <c r="P3" s="76">
        <v>0.01</v>
      </c>
      <c r="R3" s="56" t="s">
        <v>773</v>
      </c>
      <c r="S3" s="72">
        <v>35</v>
      </c>
      <c r="T3" s="72">
        <v>38</v>
      </c>
      <c r="U3" s="72">
        <v>36</v>
      </c>
      <c r="V3" s="72">
        <v>48</v>
      </c>
      <c r="W3" s="72">
        <v>41</v>
      </c>
      <c r="X3" s="72"/>
      <c r="Y3" s="73" t="s">
        <v>772</v>
      </c>
      <c r="Z3" s="72">
        <v>39</v>
      </c>
      <c r="AA3" s="72">
        <v>35</v>
      </c>
      <c r="AB3" s="72">
        <v>45</v>
      </c>
      <c r="AC3" s="72">
        <v>34</v>
      </c>
      <c r="AD3" s="72">
        <v>37</v>
      </c>
    </row>
    <row r="4" spans="1:30" x14ac:dyDescent="0.25">
      <c r="A4" s="61" t="s">
        <v>570</v>
      </c>
      <c r="B4" s="62" t="s">
        <v>32</v>
      </c>
      <c r="C4" s="61" t="s">
        <v>24</v>
      </c>
      <c r="D4" s="61" t="s">
        <v>11</v>
      </c>
      <c r="E4" s="186">
        <v>40148</v>
      </c>
      <c r="F4" s="63">
        <f t="shared" ca="1" si="0"/>
        <v>5</v>
      </c>
      <c r="G4" s="64"/>
      <c r="H4" s="65">
        <v>42540</v>
      </c>
      <c r="I4" s="66">
        <v>5</v>
      </c>
      <c r="O4" s="75">
        <v>25000</v>
      </c>
      <c r="P4" s="76">
        <v>0.05</v>
      </c>
      <c r="R4" s="56" t="s">
        <v>770</v>
      </c>
      <c r="S4" s="72">
        <v>49</v>
      </c>
      <c r="T4" s="72">
        <v>36</v>
      </c>
      <c r="U4" s="72">
        <v>40</v>
      </c>
      <c r="V4" s="72">
        <v>35</v>
      </c>
      <c r="W4" s="72">
        <v>44</v>
      </c>
      <c r="X4" s="72"/>
      <c r="Y4" s="73" t="s">
        <v>769</v>
      </c>
      <c r="Z4" s="72">
        <v>30</v>
      </c>
      <c r="AA4" s="72">
        <v>45</v>
      </c>
      <c r="AB4" s="72">
        <v>43</v>
      </c>
      <c r="AC4" s="72">
        <v>46</v>
      </c>
      <c r="AD4" s="72">
        <v>30</v>
      </c>
    </row>
    <row r="5" spans="1:30" x14ac:dyDescent="0.25">
      <c r="A5" s="61" t="s">
        <v>294</v>
      </c>
      <c r="B5" s="62" t="s">
        <v>48</v>
      </c>
      <c r="C5" s="61" t="s">
        <v>24</v>
      </c>
      <c r="D5" s="61" t="s">
        <v>0</v>
      </c>
      <c r="E5" s="186">
        <v>42152</v>
      </c>
      <c r="F5" s="63">
        <f t="shared" ca="1" si="0"/>
        <v>0</v>
      </c>
      <c r="G5" s="64"/>
      <c r="H5" s="65">
        <v>35680</v>
      </c>
      <c r="I5" s="66">
        <v>2</v>
      </c>
      <c r="J5" s="67"/>
      <c r="L5" s="69"/>
      <c r="O5" s="75">
        <v>35000</v>
      </c>
      <c r="P5" s="76">
        <v>0.06</v>
      </c>
      <c r="R5" s="56" t="s">
        <v>767</v>
      </c>
      <c r="S5" s="72">
        <v>35</v>
      </c>
      <c r="T5" s="72">
        <v>46</v>
      </c>
      <c r="U5" s="72">
        <v>44</v>
      </c>
      <c r="V5" s="72">
        <v>48</v>
      </c>
      <c r="W5" s="72">
        <v>47</v>
      </c>
      <c r="X5" s="72"/>
      <c r="Y5" s="73" t="s">
        <v>766</v>
      </c>
      <c r="Z5" s="72">
        <v>46</v>
      </c>
      <c r="AA5" s="72">
        <v>40</v>
      </c>
      <c r="AB5" s="72">
        <v>45</v>
      </c>
      <c r="AC5" s="72">
        <v>45</v>
      </c>
      <c r="AD5" s="72">
        <v>37</v>
      </c>
    </row>
    <row r="6" spans="1:30" x14ac:dyDescent="0.25">
      <c r="A6" s="61" t="s">
        <v>25</v>
      </c>
      <c r="B6" s="62" t="s">
        <v>2</v>
      </c>
      <c r="C6" s="61" t="s">
        <v>24</v>
      </c>
      <c r="D6" s="61" t="s">
        <v>5</v>
      </c>
      <c r="E6" s="186">
        <v>40448</v>
      </c>
      <c r="F6" s="63">
        <f t="shared" ca="1" si="0"/>
        <v>4</v>
      </c>
      <c r="G6" s="64" t="s">
        <v>18</v>
      </c>
      <c r="H6" s="65">
        <v>72830</v>
      </c>
      <c r="I6" s="66">
        <v>2</v>
      </c>
      <c r="L6" s="69"/>
      <c r="O6" s="75">
        <v>45000</v>
      </c>
      <c r="P6" s="76">
        <v>7.0000000000000007E-2</v>
      </c>
      <c r="R6" s="56" t="s">
        <v>764</v>
      </c>
      <c r="S6" s="72">
        <v>31</v>
      </c>
      <c r="T6" s="72">
        <v>49</v>
      </c>
      <c r="U6" s="72">
        <v>43</v>
      </c>
      <c r="V6" s="72">
        <v>42</v>
      </c>
      <c r="W6" s="72">
        <v>34</v>
      </c>
      <c r="X6" s="72"/>
      <c r="Y6" s="73" t="s">
        <v>763</v>
      </c>
      <c r="Z6" s="72">
        <v>38</v>
      </c>
      <c r="AA6" s="72">
        <v>39</v>
      </c>
      <c r="AB6" s="72">
        <v>42</v>
      </c>
      <c r="AC6" s="72">
        <v>40</v>
      </c>
      <c r="AD6" s="72">
        <v>43</v>
      </c>
    </row>
    <row r="7" spans="1:30" x14ac:dyDescent="0.25">
      <c r="A7" s="55" t="s">
        <v>668</v>
      </c>
      <c r="B7" s="62" t="s">
        <v>12</v>
      </c>
      <c r="C7" s="55" t="s">
        <v>804</v>
      </c>
      <c r="D7" s="55" t="s">
        <v>5</v>
      </c>
      <c r="E7" s="186">
        <v>39752</v>
      </c>
      <c r="F7" s="63">
        <f t="shared" ca="1" si="0"/>
        <v>6</v>
      </c>
      <c r="G7" s="64" t="s">
        <v>26</v>
      </c>
      <c r="H7" s="65">
        <v>60830</v>
      </c>
      <c r="I7" s="66">
        <v>2</v>
      </c>
      <c r="L7" s="69"/>
      <c r="O7" s="75">
        <v>55000</v>
      </c>
      <c r="P7" s="76">
        <v>0.08</v>
      </c>
      <c r="R7" s="56" t="s">
        <v>761</v>
      </c>
      <c r="S7" s="72">
        <v>43</v>
      </c>
      <c r="T7" s="72">
        <v>38</v>
      </c>
      <c r="U7" s="72">
        <v>44</v>
      </c>
      <c r="V7" s="72">
        <v>44</v>
      </c>
      <c r="W7" s="72">
        <v>39</v>
      </c>
      <c r="X7" s="72"/>
      <c r="Y7" s="73" t="s">
        <v>760</v>
      </c>
      <c r="Z7" s="72">
        <v>30</v>
      </c>
      <c r="AA7" s="72">
        <v>47</v>
      </c>
      <c r="AB7" s="72">
        <v>46</v>
      </c>
      <c r="AC7" s="72">
        <v>42</v>
      </c>
      <c r="AD7" s="72">
        <v>34</v>
      </c>
    </row>
    <row r="8" spans="1:30" x14ac:dyDescent="0.25">
      <c r="A8" s="61" t="s">
        <v>651</v>
      </c>
      <c r="B8" s="62" t="s">
        <v>48</v>
      </c>
      <c r="C8" s="61" t="s">
        <v>804</v>
      </c>
      <c r="D8" s="61" t="s">
        <v>14</v>
      </c>
      <c r="E8" s="186">
        <v>37218</v>
      </c>
      <c r="F8" s="63">
        <f t="shared" ca="1" si="0"/>
        <v>13</v>
      </c>
      <c r="G8" s="64" t="s">
        <v>26</v>
      </c>
      <c r="H8" s="65">
        <v>15240</v>
      </c>
      <c r="I8" s="66">
        <v>1</v>
      </c>
      <c r="L8" s="69"/>
      <c r="O8" s="75">
        <v>65000</v>
      </c>
      <c r="P8" s="76">
        <v>0.1</v>
      </c>
    </row>
    <row r="9" spans="1:30" x14ac:dyDescent="0.25">
      <c r="A9" s="55" t="s">
        <v>541</v>
      </c>
      <c r="B9" s="62" t="s">
        <v>16</v>
      </c>
      <c r="C9" s="55" t="s">
        <v>804</v>
      </c>
      <c r="D9" s="55" t="s">
        <v>11</v>
      </c>
      <c r="E9" s="186">
        <v>40190</v>
      </c>
      <c r="F9" s="63">
        <f t="shared" ca="1" si="0"/>
        <v>5</v>
      </c>
      <c r="G9" s="64"/>
      <c r="H9" s="65">
        <v>66580</v>
      </c>
      <c r="I9" s="66">
        <v>5</v>
      </c>
      <c r="K9" s="68"/>
      <c r="L9" s="69"/>
      <c r="O9" s="75">
        <v>75000</v>
      </c>
      <c r="P9" s="76">
        <v>0.11</v>
      </c>
      <c r="R9" s="78"/>
      <c r="S9" s="79"/>
      <c r="T9" s="79"/>
      <c r="U9" s="79"/>
      <c r="V9" s="79"/>
      <c r="W9" s="79"/>
      <c r="Y9" s="80"/>
      <c r="Z9" s="81"/>
      <c r="AA9" s="81"/>
      <c r="AB9" s="81"/>
      <c r="AC9" s="81"/>
    </row>
    <row r="10" spans="1:30" x14ac:dyDescent="0.25">
      <c r="A10" s="55" t="s">
        <v>522</v>
      </c>
      <c r="B10" s="62" t="s">
        <v>12</v>
      </c>
      <c r="C10" s="55" t="s">
        <v>804</v>
      </c>
      <c r="D10" s="55" t="s">
        <v>5</v>
      </c>
      <c r="E10" s="186">
        <v>37261</v>
      </c>
      <c r="F10" s="63">
        <f t="shared" ca="1" si="0"/>
        <v>13</v>
      </c>
      <c r="G10" s="64" t="s">
        <v>26</v>
      </c>
      <c r="H10" s="65">
        <v>75150</v>
      </c>
      <c r="I10" s="66">
        <v>1</v>
      </c>
      <c r="O10" s="75">
        <v>85000</v>
      </c>
      <c r="P10" s="76">
        <v>0.12</v>
      </c>
      <c r="R10" s="78"/>
      <c r="S10" s="82"/>
      <c r="T10" s="82"/>
      <c r="U10" s="82"/>
      <c r="V10" s="82"/>
      <c r="W10" s="82"/>
      <c r="X10" s="83"/>
      <c r="Y10" s="84"/>
      <c r="Z10" s="64"/>
      <c r="AA10" s="64"/>
      <c r="AB10" s="64"/>
      <c r="AC10" s="64"/>
    </row>
    <row r="11" spans="1:30" x14ac:dyDescent="0.25">
      <c r="A11" s="55" t="s">
        <v>449</v>
      </c>
      <c r="B11" s="62" t="s">
        <v>48</v>
      </c>
      <c r="C11" s="55" t="s">
        <v>804</v>
      </c>
      <c r="D11" s="55" t="s">
        <v>5</v>
      </c>
      <c r="E11" s="186">
        <v>38405</v>
      </c>
      <c r="F11" s="63">
        <f t="shared" ca="1" si="0"/>
        <v>10</v>
      </c>
      <c r="G11" s="64" t="s">
        <v>26</v>
      </c>
      <c r="H11" s="65">
        <v>30780</v>
      </c>
      <c r="I11" s="66">
        <v>4</v>
      </c>
      <c r="O11" s="75">
        <v>95000</v>
      </c>
      <c r="P11" s="76">
        <v>0.13</v>
      </c>
      <c r="R11" s="78"/>
      <c r="S11" s="82"/>
      <c r="T11" s="82"/>
      <c r="U11" s="82"/>
      <c r="V11" s="82"/>
      <c r="W11" s="82"/>
      <c r="X11" s="64"/>
      <c r="Y11" s="84"/>
      <c r="Z11" s="64"/>
      <c r="AA11" s="64"/>
      <c r="AB11" s="64"/>
      <c r="AC11" s="64"/>
    </row>
    <row r="12" spans="1:30" x14ac:dyDescent="0.25">
      <c r="A12" s="55" t="s">
        <v>395</v>
      </c>
      <c r="B12" s="62" t="s">
        <v>16</v>
      </c>
      <c r="C12" s="55" t="s">
        <v>804</v>
      </c>
      <c r="D12" s="55" t="s">
        <v>14</v>
      </c>
      <c r="E12" s="186">
        <v>38783</v>
      </c>
      <c r="F12" s="63">
        <f t="shared" ca="1" si="0"/>
        <v>9</v>
      </c>
      <c r="G12" s="64" t="s">
        <v>8</v>
      </c>
      <c r="H12" s="65">
        <v>17735</v>
      </c>
      <c r="I12" s="66">
        <v>3</v>
      </c>
      <c r="O12" s="187"/>
      <c r="R12" s="78"/>
      <c r="S12" s="82"/>
      <c r="T12" s="82"/>
      <c r="U12" s="82"/>
      <c r="V12" s="82"/>
      <c r="W12" s="82"/>
      <c r="X12" s="64"/>
      <c r="Y12" s="84"/>
      <c r="Z12" s="64"/>
      <c r="AA12" s="64"/>
      <c r="AB12" s="64"/>
      <c r="AC12" s="64"/>
    </row>
    <row r="13" spans="1:30" x14ac:dyDescent="0.25">
      <c r="A13" s="61" t="s">
        <v>392</v>
      </c>
      <c r="B13" s="62" t="s">
        <v>16</v>
      </c>
      <c r="C13" s="61" t="s">
        <v>804</v>
      </c>
      <c r="D13" s="61" t="s">
        <v>5</v>
      </c>
      <c r="E13" s="186">
        <v>39143</v>
      </c>
      <c r="F13" s="63">
        <f t="shared" ca="1" si="0"/>
        <v>8</v>
      </c>
      <c r="G13" s="64" t="s">
        <v>26</v>
      </c>
      <c r="H13" s="65">
        <v>49350</v>
      </c>
      <c r="I13" s="66">
        <v>4</v>
      </c>
      <c r="L13" s="69"/>
      <c r="O13" s="187"/>
      <c r="R13" s="78"/>
      <c r="S13" s="82"/>
      <c r="T13" s="82"/>
      <c r="U13" s="82"/>
      <c r="V13" s="82"/>
      <c r="W13" s="82"/>
      <c r="X13" s="64"/>
      <c r="Y13" s="84"/>
      <c r="Z13" s="64"/>
      <c r="AA13" s="64"/>
      <c r="AB13" s="64"/>
      <c r="AC13" s="64"/>
    </row>
    <row r="14" spans="1:30" x14ac:dyDescent="0.25">
      <c r="A14" s="61" t="s">
        <v>300</v>
      </c>
      <c r="B14" s="62" t="s">
        <v>16</v>
      </c>
      <c r="C14" s="61" t="s">
        <v>804</v>
      </c>
      <c r="D14" s="61" t="s">
        <v>14</v>
      </c>
      <c r="E14" s="186">
        <v>41780</v>
      </c>
      <c r="F14" s="63">
        <f t="shared" ca="1" si="0"/>
        <v>1</v>
      </c>
      <c r="G14" s="64" t="s">
        <v>28</v>
      </c>
      <c r="H14" s="65">
        <v>30445</v>
      </c>
      <c r="I14" s="66">
        <v>1</v>
      </c>
      <c r="L14" s="69"/>
      <c r="O14" s="86"/>
      <c r="R14" s="78"/>
      <c r="S14" s="82"/>
      <c r="T14" s="82"/>
      <c r="U14" s="82"/>
      <c r="V14" s="82"/>
      <c r="W14" s="82"/>
      <c r="X14" s="64"/>
      <c r="Y14" s="84"/>
      <c r="Z14" s="64"/>
      <c r="AA14" s="64"/>
      <c r="AB14" s="64"/>
      <c r="AC14" s="64"/>
    </row>
    <row r="15" spans="1:30" x14ac:dyDescent="0.25">
      <c r="A15" s="55" t="s">
        <v>296</v>
      </c>
      <c r="B15" s="62" t="s">
        <v>12</v>
      </c>
      <c r="C15" s="55" t="s">
        <v>804</v>
      </c>
      <c r="D15" s="55" t="s">
        <v>5</v>
      </c>
      <c r="E15" s="186">
        <v>42137</v>
      </c>
      <c r="F15" s="63">
        <f t="shared" ca="1" si="0"/>
        <v>0</v>
      </c>
      <c r="G15" s="64" t="s">
        <v>26</v>
      </c>
      <c r="H15" s="65">
        <v>79760</v>
      </c>
      <c r="I15" s="66">
        <v>5</v>
      </c>
      <c r="R15" s="78"/>
      <c r="S15" s="82"/>
      <c r="T15" s="82"/>
      <c r="U15" s="82"/>
      <c r="V15" s="82"/>
      <c r="W15" s="82"/>
      <c r="X15" s="64"/>
      <c r="Y15" s="84"/>
      <c r="Z15" s="64"/>
      <c r="AA15" s="64"/>
      <c r="AB15" s="64"/>
      <c r="AC15" s="64"/>
    </row>
    <row r="16" spans="1:30" x14ac:dyDescent="0.25">
      <c r="A16" s="55" t="s">
        <v>272</v>
      </c>
      <c r="B16" s="62" t="s">
        <v>2</v>
      </c>
      <c r="C16" s="55" t="s">
        <v>804</v>
      </c>
      <c r="D16" s="55" t="s">
        <v>5</v>
      </c>
      <c r="E16" s="186">
        <v>37765</v>
      </c>
      <c r="F16" s="63">
        <f t="shared" ca="1" si="0"/>
        <v>12</v>
      </c>
      <c r="G16" s="64" t="s">
        <v>8</v>
      </c>
      <c r="H16" s="65">
        <v>74840</v>
      </c>
      <c r="I16" s="66">
        <v>4</v>
      </c>
      <c r="S16" s="85"/>
      <c r="T16" s="85"/>
      <c r="U16" s="85"/>
      <c r="V16" s="85"/>
      <c r="W16" s="64"/>
      <c r="X16" s="64"/>
      <c r="Y16" s="64"/>
      <c r="Z16" s="64"/>
      <c r="AA16" s="64"/>
      <c r="AB16" s="64"/>
      <c r="AC16" s="64"/>
    </row>
    <row r="17" spans="1:12" x14ac:dyDescent="0.25">
      <c r="A17" s="61" t="s">
        <v>249</v>
      </c>
      <c r="B17" s="62" t="s">
        <v>9</v>
      </c>
      <c r="C17" s="61" t="s">
        <v>804</v>
      </c>
      <c r="D17" s="61" t="s">
        <v>0</v>
      </c>
      <c r="E17" s="186">
        <v>41788</v>
      </c>
      <c r="F17" s="63">
        <f t="shared" ca="1" si="0"/>
        <v>1</v>
      </c>
      <c r="G17" s="64" t="s">
        <v>26</v>
      </c>
      <c r="H17" s="65">
        <v>29070</v>
      </c>
      <c r="I17" s="66">
        <v>3</v>
      </c>
      <c r="L17" s="69"/>
    </row>
    <row r="18" spans="1:12" x14ac:dyDescent="0.25">
      <c r="A18" s="55" t="s">
        <v>215</v>
      </c>
      <c r="B18" s="62" t="s">
        <v>32</v>
      </c>
      <c r="C18" s="55" t="s">
        <v>804</v>
      </c>
      <c r="D18" s="55" t="s">
        <v>11</v>
      </c>
      <c r="E18" s="186">
        <v>37778</v>
      </c>
      <c r="F18" s="63">
        <f t="shared" ca="1" si="0"/>
        <v>12</v>
      </c>
      <c r="G18" s="64"/>
      <c r="H18" s="65">
        <v>76690</v>
      </c>
      <c r="I18" s="66">
        <v>3</v>
      </c>
      <c r="L18" s="69"/>
    </row>
    <row r="19" spans="1:12" x14ac:dyDescent="0.25">
      <c r="A19" s="61" t="s">
        <v>200</v>
      </c>
      <c r="B19" s="62" t="s">
        <v>32</v>
      </c>
      <c r="C19" s="61" t="s">
        <v>804</v>
      </c>
      <c r="D19" s="61" t="s">
        <v>5</v>
      </c>
      <c r="E19" s="186">
        <v>40705</v>
      </c>
      <c r="F19" s="63">
        <f t="shared" ca="1" si="0"/>
        <v>4</v>
      </c>
      <c r="G19" s="64" t="s">
        <v>8</v>
      </c>
      <c r="H19" s="65">
        <v>58290</v>
      </c>
      <c r="I19" s="66">
        <v>5</v>
      </c>
      <c r="L19" s="69"/>
    </row>
    <row r="20" spans="1:12" x14ac:dyDescent="0.25">
      <c r="A20" s="61" t="s">
        <v>103</v>
      </c>
      <c r="B20" s="62" t="s">
        <v>9</v>
      </c>
      <c r="C20" s="61" t="s">
        <v>804</v>
      </c>
      <c r="D20" s="61" t="s">
        <v>5</v>
      </c>
      <c r="E20" s="186">
        <v>40030</v>
      </c>
      <c r="F20" s="63">
        <f t="shared" ca="1" si="0"/>
        <v>6</v>
      </c>
      <c r="G20" s="64" t="s">
        <v>4</v>
      </c>
      <c r="H20" s="65">
        <v>85300</v>
      </c>
      <c r="I20" s="66">
        <v>2</v>
      </c>
      <c r="L20" s="69"/>
    </row>
    <row r="21" spans="1:12" x14ac:dyDescent="0.25">
      <c r="A21" s="61" t="s">
        <v>77</v>
      </c>
      <c r="B21" s="62" t="s">
        <v>32</v>
      </c>
      <c r="C21" s="61" t="s">
        <v>804</v>
      </c>
      <c r="D21" s="61" t="s">
        <v>0</v>
      </c>
      <c r="E21" s="186">
        <v>41127</v>
      </c>
      <c r="F21" s="63">
        <f t="shared" ca="1" si="0"/>
        <v>3</v>
      </c>
      <c r="G21" s="64"/>
      <c r="H21" s="65">
        <v>10636</v>
      </c>
      <c r="I21" s="66">
        <v>4</v>
      </c>
      <c r="L21" s="69"/>
    </row>
    <row r="22" spans="1:12" x14ac:dyDescent="0.25">
      <c r="A22" s="55" t="s">
        <v>49</v>
      </c>
      <c r="B22" s="62" t="s">
        <v>48</v>
      </c>
      <c r="C22" s="55" t="s">
        <v>804</v>
      </c>
      <c r="D22" s="55" t="s">
        <v>5</v>
      </c>
      <c r="E22" s="186">
        <v>37144</v>
      </c>
      <c r="F22" s="63">
        <f t="shared" ca="1" si="0"/>
        <v>13</v>
      </c>
      <c r="G22" s="64" t="s">
        <v>4</v>
      </c>
      <c r="H22" s="65">
        <v>72090</v>
      </c>
      <c r="I22" s="66">
        <v>5</v>
      </c>
    </row>
    <row r="23" spans="1:12" x14ac:dyDescent="0.25">
      <c r="A23" s="55" t="s">
        <v>31</v>
      </c>
      <c r="B23" s="62" t="s">
        <v>2</v>
      </c>
      <c r="C23" s="55" t="s">
        <v>804</v>
      </c>
      <c r="D23" s="55" t="s">
        <v>5</v>
      </c>
      <c r="E23" s="186">
        <v>40070</v>
      </c>
      <c r="F23" s="63">
        <f t="shared" ca="1" si="0"/>
        <v>5</v>
      </c>
      <c r="G23" s="64" t="s">
        <v>18</v>
      </c>
      <c r="H23" s="65">
        <v>37670</v>
      </c>
      <c r="I23" s="66">
        <v>3</v>
      </c>
    </row>
    <row r="24" spans="1:12" x14ac:dyDescent="0.25">
      <c r="A24" s="55" t="s">
        <v>731</v>
      </c>
      <c r="B24" s="62" t="s">
        <v>16</v>
      </c>
      <c r="C24" s="55" t="s">
        <v>805</v>
      </c>
      <c r="D24" s="55" t="s">
        <v>5</v>
      </c>
      <c r="E24" s="186">
        <v>39747</v>
      </c>
      <c r="F24" s="63">
        <f t="shared" ca="1" si="0"/>
        <v>6</v>
      </c>
      <c r="G24" s="64" t="s">
        <v>4</v>
      </c>
      <c r="H24" s="65">
        <v>49360</v>
      </c>
      <c r="I24" s="66">
        <v>2</v>
      </c>
    </row>
    <row r="25" spans="1:12" x14ac:dyDescent="0.25">
      <c r="A25" s="55" t="s">
        <v>714</v>
      </c>
      <c r="B25" s="62" t="s">
        <v>32</v>
      </c>
      <c r="C25" s="55" t="s">
        <v>805</v>
      </c>
      <c r="D25" s="55" t="s">
        <v>5</v>
      </c>
      <c r="E25" s="186">
        <v>37894</v>
      </c>
      <c r="F25" s="63">
        <f t="shared" ca="1" si="0"/>
        <v>11</v>
      </c>
      <c r="G25" s="64" t="s">
        <v>4</v>
      </c>
      <c r="H25" s="65">
        <v>33640</v>
      </c>
      <c r="I25" s="66">
        <v>3</v>
      </c>
    </row>
    <row r="26" spans="1:12" x14ac:dyDescent="0.25">
      <c r="A26" s="55" t="s">
        <v>653</v>
      </c>
      <c r="B26" s="62" t="s">
        <v>12</v>
      </c>
      <c r="C26" s="55" t="s">
        <v>805</v>
      </c>
      <c r="D26" s="55" t="s">
        <v>5</v>
      </c>
      <c r="E26" s="186">
        <v>37215</v>
      </c>
      <c r="F26" s="63">
        <f t="shared" ca="1" si="0"/>
        <v>13</v>
      </c>
      <c r="G26" s="64" t="s">
        <v>8</v>
      </c>
      <c r="H26" s="65">
        <v>47850</v>
      </c>
      <c r="I26" s="66">
        <v>1</v>
      </c>
    </row>
    <row r="27" spans="1:12" x14ac:dyDescent="0.25">
      <c r="A27" s="55" t="s">
        <v>577</v>
      </c>
      <c r="B27" s="62" t="s">
        <v>48</v>
      </c>
      <c r="C27" s="55" t="s">
        <v>805</v>
      </c>
      <c r="D27" s="55" t="s">
        <v>5</v>
      </c>
      <c r="E27" s="186">
        <v>39052</v>
      </c>
      <c r="F27" s="63">
        <f t="shared" ca="1" si="0"/>
        <v>8</v>
      </c>
      <c r="G27" s="64" t="s">
        <v>26</v>
      </c>
      <c r="H27" s="65">
        <v>30350</v>
      </c>
      <c r="I27" s="66">
        <v>1</v>
      </c>
    </row>
    <row r="28" spans="1:12" x14ac:dyDescent="0.25">
      <c r="A28" s="55" t="s">
        <v>517</v>
      </c>
      <c r="B28" s="62" t="s">
        <v>32</v>
      </c>
      <c r="C28" s="55" t="s">
        <v>805</v>
      </c>
      <c r="D28" s="55" t="s">
        <v>5</v>
      </c>
      <c r="E28" s="186">
        <v>37620</v>
      </c>
      <c r="F28" s="63">
        <f t="shared" ca="1" si="0"/>
        <v>12</v>
      </c>
      <c r="G28" s="64" t="s">
        <v>18</v>
      </c>
      <c r="H28" s="65">
        <v>56440</v>
      </c>
      <c r="I28" s="66">
        <v>1</v>
      </c>
    </row>
    <row r="29" spans="1:12" x14ac:dyDescent="0.25">
      <c r="A29" s="55" t="s">
        <v>473</v>
      </c>
      <c r="B29" s="62" t="s">
        <v>32</v>
      </c>
      <c r="C29" s="55" t="s">
        <v>805</v>
      </c>
      <c r="D29" s="55" t="s">
        <v>14</v>
      </c>
      <c r="E29" s="186">
        <v>39852</v>
      </c>
      <c r="F29" s="63">
        <f t="shared" ca="1" si="0"/>
        <v>6</v>
      </c>
      <c r="G29" s="64" t="s">
        <v>26</v>
      </c>
      <c r="H29" s="65">
        <v>11025</v>
      </c>
      <c r="I29" s="66">
        <v>1</v>
      </c>
    </row>
    <row r="30" spans="1:12" x14ac:dyDescent="0.25">
      <c r="A30" s="55" t="s">
        <v>233</v>
      </c>
      <c r="B30" s="62" t="s">
        <v>16</v>
      </c>
      <c r="C30" s="55" t="s">
        <v>805</v>
      </c>
      <c r="D30" s="55" t="s">
        <v>0</v>
      </c>
      <c r="E30" s="186">
        <v>39962</v>
      </c>
      <c r="F30" s="63">
        <f t="shared" ca="1" si="0"/>
        <v>6</v>
      </c>
      <c r="G30" s="64"/>
      <c r="H30" s="65">
        <v>20028</v>
      </c>
      <c r="I30" s="66">
        <v>4</v>
      </c>
    </row>
    <row r="31" spans="1:12" x14ac:dyDescent="0.25">
      <c r="A31" s="55" t="s">
        <v>133</v>
      </c>
      <c r="B31" s="62" t="s">
        <v>32</v>
      </c>
      <c r="C31" s="55" t="s">
        <v>805</v>
      </c>
      <c r="D31" s="55" t="s">
        <v>5</v>
      </c>
      <c r="E31" s="186">
        <v>41107</v>
      </c>
      <c r="F31" s="63">
        <f t="shared" ca="1" si="0"/>
        <v>3</v>
      </c>
      <c r="G31" s="64" t="s">
        <v>28</v>
      </c>
      <c r="H31" s="65">
        <v>51180</v>
      </c>
      <c r="I31" s="66">
        <v>3</v>
      </c>
      <c r="K31" s="68"/>
    </row>
    <row r="32" spans="1:12" x14ac:dyDescent="0.25">
      <c r="A32" s="55" t="s">
        <v>122</v>
      </c>
      <c r="B32" s="62" t="s">
        <v>32</v>
      </c>
      <c r="C32" s="55" t="s">
        <v>805</v>
      </c>
      <c r="D32" s="55" t="s">
        <v>5</v>
      </c>
      <c r="E32" s="186">
        <v>41857</v>
      </c>
      <c r="F32" s="63">
        <f t="shared" ca="1" si="0"/>
        <v>1</v>
      </c>
      <c r="G32" s="64" t="s">
        <v>28</v>
      </c>
      <c r="H32" s="65">
        <v>41350</v>
      </c>
      <c r="I32" s="66">
        <v>2</v>
      </c>
    </row>
    <row r="33" spans="1:14" x14ac:dyDescent="0.25">
      <c r="A33" s="55" t="s">
        <v>114</v>
      </c>
      <c r="B33" s="62" t="s">
        <v>12</v>
      </c>
      <c r="C33" s="55" t="s">
        <v>805</v>
      </c>
      <c r="D33" s="55" t="s">
        <v>5</v>
      </c>
      <c r="E33" s="186">
        <v>40415</v>
      </c>
      <c r="F33" s="63">
        <f t="shared" ca="1" si="0"/>
        <v>4</v>
      </c>
      <c r="G33" s="64" t="s">
        <v>26</v>
      </c>
      <c r="H33" s="65">
        <v>73440</v>
      </c>
      <c r="I33" s="66">
        <v>1</v>
      </c>
    </row>
    <row r="34" spans="1:14" x14ac:dyDescent="0.25">
      <c r="A34" s="55" t="s">
        <v>547</v>
      </c>
      <c r="B34" s="62" t="s">
        <v>12</v>
      </c>
      <c r="C34" s="55" t="s">
        <v>805</v>
      </c>
      <c r="D34" s="55" t="s">
        <v>5</v>
      </c>
      <c r="E34" s="186">
        <v>42019</v>
      </c>
      <c r="F34" s="63">
        <f t="shared" ca="1" si="0"/>
        <v>0</v>
      </c>
      <c r="G34" s="64" t="s">
        <v>26</v>
      </c>
      <c r="H34" s="65">
        <v>46220</v>
      </c>
      <c r="I34" s="66">
        <v>3</v>
      </c>
      <c r="K34" s="68"/>
      <c r="L34" s="86"/>
    </row>
    <row r="35" spans="1:14" x14ac:dyDescent="0.25">
      <c r="A35" s="55" t="s">
        <v>105</v>
      </c>
      <c r="B35" s="62" t="s">
        <v>9</v>
      </c>
      <c r="C35" s="55" t="s">
        <v>805</v>
      </c>
      <c r="D35" s="55" t="s">
        <v>11</v>
      </c>
      <c r="E35" s="186">
        <v>41509</v>
      </c>
      <c r="F35" s="63">
        <f t="shared" ca="1" si="0"/>
        <v>1</v>
      </c>
      <c r="G35" s="64"/>
      <c r="H35" s="65">
        <v>58130</v>
      </c>
      <c r="I35" s="66">
        <v>2</v>
      </c>
    </row>
    <row r="36" spans="1:14" x14ac:dyDescent="0.25">
      <c r="A36" s="55" t="s">
        <v>30</v>
      </c>
      <c r="B36" s="62" t="s">
        <v>12</v>
      </c>
      <c r="C36" s="55" t="s">
        <v>805</v>
      </c>
      <c r="D36" s="55" t="s">
        <v>14</v>
      </c>
      <c r="E36" s="186">
        <v>40418</v>
      </c>
      <c r="F36" s="63">
        <f t="shared" ca="1" si="0"/>
        <v>4</v>
      </c>
      <c r="G36" s="64" t="s">
        <v>18</v>
      </c>
      <c r="H36" s="65">
        <v>46095</v>
      </c>
      <c r="I36" s="66">
        <v>3</v>
      </c>
    </row>
    <row r="37" spans="1:14" x14ac:dyDescent="0.25">
      <c r="A37" s="55" t="s">
        <v>21</v>
      </c>
      <c r="B37" s="62" t="s">
        <v>16</v>
      </c>
      <c r="C37" s="55" t="s">
        <v>805</v>
      </c>
      <c r="D37" s="55" t="s">
        <v>14</v>
      </c>
      <c r="E37" s="186">
        <v>41153</v>
      </c>
      <c r="F37" s="63">
        <f t="shared" ca="1" si="0"/>
        <v>2</v>
      </c>
      <c r="G37" s="64" t="s">
        <v>4</v>
      </c>
      <c r="H37" s="65">
        <v>28680</v>
      </c>
      <c r="I37" s="66">
        <v>1</v>
      </c>
      <c r="M37" s="86"/>
      <c r="N37" s="86"/>
    </row>
    <row r="38" spans="1:14" x14ac:dyDescent="0.25">
      <c r="A38" s="55" t="s">
        <v>754</v>
      </c>
      <c r="B38" s="62" t="s">
        <v>12</v>
      </c>
      <c r="C38" s="55" t="s">
        <v>806</v>
      </c>
      <c r="D38" s="55" t="s">
        <v>0</v>
      </c>
      <c r="E38" s="186">
        <v>41926</v>
      </c>
      <c r="F38" s="63">
        <f t="shared" ca="1" si="0"/>
        <v>0</v>
      </c>
      <c r="G38" s="64"/>
      <c r="H38" s="65">
        <v>14568</v>
      </c>
      <c r="I38" s="66">
        <v>3</v>
      </c>
      <c r="L38" s="86"/>
    </row>
    <row r="39" spans="1:14" x14ac:dyDescent="0.25">
      <c r="A39" s="55" t="s">
        <v>747</v>
      </c>
      <c r="B39" s="62" t="s">
        <v>32</v>
      </c>
      <c r="C39" s="55" t="s">
        <v>806</v>
      </c>
      <c r="D39" s="55" t="s">
        <v>11</v>
      </c>
      <c r="E39" s="186">
        <v>40095</v>
      </c>
      <c r="F39" s="63">
        <f t="shared" ca="1" si="0"/>
        <v>5</v>
      </c>
      <c r="G39" s="64"/>
      <c r="H39" s="65">
        <v>83020</v>
      </c>
      <c r="I39" s="66">
        <v>4</v>
      </c>
    </row>
    <row r="40" spans="1:14" x14ac:dyDescent="0.25">
      <c r="A40" s="55" t="s">
        <v>738</v>
      </c>
      <c r="B40" s="62" t="s">
        <v>16</v>
      </c>
      <c r="C40" s="55" t="s">
        <v>806</v>
      </c>
      <c r="D40" s="55" t="s">
        <v>5</v>
      </c>
      <c r="E40" s="186">
        <v>41201</v>
      </c>
      <c r="F40" s="63">
        <f t="shared" ca="1" si="0"/>
        <v>2</v>
      </c>
      <c r="G40" s="64" t="s">
        <v>18</v>
      </c>
      <c r="H40" s="65">
        <v>77350</v>
      </c>
      <c r="I40" s="66">
        <v>5</v>
      </c>
      <c r="K40" s="68"/>
    </row>
    <row r="41" spans="1:14" x14ac:dyDescent="0.25">
      <c r="A41" s="55" t="s">
        <v>713</v>
      </c>
      <c r="B41" s="62" t="s">
        <v>2</v>
      </c>
      <c r="C41" s="55" t="s">
        <v>806</v>
      </c>
      <c r="D41" s="55" t="s">
        <v>14</v>
      </c>
      <c r="E41" s="186">
        <v>37897</v>
      </c>
      <c r="F41" s="63">
        <f t="shared" ca="1" si="0"/>
        <v>11</v>
      </c>
      <c r="G41" s="64" t="s">
        <v>26</v>
      </c>
      <c r="H41" s="65">
        <v>35280</v>
      </c>
      <c r="I41" s="66">
        <v>3</v>
      </c>
    </row>
    <row r="42" spans="1:14" x14ac:dyDescent="0.25">
      <c r="A42" s="55" t="s">
        <v>670</v>
      </c>
      <c r="B42" s="62" t="s">
        <v>9</v>
      </c>
      <c r="C42" s="55" t="s">
        <v>806</v>
      </c>
      <c r="D42" s="55" t="s">
        <v>11</v>
      </c>
      <c r="E42" s="186">
        <v>41234</v>
      </c>
      <c r="F42" s="63">
        <f t="shared" ca="1" si="0"/>
        <v>2</v>
      </c>
      <c r="G42" s="64"/>
      <c r="H42" s="65">
        <v>64390</v>
      </c>
      <c r="I42" s="66">
        <v>2</v>
      </c>
    </row>
    <row r="43" spans="1:14" x14ac:dyDescent="0.25">
      <c r="A43" s="55" t="s">
        <v>665</v>
      </c>
      <c r="B43" s="62" t="s">
        <v>12</v>
      </c>
      <c r="C43" s="55" t="s">
        <v>806</v>
      </c>
      <c r="D43" s="55" t="s">
        <v>5</v>
      </c>
      <c r="E43" s="186">
        <v>36830</v>
      </c>
      <c r="F43" s="63">
        <f t="shared" ca="1" si="0"/>
        <v>14</v>
      </c>
      <c r="G43" s="64" t="s">
        <v>26</v>
      </c>
      <c r="H43" s="65">
        <v>61030</v>
      </c>
      <c r="I43" s="66">
        <v>3</v>
      </c>
      <c r="K43" s="68"/>
      <c r="L43" s="86"/>
    </row>
    <row r="44" spans="1:14" x14ac:dyDescent="0.25">
      <c r="A44" s="55" t="s">
        <v>662</v>
      </c>
      <c r="B44" s="62" t="s">
        <v>16</v>
      </c>
      <c r="C44" s="55" t="s">
        <v>806</v>
      </c>
      <c r="D44" s="55" t="s">
        <v>14</v>
      </c>
      <c r="E44" s="186">
        <v>36843</v>
      </c>
      <c r="F44" s="63">
        <f t="shared" ca="1" si="0"/>
        <v>14</v>
      </c>
      <c r="G44" s="64" t="s">
        <v>8</v>
      </c>
      <c r="H44" s="65">
        <v>23380</v>
      </c>
      <c r="I44" s="66">
        <v>4</v>
      </c>
    </row>
    <row r="45" spans="1:14" x14ac:dyDescent="0.25">
      <c r="A45" s="55" t="s">
        <v>660</v>
      </c>
      <c r="B45" s="62" t="s">
        <v>16</v>
      </c>
      <c r="C45" s="55" t="s">
        <v>806</v>
      </c>
      <c r="D45" s="55" t="s">
        <v>11</v>
      </c>
      <c r="E45" s="186">
        <v>36849</v>
      </c>
      <c r="F45" s="63">
        <f t="shared" ca="1" si="0"/>
        <v>14</v>
      </c>
      <c r="G45" s="64"/>
      <c r="H45" s="65">
        <v>85480</v>
      </c>
      <c r="I45" s="66">
        <v>5</v>
      </c>
    </row>
    <row r="46" spans="1:14" x14ac:dyDescent="0.25">
      <c r="A46" s="55" t="s">
        <v>633</v>
      </c>
      <c r="B46" s="62" t="s">
        <v>48</v>
      </c>
      <c r="C46" s="55" t="s">
        <v>806</v>
      </c>
      <c r="D46" s="55" t="s">
        <v>5</v>
      </c>
      <c r="E46" s="186">
        <v>41576</v>
      </c>
      <c r="F46" s="63">
        <f t="shared" ca="1" si="0"/>
        <v>1</v>
      </c>
      <c r="G46" s="64" t="s">
        <v>8</v>
      </c>
      <c r="H46" s="65">
        <v>74710</v>
      </c>
      <c r="I46" s="66">
        <v>2</v>
      </c>
    </row>
    <row r="47" spans="1:14" x14ac:dyDescent="0.25">
      <c r="A47" s="55" t="s">
        <v>630</v>
      </c>
      <c r="B47" s="62" t="s">
        <v>12</v>
      </c>
      <c r="C47" s="55" t="s">
        <v>806</v>
      </c>
      <c r="D47" s="55" t="s">
        <v>5</v>
      </c>
      <c r="E47" s="186">
        <v>41597</v>
      </c>
      <c r="F47" s="63">
        <f t="shared" ca="1" si="0"/>
        <v>1</v>
      </c>
      <c r="G47" s="64" t="s">
        <v>18</v>
      </c>
      <c r="H47" s="65">
        <v>68910</v>
      </c>
      <c r="I47" s="66">
        <v>5</v>
      </c>
    </row>
    <row r="48" spans="1:14" x14ac:dyDescent="0.25">
      <c r="A48" s="55" t="s">
        <v>625</v>
      </c>
      <c r="B48" s="62" t="s">
        <v>48</v>
      </c>
      <c r="C48" s="55" t="s">
        <v>806</v>
      </c>
      <c r="D48" s="55" t="s">
        <v>11</v>
      </c>
      <c r="E48" s="186">
        <v>41984</v>
      </c>
      <c r="F48" s="63">
        <f t="shared" ca="1" si="0"/>
        <v>0</v>
      </c>
      <c r="G48" s="64"/>
      <c r="H48" s="65">
        <v>64460</v>
      </c>
      <c r="I48" s="66">
        <v>1</v>
      </c>
    </row>
    <row r="49" spans="1:14" x14ac:dyDescent="0.25">
      <c r="A49" s="55" t="s">
        <v>602</v>
      </c>
      <c r="B49" s="62" t="s">
        <v>16</v>
      </c>
      <c r="C49" s="55" t="s">
        <v>806</v>
      </c>
      <c r="D49" s="55" t="s">
        <v>11</v>
      </c>
      <c r="E49" s="186">
        <v>39793</v>
      </c>
      <c r="F49" s="63">
        <f t="shared" ca="1" si="0"/>
        <v>6</v>
      </c>
      <c r="G49" s="64"/>
      <c r="H49" s="65">
        <v>74740</v>
      </c>
      <c r="I49" s="66">
        <v>5</v>
      </c>
    </row>
    <row r="50" spans="1:14" x14ac:dyDescent="0.25">
      <c r="A50" s="55" t="s">
        <v>599</v>
      </c>
      <c r="B50" s="62" t="s">
        <v>32</v>
      </c>
      <c r="C50" s="55" t="s">
        <v>806</v>
      </c>
      <c r="D50" s="55" t="s">
        <v>14</v>
      </c>
      <c r="E50" s="186">
        <v>39805</v>
      </c>
      <c r="F50" s="63">
        <f t="shared" ca="1" si="0"/>
        <v>6</v>
      </c>
      <c r="G50" s="64" t="s">
        <v>18</v>
      </c>
      <c r="H50" s="65">
        <v>48415</v>
      </c>
      <c r="I50" s="66">
        <v>4</v>
      </c>
    </row>
    <row r="51" spans="1:14" x14ac:dyDescent="0.25">
      <c r="A51" s="55" t="s">
        <v>587</v>
      </c>
      <c r="B51" s="62" t="s">
        <v>12</v>
      </c>
      <c r="C51" s="55" t="s">
        <v>806</v>
      </c>
      <c r="D51" s="55" t="s">
        <v>0</v>
      </c>
      <c r="E51" s="186">
        <v>37603</v>
      </c>
      <c r="F51" s="63">
        <f t="shared" ca="1" si="0"/>
        <v>12</v>
      </c>
      <c r="G51" s="64"/>
      <c r="H51" s="65">
        <v>30080</v>
      </c>
      <c r="I51" s="66">
        <v>3</v>
      </c>
    </row>
    <row r="52" spans="1:14" x14ac:dyDescent="0.25">
      <c r="A52" s="55" t="s">
        <v>553</v>
      </c>
      <c r="B52" s="62" t="s">
        <v>32</v>
      </c>
      <c r="C52" s="55" t="s">
        <v>806</v>
      </c>
      <c r="D52" s="55" t="s">
        <v>5</v>
      </c>
      <c r="E52" s="186">
        <v>41654</v>
      </c>
      <c r="F52" s="63">
        <f t="shared" ca="1" si="0"/>
        <v>1</v>
      </c>
      <c r="G52" s="64" t="s">
        <v>8</v>
      </c>
      <c r="H52" s="65">
        <v>49810</v>
      </c>
      <c r="I52" s="66">
        <v>2</v>
      </c>
      <c r="M52" s="86"/>
      <c r="N52" s="86"/>
    </row>
    <row r="53" spans="1:14" x14ac:dyDescent="0.25">
      <c r="A53" s="55" t="s">
        <v>533</v>
      </c>
      <c r="B53" s="62" t="s">
        <v>32</v>
      </c>
      <c r="C53" s="55" t="s">
        <v>806</v>
      </c>
      <c r="D53" s="55" t="s">
        <v>11</v>
      </c>
      <c r="E53" s="186">
        <v>41274</v>
      </c>
      <c r="F53" s="63">
        <f t="shared" ca="1" si="0"/>
        <v>2</v>
      </c>
      <c r="G53" s="64"/>
      <c r="H53" s="65">
        <v>50550</v>
      </c>
      <c r="I53" s="66">
        <v>2</v>
      </c>
    </row>
    <row r="54" spans="1:14" x14ac:dyDescent="0.25">
      <c r="A54" s="55" t="s">
        <v>524</v>
      </c>
      <c r="B54" s="62" t="s">
        <v>16</v>
      </c>
      <c r="C54" s="55" t="s">
        <v>806</v>
      </c>
      <c r="D54" s="55" t="s">
        <v>11</v>
      </c>
      <c r="E54" s="186">
        <v>36903</v>
      </c>
      <c r="F54" s="63">
        <f t="shared" ca="1" si="0"/>
        <v>14</v>
      </c>
      <c r="G54" s="64"/>
      <c r="H54" s="65">
        <v>63340</v>
      </c>
      <c r="I54" s="66">
        <v>3</v>
      </c>
    </row>
    <row r="55" spans="1:14" x14ac:dyDescent="0.25">
      <c r="A55" s="55" t="s">
        <v>510</v>
      </c>
      <c r="B55" s="62" t="s">
        <v>12</v>
      </c>
      <c r="C55" s="55" t="s">
        <v>806</v>
      </c>
      <c r="D55" s="55" t="s">
        <v>5</v>
      </c>
      <c r="E55" s="186">
        <v>38009</v>
      </c>
      <c r="F55" s="63">
        <f t="shared" ca="1" si="0"/>
        <v>11</v>
      </c>
      <c r="G55" s="64" t="s">
        <v>26</v>
      </c>
      <c r="H55" s="65">
        <v>27180</v>
      </c>
      <c r="I55" s="66">
        <v>4</v>
      </c>
    </row>
    <row r="56" spans="1:14" x14ac:dyDescent="0.25">
      <c r="A56" s="55" t="s">
        <v>508</v>
      </c>
      <c r="B56" s="62" t="s">
        <v>12</v>
      </c>
      <c r="C56" s="55" t="s">
        <v>806</v>
      </c>
      <c r="D56" s="55" t="s">
        <v>5</v>
      </c>
      <c r="E56" s="186">
        <v>38349</v>
      </c>
      <c r="F56" s="63">
        <f t="shared" ca="1" si="0"/>
        <v>10</v>
      </c>
      <c r="G56" s="64" t="s">
        <v>28</v>
      </c>
      <c r="H56" s="65">
        <v>85880</v>
      </c>
      <c r="I56" s="66">
        <v>3</v>
      </c>
    </row>
    <row r="57" spans="1:14" x14ac:dyDescent="0.25">
      <c r="A57" s="55" t="s">
        <v>501</v>
      </c>
      <c r="B57" s="62" t="s">
        <v>9</v>
      </c>
      <c r="C57" s="55" t="s">
        <v>806</v>
      </c>
      <c r="D57" s="55" t="s">
        <v>11</v>
      </c>
      <c r="E57" s="186">
        <v>40923</v>
      </c>
      <c r="F57" s="63">
        <f t="shared" ca="1" si="0"/>
        <v>3</v>
      </c>
      <c r="G57" s="64"/>
      <c r="H57" s="65">
        <v>25790</v>
      </c>
      <c r="I57" s="66">
        <v>3</v>
      </c>
      <c r="M57" s="86"/>
      <c r="N57" s="86"/>
    </row>
    <row r="58" spans="1:14" x14ac:dyDescent="0.25">
      <c r="A58" s="55" t="s">
        <v>498</v>
      </c>
      <c r="B58" s="62" t="s">
        <v>16</v>
      </c>
      <c r="C58" s="55" t="s">
        <v>806</v>
      </c>
      <c r="D58" s="55" t="s">
        <v>5</v>
      </c>
      <c r="E58" s="186">
        <v>41275</v>
      </c>
      <c r="F58" s="63">
        <f t="shared" ca="1" si="0"/>
        <v>2</v>
      </c>
      <c r="G58" s="64" t="s">
        <v>28</v>
      </c>
      <c r="H58" s="65">
        <v>38730</v>
      </c>
      <c r="I58" s="66">
        <v>1</v>
      </c>
    </row>
    <row r="59" spans="1:14" x14ac:dyDescent="0.25">
      <c r="A59" s="55" t="s">
        <v>497</v>
      </c>
      <c r="B59" s="62" t="s">
        <v>32</v>
      </c>
      <c r="C59" s="55" t="s">
        <v>806</v>
      </c>
      <c r="D59" s="55" t="s">
        <v>5</v>
      </c>
      <c r="E59" s="186">
        <v>41293</v>
      </c>
      <c r="F59" s="63">
        <f t="shared" ca="1" si="0"/>
        <v>2</v>
      </c>
      <c r="G59" s="64" t="s">
        <v>26</v>
      </c>
      <c r="H59" s="65">
        <v>23280</v>
      </c>
      <c r="I59" s="66">
        <v>1</v>
      </c>
      <c r="M59" s="86"/>
      <c r="N59" s="86"/>
    </row>
    <row r="60" spans="1:14" x14ac:dyDescent="0.25">
      <c r="A60" s="55" t="s">
        <v>487</v>
      </c>
      <c r="B60" s="62" t="s">
        <v>12</v>
      </c>
      <c r="C60" s="55" t="s">
        <v>806</v>
      </c>
      <c r="D60" s="55" t="s">
        <v>5</v>
      </c>
      <c r="E60" s="186">
        <v>42052</v>
      </c>
      <c r="F60" s="63">
        <f t="shared" ca="1" si="0"/>
        <v>0</v>
      </c>
      <c r="G60" s="64" t="s">
        <v>28</v>
      </c>
      <c r="H60" s="65">
        <v>31830</v>
      </c>
      <c r="I60" s="66">
        <v>3</v>
      </c>
    </row>
    <row r="61" spans="1:14" x14ac:dyDescent="0.25">
      <c r="A61" s="55" t="s">
        <v>484</v>
      </c>
      <c r="B61" s="62" t="s">
        <v>12</v>
      </c>
      <c r="C61" s="55" t="s">
        <v>806</v>
      </c>
      <c r="D61" s="55" t="s">
        <v>5</v>
      </c>
      <c r="E61" s="186">
        <v>40589</v>
      </c>
      <c r="F61" s="63">
        <f t="shared" ca="1" si="0"/>
        <v>4</v>
      </c>
      <c r="G61" s="64" t="s">
        <v>28</v>
      </c>
      <c r="H61" s="65">
        <v>74670</v>
      </c>
      <c r="I61" s="66">
        <v>5</v>
      </c>
    </row>
    <row r="62" spans="1:14" x14ac:dyDescent="0.25">
      <c r="A62" s="55" t="s">
        <v>480</v>
      </c>
      <c r="B62" s="62" t="s">
        <v>16</v>
      </c>
      <c r="C62" s="55" t="s">
        <v>806</v>
      </c>
      <c r="D62" s="55" t="s">
        <v>5</v>
      </c>
      <c r="E62" s="186">
        <v>40216</v>
      </c>
      <c r="F62" s="63">
        <f t="shared" ca="1" si="0"/>
        <v>5</v>
      </c>
      <c r="G62" s="64" t="s">
        <v>26</v>
      </c>
      <c r="H62" s="65">
        <v>31910</v>
      </c>
      <c r="I62" s="66">
        <v>5</v>
      </c>
    </row>
    <row r="63" spans="1:14" x14ac:dyDescent="0.25">
      <c r="A63" s="55" t="s">
        <v>476</v>
      </c>
      <c r="B63" s="62" t="s">
        <v>48</v>
      </c>
      <c r="C63" s="55" t="s">
        <v>806</v>
      </c>
      <c r="D63" s="55" t="s">
        <v>5</v>
      </c>
      <c r="E63" s="186">
        <v>41311</v>
      </c>
      <c r="F63" s="63">
        <f t="shared" ca="1" si="0"/>
        <v>2</v>
      </c>
      <c r="G63" s="64" t="s">
        <v>8</v>
      </c>
      <c r="H63" s="65">
        <v>82120</v>
      </c>
      <c r="I63" s="66">
        <v>5</v>
      </c>
    </row>
    <row r="64" spans="1:14" x14ac:dyDescent="0.25">
      <c r="A64" s="55" t="s">
        <v>474</v>
      </c>
      <c r="B64" s="62" t="s">
        <v>12</v>
      </c>
      <c r="C64" s="55" t="s">
        <v>806</v>
      </c>
      <c r="D64" s="55" t="s">
        <v>5</v>
      </c>
      <c r="E64" s="186">
        <v>41321</v>
      </c>
      <c r="F64" s="63">
        <f t="shared" ca="1" si="0"/>
        <v>2</v>
      </c>
      <c r="G64" s="64" t="s">
        <v>18</v>
      </c>
      <c r="H64" s="65">
        <v>77580</v>
      </c>
      <c r="I64" s="66">
        <v>3</v>
      </c>
    </row>
    <row r="65" spans="1:12" x14ac:dyDescent="0.25">
      <c r="A65" s="55" t="s">
        <v>471</v>
      </c>
      <c r="B65" s="62" t="s">
        <v>12</v>
      </c>
      <c r="C65" s="55" t="s">
        <v>806</v>
      </c>
      <c r="D65" s="55" t="s">
        <v>11</v>
      </c>
      <c r="E65" s="186">
        <v>39857</v>
      </c>
      <c r="F65" s="63">
        <f t="shared" ca="1" si="0"/>
        <v>6</v>
      </c>
      <c r="G65" s="64"/>
      <c r="H65" s="65">
        <v>84200</v>
      </c>
      <c r="I65" s="66">
        <v>2</v>
      </c>
      <c r="K65" s="68"/>
      <c r="L65" s="86"/>
    </row>
    <row r="66" spans="1:12" x14ac:dyDescent="0.25">
      <c r="A66" s="55" t="s">
        <v>462</v>
      </c>
      <c r="B66" s="62" t="s">
        <v>2</v>
      </c>
      <c r="C66" s="55" t="s">
        <v>806</v>
      </c>
      <c r="D66" s="55" t="s">
        <v>11</v>
      </c>
      <c r="E66" s="186">
        <v>36941</v>
      </c>
      <c r="F66" s="63">
        <f t="shared" ref="F66:F129" ca="1" si="1">DATEDIF(E66,TODAY(),"Y")</f>
        <v>14</v>
      </c>
      <c r="G66" s="64"/>
      <c r="H66" s="65">
        <v>88000</v>
      </c>
      <c r="I66" s="66">
        <v>5</v>
      </c>
    </row>
    <row r="67" spans="1:12" x14ac:dyDescent="0.25">
      <c r="A67" s="55" t="s">
        <v>451</v>
      </c>
      <c r="B67" s="62" t="s">
        <v>12</v>
      </c>
      <c r="C67" s="55" t="s">
        <v>806</v>
      </c>
      <c r="D67" s="55" t="s">
        <v>5</v>
      </c>
      <c r="E67" s="186">
        <v>38019</v>
      </c>
      <c r="F67" s="63">
        <f t="shared" ca="1" si="1"/>
        <v>11</v>
      </c>
      <c r="G67" s="64" t="s">
        <v>4</v>
      </c>
      <c r="H67" s="65">
        <v>28650</v>
      </c>
      <c r="I67" s="66">
        <v>4</v>
      </c>
    </row>
    <row r="68" spans="1:12" x14ac:dyDescent="0.25">
      <c r="A68" s="55" t="s">
        <v>443</v>
      </c>
      <c r="B68" s="62" t="s">
        <v>12</v>
      </c>
      <c r="C68" s="55" t="s">
        <v>806</v>
      </c>
      <c r="D68" s="55" t="s">
        <v>11</v>
      </c>
      <c r="E68" s="186">
        <v>40960</v>
      </c>
      <c r="F68" s="63">
        <f t="shared" ca="1" si="1"/>
        <v>3</v>
      </c>
      <c r="G68" s="64"/>
      <c r="H68" s="65">
        <v>79460</v>
      </c>
      <c r="I68" s="66">
        <v>5</v>
      </c>
    </row>
    <row r="69" spans="1:12" x14ac:dyDescent="0.25">
      <c r="A69" s="55" t="s">
        <v>414</v>
      </c>
      <c r="B69" s="62" t="s">
        <v>32</v>
      </c>
      <c r="C69" s="55" t="s">
        <v>806</v>
      </c>
      <c r="D69" s="55" t="s">
        <v>5</v>
      </c>
      <c r="E69" s="186">
        <v>36966</v>
      </c>
      <c r="F69" s="87">
        <f t="shared" ca="1" si="1"/>
        <v>14</v>
      </c>
      <c r="G69" s="88" t="s">
        <v>18</v>
      </c>
      <c r="H69" s="65">
        <v>34780</v>
      </c>
      <c r="I69" s="66">
        <v>4</v>
      </c>
    </row>
    <row r="70" spans="1:12" x14ac:dyDescent="0.25">
      <c r="A70" s="55" t="s">
        <v>394</v>
      </c>
      <c r="B70" s="62" t="s">
        <v>12</v>
      </c>
      <c r="C70" s="55" t="s">
        <v>806</v>
      </c>
      <c r="D70" s="55" t="s">
        <v>5</v>
      </c>
      <c r="E70" s="186">
        <v>38786</v>
      </c>
      <c r="F70" s="63">
        <f t="shared" ca="1" si="1"/>
        <v>9</v>
      </c>
      <c r="G70" s="64" t="s">
        <v>4</v>
      </c>
      <c r="H70" s="65">
        <v>87280</v>
      </c>
      <c r="I70" s="66">
        <v>4</v>
      </c>
    </row>
    <row r="71" spans="1:12" x14ac:dyDescent="0.25">
      <c r="A71" s="55" t="s">
        <v>373</v>
      </c>
      <c r="B71" s="62" t="s">
        <v>32</v>
      </c>
      <c r="C71" s="55" t="s">
        <v>806</v>
      </c>
      <c r="D71" s="55" t="s">
        <v>5</v>
      </c>
      <c r="E71" s="186">
        <v>42092</v>
      </c>
      <c r="F71" s="63">
        <f t="shared" ca="1" si="1"/>
        <v>0</v>
      </c>
      <c r="G71" s="64" t="s">
        <v>26</v>
      </c>
      <c r="H71" s="65">
        <v>71150</v>
      </c>
      <c r="I71" s="66">
        <v>2</v>
      </c>
    </row>
    <row r="72" spans="1:12" x14ac:dyDescent="0.25">
      <c r="A72" s="55" t="s">
        <v>362</v>
      </c>
      <c r="B72" s="62" t="s">
        <v>16</v>
      </c>
      <c r="C72" s="55" t="s">
        <v>806</v>
      </c>
      <c r="D72" s="55" t="s">
        <v>14</v>
      </c>
      <c r="E72" s="186">
        <v>40280</v>
      </c>
      <c r="F72" s="63">
        <f t="shared" ca="1" si="1"/>
        <v>5</v>
      </c>
      <c r="G72" s="64" t="s">
        <v>26</v>
      </c>
      <c r="H72" s="65">
        <v>26890</v>
      </c>
      <c r="I72" s="66">
        <v>3</v>
      </c>
    </row>
    <row r="73" spans="1:12" x14ac:dyDescent="0.25">
      <c r="A73" s="55" t="s">
        <v>350</v>
      </c>
      <c r="B73" s="62" t="s">
        <v>12</v>
      </c>
      <c r="C73" s="55" t="s">
        <v>806</v>
      </c>
      <c r="D73" s="55" t="s">
        <v>11</v>
      </c>
      <c r="E73" s="186">
        <v>41369</v>
      </c>
      <c r="F73" s="63">
        <f t="shared" ca="1" si="1"/>
        <v>2</v>
      </c>
      <c r="G73" s="64"/>
      <c r="H73" s="65">
        <v>89310</v>
      </c>
      <c r="I73" s="66">
        <v>5</v>
      </c>
    </row>
    <row r="74" spans="1:12" x14ac:dyDescent="0.25">
      <c r="A74" s="55" t="s">
        <v>301</v>
      </c>
      <c r="B74" s="62" t="s">
        <v>12</v>
      </c>
      <c r="C74" s="55" t="s">
        <v>806</v>
      </c>
      <c r="D74" s="55" t="s">
        <v>14</v>
      </c>
      <c r="E74" s="186">
        <v>41778</v>
      </c>
      <c r="F74" s="63">
        <f t="shared" ca="1" si="1"/>
        <v>1</v>
      </c>
      <c r="G74" s="64" t="s">
        <v>28</v>
      </c>
      <c r="H74" s="65">
        <v>13800</v>
      </c>
      <c r="I74" s="66">
        <v>3</v>
      </c>
    </row>
    <row r="75" spans="1:12" x14ac:dyDescent="0.25">
      <c r="A75" s="55" t="s">
        <v>293</v>
      </c>
      <c r="B75" s="62" t="s">
        <v>12</v>
      </c>
      <c r="C75" s="55" t="s">
        <v>806</v>
      </c>
      <c r="D75" s="55" t="s">
        <v>14</v>
      </c>
      <c r="E75" s="186">
        <v>40663</v>
      </c>
      <c r="F75" s="63">
        <f t="shared" ca="1" si="1"/>
        <v>4</v>
      </c>
      <c r="G75" s="64" t="s">
        <v>8</v>
      </c>
      <c r="H75" s="65">
        <v>38920</v>
      </c>
      <c r="I75" s="66">
        <v>4</v>
      </c>
    </row>
    <row r="76" spans="1:12" x14ac:dyDescent="0.25">
      <c r="A76" s="55" t="s">
        <v>284</v>
      </c>
      <c r="B76" s="62" t="s">
        <v>32</v>
      </c>
      <c r="C76" s="55" t="s">
        <v>806</v>
      </c>
      <c r="D76" s="55" t="s">
        <v>5</v>
      </c>
      <c r="E76" s="186">
        <v>39955</v>
      </c>
      <c r="F76" s="63">
        <f t="shared" ca="1" si="1"/>
        <v>6</v>
      </c>
      <c r="G76" s="64" t="s">
        <v>26</v>
      </c>
      <c r="H76" s="65">
        <v>40920</v>
      </c>
      <c r="I76" s="66">
        <v>4</v>
      </c>
    </row>
    <row r="77" spans="1:12" x14ac:dyDescent="0.25">
      <c r="A77" s="55" t="s">
        <v>277</v>
      </c>
      <c r="B77" s="62" t="s">
        <v>9</v>
      </c>
      <c r="C77" s="55" t="s">
        <v>806</v>
      </c>
      <c r="D77" s="55" t="s">
        <v>11</v>
      </c>
      <c r="E77" s="186">
        <v>37039</v>
      </c>
      <c r="F77" s="63">
        <f t="shared" ca="1" si="1"/>
        <v>14</v>
      </c>
      <c r="G77" s="64"/>
      <c r="H77" s="65">
        <v>30340</v>
      </c>
      <c r="I77" s="66">
        <v>3</v>
      </c>
    </row>
    <row r="78" spans="1:12" x14ac:dyDescent="0.25">
      <c r="A78" s="55" t="s">
        <v>224</v>
      </c>
      <c r="B78" s="62" t="s">
        <v>32</v>
      </c>
      <c r="C78" s="55" t="s">
        <v>806</v>
      </c>
      <c r="D78" s="55" t="s">
        <v>0</v>
      </c>
      <c r="E78" s="186">
        <v>37060</v>
      </c>
      <c r="F78" s="63">
        <f t="shared" ca="1" si="1"/>
        <v>14</v>
      </c>
      <c r="G78" s="64"/>
      <c r="H78" s="65">
        <v>18500</v>
      </c>
      <c r="I78" s="66">
        <v>5</v>
      </c>
    </row>
    <row r="79" spans="1:12" x14ac:dyDescent="0.25">
      <c r="A79" s="55" t="s">
        <v>203</v>
      </c>
      <c r="B79" s="62" t="s">
        <v>32</v>
      </c>
      <c r="C79" s="55" t="s">
        <v>806</v>
      </c>
      <c r="D79" s="55" t="s">
        <v>11</v>
      </c>
      <c r="E79" s="186">
        <v>39971</v>
      </c>
      <c r="F79" s="63">
        <f t="shared" ca="1" si="1"/>
        <v>6</v>
      </c>
      <c r="G79" s="64"/>
      <c r="H79" s="65">
        <v>83070</v>
      </c>
      <c r="I79" s="66">
        <v>3</v>
      </c>
    </row>
    <row r="80" spans="1:12" x14ac:dyDescent="0.25">
      <c r="A80" s="55" t="s">
        <v>196</v>
      </c>
      <c r="B80" s="62" t="s">
        <v>16</v>
      </c>
      <c r="C80" s="55" t="s">
        <v>806</v>
      </c>
      <c r="D80" s="55" t="s">
        <v>5</v>
      </c>
      <c r="E80" s="186">
        <v>41086</v>
      </c>
      <c r="F80" s="63">
        <f t="shared" ca="1" si="1"/>
        <v>3</v>
      </c>
      <c r="G80" s="64" t="s">
        <v>26</v>
      </c>
      <c r="H80" s="65">
        <v>41490</v>
      </c>
      <c r="I80" s="66">
        <v>5</v>
      </c>
    </row>
    <row r="81" spans="1:12" x14ac:dyDescent="0.25">
      <c r="A81" s="55" t="s">
        <v>186</v>
      </c>
      <c r="B81" s="62" t="s">
        <v>16</v>
      </c>
      <c r="C81" s="55" t="s">
        <v>806</v>
      </c>
      <c r="D81" s="55" t="s">
        <v>5</v>
      </c>
      <c r="E81" s="186">
        <v>41833</v>
      </c>
      <c r="F81" s="63">
        <f t="shared" ca="1" si="1"/>
        <v>1</v>
      </c>
      <c r="G81" s="64" t="s">
        <v>4</v>
      </c>
      <c r="H81" s="65">
        <v>85920</v>
      </c>
      <c r="I81" s="66">
        <v>4</v>
      </c>
    </row>
    <row r="82" spans="1:12" x14ac:dyDescent="0.25">
      <c r="A82" s="55" t="s">
        <v>181</v>
      </c>
      <c r="B82" s="62" t="s">
        <v>12</v>
      </c>
      <c r="C82" s="55" t="s">
        <v>806</v>
      </c>
      <c r="D82" s="55" t="s">
        <v>5</v>
      </c>
      <c r="E82" s="186">
        <v>42201</v>
      </c>
      <c r="F82" s="63">
        <f t="shared" ca="1" si="1"/>
        <v>0</v>
      </c>
      <c r="G82" s="64" t="s">
        <v>4</v>
      </c>
      <c r="H82" s="65">
        <v>71670</v>
      </c>
      <c r="I82" s="66">
        <v>4</v>
      </c>
    </row>
    <row r="83" spans="1:12" x14ac:dyDescent="0.25">
      <c r="A83" s="55" t="s">
        <v>176</v>
      </c>
      <c r="B83" s="62" t="s">
        <v>2</v>
      </c>
      <c r="C83" s="55" t="s">
        <v>806</v>
      </c>
      <c r="D83" s="55" t="s">
        <v>5</v>
      </c>
      <c r="E83" s="186">
        <v>40380</v>
      </c>
      <c r="F83" s="63">
        <f t="shared" ca="1" si="1"/>
        <v>5</v>
      </c>
      <c r="G83" s="64" t="s">
        <v>26</v>
      </c>
      <c r="H83" s="65">
        <v>67890</v>
      </c>
      <c r="I83" s="66">
        <v>5</v>
      </c>
    </row>
    <row r="84" spans="1:12" x14ac:dyDescent="0.25">
      <c r="A84" s="55" t="s">
        <v>154</v>
      </c>
      <c r="B84" s="62" t="s">
        <v>32</v>
      </c>
      <c r="C84" s="55" t="s">
        <v>806</v>
      </c>
      <c r="D84" s="55" t="s">
        <v>11</v>
      </c>
      <c r="E84" s="186">
        <v>37088</v>
      </c>
      <c r="F84" s="63">
        <f t="shared" ca="1" si="1"/>
        <v>14</v>
      </c>
      <c r="G84" s="64"/>
      <c r="H84" s="65">
        <v>76930</v>
      </c>
      <c r="I84" s="66">
        <v>1</v>
      </c>
    </row>
    <row r="85" spans="1:12" x14ac:dyDescent="0.25">
      <c r="A85" s="55" t="s">
        <v>144</v>
      </c>
      <c r="B85" s="62" t="s">
        <v>16</v>
      </c>
      <c r="C85" s="55" t="s">
        <v>806</v>
      </c>
      <c r="D85" s="55" t="s">
        <v>5</v>
      </c>
      <c r="E85" s="186">
        <v>38177</v>
      </c>
      <c r="F85" s="63">
        <f t="shared" ca="1" si="1"/>
        <v>11</v>
      </c>
      <c r="G85" s="64" t="s">
        <v>18</v>
      </c>
      <c r="H85" s="65">
        <v>62790</v>
      </c>
      <c r="I85" s="66">
        <v>2</v>
      </c>
    </row>
    <row r="86" spans="1:12" x14ac:dyDescent="0.25">
      <c r="A86" s="55" t="s">
        <v>113</v>
      </c>
      <c r="B86" s="62" t="s">
        <v>12</v>
      </c>
      <c r="C86" s="55" t="s">
        <v>806</v>
      </c>
      <c r="D86" s="55" t="s">
        <v>11</v>
      </c>
      <c r="E86" s="186">
        <v>40766</v>
      </c>
      <c r="F86" s="63">
        <f t="shared" ca="1" si="1"/>
        <v>3</v>
      </c>
      <c r="G86" s="64"/>
      <c r="H86" s="65">
        <v>46670</v>
      </c>
      <c r="I86" s="66">
        <v>3</v>
      </c>
    </row>
    <row r="87" spans="1:12" x14ac:dyDescent="0.25">
      <c r="A87" s="55" t="s">
        <v>97</v>
      </c>
      <c r="B87" s="62" t="s">
        <v>32</v>
      </c>
      <c r="C87" s="55" t="s">
        <v>806</v>
      </c>
      <c r="D87" s="55" t="s">
        <v>11</v>
      </c>
      <c r="E87" s="186">
        <v>37471</v>
      </c>
      <c r="F87" s="63">
        <f t="shared" ca="1" si="1"/>
        <v>13</v>
      </c>
      <c r="G87" s="64"/>
      <c r="H87" s="65">
        <v>23560</v>
      </c>
      <c r="I87" s="66">
        <v>3</v>
      </c>
    </row>
    <row r="88" spans="1:12" x14ac:dyDescent="0.25">
      <c r="A88" s="55" t="s">
        <v>95</v>
      </c>
      <c r="B88" s="62" t="s">
        <v>32</v>
      </c>
      <c r="C88" s="55" t="s">
        <v>806</v>
      </c>
      <c r="D88" s="55" t="s">
        <v>0</v>
      </c>
      <c r="E88" s="186">
        <v>37488</v>
      </c>
      <c r="F88" s="63">
        <f t="shared" ca="1" si="1"/>
        <v>12</v>
      </c>
      <c r="G88" s="64"/>
      <c r="H88" s="65">
        <v>33056</v>
      </c>
      <c r="I88" s="66">
        <v>5</v>
      </c>
    </row>
    <row r="89" spans="1:12" x14ac:dyDescent="0.25">
      <c r="A89" s="55" t="s">
        <v>83</v>
      </c>
      <c r="B89" s="62" t="s">
        <v>32</v>
      </c>
      <c r="C89" s="55" t="s">
        <v>806</v>
      </c>
      <c r="D89" s="55" t="s">
        <v>11</v>
      </c>
      <c r="E89" s="186">
        <v>40041</v>
      </c>
      <c r="F89" s="63">
        <f t="shared" ca="1" si="1"/>
        <v>5</v>
      </c>
      <c r="G89" s="64"/>
      <c r="H89" s="65">
        <v>62150</v>
      </c>
      <c r="I89" s="66">
        <v>4</v>
      </c>
    </row>
    <row r="90" spans="1:12" x14ac:dyDescent="0.25">
      <c r="A90" s="55" t="s">
        <v>75</v>
      </c>
      <c r="B90" s="62" t="s">
        <v>16</v>
      </c>
      <c r="C90" s="55" t="s">
        <v>806</v>
      </c>
      <c r="D90" s="55" t="s">
        <v>5</v>
      </c>
      <c r="E90" s="186">
        <v>41502</v>
      </c>
      <c r="F90" s="63">
        <f t="shared" ca="1" si="1"/>
        <v>1</v>
      </c>
      <c r="G90" s="64" t="s">
        <v>18</v>
      </c>
      <c r="H90" s="65">
        <v>77820</v>
      </c>
      <c r="I90" s="66">
        <v>3</v>
      </c>
    </row>
    <row r="91" spans="1:12" x14ac:dyDescent="0.25">
      <c r="A91" s="55" t="s">
        <v>71</v>
      </c>
      <c r="B91" s="62" t="s">
        <v>16</v>
      </c>
      <c r="C91" s="55" t="s">
        <v>806</v>
      </c>
      <c r="D91" s="55" t="s">
        <v>11</v>
      </c>
      <c r="E91" s="186">
        <v>40804</v>
      </c>
      <c r="F91" s="63">
        <f t="shared" ca="1" si="1"/>
        <v>3</v>
      </c>
      <c r="G91" s="64"/>
      <c r="H91" s="65">
        <v>42940</v>
      </c>
      <c r="I91" s="66">
        <v>1</v>
      </c>
    </row>
    <row r="92" spans="1:12" x14ac:dyDescent="0.25">
      <c r="A92" s="55" t="s">
        <v>68</v>
      </c>
      <c r="B92" s="62" t="s">
        <v>16</v>
      </c>
      <c r="C92" s="55" t="s">
        <v>806</v>
      </c>
      <c r="D92" s="55" t="s">
        <v>5</v>
      </c>
      <c r="E92" s="186">
        <v>41881</v>
      </c>
      <c r="F92" s="63">
        <f t="shared" ca="1" si="1"/>
        <v>0</v>
      </c>
      <c r="G92" s="64" t="s">
        <v>28</v>
      </c>
      <c r="H92" s="65">
        <v>61400</v>
      </c>
      <c r="I92" s="66">
        <v>5</v>
      </c>
    </row>
    <row r="93" spans="1:12" x14ac:dyDescent="0.25">
      <c r="A93" s="55" t="s">
        <v>46</v>
      </c>
      <c r="B93" s="62" t="s">
        <v>12</v>
      </c>
      <c r="C93" s="55" t="s">
        <v>806</v>
      </c>
      <c r="D93" s="55" t="s">
        <v>5</v>
      </c>
      <c r="E93" s="186">
        <v>37507</v>
      </c>
      <c r="F93" s="63">
        <f t="shared" ca="1" si="1"/>
        <v>12</v>
      </c>
      <c r="G93" s="64" t="s">
        <v>4</v>
      </c>
      <c r="H93" s="65">
        <v>32100</v>
      </c>
      <c r="I93" s="66">
        <v>1</v>
      </c>
      <c r="L93" s="86"/>
    </row>
    <row r="94" spans="1:12" x14ac:dyDescent="0.25">
      <c r="A94" s="55" t="s">
        <v>39</v>
      </c>
      <c r="B94" s="62" t="s">
        <v>16</v>
      </c>
      <c r="C94" s="55" t="s">
        <v>806</v>
      </c>
      <c r="D94" s="55" t="s">
        <v>5</v>
      </c>
      <c r="E94" s="186">
        <v>38242</v>
      </c>
      <c r="F94" s="63">
        <f t="shared" ca="1" si="1"/>
        <v>10</v>
      </c>
      <c r="G94" s="64" t="s">
        <v>26</v>
      </c>
      <c r="H94" s="65">
        <v>71950</v>
      </c>
      <c r="I94" s="66">
        <v>5</v>
      </c>
    </row>
    <row r="95" spans="1:12" x14ac:dyDescent="0.25">
      <c r="A95" s="55" t="s">
        <v>35</v>
      </c>
      <c r="B95" s="62" t="s">
        <v>32</v>
      </c>
      <c r="C95" s="55" t="s">
        <v>806</v>
      </c>
      <c r="D95" s="55" t="s">
        <v>5</v>
      </c>
      <c r="E95" s="186">
        <v>38961</v>
      </c>
      <c r="F95" s="63">
        <f t="shared" ca="1" si="1"/>
        <v>8</v>
      </c>
      <c r="G95" s="64" t="s">
        <v>26</v>
      </c>
      <c r="H95" s="65">
        <v>66890</v>
      </c>
      <c r="I95" s="66">
        <v>5</v>
      </c>
    </row>
    <row r="96" spans="1:12" x14ac:dyDescent="0.25">
      <c r="A96" s="55" t="s">
        <v>22</v>
      </c>
      <c r="B96" s="62" t="s">
        <v>2</v>
      </c>
      <c r="C96" s="55" t="s">
        <v>806</v>
      </c>
      <c r="D96" s="55" t="s">
        <v>14</v>
      </c>
      <c r="E96" s="186">
        <v>40803</v>
      </c>
      <c r="F96" s="63">
        <f t="shared" ca="1" si="1"/>
        <v>3</v>
      </c>
      <c r="G96" s="64" t="s">
        <v>8</v>
      </c>
      <c r="H96" s="65">
        <v>22535</v>
      </c>
      <c r="I96" s="66">
        <v>3</v>
      </c>
    </row>
    <row r="97" spans="1:12" x14ac:dyDescent="0.25">
      <c r="A97" s="55" t="s">
        <v>640</v>
      </c>
      <c r="B97" s="62" t="s">
        <v>16</v>
      </c>
      <c r="C97" s="55" t="s">
        <v>807</v>
      </c>
      <c r="D97" s="55" t="s">
        <v>5</v>
      </c>
      <c r="E97" s="186">
        <v>40493</v>
      </c>
      <c r="F97" s="63">
        <f t="shared" ca="1" si="1"/>
        <v>4</v>
      </c>
      <c r="G97" s="64" t="s">
        <v>26</v>
      </c>
      <c r="H97" s="65">
        <v>36630</v>
      </c>
      <c r="I97" s="66">
        <v>4</v>
      </c>
    </row>
    <row r="98" spans="1:12" x14ac:dyDescent="0.25">
      <c r="A98" s="55" t="s">
        <v>638</v>
      </c>
      <c r="B98" s="62" t="s">
        <v>12</v>
      </c>
      <c r="C98" s="55" t="s">
        <v>807</v>
      </c>
      <c r="D98" s="55" t="s">
        <v>11</v>
      </c>
      <c r="E98" s="186">
        <v>39756</v>
      </c>
      <c r="F98" s="63">
        <f t="shared" ca="1" si="1"/>
        <v>6</v>
      </c>
      <c r="G98" s="64"/>
      <c r="H98" s="65">
        <v>78860</v>
      </c>
      <c r="I98" s="66">
        <v>2</v>
      </c>
    </row>
    <row r="99" spans="1:12" x14ac:dyDescent="0.25">
      <c r="A99" s="55" t="s">
        <v>565</v>
      </c>
      <c r="B99" s="62" t="s">
        <v>16</v>
      </c>
      <c r="C99" s="55" t="s">
        <v>807</v>
      </c>
      <c r="D99" s="55" t="s">
        <v>11</v>
      </c>
      <c r="E99" s="186">
        <v>40530</v>
      </c>
      <c r="F99" s="63">
        <f t="shared" ca="1" si="1"/>
        <v>4</v>
      </c>
      <c r="G99" s="64"/>
      <c r="H99" s="65">
        <v>35620</v>
      </c>
      <c r="I99" s="66">
        <v>4</v>
      </c>
    </row>
    <row r="100" spans="1:12" x14ac:dyDescent="0.25">
      <c r="A100" s="55" t="s">
        <v>560</v>
      </c>
      <c r="B100" s="62" t="s">
        <v>12</v>
      </c>
      <c r="C100" s="55" t="s">
        <v>807</v>
      </c>
      <c r="D100" s="55" t="s">
        <v>11</v>
      </c>
      <c r="E100" s="186">
        <v>41254</v>
      </c>
      <c r="F100" s="63">
        <f t="shared" ca="1" si="1"/>
        <v>2</v>
      </c>
      <c r="G100" s="64"/>
      <c r="H100" s="65">
        <v>59350</v>
      </c>
      <c r="I100" s="66">
        <v>5</v>
      </c>
    </row>
    <row r="101" spans="1:12" x14ac:dyDescent="0.25">
      <c r="A101" s="55" t="s">
        <v>500</v>
      </c>
      <c r="B101" s="62" t="s">
        <v>12</v>
      </c>
      <c r="C101" s="55" t="s">
        <v>807</v>
      </c>
      <c r="D101" s="55" t="s">
        <v>5</v>
      </c>
      <c r="E101" s="186">
        <v>40924</v>
      </c>
      <c r="F101" s="63">
        <f t="shared" ca="1" si="1"/>
        <v>3</v>
      </c>
      <c r="G101" s="64" t="s">
        <v>26</v>
      </c>
      <c r="H101" s="65">
        <v>76440</v>
      </c>
      <c r="I101" s="66">
        <v>3</v>
      </c>
    </row>
    <row r="102" spans="1:12" x14ac:dyDescent="0.25">
      <c r="A102" s="55" t="s">
        <v>205</v>
      </c>
      <c r="B102" s="62" t="s">
        <v>12</v>
      </c>
      <c r="C102" s="55" t="s">
        <v>807</v>
      </c>
      <c r="D102" s="55" t="s">
        <v>5</v>
      </c>
      <c r="E102" s="186">
        <v>38884</v>
      </c>
      <c r="F102" s="63">
        <f t="shared" ca="1" si="1"/>
        <v>9</v>
      </c>
      <c r="G102" s="64" t="s">
        <v>26</v>
      </c>
      <c r="H102" s="65">
        <v>86530</v>
      </c>
      <c r="I102" s="66">
        <v>1</v>
      </c>
    </row>
    <row r="103" spans="1:12" x14ac:dyDescent="0.25">
      <c r="A103" s="55" t="s">
        <v>81</v>
      </c>
      <c r="B103" s="62" t="s">
        <v>9</v>
      </c>
      <c r="C103" s="55" t="s">
        <v>807</v>
      </c>
      <c r="D103" s="55" t="s">
        <v>5</v>
      </c>
      <c r="E103" s="186">
        <v>40389</v>
      </c>
      <c r="F103" s="63">
        <f t="shared" ca="1" si="1"/>
        <v>5</v>
      </c>
      <c r="G103" s="64" t="s">
        <v>26</v>
      </c>
      <c r="H103" s="65">
        <v>71120</v>
      </c>
      <c r="I103" s="66">
        <v>4</v>
      </c>
    </row>
    <row r="104" spans="1:12" x14ac:dyDescent="0.25">
      <c r="A104" s="55" t="s">
        <v>74</v>
      </c>
      <c r="B104" s="62" t="s">
        <v>48</v>
      </c>
      <c r="C104" s="55" t="s">
        <v>807</v>
      </c>
      <c r="D104" s="55" t="s">
        <v>14</v>
      </c>
      <c r="E104" s="186">
        <v>41506</v>
      </c>
      <c r="F104" s="63">
        <f t="shared" ca="1" si="1"/>
        <v>1</v>
      </c>
      <c r="G104" s="64" t="s">
        <v>4</v>
      </c>
      <c r="H104" s="65">
        <v>46230</v>
      </c>
      <c r="I104" s="66">
        <v>2</v>
      </c>
      <c r="L104" s="86"/>
    </row>
    <row r="105" spans="1:12" x14ac:dyDescent="0.25">
      <c r="A105" s="55" t="s">
        <v>735</v>
      </c>
      <c r="B105" s="62" t="s">
        <v>16</v>
      </c>
      <c r="C105" s="55" t="s">
        <v>15</v>
      </c>
      <c r="D105" s="55" t="s">
        <v>5</v>
      </c>
      <c r="E105" s="186">
        <v>39737</v>
      </c>
      <c r="F105" s="63">
        <f t="shared" ca="1" si="1"/>
        <v>6</v>
      </c>
      <c r="G105" s="64" t="s">
        <v>4</v>
      </c>
      <c r="H105" s="65">
        <v>22920</v>
      </c>
      <c r="I105" s="66">
        <v>3</v>
      </c>
    </row>
    <row r="106" spans="1:12" x14ac:dyDescent="0.25">
      <c r="A106" s="55" t="s">
        <v>720</v>
      </c>
      <c r="B106" s="62" t="s">
        <v>9</v>
      </c>
      <c r="C106" s="55" t="s">
        <v>15</v>
      </c>
      <c r="D106" s="55" t="s">
        <v>5</v>
      </c>
      <c r="E106" s="186">
        <v>37183</v>
      </c>
      <c r="F106" s="63">
        <f t="shared" ca="1" si="1"/>
        <v>13</v>
      </c>
      <c r="G106" s="64" t="s">
        <v>4</v>
      </c>
      <c r="H106" s="65">
        <v>68300</v>
      </c>
      <c r="I106" s="66">
        <v>5</v>
      </c>
    </row>
    <row r="107" spans="1:12" x14ac:dyDescent="0.25">
      <c r="A107" s="55" t="s">
        <v>691</v>
      </c>
      <c r="B107" s="62" t="s">
        <v>12</v>
      </c>
      <c r="C107" s="55" t="s">
        <v>15</v>
      </c>
      <c r="D107" s="55" t="s">
        <v>14</v>
      </c>
      <c r="E107" s="186">
        <v>41573</v>
      </c>
      <c r="F107" s="63">
        <f t="shared" ca="1" si="1"/>
        <v>1</v>
      </c>
      <c r="G107" s="64" t="s">
        <v>4</v>
      </c>
      <c r="H107" s="65">
        <v>10520</v>
      </c>
      <c r="I107" s="66">
        <v>4</v>
      </c>
      <c r="L107" s="86"/>
    </row>
    <row r="108" spans="1:12" x14ac:dyDescent="0.25">
      <c r="A108" s="55" t="s">
        <v>600</v>
      </c>
      <c r="B108" s="62" t="s">
        <v>2</v>
      </c>
      <c r="C108" s="55" t="s">
        <v>15</v>
      </c>
      <c r="D108" s="55" t="s">
        <v>5</v>
      </c>
      <c r="E108" s="186">
        <v>39802</v>
      </c>
      <c r="F108" s="63">
        <f t="shared" ca="1" si="1"/>
        <v>6</v>
      </c>
      <c r="G108" s="64" t="s">
        <v>18</v>
      </c>
      <c r="H108" s="65">
        <v>26510</v>
      </c>
      <c r="I108" s="66">
        <v>1</v>
      </c>
    </row>
    <row r="109" spans="1:12" x14ac:dyDescent="0.25">
      <c r="A109" s="55" t="s">
        <v>589</v>
      </c>
      <c r="B109" s="62" t="s">
        <v>16</v>
      </c>
      <c r="C109" s="55" t="s">
        <v>15</v>
      </c>
      <c r="D109" s="55" t="s">
        <v>5</v>
      </c>
      <c r="E109" s="186">
        <v>37250</v>
      </c>
      <c r="F109" s="63">
        <f t="shared" ca="1" si="1"/>
        <v>13</v>
      </c>
      <c r="G109" s="64" t="s">
        <v>26</v>
      </c>
      <c r="H109" s="65">
        <v>49860</v>
      </c>
      <c r="I109" s="66">
        <v>2</v>
      </c>
    </row>
    <row r="110" spans="1:12" x14ac:dyDescent="0.25">
      <c r="A110" s="55" t="s">
        <v>569</v>
      </c>
      <c r="B110" s="62" t="s">
        <v>12</v>
      </c>
      <c r="C110" s="55" t="s">
        <v>15</v>
      </c>
      <c r="D110" s="55" t="s">
        <v>5</v>
      </c>
      <c r="E110" s="186">
        <v>40148</v>
      </c>
      <c r="F110" s="63">
        <f t="shared" ca="1" si="1"/>
        <v>5</v>
      </c>
      <c r="G110" s="64" t="s">
        <v>4</v>
      </c>
      <c r="H110" s="65">
        <v>43680</v>
      </c>
      <c r="I110" s="66">
        <v>5</v>
      </c>
    </row>
    <row r="111" spans="1:12" x14ac:dyDescent="0.25">
      <c r="A111" s="55" t="s">
        <v>442</v>
      </c>
      <c r="B111" s="62" t="s">
        <v>16</v>
      </c>
      <c r="C111" s="55" t="s">
        <v>15</v>
      </c>
      <c r="D111" s="55" t="s">
        <v>0</v>
      </c>
      <c r="E111" s="186">
        <v>41314</v>
      </c>
      <c r="F111" s="63">
        <f t="shared" ca="1" si="1"/>
        <v>2</v>
      </c>
      <c r="G111" s="64"/>
      <c r="H111" s="65">
        <v>27484</v>
      </c>
      <c r="I111" s="66">
        <v>4</v>
      </c>
      <c r="L111" s="86"/>
    </row>
    <row r="112" spans="1:12" x14ac:dyDescent="0.25">
      <c r="A112" s="55" t="s">
        <v>379</v>
      </c>
      <c r="B112" s="62" t="s">
        <v>12</v>
      </c>
      <c r="C112" s="55" t="s">
        <v>15</v>
      </c>
      <c r="D112" s="55" t="s">
        <v>5</v>
      </c>
      <c r="E112" s="186">
        <v>40647</v>
      </c>
      <c r="F112" s="63">
        <f t="shared" ca="1" si="1"/>
        <v>4</v>
      </c>
      <c r="G112" s="64" t="s">
        <v>4</v>
      </c>
      <c r="H112" s="65">
        <v>69060</v>
      </c>
      <c r="I112" s="66">
        <v>1</v>
      </c>
    </row>
    <row r="113" spans="1:12" x14ac:dyDescent="0.25">
      <c r="A113" s="55" t="s">
        <v>17</v>
      </c>
      <c r="B113" s="62" t="s">
        <v>16</v>
      </c>
      <c r="C113" s="55" t="s">
        <v>15</v>
      </c>
      <c r="D113" s="55" t="s">
        <v>14</v>
      </c>
      <c r="E113" s="186">
        <v>41517</v>
      </c>
      <c r="F113" s="63">
        <f t="shared" ca="1" si="1"/>
        <v>1</v>
      </c>
      <c r="G113" s="64" t="s">
        <v>4</v>
      </c>
      <c r="H113" s="65">
        <v>28625</v>
      </c>
      <c r="I113" s="66">
        <v>1</v>
      </c>
      <c r="L113" s="86"/>
    </row>
    <row r="114" spans="1:12" x14ac:dyDescent="0.25">
      <c r="A114" s="55" t="s">
        <v>777</v>
      </c>
      <c r="B114" s="62" t="s">
        <v>48</v>
      </c>
      <c r="C114" s="55" t="s">
        <v>808</v>
      </c>
      <c r="D114" s="55" t="s">
        <v>11</v>
      </c>
      <c r="E114" s="186">
        <v>41551</v>
      </c>
      <c r="F114" s="63">
        <f t="shared" ca="1" si="1"/>
        <v>1</v>
      </c>
      <c r="G114" s="64"/>
      <c r="H114" s="65">
        <v>80050</v>
      </c>
      <c r="I114" s="66">
        <v>2</v>
      </c>
    </row>
    <row r="115" spans="1:12" x14ac:dyDescent="0.25">
      <c r="A115" s="55" t="s">
        <v>758</v>
      </c>
      <c r="B115" s="62" t="s">
        <v>16</v>
      </c>
      <c r="C115" s="55" t="s">
        <v>808</v>
      </c>
      <c r="D115" s="55" t="s">
        <v>5</v>
      </c>
      <c r="E115" s="186">
        <v>41919</v>
      </c>
      <c r="F115" s="63">
        <f t="shared" ca="1" si="1"/>
        <v>0</v>
      </c>
      <c r="G115" s="64" t="s">
        <v>18</v>
      </c>
      <c r="H115" s="65">
        <v>82500</v>
      </c>
      <c r="I115" s="66">
        <v>5</v>
      </c>
    </row>
    <row r="116" spans="1:12" x14ac:dyDescent="0.25">
      <c r="A116" s="55" t="s">
        <v>745</v>
      </c>
      <c r="B116" s="62" t="s">
        <v>12</v>
      </c>
      <c r="C116" s="55" t="s">
        <v>808</v>
      </c>
      <c r="D116" s="55" t="s">
        <v>14</v>
      </c>
      <c r="E116" s="186">
        <v>40108</v>
      </c>
      <c r="F116" s="63">
        <f t="shared" ca="1" si="1"/>
        <v>5</v>
      </c>
      <c r="G116" s="64" t="s">
        <v>8</v>
      </c>
      <c r="H116" s="65">
        <v>18655</v>
      </c>
      <c r="I116" s="66">
        <v>4</v>
      </c>
    </row>
    <row r="117" spans="1:12" x14ac:dyDescent="0.25">
      <c r="A117" s="55" t="s">
        <v>722</v>
      </c>
      <c r="B117" s="62" t="s">
        <v>48</v>
      </c>
      <c r="C117" s="55" t="s">
        <v>808</v>
      </c>
      <c r="D117" s="55" t="s">
        <v>11</v>
      </c>
      <c r="E117" s="186">
        <v>37177</v>
      </c>
      <c r="F117" s="63">
        <f t="shared" ca="1" si="1"/>
        <v>13</v>
      </c>
      <c r="G117" s="64"/>
      <c r="H117" s="65">
        <v>32940</v>
      </c>
      <c r="I117" s="66">
        <v>5</v>
      </c>
    </row>
    <row r="118" spans="1:12" x14ac:dyDescent="0.25">
      <c r="A118" s="55" t="s">
        <v>666</v>
      </c>
      <c r="B118" s="62" t="s">
        <v>2</v>
      </c>
      <c r="C118" s="55" t="s">
        <v>808</v>
      </c>
      <c r="D118" s="55" t="s">
        <v>5</v>
      </c>
      <c r="E118" s="186">
        <v>39775</v>
      </c>
      <c r="F118" s="63">
        <f t="shared" ca="1" si="1"/>
        <v>6</v>
      </c>
      <c r="G118" s="64" t="s">
        <v>26</v>
      </c>
      <c r="H118" s="65">
        <v>80120</v>
      </c>
      <c r="I118" s="66">
        <v>4</v>
      </c>
    </row>
    <row r="119" spans="1:12" x14ac:dyDescent="0.25">
      <c r="A119" s="55" t="s">
        <v>643</v>
      </c>
      <c r="B119" s="62" t="s">
        <v>9</v>
      </c>
      <c r="C119" s="55" t="s">
        <v>808</v>
      </c>
      <c r="D119" s="55" t="s">
        <v>11</v>
      </c>
      <c r="E119" s="186">
        <v>38668</v>
      </c>
      <c r="F119" s="63">
        <f t="shared" ca="1" si="1"/>
        <v>9</v>
      </c>
      <c r="G119" s="64"/>
      <c r="H119" s="65">
        <v>73390</v>
      </c>
      <c r="I119" s="66">
        <v>2</v>
      </c>
    </row>
    <row r="120" spans="1:12" x14ac:dyDescent="0.25">
      <c r="A120" s="55" t="s">
        <v>608</v>
      </c>
      <c r="B120" s="62" t="s">
        <v>32</v>
      </c>
      <c r="C120" s="55" t="s">
        <v>808</v>
      </c>
      <c r="D120" s="55" t="s">
        <v>11</v>
      </c>
      <c r="E120" s="186">
        <v>41264</v>
      </c>
      <c r="F120" s="63">
        <f t="shared" ca="1" si="1"/>
        <v>2</v>
      </c>
      <c r="G120" s="64"/>
      <c r="H120" s="65">
        <v>35260</v>
      </c>
      <c r="I120" s="66">
        <v>2</v>
      </c>
    </row>
    <row r="121" spans="1:12" x14ac:dyDescent="0.25">
      <c r="A121" s="55" t="s">
        <v>520</v>
      </c>
      <c r="B121" s="62" t="s">
        <v>12</v>
      </c>
      <c r="C121" s="55" t="s">
        <v>808</v>
      </c>
      <c r="D121" s="55" t="s">
        <v>5</v>
      </c>
      <c r="E121" s="186">
        <v>37270</v>
      </c>
      <c r="F121" s="63">
        <f t="shared" ca="1" si="1"/>
        <v>13</v>
      </c>
      <c r="G121" s="64" t="s">
        <v>4</v>
      </c>
      <c r="H121" s="65">
        <v>61330</v>
      </c>
      <c r="I121" s="66">
        <v>1</v>
      </c>
    </row>
    <row r="122" spans="1:12" x14ac:dyDescent="0.25">
      <c r="A122" s="55" t="s">
        <v>416</v>
      </c>
      <c r="B122" s="62" t="s">
        <v>16</v>
      </c>
      <c r="C122" s="55" t="s">
        <v>808</v>
      </c>
      <c r="D122" s="55" t="s">
        <v>11</v>
      </c>
      <c r="E122" s="186">
        <v>36960</v>
      </c>
      <c r="F122" s="63">
        <f t="shared" ca="1" si="1"/>
        <v>14</v>
      </c>
      <c r="G122" s="64"/>
      <c r="H122" s="65">
        <v>64470</v>
      </c>
      <c r="I122" s="66">
        <v>3</v>
      </c>
    </row>
    <row r="123" spans="1:12" x14ac:dyDescent="0.25">
      <c r="A123" s="55" t="s">
        <v>374</v>
      </c>
      <c r="B123" s="62" t="s">
        <v>32</v>
      </c>
      <c r="C123" s="55" t="s">
        <v>808</v>
      </c>
      <c r="D123" s="55" t="s">
        <v>5</v>
      </c>
      <c r="E123" s="186">
        <v>41753</v>
      </c>
      <c r="F123" s="63">
        <f t="shared" ca="1" si="1"/>
        <v>1</v>
      </c>
      <c r="G123" s="64" t="s">
        <v>4</v>
      </c>
      <c r="H123" s="65">
        <v>37620</v>
      </c>
      <c r="I123" s="66">
        <v>5</v>
      </c>
      <c r="K123" s="68"/>
      <c r="L123" s="86"/>
    </row>
    <row r="124" spans="1:12" x14ac:dyDescent="0.25">
      <c r="A124" s="55" t="s">
        <v>340</v>
      </c>
      <c r="B124" s="62" t="s">
        <v>2</v>
      </c>
      <c r="C124" s="55" t="s">
        <v>808</v>
      </c>
      <c r="D124" s="55" t="s">
        <v>11</v>
      </c>
      <c r="E124" s="186">
        <v>37343</v>
      </c>
      <c r="F124" s="63">
        <f t="shared" ca="1" si="1"/>
        <v>13</v>
      </c>
      <c r="G124" s="64"/>
      <c r="H124" s="65">
        <v>86970</v>
      </c>
      <c r="I124" s="66">
        <v>4</v>
      </c>
    </row>
    <row r="125" spans="1:12" x14ac:dyDescent="0.25">
      <c r="A125" s="55" t="s">
        <v>338</v>
      </c>
      <c r="B125" s="62" t="s">
        <v>16</v>
      </c>
      <c r="C125" s="55" t="s">
        <v>808</v>
      </c>
      <c r="D125" s="55" t="s">
        <v>14</v>
      </c>
      <c r="E125" s="186">
        <v>37358</v>
      </c>
      <c r="F125" s="63">
        <f t="shared" ca="1" si="1"/>
        <v>13</v>
      </c>
      <c r="G125" s="64" t="s">
        <v>8</v>
      </c>
      <c r="H125" s="65">
        <v>42905</v>
      </c>
      <c r="I125" s="66">
        <v>1</v>
      </c>
    </row>
    <row r="126" spans="1:12" x14ac:dyDescent="0.25">
      <c r="A126" s="55" t="s">
        <v>297</v>
      </c>
      <c r="B126" s="62" t="s">
        <v>12</v>
      </c>
      <c r="C126" s="55" t="s">
        <v>808</v>
      </c>
      <c r="D126" s="55" t="s">
        <v>5</v>
      </c>
      <c r="E126" s="186">
        <v>42129</v>
      </c>
      <c r="F126" s="63">
        <f t="shared" ca="1" si="1"/>
        <v>0</v>
      </c>
      <c r="G126" s="64" t="s">
        <v>4</v>
      </c>
      <c r="H126" s="65">
        <v>82760</v>
      </c>
      <c r="I126" s="66">
        <v>4</v>
      </c>
    </row>
    <row r="127" spans="1:12" x14ac:dyDescent="0.25">
      <c r="A127" s="55" t="s">
        <v>283</v>
      </c>
      <c r="B127" s="62" t="s">
        <v>12</v>
      </c>
      <c r="C127" s="55" t="s">
        <v>808</v>
      </c>
      <c r="D127" s="55" t="s">
        <v>0</v>
      </c>
      <c r="E127" s="186">
        <v>39961</v>
      </c>
      <c r="F127" s="63">
        <f t="shared" ca="1" si="1"/>
        <v>6</v>
      </c>
      <c r="G127" s="64"/>
      <c r="H127" s="65">
        <v>12676</v>
      </c>
      <c r="I127" s="66">
        <v>2</v>
      </c>
    </row>
    <row r="128" spans="1:12" x14ac:dyDescent="0.25">
      <c r="A128" s="55" t="s">
        <v>270</v>
      </c>
      <c r="B128" s="62" t="s">
        <v>16</v>
      </c>
      <c r="C128" s="55" t="s">
        <v>808</v>
      </c>
      <c r="D128" s="55" t="s">
        <v>5</v>
      </c>
      <c r="E128" s="186">
        <v>38114</v>
      </c>
      <c r="F128" s="63">
        <f t="shared" ca="1" si="1"/>
        <v>11</v>
      </c>
      <c r="G128" s="64" t="s">
        <v>18</v>
      </c>
      <c r="H128" s="65">
        <v>61150</v>
      </c>
      <c r="I128" s="66">
        <v>4</v>
      </c>
    </row>
    <row r="129" spans="1:11" x14ac:dyDescent="0.25">
      <c r="A129" s="55" t="s">
        <v>163</v>
      </c>
      <c r="B129" s="62" t="s">
        <v>16</v>
      </c>
      <c r="C129" s="55" t="s">
        <v>808</v>
      </c>
      <c r="D129" s="55" t="s">
        <v>5</v>
      </c>
      <c r="E129" s="186">
        <v>37078</v>
      </c>
      <c r="F129" s="63">
        <f t="shared" ca="1" si="1"/>
        <v>14</v>
      </c>
      <c r="G129" s="64" t="s">
        <v>4</v>
      </c>
      <c r="H129" s="65">
        <v>50110</v>
      </c>
      <c r="I129" s="66">
        <v>1</v>
      </c>
    </row>
    <row r="130" spans="1:11" x14ac:dyDescent="0.25">
      <c r="A130" s="55" t="s">
        <v>126</v>
      </c>
      <c r="B130" s="62" t="s">
        <v>12</v>
      </c>
      <c r="C130" s="55" t="s">
        <v>808</v>
      </c>
      <c r="D130" s="55" t="s">
        <v>0</v>
      </c>
      <c r="E130" s="186">
        <v>40759</v>
      </c>
      <c r="F130" s="63">
        <f t="shared" ref="F130:F193" ca="1" si="2">DATEDIF(E130,TODAY(),"Y")</f>
        <v>4</v>
      </c>
      <c r="G130" s="64"/>
      <c r="H130" s="65">
        <v>14712</v>
      </c>
      <c r="I130" s="66">
        <v>5</v>
      </c>
    </row>
    <row r="131" spans="1:11" x14ac:dyDescent="0.25">
      <c r="A131" s="55" t="s">
        <v>104</v>
      </c>
      <c r="B131" s="62" t="s">
        <v>16</v>
      </c>
      <c r="C131" s="55" t="s">
        <v>808</v>
      </c>
      <c r="D131" s="55" t="s">
        <v>11</v>
      </c>
      <c r="E131" s="186">
        <v>40025</v>
      </c>
      <c r="F131" s="63">
        <f t="shared" ca="1" si="2"/>
        <v>6</v>
      </c>
      <c r="G131" s="64"/>
      <c r="H131" s="65">
        <v>76020</v>
      </c>
      <c r="I131" s="66">
        <v>1</v>
      </c>
    </row>
    <row r="132" spans="1:11" x14ac:dyDescent="0.25">
      <c r="A132" s="55" t="s">
        <v>37</v>
      </c>
      <c r="B132" s="62" t="s">
        <v>2</v>
      </c>
      <c r="C132" s="55" t="s">
        <v>808</v>
      </c>
      <c r="D132" s="55" t="s">
        <v>5</v>
      </c>
      <c r="E132" s="186">
        <v>38613</v>
      </c>
      <c r="F132" s="63">
        <f t="shared" ca="1" si="2"/>
        <v>9</v>
      </c>
      <c r="G132" s="64" t="s">
        <v>18</v>
      </c>
      <c r="H132" s="65">
        <v>39740</v>
      </c>
      <c r="I132" s="66">
        <v>1</v>
      </c>
    </row>
    <row r="133" spans="1:11" x14ac:dyDescent="0.25">
      <c r="A133" s="55" t="s">
        <v>646</v>
      </c>
      <c r="B133" s="62" t="s">
        <v>32</v>
      </c>
      <c r="C133" s="55" t="s">
        <v>810</v>
      </c>
      <c r="D133" s="55" t="s">
        <v>5</v>
      </c>
      <c r="E133" s="186">
        <v>37570</v>
      </c>
      <c r="F133" s="63">
        <f t="shared" ca="1" si="2"/>
        <v>12</v>
      </c>
      <c r="G133" s="64" t="s">
        <v>4</v>
      </c>
      <c r="H133" s="65">
        <v>75060</v>
      </c>
      <c r="I133" s="66">
        <v>5</v>
      </c>
    </row>
    <row r="134" spans="1:11" x14ac:dyDescent="0.25">
      <c r="A134" s="55" t="s">
        <v>388</v>
      </c>
      <c r="B134" s="62" t="s">
        <v>12</v>
      </c>
      <c r="C134" s="55" t="s">
        <v>810</v>
      </c>
      <c r="D134" s="55" t="s">
        <v>11</v>
      </c>
      <c r="E134" s="186">
        <v>40624</v>
      </c>
      <c r="F134" s="63">
        <f t="shared" ca="1" si="2"/>
        <v>4</v>
      </c>
      <c r="G134" s="64"/>
      <c r="H134" s="65">
        <v>60060</v>
      </c>
      <c r="I134" s="66">
        <v>2</v>
      </c>
    </row>
    <row r="135" spans="1:11" x14ac:dyDescent="0.25">
      <c r="A135" s="55" t="s">
        <v>265</v>
      </c>
      <c r="B135" s="62" t="s">
        <v>12</v>
      </c>
      <c r="C135" s="55" t="s">
        <v>810</v>
      </c>
      <c r="D135" s="55" t="s">
        <v>5</v>
      </c>
      <c r="E135" s="186">
        <v>40684</v>
      </c>
      <c r="F135" s="63">
        <f t="shared" ca="1" si="2"/>
        <v>4</v>
      </c>
      <c r="G135" s="64" t="s">
        <v>26</v>
      </c>
      <c r="H135" s="65">
        <v>47350</v>
      </c>
      <c r="I135" s="66">
        <v>5</v>
      </c>
    </row>
    <row r="136" spans="1:11" x14ac:dyDescent="0.25">
      <c r="A136" s="55" t="s">
        <v>257</v>
      </c>
      <c r="B136" s="62" t="s">
        <v>32</v>
      </c>
      <c r="C136" s="55" t="s">
        <v>810</v>
      </c>
      <c r="D136" s="55" t="s">
        <v>5</v>
      </c>
      <c r="E136" s="186">
        <v>41401</v>
      </c>
      <c r="F136" s="63">
        <f t="shared" ca="1" si="2"/>
        <v>2</v>
      </c>
      <c r="G136" s="64" t="s">
        <v>4</v>
      </c>
      <c r="H136" s="65">
        <v>79150</v>
      </c>
      <c r="I136" s="66">
        <v>2</v>
      </c>
    </row>
    <row r="137" spans="1:11" x14ac:dyDescent="0.25">
      <c r="A137" s="55" t="s">
        <v>235</v>
      </c>
      <c r="B137" s="62" t="s">
        <v>16</v>
      </c>
      <c r="C137" s="55" t="s">
        <v>810</v>
      </c>
      <c r="D137" s="55" t="s">
        <v>5</v>
      </c>
      <c r="E137" s="186">
        <v>41443</v>
      </c>
      <c r="F137" s="63">
        <f t="shared" ca="1" si="2"/>
        <v>2</v>
      </c>
      <c r="G137" s="64" t="s">
        <v>26</v>
      </c>
      <c r="H137" s="65">
        <v>66740</v>
      </c>
      <c r="I137" s="66">
        <v>2</v>
      </c>
    </row>
    <row r="138" spans="1:11" x14ac:dyDescent="0.25">
      <c r="A138" s="55" t="s">
        <v>740</v>
      </c>
      <c r="B138" s="62" t="s">
        <v>12</v>
      </c>
      <c r="C138" s="55" t="s">
        <v>809</v>
      </c>
      <c r="D138" s="55" t="s">
        <v>14</v>
      </c>
      <c r="E138" s="186">
        <v>41185</v>
      </c>
      <c r="F138" s="63">
        <f t="shared" ca="1" si="2"/>
        <v>2</v>
      </c>
      <c r="G138" s="64" t="s">
        <v>8</v>
      </c>
      <c r="H138" s="65">
        <v>21220</v>
      </c>
      <c r="I138" s="66">
        <v>3</v>
      </c>
    </row>
    <row r="139" spans="1:11" x14ac:dyDescent="0.25">
      <c r="A139" s="55" t="s">
        <v>739</v>
      </c>
      <c r="B139" s="62" t="s">
        <v>16</v>
      </c>
      <c r="C139" s="55" t="s">
        <v>809</v>
      </c>
      <c r="D139" s="55" t="s">
        <v>5</v>
      </c>
      <c r="E139" s="186">
        <v>41199</v>
      </c>
      <c r="F139" s="63">
        <f t="shared" ca="1" si="2"/>
        <v>2</v>
      </c>
      <c r="G139" s="64" t="s">
        <v>8</v>
      </c>
      <c r="H139" s="65">
        <v>49260</v>
      </c>
      <c r="I139" s="66">
        <v>3</v>
      </c>
    </row>
    <row r="140" spans="1:11" x14ac:dyDescent="0.25">
      <c r="A140" s="55" t="s">
        <v>708</v>
      </c>
      <c r="B140" s="62" t="s">
        <v>12</v>
      </c>
      <c r="C140" s="55" t="s">
        <v>809</v>
      </c>
      <c r="D140" s="55" t="s">
        <v>11</v>
      </c>
      <c r="E140" s="186">
        <v>38642</v>
      </c>
      <c r="F140" s="63">
        <f t="shared" ca="1" si="2"/>
        <v>9</v>
      </c>
      <c r="G140" s="64"/>
      <c r="H140" s="65">
        <v>31970</v>
      </c>
      <c r="I140" s="66">
        <v>5</v>
      </c>
    </row>
    <row r="141" spans="1:11" x14ac:dyDescent="0.25">
      <c r="A141" s="55" t="s">
        <v>671</v>
      </c>
      <c r="B141" s="62" t="s">
        <v>12</v>
      </c>
      <c r="C141" s="55" t="s">
        <v>809</v>
      </c>
      <c r="D141" s="55" t="s">
        <v>14</v>
      </c>
      <c r="E141" s="186">
        <v>40139</v>
      </c>
      <c r="F141" s="63">
        <f t="shared" ca="1" si="2"/>
        <v>5</v>
      </c>
      <c r="G141" s="64" t="s">
        <v>18</v>
      </c>
      <c r="H141" s="65">
        <v>15005</v>
      </c>
      <c r="I141" s="66">
        <v>4</v>
      </c>
      <c r="K141" s="68"/>
    </row>
    <row r="142" spans="1:11" x14ac:dyDescent="0.25">
      <c r="A142" s="55" t="s">
        <v>644</v>
      </c>
      <c r="B142" s="62" t="s">
        <v>16</v>
      </c>
      <c r="C142" s="55" t="s">
        <v>809</v>
      </c>
      <c r="D142" s="55" t="s">
        <v>5</v>
      </c>
      <c r="E142" s="186">
        <v>38289</v>
      </c>
      <c r="F142" s="63">
        <f t="shared" ca="1" si="2"/>
        <v>10</v>
      </c>
      <c r="G142" s="64" t="s">
        <v>26</v>
      </c>
      <c r="H142" s="65">
        <v>42480</v>
      </c>
      <c r="I142" s="66">
        <v>3</v>
      </c>
    </row>
    <row r="143" spans="1:11" x14ac:dyDescent="0.25">
      <c r="A143" s="55" t="s">
        <v>639</v>
      </c>
      <c r="B143" s="62" t="s">
        <v>12</v>
      </c>
      <c r="C143" s="55" t="s">
        <v>809</v>
      </c>
      <c r="D143" s="55" t="s">
        <v>5</v>
      </c>
      <c r="E143" s="186">
        <v>39754</v>
      </c>
      <c r="F143" s="63">
        <f t="shared" ca="1" si="2"/>
        <v>6</v>
      </c>
      <c r="G143" s="64" t="s">
        <v>26</v>
      </c>
      <c r="H143" s="65">
        <v>22410</v>
      </c>
      <c r="I143" s="66">
        <v>4</v>
      </c>
    </row>
    <row r="144" spans="1:11" x14ac:dyDescent="0.25">
      <c r="A144" s="55" t="s">
        <v>634</v>
      </c>
      <c r="B144" s="62" t="s">
        <v>16</v>
      </c>
      <c r="C144" s="55" t="s">
        <v>809</v>
      </c>
      <c r="D144" s="55" t="s">
        <v>11</v>
      </c>
      <c r="E144" s="186">
        <v>41237</v>
      </c>
      <c r="F144" s="63">
        <f t="shared" ca="1" si="2"/>
        <v>2</v>
      </c>
      <c r="G144" s="64"/>
      <c r="H144" s="65">
        <v>45830</v>
      </c>
      <c r="I144" s="66">
        <v>4</v>
      </c>
    </row>
    <row r="145" spans="1:11" x14ac:dyDescent="0.25">
      <c r="A145" s="55" t="s">
        <v>614</v>
      </c>
      <c r="B145" s="62" t="s">
        <v>32</v>
      </c>
      <c r="C145" s="55" t="s">
        <v>809</v>
      </c>
      <c r="D145" s="55" t="s">
        <v>11</v>
      </c>
      <c r="E145" s="186">
        <v>40145</v>
      </c>
      <c r="F145" s="63">
        <f t="shared" ca="1" si="2"/>
        <v>5</v>
      </c>
      <c r="G145" s="64"/>
      <c r="H145" s="65">
        <v>45040</v>
      </c>
      <c r="I145" s="66">
        <v>5</v>
      </c>
    </row>
    <row r="146" spans="1:11" x14ac:dyDescent="0.25">
      <c r="A146" s="55" t="s">
        <v>613</v>
      </c>
      <c r="B146" s="62" t="s">
        <v>16</v>
      </c>
      <c r="C146" s="55" t="s">
        <v>809</v>
      </c>
      <c r="D146" s="55" t="s">
        <v>11</v>
      </c>
      <c r="E146" s="186">
        <v>40155</v>
      </c>
      <c r="F146" s="63">
        <f t="shared" ca="1" si="2"/>
        <v>5</v>
      </c>
      <c r="G146" s="64"/>
      <c r="H146" s="65">
        <v>26360</v>
      </c>
      <c r="I146" s="66">
        <v>4</v>
      </c>
    </row>
    <row r="147" spans="1:11" x14ac:dyDescent="0.25">
      <c r="A147" s="55" t="s">
        <v>603</v>
      </c>
      <c r="B147" s="62" t="s">
        <v>12</v>
      </c>
      <c r="C147" s="55" t="s">
        <v>809</v>
      </c>
      <c r="D147" s="55" t="s">
        <v>5</v>
      </c>
      <c r="E147" s="186">
        <v>39789</v>
      </c>
      <c r="F147" s="63">
        <f t="shared" ca="1" si="2"/>
        <v>6</v>
      </c>
      <c r="G147" s="64" t="s">
        <v>4</v>
      </c>
      <c r="H147" s="65">
        <v>37750</v>
      </c>
      <c r="I147" s="66">
        <v>5</v>
      </c>
    </row>
    <row r="148" spans="1:11" x14ac:dyDescent="0.25">
      <c r="A148" s="55" t="s">
        <v>562</v>
      </c>
      <c r="B148" s="62" t="s">
        <v>16</v>
      </c>
      <c r="C148" s="55" t="s">
        <v>809</v>
      </c>
      <c r="D148" s="55" t="s">
        <v>0</v>
      </c>
      <c r="E148" s="186">
        <v>40894</v>
      </c>
      <c r="F148" s="63">
        <f t="shared" ca="1" si="2"/>
        <v>3</v>
      </c>
      <c r="G148" s="64"/>
      <c r="H148" s="65">
        <v>15744</v>
      </c>
      <c r="I148" s="66">
        <v>3</v>
      </c>
    </row>
    <row r="149" spans="1:11" x14ac:dyDescent="0.25">
      <c r="A149" s="55" t="s">
        <v>558</v>
      </c>
      <c r="B149" s="62" t="s">
        <v>2</v>
      </c>
      <c r="C149" s="55" t="s">
        <v>809</v>
      </c>
      <c r="D149" s="55" t="s">
        <v>11</v>
      </c>
      <c r="E149" s="186">
        <v>41260</v>
      </c>
      <c r="F149" s="63">
        <f t="shared" ca="1" si="2"/>
        <v>2</v>
      </c>
      <c r="G149" s="64"/>
      <c r="H149" s="65">
        <v>45710</v>
      </c>
      <c r="I149" s="66">
        <v>3</v>
      </c>
    </row>
    <row r="150" spans="1:11" x14ac:dyDescent="0.25">
      <c r="A150" s="55" t="s">
        <v>549</v>
      </c>
      <c r="B150" s="62" t="s">
        <v>32</v>
      </c>
      <c r="C150" s="55" t="s">
        <v>809</v>
      </c>
      <c r="D150" s="55" t="s">
        <v>14</v>
      </c>
      <c r="E150" s="186">
        <v>42015</v>
      </c>
      <c r="F150" s="63">
        <f t="shared" ca="1" si="2"/>
        <v>0</v>
      </c>
      <c r="G150" s="64" t="s">
        <v>26</v>
      </c>
      <c r="H150" s="65">
        <v>34110</v>
      </c>
      <c r="I150" s="66">
        <v>4</v>
      </c>
      <c r="K150" s="68"/>
    </row>
    <row r="151" spans="1:11" x14ac:dyDescent="0.25">
      <c r="A151" s="55" t="s">
        <v>540</v>
      </c>
      <c r="B151" s="62" t="s">
        <v>12</v>
      </c>
      <c r="C151" s="55" t="s">
        <v>809</v>
      </c>
      <c r="D151" s="55" t="s">
        <v>5</v>
      </c>
      <c r="E151" s="186">
        <v>40200</v>
      </c>
      <c r="F151" s="63">
        <f t="shared" ca="1" si="2"/>
        <v>5</v>
      </c>
      <c r="G151" s="64" t="s">
        <v>26</v>
      </c>
      <c r="H151" s="65">
        <v>31840</v>
      </c>
      <c r="I151" s="66">
        <v>1</v>
      </c>
    </row>
    <row r="152" spans="1:11" x14ac:dyDescent="0.25">
      <c r="A152" s="55" t="s">
        <v>521</v>
      </c>
      <c r="B152" s="62" t="s">
        <v>9</v>
      </c>
      <c r="C152" s="55" t="s">
        <v>809</v>
      </c>
      <c r="D152" s="55" t="s">
        <v>0</v>
      </c>
      <c r="E152" s="186">
        <v>37264</v>
      </c>
      <c r="F152" s="63">
        <f t="shared" ca="1" si="2"/>
        <v>13</v>
      </c>
      <c r="G152" s="64"/>
      <c r="H152" s="65">
        <v>38768</v>
      </c>
      <c r="I152" s="66">
        <v>4</v>
      </c>
    </row>
    <row r="153" spans="1:11" x14ac:dyDescent="0.25">
      <c r="A153" s="55" t="s">
        <v>512</v>
      </c>
      <c r="B153" s="62" t="s">
        <v>32</v>
      </c>
      <c r="C153" s="55" t="s">
        <v>809</v>
      </c>
      <c r="D153" s="55" t="s">
        <v>5</v>
      </c>
      <c r="E153" s="186">
        <v>37644</v>
      </c>
      <c r="F153" s="63">
        <f t="shared" ca="1" si="2"/>
        <v>12</v>
      </c>
      <c r="G153" s="64" t="s">
        <v>4</v>
      </c>
      <c r="H153" s="65">
        <v>71380</v>
      </c>
      <c r="I153" s="66">
        <v>2</v>
      </c>
    </row>
    <row r="154" spans="1:11" x14ac:dyDescent="0.25">
      <c r="A154" s="55" t="s">
        <v>479</v>
      </c>
      <c r="B154" s="62" t="s">
        <v>12</v>
      </c>
      <c r="C154" s="55" t="s">
        <v>809</v>
      </c>
      <c r="D154" s="55" t="s">
        <v>14</v>
      </c>
      <c r="E154" s="186">
        <v>41300</v>
      </c>
      <c r="F154" s="63">
        <f t="shared" ca="1" si="2"/>
        <v>2</v>
      </c>
      <c r="G154" s="64" t="s">
        <v>8</v>
      </c>
      <c r="H154" s="65">
        <v>32835</v>
      </c>
      <c r="I154" s="66">
        <v>2</v>
      </c>
    </row>
    <row r="155" spans="1:11" x14ac:dyDescent="0.25">
      <c r="A155" s="55" t="s">
        <v>463</v>
      </c>
      <c r="B155" s="62" t="s">
        <v>16</v>
      </c>
      <c r="C155" s="55" t="s">
        <v>809</v>
      </c>
      <c r="D155" s="55" t="s">
        <v>11</v>
      </c>
      <c r="E155" s="186">
        <v>36940</v>
      </c>
      <c r="F155" s="63">
        <f t="shared" ca="1" si="2"/>
        <v>14</v>
      </c>
      <c r="G155" s="64"/>
      <c r="H155" s="65">
        <v>25120</v>
      </c>
      <c r="I155" s="66">
        <v>5</v>
      </c>
    </row>
    <row r="156" spans="1:11" x14ac:dyDescent="0.25">
      <c r="A156" s="55" t="s">
        <v>446</v>
      </c>
      <c r="B156" s="62" t="s">
        <v>12</v>
      </c>
      <c r="C156" s="55" t="s">
        <v>809</v>
      </c>
      <c r="D156" s="55" t="s">
        <v>5</v>
      </c>
      <c r="E156" s="186">
        <v>39136</v>
      </c>
      <c r="F156" s="63">
        <f t="shared" ca="1" si="2"/>
        <v>8</v>
      </c>
      <c r="G156" s="64" t="s">
        <v>18</v>
      </c>
      <c r="H156" s="65">
        <v>65560</v>
      </c>
      <c r="I156" s="66">
        <v>1</v>
      </c>
    </row>
    <row r="157" spans="1:11" x14ac:dyDescent="0.25">
      <c r="A157" s="55" t="s">
        <v>434</v>
      </c>
      <c r="B157" s="62" t="s">
        <v>16</v>
      </c>
      <c r="C157" s="55" t="s">
        <v>809</v>
      </c>
      <c r="D157" s="55" t="s">
        <v>5</v>
      </c>
      <c r="E157" s="186">
        <v>41711</v>
      </c>
      <c r="F157" s="63">
        <f t="shared" ca="1" si="2"/>
        <v>1</v>
      </c>
      <c r="G157" s="64" t="s">
        <v>4</v>
      </c>
      <c r="H157" s="65">
        <v>32140</v>
      </c>
      <c r="I157" s="66">
        <v>2</v>
      </c>
    </row>
    <row r="158" spans="1:11" x14ac:dyDescent="0.25">
      <c r="A158" s="55" t="s">
        <v>418</v>
      </c>
      <c r="B158" s="62" t="s">
        <v>16</v>
      </c>
      <c r="C158" s="55" t="s">
        <v>809</v>
      </c>
      <c r="D158" s="55" t="s">
        <v>5</v>
      </c>
      <c r="E158" s="186">
        <v>39893</v>
      </c>
      <c r="F158" s="63">
        <f t="shared" ca="1" si="2"/>
        <v>6</v>
      </c>
      <c r="G158" s="64" t="s">
        <v>4</v>
      </c>
      <c r="H158" s="65">
        <v>56870</v>
      </c>
      <c r="I158" s="66">
        <v>1</v>
      </c>
    </row>
    <row r="159" spans="1:11" x14ac:dyDescent="0.25">
      <c r="A159" s="55" t="s">
        <v>378</v>
      </c>
      <c r="B159" s="62" t="s">
        <v>9</v>
      </c>
      <c r="C159" s="55" t="s">
        <v>809</v>
      </c>
      <c r="D159" s="55" t="s">
        <v>5</v>
      </c>
      <c r="E159" s="186">
        <v>40655</v>
      </c>
      <c r="F159" s="63">
        <f t="shared" ca="1" si="2"/>
        <v>4</v>
      </c>
      <c r="G159" s="64" t="s">
        <v>8</v>
      </c>
      <c r="H159" s="65">
        <v>32360</v>
      </c>
      <c r="I159" s="66">
        <v>4</v>
      </c>
    </row>
    <row r="160" spans="1:11" x14ac:dyDescent="0.25">
      <c r="A160" s="55" t="s">
        <v>376</v>
      </c>
      <c r="B160" s="62" t="s">
        <v>12</v>
      </c>
      <c r="C160" s="55" t="s">
        <v>809</v>
      </c>
      <c r="D160" s="55" t="s">
        <v>11</v>
      </c>
      <c r="E160" s="186">
        <v>41730</v>
      </c>
      <c r="F160" s="63">
        <f t="shared" ca="1" si="2"/>
        <v>1</v>
      </c>
      <c r="G160" s="64"/>
      <c r="H160" s="65">
        <v>22320</v>
      </c>
      <c r="I160" s="66">
        <v>2</v>
      </c>
    </row>
    <row r="161" spans="1:9" x14ac:dyDescent="0.25">
      <c r="A161" s="55" t="s">
        <v>365</v>
      </c>
      <c r="B161" s="62" t="s">
        <v>32</v>
      </c>
      <c r="C161" s="55" t="s">
        <v>809</v>
      </c>
      <c r="D161" s="55" t="s">
        <v>11</v>
      </c>
      <c r="E161" s="186">
        <v>40275</v>
      </c>
      <c r="F161" s="63">
        <f t="shared" ca="1" si="2"/>
        <v>5</v>
      </c>
      <c r="G161" s="64"/>
      <c r="H161" s="65">
        <v>64090</v>
      </c>
      <c r="I161" s="66">
        <v>2</v>
      </c>
    </row>
    <row r="162" spans="1:9" x14ac:dyDescent="0.25">
      <c r="A162" s="55" t="s">
        <v>352</v>
      </c>
      <c r="B162" s="62" t="s">
        <v>12</v>
      </c>
      <c r="C162" s="55" t="s">
        <v>809</v>
      </c>
      <c r="D162" s="55" t="s">
        <v>5</v>
      </c>
      <c r="E162" s="186">
        <v>41367</v>
      </c>
      <c r="F162" s="63">
        <f t="shared" ca="1" si="2"/>
        <v>2</v>
      </c>
      <c r="G162" s="64" t="s">
        <v>26</v>
      </c>
      <c r="H162" s="65">
        <v>63780</v>
      </c>
      <c r="I162" s="66">
        <v>5</v>
      </c>
    </row>
    <row r="163" spans="1:9" x14ac:dyDescent="0.25">
      <c r="A163" s="55" t="s">
        <v>345</v>
      </c>
      <c r="B163" s="62" t="s">
        <v>48</v>
      </c>
      <c r="C163" s="55" t="s">
        <v>809</v>
      </c>
      <c r="D163" s="55" t="s">
        <v>5</v>
      </c>
      <c r="E163" s="186">
        <v>36990</v>
      </c>
      <c r="F163" s="63">
        <f t="shared" ca="1" si="2"/>
        <v>14</v>
      </c>
      <c r="G163" s="64" t="s">
        <v>28</v>
      </c>
      <c r="H163" s="65">
        <v>71010</v>
      </c>
      <c r="I163" s="66">
        <v>5</v>
      </c>
    </row>
    <row r="164" spans="1:9" x14ac:dyDescent="0.25">
      <c r="A164" s="55" t="s">
        <v>292</v>
      </c>
      <c r="B164" s="62" t="s">
        <v>12</v>
      </c>
      <c r="C164" s="55" t="s">
        <v>809</v>
      </c>
      <c r="D164" s="55" t="s">
        <v>11</v>
      </c>
      <c r="E164" s="186">
        <v>40296</v>
      </c>
      <c r="F164" s="63">
        <f t="shared" ca="1" si="2"/>
        <v>5</v>
      </c>
      <c r="G164" s="64"/>
      <c r="H164" s="65">
        <v>40560</v>
      </c>
      <c r="I164" s="66">
        <v>5</v>
      </c>
    </row>
    <row r="165" spans="1:9" x14ac:dyDescent="0.25">
      <c r="A165" s="55" t="s">
        <v>260</v>
      </c>
      <c r="B165" s="62" t="s">
        <v>48</v>
      </c>
      <c r="C165" s="55" t="s">
        <v>809</v>
      </c>
      <c r="D165" s="55" t="s">
        <v>11</v>
      </c>
      <c r="E165" s="186">
        <v>41055</v>
      </c>
      <c r="F165" s="63">
        <f t="shared" ca="1" si="2"/>
        <v>3</v>
      </c>
      <c r="G165" s="64"/>
      <c r="H165" s="65">
        <v>56920</v>
      </c>
      <c r="I165" s="66">
        <v>4</v>
      </c>
    </row>
    <row r="166" spans="1:9" x14ac:dyDescent="0.25">
      <c r="A166" s="55" t="s">
        <v>258</v>
      </c>
      <c r="B166" s="62" t="s">
        <v>16</v>
      </c>
      <c r="C166" s="55" t="s">
        <v>809</v>
      </c>
      <c r="D166" s="55" t="s">
        <v>5</v>
      </c>
      <c r="E166" s="186">
        <v>41400</v>
      </c>
      <c r="F166" s="63">
        <f t="shared" ca="1" si="2"/>
        <v>2</v>
      </c>
      <c r="G166" s="64" t="s">
        <v>18</v>
      </c>
      <c r="H166" s="65">
        <v>32640</v>
      </c>
      <c r="I166" s="66">
        <v>4</v>
      </c>
    </row>
    <row r="167" spans="1:9" x14ac:dyDescent="0.25">
      <c r="A167" s="55" t="s">
        <v>252</v>
      </c>
      <c r="B167" s="62" t="s">
        <v>16</v>
      </c>
      <c r="C167" s="55" t="s">
        <v>809</v>
      </c>
      <c r="D167" s="55" t="s">
        <v>5</v>
      </c>
      <c r="E167" s="186">
        <v>40693</v>
      </c>
      <c r="F167" s="63">
        <f t="shared" ca="1" si="2"/>
        <v>4</v>
      </c>
      <c r="G167" s="64" t="s">
        <v>18</v>
      </c>
      <c r="H167" s="65">
        <v>35360</v>
      </c>
      <c r="I167" s="66">
        <v>5</v>
      </c>
    </row>
    <row r="168" spans="1:9" x14ac:dyDescent="0.25">
      <c r="A168" s="55" t="s">
        <v>243</v>
      </c>
      <c r="B168" s="62" t="s">
        <v>9</v>
      </c>
      <c r="C168" s="55" t="s">
        <v>809</v>
      </c>
      <c r="D168" s="55" t="s">
        <v>5</v>
      </c>
      <c r="E168" s="186">
        <v>42178</v>
      </c>
      <c r="F168" s="63">
        <f t="shared" ca="1" si="2"/>
        <v>0</v>
      </c>
      <c r="G168" s="64" t="s">
        <v>26</v>
      </c>
      <c r="H168" s="65">
        <v>64510</v>
      </c>
      <c r="I168" s="66">
        <v>3</v>
      </c>
    </row>
    <row r="169" spans="1:9" x14ac:dyDescent="0.25">
      <c r="A169" s="55" t="s">
        <v>242</v>
      </c>
      <c r="B169" s="62" t="s">
        <v>16</v>
      </c>
      <c r="C169" s="55" t="s">
        <v>809</v>
      </c>
      <c r="D169" s="55" t="s">
        <v>5</v>
      </c>
      <c r="E169" s="186">
        <v>40327</v>
      </c>
      <c r="F169" s="63">
        <f t="shared" ca="1" si="2"/>
        <v>5</v>
      </c>
      <c r="G169" s="64" t="s">
        <v>26</v>
      </c>
      <c r="H169" s="65">
        <v>72900</v>
      </c>
      <c r="I169" s="66">
        <v>3</v>
      </c>
    </row>
    <row r="170" spans="1:9" x14ac:dyDescent="0.25">
      <c r="A170" s="55" t="s">
        <v>219</v>
      </c>
      <c r="B170" s="62" t="s">
        <v>9</v>
      </c>
      <c r="C170" s="55" t="s">
        <v>809</v>
      </c>
      <c r="D170" s="55" t="s">
        <v>5</v>
      </c>
      <c r="E170" s="186">
        <v>37415</v>
      </c>
      <c r="F170" s="63">
        <f t="shared" ca="1" si="2"/>
        <v>13</v>
      </c>
      <c r="G170" s="64" t="s">
        <v>8</v>
      </c>
      <c r="H170" s="65">
        <v>39680</v>
      </c>
      <c r="I170" s="66">
        <v>5</v>
      </c>
    </row>
    <row r="171" spans="1:9" x14ac:dyDescent="0.25">
      <c r="A171" s="55" t="s">
        <v>159</v>
      </c>
      <c r="B171" s="62" t="s">
        <v>48</v>
      </c>
      <c r="C171" s="55" t="s">
        <v>809</v>
      </c>
      <c r="D171" s="55" t="s">
        <v>5</v>
      </c>
      <c r="E171" s="186">
        <v>37083</v>
      </c>
      <c r="F171" s="63">
        <f t="shared" ca="1" si="2"/>
        <v>14</v>
      </c>
      <c r="G171" s="64" t="s">
        <v>4</v>
      </c>
      <c r="H171" s="65">
        <v>82400</v>
      </c>
      <c r="I171" s="66">
        <v>2</v>
      </c>
    </row>
    <row r="172" spans="1:9" x14ac:dyDescent="0.25">
      <c r="A172" s="55" t="s">
        <v>130</v>
      </c>
      <c r="B172" s="62" t="s">
        <v>12</v>
      </c>
      <c r="C172" s="55" t="s">
        <v>809</v>
      </c>
      <c r="D172" s="55" t="s">
        <v>5</v>
      </c>
      <c r="E172" s="186">
        <v>41471</v>
      </c>
      <c r="F172" s="63">
        <f t="shared" ca="1" si="2"/>
        <v>2</v>
      </c>
      <c r="G172" s="64" t="s">
        <v>4</v>
      </c>
      <c r="H172" s="65">
        <v>42620</v>
      </c>
      <c r="I172" s="66">
        <v>3</v>
      </c>
    </row>
    <row r="173" spans="1:9" x14ac:dyDescent="0.25">
      <c r="A173" s="55" t="s">
        <v>118</v>
      </c>
      <c r="B173" s="62" t="s">
        <v>48</v>
      </c>
      <c r="C173" s="55" t="s">
        <v>809</v>
      </c>
      <c r="D173" s="55" t="s">
        <v>5</v>
      </c>
      <c r="E173" s="186">
        <v>42229</v>
      </c>
      <c r="F173" s="63" t="e">
        <f t="shared" ca="1" si="2"/>
        <v>#NUM!</v>
      </c>
      <c r="G173" s="64" t="s">
        <v>4</v>
      </c>
      <c r="H173" s="65">
        <v>46340</v>
      </c>
      <c r="I173" s="66">
        <v>5</v>
      </c>
    </row>
    <row r="174" spans="1:9" x14ac:dyDescent="0.25">
      <c r="A174" s="55" t="s">
        <v>78</v>
      </c>
      <c r="B174" s="62" t="s">
        <v>16</v>
      </c>
      <c r="C174" s="55" t="s">
        <v>809</v>
      </c>
      <c r="D174" s="55" t="s">
        <v>14</v>
      </c>
      <c r="E174" s="186">
        <v>40769</v>
      </c>
      <c r="F174" s="63">
        <f t="shared" ca="1" si="2"/>
        <v>3</v>
      </c>
      <c r="G174" s="64" t="s">
        <v>26</v>
      </c>
      <c r="H174" s="65">
        <v>39515</v>
      </c>
      <c r="I174" s="66">
        <v>5</v>
      </c>
    </row>
    <row r="175" spans="1:9" x14ac:dyDescent="0.25">
      <c r="A175" s="55" t="s">
        <v>63</v>
      </c>
      <c r="B175" s="62" t="s">
        <v>16</v>
      </c>
      <c r="C175" s="55" t="s">
        <v>809</v>
      </c>
      <c r="D175" s="55" t="s">
        <v>11</v>
      </c>
      <c r="E175" s="186">
        <v>42255</v>
      </c>
      <c r="F175" s="63" t="e">
        <f t="shared" ca="1" si="2"/>
        <v>#NUM!</v>
      </c>
      <c r="G175" s="64"/>
      <c r="H175" s="65">
        <v>81070</v>
      </c>
      <c r="I175" s="66">
        <v>5</v>
      </c>
    </row>
    <row r="176" spans="1:9" x14ac:dyDescent="0.25">
      <c r="A176" s="55" t="s">
        <v>617</v>
      </c>
      <c r="B176" s="62" t="s">
        <v>16</v>
      </c>
      <c r="C176" s="55" t="s">
        <v>42</v>
      </c>
      <c r="D176" s="55" t="s">
        <v>14</v>
      </c>
      <c r="E176" s="186">
        <v>40516</v>
      </c>
      <c r="F176" s="63">
        <f t="shared" ca="1" si="2"/>
        <v>4</v>
      </c>
      <c r="G176" s="64" t="s">
        <v>18</v>
      </c>
      <c r="H176" s="65">
        <v>89780</v>
      </c>
      <c r="I176" s="66">
        <v>4</v>
      </c>
    </row>
    <row r="177" spans="1:9" x14ac:dyDescent="0.25">
      <c r="A177" s="55" t="s">
        <v>557</v>
      </c>
      <c r="B177" s="62" t="s">
        <v>48</v>
      </c>
      <c r="C177" s="55" t="s">
        <v>42</v>
      </c>
      <c r="D177" s="55" t="s">
        <v>11</v>
      </c>
      <c r="E177" s="186">
        <v>41264</v>
      </c>
      <c r="F177" s="63">
        <f t="shared" ca="1" si="2"/>
        <v>2</v>
      </c>
      <c r="G177" s="64" t="s">
        <v>18</v>
      </c>
      <c r="H177" s="65">
        <v>71190</v>
      </c>
      <c r="I177" s="66">
        <v>4</v>
      </c>
    </row>
    <row r="178" spans="1:9" x14ac:dyDescent="0.25">
      <c r="A178" s="55" t="s">
        <v>490</v>
      </c>
      <c r="B178" s="62" t="s">
        <v>16</v>
      </c>
      <c r="C178" s="55" t="s">
        <v>42</v>
      </c>
      <c r="D178" s="55" t="s">
        <v>5</v>
      </c>
      <c r="E178" s="186">
        <v>41691</v>
      </c>
      <c r="F178" s="63">
        <f t="shared" ca="1" si="2"/>
        <v>1</v>
      </c>
      <c r="G178" s="64" t="s">
        <v>26</v>
      </c>
      <c r="H178" s="65">
        <v>89140</v>
      </c>
      <c r="I178" s="66">
        <v>1</v>
      </c>
    </row>
    <row r="179" spans="1:9" x14ac:dyDescent="0.25">
      <c r="A179" s="55" t="s">
        <v>453</v>
      </c>
      <c r="B179" s="62" t="s">
        <v>9</v>
      </c>
      <c r="C179" s="55" t="s">
        <v>42</v>
      </c>
      <c r="D179" s="55" t="s">
        <v>11</v>
      </c>
      <c r="E179" s="186">
        <v>37674</v>
      </c>
      <c r="F179" s="63">
        <f t="shared" ca="1" si="2"/>
        <v>12</v>
      </c>
      <c r="G179" s="64" t="s">
        <v>4</v>
      </c>
      <c r="H179" s="65">
        <v>69410</v>
      </c>
      <c r="I179" s="66">
        <v>4</v>
      </c>
    </row>
    <row r="180" spans="1:9" x14ac:dyDescent="0.25">
      <c r="A180" s="55" t="s">
        <v>400</v>
      </c>
      <c r="B180" s="62" t="s">
        <v>9</v>
      </c>
      <c r="C180" s="55" t="s">
        <v>42</v>
      </c>
      <c r="D180" s="55" t="s">
        <v>5</v>
      </c>
      <c r="E180" s="186">
        <v>38044</v>
      </c>
      <c r="F180" s="63">
        <f t="shared" ca="1" si="2"/>
        <v>11</v>
      </c>
      <c r="G180" s="64" t="s">
        <v>28</v>
      </c>
      <c r="H180" s="65">
        <v>45150</v>
      </c>
      <c r="I180" s="66">
        <v>1</v>
      </c>
    </row>
    <row r="181" spans="1:9" x14ac:dyDescent="0.25">
      <c r="A181" s="55" t="s">
        <v>209</v>
      </c>
      <c r="B181" s="62" t="s">
        <v>12</v>
      </c>
      <c r="C181" s="55" t="s">
        <v>42</v>
      </c>
      <c r="D181" s="55" t="s">
        <v>14</v>
      </c>
      <c r="E181" s="186">
        <v>38506</v>
      </c>
      <c r="F181" s="63">
        <f t="shared" ca="1" si="2"/>
        <v>10</v>
      </c>
      <c r="G181" s="64" t="s">
        <v>8</v>
      </c>
      <c r="H181" s="65">
        <v>51800</v>
      </c>
      <c r="I181" s="66">
        <v>1</v>
      </c>
    </row>
    <row r="182" spans="1:9" x14ac:dyDescent="0.25">
      <c r="A182" s="55" t="s">
        <v>89</v>
      </c>
      <c r="B182" s="62" t="s">
        <v>12</v>
      </c>
      <c r="C182" s="55" t="s">
        <v>42</v>
      </c>
      <c r="D182" s="55" t="s">
        <v>0</v>
      </c>
      <c r="E182" s="186">
        <v>38947</v>
      </c>
      <c r="F182" s="63">
        <f t="shared" ca="1" si="2"/>
        <v>8</v>
      </c>
      <c r="G182" s="64" t="s">
        <v>26</v>
      </c>
      <c r="H182" s="65">
        <v>85130</v>
      </c>
      <c r="I182" s="66">
        <v>5</v>
      </c>
    </row>
    <row r="183" spans="1:9" x14ac:dyDescent="0.25">
      <c r="A183" s="55" t="s">
        <v>43</v>
      </c>
      <c r="B183" s="62" t="s">
        <v>16</v>
      </c>
      <c r="C183" s="55" t="s">
        <v>42</v>
      </c>
      <c r="D183" s="55" t="s">
        <v>0</v>
      </c>
      <c r="E183" s="186">
        <v>37520</v>
      </c>
      <c r="F183" s="63">
        <f t="shared" ca="1" si="2"/>
        <v>12</v>
      </c>
      <c r="G183" s="64" t="s">
        <v>4</v>
      </c>
      <c r="H183" s="65">
        <v>61860</v>
      </c>
      <c r="I183" s="66">
        <v>5</v>
      </c>
    </row>
    <row r="184" spans="1:9" x14ac:dyDescent="0.25">
      <c r="A184" s="55" t="s">
        <v>757</v>
      </c>
      <c r="B184" s="62" t="s">
        <v>12</v>
      </c>
      <c r="C184" s="55" t="s">
        <v>19</v>
      </c>
      <c r="D184" s="55" t="s">
        <v>5</v>
      </c>
      <c r="E184" s="186">
        <v>41919</v>
      </c>
      <c r="F184" s="63">
        <f t="shared" ca="1" si="2"/>
        <v>0</v>
      </c>
      <c r="G184" s="64" t="s">
        <v>756</v>
      </c>
      <c r="H184" s="65">
        <v>56900</v>
      </c>
      <c r="I184" s="66">
        <v>5</v>
      </c>
    </row>
    <row r="185" spans="1:9" x14ac:dyDescent="0.25">
      <c r="A185" s="55" t="s">
        <v>752</v>
      </c>
      <c r="B185" s="62" t="s">
        <v>16</v>
      </c>
      <c r="C185" s="55" t="s">
        <v>19</v>
      </c>
      <c r="D185" s="55" t="s">
        <v>5</v>
      </c>
      <c r="E185" s="186">
        <v>41937</v>
      </c>
      <c r="F185" s="63">
        <f t="shared" ca="1" si="2"/>
        <v>0</v>
      </c>
      <c r="G185" s="64" t="s">
        <v>26</v>
      </c>
      <c r="H185" s="65">
        <v>52940</v>
      </c>
      <c r="I185" s="66">
        <v>4</v>
      </c>
    </row>
    <row r="186" spans="1:9" x14ac:dyDescent="0.25">
      <c r="A186" s="55" t="s">
        <v>748</v>
      </c>
      <c r="B186" s="62" t="s">
        <v>16</v>
      </c>
      <c r="C186" s="55" t="s">
        <v>19</v>
      </c>
      <c r="D186" s="55" t="s">
        <v>11</v>
      </c>
      <c r="E186" s="186">
        <v>40093</v>
      </c>
      <c r="F186" s="63">
        <f t="shared" ca="1" si="2"/>
        <v>5</v>
      </c>
      <c r="G186" s="64"/>
      <c r="H186" s="65">
        <v>73990</v>
      </c>
      <c r="I186" s="66">
        <v>3</v>
      </c>
    </row>
    <row r="187" spans="1:9" x14ac:dyDescent="0.25">
      <c r="A187" s="55" t="s">
        <v>746</v>
      </c>
      <c r="B187" s="62" t="s">
        <v>16</v>
      </c>
      <c r="C187" s="55" t="s">
        <v>19</v>
      </c>
      <c r="D187" s="55" t="s">
        <v>5</v>
      </c>
      <c r="E187" s="186">
        <v>40107</v>
      </c>
      <c r="F187" s="63">
        <f t="shared" ca="1" si="2"/>
        <v>5</v>
      </c>
      <c r="G187" s="64" t="s">
        <v>4</v>
      </c>
      <c r="H187" s="65">
        <v>45500</v>
      </c>
      <c r="I187" s="66">
        <v>3</v>
      </c>
    </row>
    <row r="188" spans="1:9" x14ac:dyDescent="0.25">
      <c r="A188" s="55" t="s">
        <v>734</v>
      </c>
      <c r="B188" s="62" t="s">
        <v>16</v>
      </c>
      <c r="C188" s="55" t="s">
        <v>19</v>
      </c>
      <c r="D188" s="55" t="s">
        <v>11</v>
      </c>
      <c r="E188" s="186">
        <v>39739</v>
      </c>
      <c r="F188" s="63">
        <f t="shared" ca="1" si="2"/>
        <v>6</v>
      </c>
      <c r="G188" s="64"/>
      <c r="H188" s="65">
        <v>42150</v>
      </c>
      <c r="I188" s="66">
        <v>5</v>
      </c>
    </row>
    <row r="189" spans="1:9" x14ac:dyDescent="0.25">
      <c r="A189" s="55" t="s">
        <v>730</v>
      </c>
      <c r="B189" s="62" t="s">
        <v>48</v>
      </c>
      <c r="C189" s="55" t="s">
        <v>19</v>
      </c>
      <c r="D189" s="55" t="s">
        <v>5</v>
      </c>
      <c r="E189" s="186">
        <v>36802</v>
      </c>
      <c r="F189" s="63">
        <f t="shared" ca="1" si="2"/>
        <v>14</v>
      </c>
      <c r="G189" s="64" t="s">
        <v>26</v>
      </c>
      <c r="H189" s="65">
        <v>78570</v>
      </c>
      <c r="I189" s="66">
        <v>1</v>
      </c>
    </row>
    <row r="190" spans="1:9" x14ac:dyDescent="0.25">
      <c r="A190" s="55" t="s">
        <v>728</v>
      </c>
      <c r="B190" s="62" t="s">
        <v>48</v>
      </c>
      <c r="C190" s="55" t="s">
        <v>19</v>
      </c>
      <c r="D190" s="55" t="s">
        <v>14</v>
      </c>
      <c r="E190" s="186">
        <v>36808</v>
      </c>
      <c r="F190" s="63">
        <f t="shared" ca="1" si="2"/>
        <v>14</v>
      </c>
      <c r="G190" s="64" t="s">
        <v>26</v>
      </c>
      <c r="H190" s="65">
        <v>48835</v>
      </c>
      <c r="I190" s="66">
        <v>5</v>
      </c>
    </row>
    <row r="191" spans="1:9" x14ac:dyDescent="0.25">
      <c r="A191" s="55" t="s">
        <v>721</v>
      </c>
      <c r="B191" s="62" t="s">
        <v>16</v>
      </c>
      <c r="C191" s="55" t="s">
        <v>19</v>
      </c>
      <c r="D191" s="55" t="s">
        <v>14</v>
      </c>
      <c r="E191" s="186">
        <v>37178</v>
      </c>
      <c r="F191" s="63">
        <f t="shared" ca="1" si="2"/>
        <v>13</v>
      </c>
      <c r="G191" s="64" t="s">
        <v>18</v>
      </c>
      <c r="H191" s="65">
        <v>21670</v>
      </c>
      <c r="I191" s="66">
        <v>2</v>
      </c>
    </row>
    <row r="192" spans="1:9" x14ac:dyDescent="0.25">
      <c r="A192" s="55" t="s">
        <v>717</v>
      </c>
      <c r="B192" s="62" t="s">
        <v>16</v>
      </c>
      <c r="C192" s="55" t="s">
        <v>19</v>
      </c>
      <c r="D192" s="55" t="s">
        <v>5</v>
      </c>
      <c r="E192" s="186">
        <v>37536</v>
      </c>
      <c r="F192" s="63">
        <f t="shared" ca="1" si="2"/>
        <v>12</v>
      </c>
      <c r="G192" s="64" t="s">
        <v>26</v>
      </c>
      <c r="H192" s="65">
        <v>76192</v>
      </c>
      <c r="I192" s="66">
        <v>4</v>
      </c>
    </row>
    <row r="193" spans="1:9" x14ac:dyDescent="0.25">
      <c r="A193" s="55" t="s">
        <v>709</v>
      </c>
      <c r="B193" s="62" t="s">
        <v>12</v>
      </c>
      <c r="C193" s="55" t="s">
        <v>19</v>
      </c>
      <c r="D193" s="55" t="s">
        <v>11</v>
      </c>
      <c r="E193" s="186">
        <v>38635</v>
      </c>
      <c r="F193" s="63">
        <f t="shared" ca="1" si="2"/>
        <v>9</v>
      </c>
      <c r="G193" s="64"/>
      <c r="H193" s="65">
        <v>61370</v>
      </c>
      <c r="I193" s="66">
        <v>3</v>
      </c>
    </row>
    <row r="194" spans="1:9" x14ac:dyDescent="0.25">
      <c r="A194" s="55" t="s">
        <v>705</v>
      </c>
      <c r="B194" s="62" t="s">
        <v>9</v>
      </c>
      <c r="C194" s="55" t="s">
        <v>19</v>
      </c>
      <c r="D194" s="55" t="s">
        <v>5</v>
      </c>
      <c r="E194" s="186">
        <v>40473</v>
      </c>
      <c r="F194" s="63">
        <f t="shared" ref="F194:F257" ca="1" si="3">DATEDIF(E194,TODAY(),"Y")</f>
        <v>4</v>
      </c>
      <c r="G194" s="64" t="s">
        <v>26</v>
      </c>
      <c r="H194" s="65">
        <v>41060</v>
      </c>
      <c r="I194" s="66">
        <v>3</v>
      </c>
    </row>
    <row r="195" spans="1:9" x14ac:dyDescent="0.25">
      <c r="A195" s="55" t="s">
        <v>704</v>
      </c>
      <c r="B195" s="62" t="s">
        <v>12</v>
      </c>
      <c r="C195" s="55" t="s">
        <v>19</v>
      </c>
      <c r="D195" s="55" t="s">
        <v>5</v>
      </c>
      <c r="E195" s="186">
        <v>40473</v>
      </c>
      <c r="F195" s="63">
        <f t="shared" ca="1" si="3"/>
        <v>4</v>
      </c>
      <c r="G195" s="64" t="s">
        <v>26</v>
      </c>
      <c r="H195" s="65">
        <v>87760</v>
      </c>
      <c r="I195" s="66">
        <v>1</v>
      </c>
    </row>
    <row r="196" spans="1:9" x14ac:dyDescent="0.25">
      <c r="A196" s="55" t="s">
        <v>702</v>
      </c>
      <c r="B196" s="62" t="s">
        <v>32</v>
      </c>
      <c r="C196" s="55" t="s">
        <v>19</v>
      </c>
      <c r="D196" s="55" t="s">
        <v>5</v>
      </c>
      <c r="E196" s="186">
        <v>39734</v>
      </c>
      <c r="F196" s="63">
        <f t="shared" ca="1" si="3"/>
        <v>6</v>
      </c>
      <c r="G196" s="64" t="s">
        <v>8</v>
      </c>
      <c r="H196" s="65">
        <v>68710</v>
      </c>
      <c r="I196" s="66">
        <v>4</v>
      </c>
    </row>
    <row r="197" spans="1:9" x14ac:dyDescent="0.25">
      <c r="A197" s="55" t="s">
        <v>701</v>
      </c>
      <c r="B197" s="62" t="s">
        <v>32</v>
      </c>
      <c r="C197" s="55" t="s">
        <v>19</v>
      </c>
      <c r="D197" s="55" t="s">
        <v>0</v>
      </c>
      <c r="E197" s="186">
        <v>40088</v>
      </c>
      <c r="F197" s="63">
        <f t="shared" ca="1" si="3"/>
        <v>5</v>
      </c>
      <c r="G197" s="64"/>
      <c r="H197" s="65">
        <v>14416</v>
      </c>
      <c r="I197" s="66">
        <v>4</v>
      </c>
    </row>
    <row r="198" spans="1:9" x14ac:dyDescent="0.25">
      <c r="A198" s="55" t="s">
        <v>699</v>
      </c>
      <c r="B198" s="62" t="s">
        <v>2</v>
      </c>
      <c r="C198" s="55" t="s">
        <v>19</v>
      </c>
      <c r="D198" s="55" t="s">
        <v>5</v>
      </c>
      <c r="E198" s="186">
        <v>40456</v>
      </c>
      <c r="F198" s="63">
        <f t="shared" ca="1" si="3"/>
        <v>4</v>
      </c>
      <c r="G198" s="64" t="s">
        <v>4</v>
      </c>
      <c r="H198" s="65">
        <v>59420</v>
      </c>
      <c r="I198" s="66">
        <v>4</v>
      </c>
    </row>
    <row r="199" spans="1:9" x14ac:dyDescent="0.25">
      <c r="A199" s="55" t="s">
        <v>697</v>
      </c>
      <c r="B199" s="62" t="s">
        <v>32</v>
      </c>
      <c r="C199" s="55" t="s">
        <v>19</v>
      </c>
      <c r="D199" s="55" t="s">
        <v>11</v>
      </c>
      <c r="E199" s="186">
        <v>40823</v>
      </c>
      <c r="F199" s="63">
        <f t="shared" ca="1" si="3"/>
        <v>3</v>
      </c>
      <c r="G199" s="64"/>
      <c r="H199" s="65">
        <v>60040</v>
      </c>
      <c r="I199" s="66">
        <v>5</v>
      </c>
    </row>
    <row r="200" spans="1:9" x14ac:dyDescent="0.25">
      <c r="A200" s="55" t="s">
        <v>696</v>
      </c>
      <c r="B200" s="62" t="s">
        <v>32</v>
      </c>
      <c r="C200" s="55" t="s">
        <v>19</v>
      </c>
      <c r="D200" s="55" t="s">
        <v>11</v>
      </c>
      <c r="E200" s="186">
        <v>40831</v>
      </c>
      <c r="F200" s="63">
        <f t="shared" ca="1" si="3"/>
        <v>3</v>
      </c>
      <c r="G200" s="64"/>
      <c r="H200" s="65">
        <v>78520</v>
      </c>
      <c r="I200" s="66">
        <v>4</v>
      </c>
    </row>
    <row r="201" spans="1:9" x14ac:dyDescent="0.25">
      <c r="A201" s="55" t="s">
        <v>695</v>
      </c>
      <c r="B201" s="62" t="s">
        <v>12</v>
      </c>
      <c r="C201" s="55" t="s">
        <v>19</v>
      </c>
      <c r="D201" s="55" t="s">
        <v>5</v>
      </c>
      <c r="E201" s="186">
        <v>41204</v>
      </c>
      <c r="F201" s="63">
        <f t="shared" ca="1" si="3"/>
        <v>2</v>
      </c>
      <c r="G201" s="64" t="s">
        <v>26</v>
      </c>
      <c r="H201" s="65">
        <v>35600</v>
      </c>
      <c r="I201" s="66">
        <v>5</v>
      </c>
    </row>
    <row r="202" spans="1:9" x14ac:dyDescent="0.25">
      <c r="A202" s="55" t="s">
        <v>690</v>
      </c>
      <c r="B202" s="62" t="s">
        <v>16</v>
      </c>
      <c r="C202" s="55" t="s">
        <v>19</v>
      </c>
      <c r="D202" s="55" t="s">
        <v>0</v>
      </c>
      <c r="E202" s="186">
        <v>41575</v>
      </c>
      <c r="F202" s="63">
        <f t="shared" ca="1" si="3"/>
        <v>1</v>
      </c>
      <c r="G202" s="64"/>
      <c r="H202" s="65">
        <v>28424</v>
      </c>
      <c r="I202" s="66">
        <v>4</v>
      </c>
    </row>
    <row r="203" spans="1:9" x14ac:dyDescent="0.25">
      <c r="A203" s="55" t="s">
        <v>681</v>
      </c>
      <c r="B203" s="62" t="s">
        <v>16</v>
      </c>
      <c r="C203" s="55" t="s">
        <v>19</v>
      </c>
      <c r="D203" s="55" t="s">
        <v>5</v>
      </c>
      <c r="E203" s="186">
        <v>41954</v>
      </c>
      <c r="F203" s="63">
        <f t="shared" ca="1" si="3"/>
        <v>0</v>
      </c>
      <c r="G203" s="64" t="s">
        <v>8</v>
      </c>
      <c r="H203" s="65">
        <v>60380</v>
      </c>
      <c r="I203" s="66">
        <v>4</v>
      </c>
    </row>
    <row r="204" spans="1:9" x14ac:dyDescent="0.25">
      <c r="A204" s="55" t="s">
        <v>664</v>
      </c>
      <c r="B204" s="62" t="s">
        <v>32</v>
      </c>
      <c r="C204" s="55" t="s">
        <v>19</v>
      </c>
      <c r="D204" s="55" t="s">
        <v>0</v>
      </c>
      <c r="E204" s="186">
        <v>36830</v>
      </c>
      <c r="F204" s="63">
        <f t="shared" ca="1" si="3"/>
        <v>14</v>
      </c>
      <c r="G204" s="64"/>
      <c r="H204" s="65">
        <v>29176</v>
      </c>
      <c r="I204" s="66">
        <v>3</v>
      </c>
    </row>
    <row r="205" spans="1:9" x14ac:dyDescent="0.25">
      <c r="A205" s="55" t="s">
        <v>663</v>
      </c>
      <c r="B205" s="62" t="s">
        <v>2</v>
      </c>
      <c r="C205" s="55" t="s">
        <v>19</v>
      </c>
      <c r="D205" s="55" t="s">
        <v>5</v>
      </c>
      <c r="E205" s="186">
        <v>36831</v>
      </c>
      <c r="F205" s="63">
        <f t="shared" ca="1" si="3"/>
        <v>14</v>
      </c>
      <c r="G205" s="64" t="s">
        <v>18</v>
      </c>
      <c r="H205" s="65">
        <v>35460</v>
      </c>
      <c r="I205" s="66">
        <v>5</v>
      </c>
    </row>
    <row r="206" spans="1:9" x14ac:dyDescent="0.25">
      <c r="A206" s="55" t="s">
        <v>655</v>
      </c>
      <c r="B206" s="62" t="s">
        <v>48</v>
      </c>
      <c r="C206" s="55" t="s">
        <v>19</v>
      </c>
      <c r="D206" s="55" t="s">
        <v>5</v>
      </c>
      <c r="E206" s="186">
        <v>37199</v>
      </c>
      <c r="F206" s="63">
        <f t="shared" ca="1" si="3"/>
        <v>13</v>
      </c>
      <c r="G206" s="64" t="s">
        <v>8</v>
      </c>
      <c r="H206" s="65">
        <v>81400</v>
      </c>
      <c r="I206" s="66">
        <v>2</v>
      </c>
    </row>
    <row r="207" spans="1:9" x14ac:dyDescent="0.25">
      <c r="A207" s="55" t="s">
        <v>641</v>
      </c>
      <c r="B207" s="62" t="s">
        <v>12</v>
      </c>
      <c r="C207" s="55" t="s">
        <v>19</v>
      </c>
      <c r="D207" s="55" t="s">
        <v>11</v>
      </c>
      <c r="E207" s="186">
        <v>39045</v>
      </c>
      <c r="F207" s="63">
        <f t="shared" ca="1" si="3"/>
        <v>8</v>
      </c>
      <c r="G207" s="64"/>
      <c r="H207" s="65">
        <v>57410</v>
      </c>
      <c r="I207" s="66">
        <v>2</v>
      </c>
    </row>
    <row r="208" spans="1:9" x14ac:dyDescent="0.25">
      <c r="A208" s="55" t="s">
        <v>632</v>
      </c>
      <c r="B208" s="62" t="s">
        <v>32</v>
      </c>
      <c r="C208" s="55" t="s">
        <v>19</v>
      </c>
      <c r="D208" s="55" t="s">
        <v>5</v>
      </c>
      <c r="E208" s="186">
        <v>41579</v>
      </c>
      <c r="F208" s="63">
        <f t="shared" ca="1" si="3"/>
        <v>1</v>
      </c>
      <c r="G208" s="64" t="s">
        <v>26</v>
      </c>
      <c r="H208" s="65">
        <v>43820</v>
      </c>
      <c r="I208" s="66">
        <v>2</v>
      </c>
    </row>
    <row r="209" spans="1:9" x14ac:dyDescent="0.25">
      <c r="A209" s="55" t="s">
        <v>622</v>
      </c>
      <c r="B209" s="62" t="s">
        <v>48</v>
      </c>
      <c r="C209" s="55" t="s">
        <v>19</v>
      </c>
      <c r="D209" s="55" t="s">
        <v>11</v>
      </c>
      <c r="E209" s="186">
        <v>40145</v>
      </c>
      <c r="F209" s="63">
        <f t="shared" ca="1" si="3"/>
        <v>5</v>
      </c>
      <c r="G209" s="64"/>
      <c r="H209" s="65">
        <v>64430</v>
      </c>
      <c r="I209" s="66">
        <v>4</v>
      </c>
    </row>
    <row r="210" spans="1:9" x14ac:dyDescent="0.25">
      <c r="A210" s="55" t="s">
        <v>619</v>
      </c>
      <c r="B210" s="62" t="s">
        <v>32</v>
      </c>
      <c r="C210" s="55" t="s">
        <v>19</v>
      </c>
      <c r="D210" s="55" t="s">
        <v>11</v>
      </c>
      <c r="E210" s="186">
        <v>40167</v>
      </c>
      <c r="F210" s="63">
        <f t="shared" ca="1" si="3"/>
        <v>5</v>
      </c>
      <c r="G210" s="64"/>
      <c r="H210" s="65">
        <v>79220</v>
      </c>
      <c r="I210" s="66">
        <v>4</v>
      </c>
    </row>
    <row r="211" spans="1:9" x14ac:dyDescent="0.25">
      <c r="A211" s="55" t="s">
        <v>616</v>
      </c>
      <c r="B211" s="62" t="s">
        <v>16</v>
      </c>
      <c r="C211" s="55" t="s">
        <v>19</v>
      </c>
      <c r="D211" s="55" t="s">
        <v>5</v>
      </c>
      <c r="E211" s="186">
        <v>40519</v>
      </c>
      <c r="F211" s="63">
        <f t="shared" ca="1" si="3"/>
        <v>4</v>
      </c>
      <c r="G211" s="64" t="s">
        <v>4</v>
      </c>
      <c r="H211" s="65">
        <v>24710</v>
      </c>
      <c r="I211" s="66">
        <v>2</v>
      </c>
    </row>
    <row r="212" spans="1:9" x14ac:dyDescent="0.25">
      <c r="A212" s="55" t="s">
        <v>612</v>
      </c>
      <c r="B212" s="62" t="s">
        <v>48</v>
      </c>
      <c r="C212" s="55" t="s">
        <v>19</v>
      </c>
      <c r="D212" s="55" t="s">
        <v>5</v>
      </c>
      <c r="E212" s="186">
        <v>40169</v>
      </c>
      <c r="F212" s="63">
        <f t="shared" ca="1" si="3"/>
        <v>5</v>
      </c>
      <c r="G212" s="64" t="s">
        <v>26</v>
      </c>
      <c r="H212" s="65">
        <v>24300</v>
      </c>
      <c r="I212" s="66">
        <v>3</v>
      </c>
    </row>
    <row r="213" spans="1:9" x14ac:dyDescent="0.25">
      <c r="A213" s="55" t="s">
        <v>605</v>
      </c>
      <c r="B213" s="62" t="s">
        <v>32</v>
      </c>
      <c r="C213" s="55" t="s">
        <v>19</v>
      </c>
      <c r="D213" s="55" t="s">
        <v>0</v>
      </c>
      <c r="E213" s="186">
        <v>39778</v>
      </c>
      <c r="F213" s="63">
        <f t="shared" ca="1" si="3"/>
        <v>6</v>
      </c>
      <c r="G213" s="64"/>
      <c r="H213" s="65">
        <v>22472</v>
      </c>
      <c r="I213" s="66">
        <v>1</v>
      </c>
    </row>
    <row r="214" spans="1:9" x14ac:dyDescent="0.25">
      <c r="A214" s="55" t="s">
        <v>601</v>
      </c>
      <c r="B214" s="62" t="s">
        <v>32</v>
      </c>
      <c r="C214" s="55" t="s">
        <v>19</v>
      </c>
      <c r="D214" s="55" t="s">
        <v>5</v>
      </c>
      <c r="E214" s="186">
        <v>39799</v>
      </c>
      <c r="F214" s="63">
        <f t="shared" ca="1" si="3"/>
        <v>6</v>
      </c>
      <c r="G214" s="64" t="s">
        <v>4</v>
      </c>
      <c r="H214" s="65">
        <v>73144</v>
      </c>
      <c r="I214" s="66">
        <v>5</v>
      </c>
    </row>
    <row r="215" spans="1:9" x14ac:dyDescent="0.25">
      <c r="A215" s="55" t="s">
        <v>596</v>
      </c>
      <c r="B215" s="62" t="s">
        <v>16</v>
      </c>
      <c r="C215" s="55" t="s">
        <v>19</v>
      </c>
      <c r="D215" s="55" t="s">
        <v>5</v>
      </c>
      <c r="E215" s="186">
        <v>39808</v>
      </c>
      <c r="F215" s="63">
        <f t="shared" ca="1" si="3"/>
        <v>6</v>
      </c>
      <c r="G215" s="64" t="s">
        <v>26</v>
      </c>
      <c r="H215" s="65">
        <v>79730</v>
      </c>
      <c r="I215" s="66">
        <v>2</v>
      </c>
    </row>
    <row r="216" spans="1:9" x14ac:dyDescent="0.25">
      <c r="A216" s="55" t="s">
        <v>588</v>
      </c>
      <c r="B216" s="62" t="s">
        <v>9</v>
      </c>
      <c r="C216" s="55" t="s">
        <v>19</v>
      </c>
      <c r="D216" s="55" t="s">
        <v>11</v>
      </c>
      <c r="E216" s="186">
        <v>37601</v>
      </c>
      <c r="F216" s="63">
        <f t="shared" ca="1" si="3"/>
        <v>12</v>
      </c>
      <c r="G216" s="64"/>
      <c r="H216" s="65">
        <v>41840</v>
      </c>
      <c r="I216" s="66">
        <v>2</v>
      </c>
    </row>
    <row r="217" spans="1:9" x14ac:dyDescent="0.25">
      <c r="A217" s="55" t="s">
        <v>586</v>
      </c>
      <c r="B217" s="62" t="s">
        <v>12</v>
      </c>
      <c r="C217" s="55" t="s">
        <v>19</v>
      </c>
      <c r="D217" s="55" t="s">
        <v>14</v>
      </c>
      <c r="E217" s="186">
        <v>37605</v>
      </c>
      <c r="F217" s="63">
        <f t="shared" ca="1" si="3"/>
        <v>12</v>
      </c>
      <c r="G217" s="64" t="s">
        <v>4</v>
      </c>
      <c r="H217" s="65">
        <v>46710</v>
      </c>
      <c r="I217" s="66">
        <v>3</v>
      </c>
    </row>
    <row r="218" spans="1:9" x14ac:dyDescent="0.25">
      <c r="A218" s="55" t="s">
        <v>583</v>
      </c>
      <c r="B218" s="62" t="s">
        <v>12</v>
      </c>
      <c r="C218" s="55" t="s">
        <v>19</v>
      </c>
      <c r="D218" s="55" t="s">
        <v>11</v>
      </c>
      <c r="E218" s="186">
        <v>37978</v>
      </c>
      <c r="F218" s="63">
        <f t="shared" ca="1" si="3"/>
        <v>11</v>
      </c>
      <c r="G218" s="64"/>
      <c r="H218" s="65">
        <v>68510</v>
      </c>
      <c r="I218" s="66">
        <v>5</v>
      </c>
    </row>
    <row r="219" spans="1:9" x14ac:dyDescent="0.25">
      <c r="A219" s="55" t="s">
        <v>582</v>
      </c>
      <c r="B219" s="62" t="s">
        <v>48</v>
      </c>
      <c r="C219" s="55" t="s">
        <v>19</v>
      </c>
      <c r="D219" s="55" t="s">
        <v>11</v>
      </c>
      <c r="E219" s="186">
        <v>38327</v>
      </c>
      <c r="F219" s="63">
        <f t="shared" ca="1" si="3"/>
        <v>10</v>
      </c>
      <c r="G219" s="64"/>
      <c r="H219" s="65">
        <v>52770</v>
      </c>
      <c r="I219" s="66">
        <v>2</v>
      </c>
    </row>
    <row r="220" spans="1:9" x14ac:dyDescent="0.25">
      <c r="A220" s="55" t="s">
        <v>581</v>
      </c>
      <c r="B220" s="62" t="s">
        <v>16</v>
      </c>
      <c r="C220" s="55" t="s">
        <v>19</v>
      </c>
      <c r="D220" s="55" t="s">
        <v>5</v>
      </c>
      <c r="E220" s="186">
        <v>38332</v>
      </c>
      <c r="F220" s="63">
        <f t="shared" ca="1" si="3"/>
        <v>10</v>
      </c>
      <c r="G220" s="64" t="s">
        <v>4</v>
      </c>
      <c r="H220" s="65">
        <v>62750</v>
      </c>
      <c r="I220" s="66">
        <v>3</v>
      </c>
    </row>
    <row r="221" spans="1:9" x14ac:dyDescent="0.25">
      <c r="A221" s="55" t="s">
        <v>576</v>
      </c>
      <c r="B221" s="62" t="s">
        <v>12</v>
      </c>
      <c r="C221" s="55" t="s">
        <v>19</v>
      </c>
      <c r="D221" s="55" t="s">
        <v>11</v>
      </c>
      <c r="E221" s="186">
        <v>39074</v>
      </c>
      <c r="F221" s="63">
        <f t="shared" ca="1" si="3"/>
        <v>8</v>
      </c>
      <c r="G221" s="64"/>
      <c r="H221" s="65">
        <v>39300</v>
      </c>
      <c r="I221" s="66">
        <v>2</v>
      </c>
    </row>
    <row r="222" spans="1:9" x14ac:dyDescent="0.25">
      <c r="A222" s="55" t="s">
        <v>563</v>
      </c>
      <c r="B222" s="62" t="s">
        <v>32</v>
      </c>
      <c r="C222" s="55" t="s">
        <v>19</v>
      </c>
      <c r="D222" s="55" t="s">
        <v>11</v>
      </c>
      <c r="E222" s="186">
        <v>40539</v>
      </c>
      <c r="F222" s="63">
        <f t="shared" ca="1" si="3"/>
        <v>4</v>
      </c>
      <c r="G222" s="64"/>
      <c r="H222" s="65">
        <v>62780</v>
      </c>
      <c r="I222" s="66">
        <v>4</v>
      </c>
    </row>
    <row r="223" spans="1:9" x14ac:dyDescent="0.25">
      <c r="A223" s="55" t="s">
        <v>556</v>
      </c>
      <c r="B223" s="62" t="s">
        <v>12</v>
      </c>
      <c r="C223" s="55" t="s">
        <v>19</v>
      </c>
      <c r="D223" s="55" t="s">
        <v>5</v>
      </c>
      <c r="E223" s="186">
        <v>41604</v>
      </c>
      <c r="F223" s="63">
        <f t="shared" ca="1" si="3"/>
        <v>1</v>
      </c>
      <c r="G223" s="64" t="s">
        <v>18</v>
      </c>
      <c r="H223" s="65">
        <v>44260</v>
      </c>
      <c r="I223" s="66">
        <v>1</v>
      </c>
    </row>
    <row r="224" spans="1:9" x14ac:dyDescent="0.25">
      <c r="A224" s="55" t="s">
        <v>546</v>
      </c>
      <c r="B224" s="62" t="s">
        <v>32</v>
      </c>
      <c r="C224" s="55" t="s">
        <v>19</v>
      </c>
      <c r="D224" s="55" t="s">
        <v>5</v>
      </c>
      <c r="E224" s="186">
        <v>42026</v>
      </c>
      <c r="F224" s="63">
        <f t="shared" ca="1" si="3"/>
        <v>0</v>
      </c>
      <c r="G224" s="64" t="s">
        <v>4</v>
      </c>
      <c r="H224" s="65">
        <v>58910</v>
      </c>
      <c r="I224" s="66">
        <v>1</v>
      </c>
    </row>
    <row r="225" spans="1:9" x14ac:dyDescent="0.25">
      <c r="A225" s="55" t="s">
        <v>545</v>
      </c>
      <c r="B225" s="62" t="s">
        <v>16</v>
      </c>
      <c r="C225" s="55" t="s">
        <v>19</v>
      </c>
      <c r="D225" s="55" t="s">
        <v>5</v>
      </c>
      <c r="E225" s="186">
        <v>42027</v>
      </c>
      <c r="F225" s="63">
        <f t="shared" ca="1" si="3"/>
        <v>0</v>
      </c>
      <c r="G225" s="64" t="s">
        <v>4</v>
      </c>
      <c r="H225" s="65">
        <v>26190</v>
      </c>
      <c r="I225" s="66">
        <v>5</v>
      </c>
    </row>
    <row r="226" spans="1:9" x14ac:dyDescent="0.25">
      <c r="A226" s="55" t="s">
        <v>542</v>
      </c>
      <c r="B226" s="62" t="s">
        <v>9</v>
      </c>
      <c r="C226" s="55" t="s">
        <v>19</v>
      </c>
      <c r="D226" s="55" t="s">
        <v>5</v>
      </c>
      <c r="E226" s="186">
        <v>40182</v>
      </c>
      <c r="F226" s="63">
        <f t="shared" ca="1" si="3"/>
        <v>5</v>
      </c>
      <c r="G226" s="64" t="s">
        <v>4</v>
      </c>
      <c r="H226" s="65">
        <v>23330</v>
      </c>
      <c r="I226" s="66">
        <v>4</v>
      </c>
    </row>
    <row r="227" spans="1:9" x14ac:dyDescent="0.25">
      <c r="A227" s="55" t="s">
        <v>539</v>
      </c>
      <c r="B227" s="62" t="s">
        <v>16</v>
      </c>
      <c r="C227" s="55" t="s">
        <v>19</v>
      </c>
      <c r="D227" s="55" t="s">
        <v>11</v>
      </c>
      <c r="E227" s="186">
        <v>40540</v>
      </c>
      <c r="F227" s="63">
        <f t="shared" ca="1" si="3"/>
        <v>4</v>
      </c>
      <c r="G227" s="64"/>
      <c r="H227" s="65">
        <v>63310</v>
      </c>
      <c r="I227" s="66">
        <v>3</v>
      </c>
    </row>
    <row r="228" spans="1:9" x14ac:dyDescent="0.25">
      <c r="A228" s="55" t="s">
        <v>534</v>
      </c>
      <c r="B228" s="62" t="s">
        <v>16</v>
      </c>
      <c r="C228" s="55" t="s">
        <v>19</v>
      </c>
      <c r="D228" s="55" t="s">
        <v>5</v>
      </c>
      <c r="E228" s="186">
        <v>41270</v>
      </c>
      <c r="F228" s="63">
        <f t="shared" ca="1" si="3"/>
        <v>2</v>
      </c>
      <c r="G228" s="64" t="s">
        <v>4</v>
      </c>
      <c r="H228" s="65">
        <v>86260</v>
      </c>
      <c r="I228" s="66">
        <v>3</v>
      </c>
    </row>
    <row r="229" spans="1:9" x14ac:dyDescent="0.25">
      <c r="A229" s="55" t="s">
        <v>531</v>
      </c>
      <c r="B229" s="62" t="s">
        <v>12</v>
      </c>
      <c r="C229" s="55" t="s">
        <v>19</v>
      </c>
      <c r="D229" s="55" t="s">
        <v>11</v>
      </c>
      <c r="E229" s="186">
        <v>41299</v>
      </c>
      <c r="F229" s="63">
        <f t="shared" ca="1" si="3"/>
        <v>2</v>
      </c>
      <c r="G229" s="64"/>
      <c r="H229" s="65">
        <v>24410</v>
      </c>
      <c r="I229" s="66">
        <v>3</v>
      </c>
    </row>
    <row r="230" spans="1:9" x14ac:dyDescent="0.25">
      <c r="A230" s="55" t="s">
        <v>530</v>
      </c>
      <c r="B230" s="62" t="s">
        <v>12</v>
      </c>
      <c r="C230" s="55" t="s">
        <v>19</v>
      </c>
      <c r="D230" s="55" t="s">
        <v>5</v>
      </c>
      <c r="E230" s="186">
        <v>39814</v>
      </c>
      <c r="F230" s="63">
        <f t="shared" ca="1" si="3"/>
        <v>6</v>
      </c>
      <c r="G230" s="64" t="s">
        <v>4</v>
      </c>
      <c r="H230" s="65">
        <v>32390</v>
      </c>
      <c r="I230" s="66">
        <v>2</v>
      </c>
    </row>
    <row r="231" spans="1:9" x14ac:dyDescent="0.25">
      <c r="A231" s="55" t="s">
        <v>528</v>
      </c>
      <c r="B231" s="62" t="s">
        <v>9</v>
      </c>
      <c r="C231" s="55" t="s">
        <v>19</v>
      </c>
      <c r="D231" s="55" t="s">
        <v>5</v>
      </c>
      <c r="E231" s="186">
        <v>39817</v>
      </c>
      <c r="F231" s="63">
        <f t="shared" ca="1" si="3"/>
        <v>6</v>
      </c>
      <c r="G231" s="64" t="s">
        <v>18</v>
      </c>
      <c r="H231" s="65">
        <v>44920</v>
      </c>
      <c r="I231" s="66">
        <v>1</v>
      </c>
    </row>
    <row r="232" spans="1:9" x14ac:dyDescent="0.25">
      <c r="A232" s="55" t="s">
        <v>519</v>
      </c>
      <c r="B232" s="62" t="s">
        <v>16</v>
      </c>
      <c r="C232" s="55" t="s">
        <v>19</v>
      </c>
      <c r="D232" s="55" t="s">
        <v>14</v>
      </c>
      <c r="E232" s="186">
        <v>37270</v>
      </c>
      <c r="F232" s="63">
        <f t="shared" ca="1" si="3"/>
        <v>13</v>
      </c>
      <c r="G232" s="64" t="s">
        <v>4</v>
      </c>
      <c r="H232" s="65">
        <v>48190</v>
      </c>
      <c r="I232" s="66">
        <v>1</v>
      </c>
    </row>
    <row r="233" spans="1:9" x14ac:dyDescent="0.25">
      <c r="A233" s="55" t="s">
        <v>518</v>
      </c>
      <c r="B233" s="62" t="s">
        <v>16</v>
      </c>
      <c r="C233" s="55" t="s">
        <v>19</v>
      </c>
      <c r="D233" s="55" t="s">
        <v>5</v>
      </c>
      <c r="E233" s="186">
        <v>37274</v>
      </c>
      <c r="F233" s="63">
        <f t="shared" ca="1" si="3"/>
        <v>13</v>
      </c>
      <c r="G233" s="64" t="s">
        <v>4</v>
      </c>
      <c r="H233" s="65">
        <v>61330</v>
      </c>
      <c r="I233" s="66">
        <v>4</v>
      </c>
    </row>
    <row r="234" spans="1:9" x14ac:dyDescent="0.25">
      <c r="A234" s="55" t="s">
        <v>514</v>
      </c>
      <c r="B234" s="62" t="s">
        <v>16</v>
      </c>
      <c r="C234" s="55" t="s">
        <v>19</v>
      </c>
      <c r="D234" s="55" t="s">
        <v>11</v>
      </c>
      <c r="E234" s="186">
        <v>37638</v>
      </c>
      <c r="F234" s="63">
        <f t="shared" ca="1" si="3"/>
        <v>12</v>
      </c>
      <c r="G234" s="64"/>
      <c r="H234" s="65">
        <v>57600</v>
      </c>
      <c r="I234" s="66">
        <v>3</v>
      </c>
    </row>
    <row r="235" spans="1:9" x14ac:dyDescent="0.25">
      <c r="A235" s="55" t="s">
        <v>507</v>
      </c>
      <c r="B235" s="62" t="s">
        <v>12</v>
      </c>
      <c r="C235" s="55" t="s">
        <v>19</v>
      </c>
      <c r="D235" s="55" t="s">
        <v>0</v>
      </c>
      <c r="E235" s="186">
        <v>38731</v>
      </c>
      <c r="F235" s="63">
        <f t="shared" ca="1" si="3"/>
        <v>9</v>
      </c>
      <c r="G235" s="64"/>
      <c r="H235" s="65">
        <v>8892</v>
      </c>
      <c r="I235" s="66">
        <v>1</v>
      </c>
    </row>
    <row r="236" spans="1:9" x14ac:dyDescent="0.25">
      <c r="A236" s="55" t="s">
        <v>506</v>
      </c>
      <c r="B236" s="62" t="s">
        <v>32</v>
      </c>
      <c r="C236" s="55" t="s">
        <v>19</v>
      </c>
      <c r="D236" s="55" t="s">
        <v>5</v>
      </c>
      <c r="E236" s="186">
        <v>39810</v>
      </c>
      <c r="F236" s="63">
        <f t="shared" ca="1" si="3"/>
        <v>6</v>
      </c>
      <c r="G236" s="64" t="s">
        <v>28</v>
      </c>
      <c r="H236" s="65">
        <v>76584</v>
      </c>
      <c r="I236" s="66">
        <v>1</v>
      </c>
    </row>
    <row r="237" spans="1:9" x14ac:dyDescent="0.25">
      <c r="A237" s="55" t="s">
        <v>505</v>
      </c>
      <c r="B237" s="62" t="s">
        <v>12</v>
      </c>
      <c r="C237" s="55" t="s">
        <v>19</v>
      </c>
      <c r="D237" s="55" t="s">
        <v>5</v>
      </c>
      <c r="E237" s="186">
        <v>39822</v>
      </c>
      <c r="F237" s="63">
        <f t="shared" ca="1" si="3"/>
        <v>6</v>
      </c>
      <c r="G237" s="64" t="s">
        <v>4</v>
      </c>
      <c r="H237" s="65">
        <v>65720</v>
      </c>
      <c r="I237" s="66">
        <v>1</v>
      </c>
    </row>
    <row r="238" spans="1:9" x14ac:dyDescent="0.25">
      <c r="A238" s="55" t="s">
        <v>504</v>
      </c>
      <c r="B238" s="62" t="s">
        <v>12</v>
      </c>
      <c r="C238" s="55" t="s">
        <v>19</v>
      </c>
      <c r="D238" s="55" t="s">
        <v>5</v>
      </c>
      <c r="E238" s="186">
        <v>39833</v>
      </c>
      <c r="F238" s="63">
        <f t="shared" ca="1" si="3"/>
        <v>6</v>
      </c>
      <c r="G238" s="64" t="s">
        <v>8</v>
      </c>
      <c r="H238" s="65">
        <v>29420</v>
      </c>
      <c r="I238" s="66">
        <v>5</v>
      </c>
    </row>
    <row r="239" spans="1:9" x14ac:dyDescent="0.25">
      <c r="A239" s="55" t="s">
        <v>503</v>
      </c>
      <c r="B239" s="62" t="s">
        <v>12</v>
      </c>
      <c r="C239" s="55" t="s">
        <v>19</v>
      </c>
      <c r="D239" s="55" t="s">
        <v>11</v>
      </c>
      <c r="E239" s="186">
        <v>40190</v>
      </c>
      <c r="F239" s="63">
        <f t="shared" ca="1" si="3"/>
        <v>5</v>
      </c>
      <c r="G239" s="64"/>
      <c r="H239" s="65">
        <v>63850</v>
      </c>
      <c r="I239" s="66">
        <v>2</v>
      </c>
    </row>
    <row r="240" spans="1:9" x14ac:dyDescent="0.25">
      <c r="A240" s="55" t="s">
        <v>502</v>
      </c>
      <c r="B240" s="62" t="s">
        <v>16</v>
      </c>
      <c r="C240" s="55" t="s">
        <v>19</v>
      </c>
      <c r="D240" s="55" t="s">
        <v>11</v>
      </c>
      <c r="E240" s="186">
        <v>40546</v>
      </c>
      <c r="F240" s="63">
        <f t="shared" ca="1" si="3"/>
        <v>4</v>
      </c>
      <c r="G240" s="64"/>
      <c r="H240" s="65">
        <v>84170</v>
      </c>
      <c r="I240" s="66">
        <v>2</v>
      </c>
    </row>
    <row r="241" spans="1:9" x14ac:dyDescent="0.25">
      <c r="A241" s="55" t="s">
        <v>499</v>
      </c>
      <c r="B241" s="62" t="s">
        <v>16</v>
      </c>
      <c r="C241" s="55" t="s">
        <v>19</v>
      </c>
      <c r="D241" s="55" t="s">
        <v>5</v>
      </c>
      <c r="E241" s="186">
        <v>41271</v>
      </c>
      <c r="F241" s="63">
        <f t="shared" ca="1" si="3"/>
        <v>2</v>
      </c>
      <c r="G241" s="64" t="s">
        <v>4</v>
      </c>
      <c r="H241" s="65">
        <v>35300</v>
      </c>
      <c r="I241" s="66">
        <v>5</v>
      </c>
    </row>
    <row r="242" spans="1:9" x14ac:dyDescent="0.25">
      <c r="A242" s="55" t="s">
        <v>494</v>
      </c>
      <c r="B242" s="62" t="s">
        <v>16</v>
      </c>
      <c r="C242" s="55" t="s">
        <v>19</v>
      </c>
      <c r="D242" s="55" t="s">
        <v>5</v>
      </c>
      <c r="E242" s="186">
        <v>41635</v>
      </c>
      <c r="F242" s="63">
        <f t="shared" ca="1" si="3"/>
        <v>1</v>
      </c>
      <c r="G242" s="64" t="s">
        <v>26</v>
      </c>
      <c r="H242" s="65">
        <v>47440</v>
      </c>
      <c r="I242" s="66">
        <v>3</v>
      </c>
    </row>
    <row r="243" spans="1:9" x14ac:dyDescent="0.25">
      <c r="A243" s="55" t="s">
        <v>486</v>
      </c>
      <c r="B243" s="62" t="s">
        <v>9</v>
      </c>
      <c r="C243" s="55" t="s">
        <v>19</v>
      </c>
      <c r="D243" s="55" t="s">
        <v>0</v>
      </c>
      <c r="E243" s="186">
        <v>42057</v>
      </c>
      <c r="F243" s="63">
        <f t="shared" ca="1" si="3"/>
        <v>0</v>
      </c>
      <c r="G243" s="64"/>
      <c r="H243" s="65">
        <v>22344</v>
      </c>
      <c r="I243" s="66">
        <v>4</v>
      </c>
    </row>
    <row r="244" spans="1:9" x14ac:dyDescent="0.25">
      <c r="A244" s="55" t="s">
        <v>482</v>
      </c>
      <c r="B244" s="62" t="s">
        <v>48</v>
      </c>
      <c r="C244" s="55" t="s">
        <v>19</v>
      </c>
      <c r="D244" s="55" t="s">
        <v>5</v>
      </c>
      <c r="E244" s="186">
        <v>40598</v>
      </c>
      <c r="F244" s="63">
        <f t="shared" ca="1" si="3"/>
        <v>4</v>
      </c>
      <c r="G244" s="64" t="s">
        <v>26</v>
      </c>
      <c r="H244" s="65">
        <v>81010</v>
      </c>
      <c r="I244" s="66">
        <v>4</v>
      </c>
    </row>
    <row r="245" spans="1:9" x14ac:dyDescent="0.25">
      <c r="A245" s="55" t="s">
        <v>478</v>
      </c>
      <c r="B245" s="62" t="s">
        <v>16</v>
      </c>
      <c r="C245" s="55" t="s">
        <v>19</v>
      </c>
      <c r="D245" s="55" t="s">
        <v>5</v>
      </c>
      <c r="E245" s="186">
        <v>41302</v>
      </c>
      <c r="F245" s="63">
        <f t="shared" ca="1" si="3"/>
        <v>2</v>
      </c>
      <c r="G245" s="64" t="s">
        <v>4</v>
      </c>
      <c r="H245" s="65">
        <v>44270</v>
      </c>
      <c r="I245" s="66">
        <v>2</v>
      </c>
    </row>
    <row r="246" spans="1:9" x14ac:dyDescent="0.25">
      <c r="A246" s="55" t="s">
        <v>477</v>
      </c>
      <c r="B246" s="62" t="s">
        <v>12</v>
      </c>
      <c r="C246" s="55" t="s">
        <v>19</v>
      </c>
      <c r="D246" s="55" t="s">
        <v>14</v>
      </c>
      <c r="E246" s="186">
        <v>41303</v>
      </c>
      <c r="F246" s="63">
        <f t="shared" ca="1" si="3"/>
        <v>2</v>
      </c>
      <c r="G246" s="64" t="s">
        <v>26</v>
      </c>
      <c r="H246" s="65">
        <v>46285</v>
      </c>
      <c r="I246" s="66">
        <v>5</v>
      </c>
    </row>
    <row r="247" spans="1:9" x14ac:dyDescent="0.25">
      <c r="A247" s="55" t="s">
        <v>475</v>
      </c>
      <c r="B247" s="62" t="s">
        <v>12</v>
      </c>
      <c r="C247" s="55" t="s">
        <v>19</v>
      </c>
      <c r="D247" s="55" t="s">
        <v>5</v>
      </c>
      <c r="E247" s="186">
        <v>41313</v>
      </c>
      <c r="F247" s="63">
        <f t="shared" ca="1" si="3"/>
        <v>2</v>
      </c>
      <c r="G247" s="64" t="s">
        <v>26</v>
      </c>
      <c r="H247" s="65">
        <v>73450</v>
      </c>
      <c r="I247" s="66">
        <v>3</v>
      </c>
    </row>
    <row r="248" spans="1:9" x14ac:dyDescent="0.25">
      <c r="A248" s="55" t="s">
        <v>466</v>
      </c>
      <c r="B248" s="62" t="s">
        <v>48</v>
      </c>
      <c r="C248" s="55" t="s">
        <v>19</v>
      </c>
      <c r="D248" s="55" t="s">
        <v>11</v>
      </c>
      <c r="E248" s="186">
        <v>36928</v>
      </c>
      <c r="F248" s="63">
        <f t="shared" ca="1" si="3"/>
        <v>14</v>
      </c>
      <c r="G248" s="64"/>
      <c r="H248" s="65">
        <v>76910</v>
      </c>
      <c r="I248" s="66">
        <v>1</v>
      </c>
    </row>
    <row r="249" spans="1:9" x14ac:dyDescent="0.25">
      <c r="A249" s="55" t="s">
        <v>465</v>
      </c>
      <c r="B249" s="62" t="s">
        <v>12</v>
      </c>
      <c r="C249" s="55" t="s">
        <v>19</v>
      </c>
      <c r="D249" s="55" t="s">
        <v>5</v>
      </c>
      <c r="E249" s="186">
        <v>36933</v>
      </c>
      <c r="F249" s="63">
        <f t="shared" ca="1" si="3"/>
        <v>14</v>
      </c>
      <c r="G249" s="64" t="s">
        <v>4</v>
      </c>
      <c r="H249" s="65">
        <v>89740</v>
      </c>
      <c r="I249" s="66">
        <v>5</v>
      </c>
    </row>
    <row r="250" spans="1:9" x14ac:dyDescent="0.25">
      <c r="A250" s="55" t="s">
        <v>464</v>
      </c>
      <c r="B250" s="62" t="s">
        <v>32</v>
      </c>
      <c r="C250" s="55" t="s">
        <v>19</v>
      </c>
      <c r="D250" s="55" t="s">
        <v>5</v>
      </c>
      <c r="E250" s="186">
        <v>36939</v>
      </c>
      <c r="F250" s="63">
        <f t="shared" ca="1" si="3"/>
        <v>14</v>
      </c>
      <c r="G250" s="64" t="s">
        <v>18</v>
      </c>
      <c r="H250" s="65">
        <v>55450</v>
      </c>
      <c r="I250" s="66">
        <v>5</v>
      </c>
    </row>
    <row r="251" spans="1:9" x14ac:dyDescent="0.25">
      <c r="A251" s="55" t="s">
        <v>460</v>
      </c>
      <c r="B251" s="62" t="s">
        <v>9</v>
      </c>
      <c r="C251" s="55" t="s">
        <v>19</v>
      </c>
      <c r="D251" s="55" t="s">
        <v>11</v>
      </c>
      <c r="E251" s="186">
        <v>37284</v>
      </c>
      <c r="F251" s="63">
        <f t="shared" ca="1" si="3"/>
        <v>13</v>
      </c>
      <c r="G251" s="64"/>
      <c r="H251" s="65">
        <v>25130</v>
      </c>
      <c r="I251" s="66">
        <v>5</v>
      </c>
    </row>
    <row r="252" spans="1:9" x14ac:dyDescent="0.25">
      <c r="A252" s="55" t="s">
        <v>456</v>
      </c>
      <c r="B252" s="62" t="s">
        <v>16</v>
      </c>
      <c r="C252" s="55" t="s">
        <v>19</v>
      </c>
      <c r="D252" s="55" t="s">
        <v>0</v>
      </c>
      <c r="E252" s="186">
        <v>37306</v>
      </c>
      <c r="F252" s="63">
        <f t="shared" ca="1" si="3"/>
        <v>13</v>
      </c>
      <c r="G252" s="64"/>
      <c r="H252" s="65">
        <v>9424</v>
      </c>
      <c r="I252" s="66">
        <v>4</v>
      </c>
    </row>
    <row r="253" spans="1:9" x14ac:dyDescent="0.25">
      <c r="A253" s="55" t="s">
        <v>450</v>
      </c>
      <c r="B253" s="62" t="s">
        <v>12</v>
      </c>
      <c r="C253" s="55" t="s">
        <v>19</v>
      </c>
      <c r="D253" s="55" t="s">
        <v>5</v>
      </c>
      <c r="E253" s="186">
        <v>38395</v>
      </c>
      <c r="F253" s="63">
        <f t="shared" ca="1" si="3"/>
        <v>10</v>
      </c>
      <c r="G253" s="64" t="s">
        <v>26</v>
      </c>
      <c r="H253" s="65">
        <v>28970</v>
      </c>
      <c r="I253" s="66">
        <v>3</v>
      </c>
    </row>
    <row r="254" spans="1:9" x14ac:dyDescent="0.25">
      <c r="A254" s="55" t="s">
        <v>440</v>
      </c>
      <c r="B254" s="62" t="s">
        <v>16</v>
      </c>
      <c r="C254" s="55" t="s">
        <v>19</v>
      </c>
      <c r="D254" s="55" t="s">
        <v>11</v>
      </c>
      <c r="E254" s="186">
        <v>41681</v>
      </c>
      <c r="F254" s="63">
        <f t="shared" ca="1" si="3"/>
        <v>1</v>
      </c>
      <c r="G254" s="64"/>
      <c r="H254" s="65">
        <v>57110</v>
      </c>
      <c r="I254" s="66">
        <v>3</v>
      </c>
    </row>
    <row r="255" spans="1:9" x14ac:dyDescent="0.25">
      <c r="A255" s="55" t="s">
        <v>430</v>
      </c>
      <c r="B255" s="62" t="s">
        <v>12</v>
      </c>
      <c r="C255" s="55" t="s">
        <v>19</v>
      </c>
      <c r="D255" s="55" t="s">
        <v>11</v>
      </c>
      <c r="E255" s="186">
        <v>42080</v>
      </c>
      <c r="F255" s="63">
        <f t="shared" ca="1" si="3"/>
        <v>0</v>
      </c>
      <c r="G255" s="64"/>
      <c r="H255" s="65">
        <v>32190</v>
      </c>
      <c r="I255" s="66">
        <v>3</v>
      </c>
    </row>
    <row r="256" spans="1:9" x14ac:dyDescent="0.25">
      <c r="A256" s="55" t="s">
        <v>426</v>
      </c>
      <c r="B256" s="62" t="s">
        <v>16</v>
      </c>
      <c r="C256" s="55" t="s">
        <v>19</v>
      </c>
      <c r="D256" s="55" t="s">
        <v>11</v>
      </c>
      <c r="E256" s="186">
        <v>40263</v>
      </c>
      <c r="F256" s="63">
        <f t="shared" ca="1" si="3"/>
        <v>5</v>
      </c>
      <c r="G256" s="64"/>
      <c r="H256" s="65">
        <v>45770</v>
      </c>
      <c r="I256" s="66">
        <v>5</v>
      </c>
    </row>
    <row r="257" spans="1:9" x14ac:dyDescent="0.25">
      <c r="A257" s="55" t="s">
        <v>420</v>
      </c>
      <c r="B257" s="62" t="s">
        <v>16</v>
      </c>
      <c r="C257" s="55" t="s">
        <v>19</v>
      </c>
      <c r="D257" s="55" t="s">
        <v>5</v>
      </c>
      <c r="E257" s="186">
        <v>39877</v>
      </c>
      <c r="F257" s="63">
        <f t="shared" ca="1" si="3"/>
        <v>6</v>
      </c>
      <c r="G257" s="64" t="s">
        <v>26</v>
      </c>
      <c r="H257" s="65">
        <v>60280</v>
      </c>
      <c r="I257" s="66">
        <v>1</v>
      </c>
    </row>
    <row r="258" spans="1:9" x14ac:dyDescent="0.25">
      <c r="A258" s="55" t="s">
        <v>419</v>
      </c>
      <c r="B258" s="62" t="s">
        <v>48</v>
      </c>
      <c r="C258" s="55" t="s">
        <v>19</v>
      </c>
      <c r="D258" s="55" t="s">
        <v>5</v>
      </c>
      <c r="E258" s="186">
        <v>39879</v>
      </c>
      <c r="F258" s="63">
        <f t="shared" ref="F258:F321" ca="1" si="4">DATEDIF(E258,TODAY(),"Y")</f>
        <v>6</v>
      </c>
      <c r="G258" s="64" t="s">
        <v>4</v>
      </c>
      <c r="H258" s="65">
        <v>61150</v>
      </c>
      <c r="I258" s="66">
        <v>2</v>
      </c>
    </row>
    <row r="259" spans="1:9" x14ac:dyDescent="0.25">
      <c r="A259" s="55" t="s">
        <v>412</v>
      </c>
      <c r="B259" s="62" t="s">
        <v>12</v>
      </c>
      <c r="C259" s="55" t="s">
        <v>19</v>
      </c>
      <c r="D259" s="55" t="s">
        <v>11</v>
      </c>
      <c r="E259" s="186">
        <v>36973</v>
      </c>
      <c r="F259" s="63">
        <f t="shared" ca="1" si="4"/>
        <v>14</v>
      </c>
      <c r="G259" s="64"/>
      <c r="H259" s="65">
        <v>71710</v>
      </c>
      <c r="I259" s="66">
        <v>5</v>
      </c>
    </row>
    <row r="260" spans="1:9" x14ac:dyDescent="0.25">
      <c r="A260" s="55" t="s">
        <v>410</v>
      </c>
      <c r="B260" s="62" t="s">
        <v>12</v>
      </c>
      <c r="C260" s="55" t="s">
        <v>19</v>
      </c>
      <c r="D260" s="55" t="s">
        <v>5</v>
      </c>
      <c r="E260" s="186">
        <v>37319</v>
      </c>
      <c r="F260" s="63">
        <f t="shared" ca="1" si="4"/>
        <v>13</v>
      </c>
      <c r="G260" s="64" t="s">
        <v>4</v>
      </c>
      <c r="H260" s="65">
        <v>68750</v>
      </c>
      <c r="I260" s="66">
        <v>1</v>
      </c>
    </row>
    <row r="261" spans="1:9" x14ac:dyDescent="0.25">
      <c r="A261" s="55" t="s">
        <v>407</v>
      </c>
      <c r="B261" s="62" t="s">
        <v>12</v>
      </c>
      <c r="C261" s="55" t="s">
        <v>19</v>
      </c>
      <c r="D261" s="55" t="s">
        <v>5</v>
      </c>
      <c r="E261" s="186">
        <v>37333</v>
      </c>
      <c r="F261" s="63">
        <f t="shared" ca="1" si="4"/>
        <v>13</v>
      </c>
      <c r="G261" s="64" t="s">
        <v>18</v>
      </c>
      <c r="H261" s="65">
        <v>37760</v>
      </c>
      <c r="I261" s="66">
        <v>2</v>
      </c>
    </row>
    <row r="262" spans="1:9" x14ac:dyDescent="0.25">
      <c r="A262" s="55" t="s">
        <v>404</v>
      </c>
      <c r="B262" s="62" t="s">
        <v>32</v>
      </c>
      <c r="C262" s="55" t="s">
        <v>19</v>
      </c>
      <c r="D262" s="55" t="s">
        <v>5</v>
      </c>
      <c r="E262" s="186">
        <v>37699</v>
      </c>
      <c r="F262" s="63">
        <f t="shared" ca="1" si="4"/>
        <v>12</v>
      </c>
      <c r="G262" s="64" t="s">
        <v>18</v>
      </c>
      <c r="H262" s="65">
        <v>23650</v>
      </c>
      <c r="I262" s="66">
        <v>1</v>
      </c>
    </row>
    <row r="263" spans="1:9" x14ac:dyDescent="0.25">
      <c r="A263" s="55" t="s">
        <v>402</v>
      </c>
      <c r="B263" s="62" t="s">
        <v>9</v>
      </c>
      <c r="C263" s="55" t="s">
        <v>19</v>
      </c>
      <c r="D263" s="55" t="s">
        <v>11</v>
      </c>
      <c r="E263" s="186">
        <v>37705</v>
      </c>
      <c r="F263" s="63">
        <f t="shared" ca="1" si="4"/>
        <v>12</v>
      </c>
      <c r="G263" s="64"/>
      <c r="H263" s="65">
        <v>57760</v>
      </c>
      <c r="I263" s="66">
        <v>3</v>
      </c>
    </row>
    <row r="264" spans="1:9" x14ac:dyDescent="0.25">
      <c r="A264" s="55" t="s">
        <v>401</v>
      </c>
      <c r="B264" s="62" t="s">
        <v>12</v>
      </c>
      <c r="C264" s="55" t="s">
        <v>19</v>
      </c>
      <c r="D264" s="55" t="s">
        <v>5</v>
      </c>
      <c r="E264" s="186">
        <v>37708</v>
      </c>
      <c r="F264" s="63">
        <f t="shared" ca="1" si="4"/>
        <v>12</v>
      </c>
      <c r="G264" s="64" t="s">
        <v>8</v>
      </c>
      <c r="H264" s="65">
        <v>38870</v>
      </c>
      <c r="I264" s="66">
        <v>2</v>
      </c>
    </row>
    <row r="265" spans="1:9" x14ac:dyDescent="0.25">
      <c r="A265" s="55" t="s">
        <v>398</v>
      </c>
      <c r="B265" s="62" t="s">
        <v>12</v>
      </c>
      <c r="C265" s="55" t="s">
        <v>19</v>
      </c>
      <c r="D265" s="55" t="s">
        <v>5</v>
      </c>
      <c r="E265" s="186">
        <v>38069</v>
      </c>
      <c r="F265" s="63">
        <f t="shared" ca="1" si="4"/>
        <v>11</v>
      </c>
      <c r="G265" s="64" t="s">
        <v>28</v>
      </c>
      <c r="H265" s="65">
        <v>66010</v>
      </c>
      <c r="I265" s="66">
        <v>5</v>
      </c>
    </row>
    <row r="266" spans="1:9" x14ac:dyDescent="0.25">
      <c r="A266" s="55" t="s">
        <v>397</v>
      </c>
      <c r="B266" s="62" t="s">
        <v>16</v>
      </c>
      <c r="C266" s="55" t="s">
        <v>19</v>
      </c>
      <c r="D266" s="55" t="s">
        <v>5</v>
      </c>
      <c r="E266" s="186">
        <v>38437</v>
      </c>
      <c r="F266" s="63">
        <f t="shared" ca="1" si="4"/>
        <v>10</v>
      </c>
      <c r="G266" s="64" t="s">
        <v>18</v>
      </c>
      <c r="H266" s="65">
        <v>64130</v>
      </c>
      <c r="I266" s="66">
        <v>1</v>
      </c>
    </row>
    <row r="267" spans="1:9" x14ac:dyDescent="0.25">
      <c r="A267" s="55" t="s">
        <v>390</v>
      </c>
      <c r="B267" s="62" t="s">
        <v>32</v>
      </c>
      <c r="C267" s="55" t="s">
        <v>19</v>
      </c>
      <c r="D267" s="55" t="s">
        <v>5</v>
      </c>
      <c r="E267" s="186">
        <v>39147</v>
      </c>
      <c r="F267" s="63">
        <f t="shared" ca="1" si="4"/>
        <v>8</v>
      </c>
      <c r="G267" s="64" t="s">
        <v>26</v>
      </c>
      <c r="H267" s="65">
        <v>47340</v>
      </c>
      <c r="I267" s="66">
        <v>2</v>
      </c>
    </row>
    <row r="268" spans="1:9" x14ac:dyDescent="0.25">
      <c r="A268" s="55" t="s">
        <v>389</v>
      </c>
      <c r="B268" s="62" t="s">
        <v>12</v>
      </c>
      <c r="C268" s="55" t="s">
        <v>19</v>
      </c>
      <c r="D268" s="55" t="s">
        <v>11</v>
      </c>
      <c r="E268" s="186">
        <v>40604</v>
      </c>
      <c r="F268" s="63">
        <f t="shared" ca="1" si="4"/>
        <v>4</v>
      </c>
      <c r="G268" s="64"/>
      <c r="H268" s="65">
        <v>40940</v>
      </c>
      <c r="I268" s="66">
        <v>2</v>
      </c>
    </row>
    <row r="269" spans="1:9" x14ac:dyDescent="0.25">
      <c r="A269" s="55" t="s">
        <v>387</v>
      </c>
      <c r="B269" s="62" t="s">
        <v>9</v>
      </c>
      <c r="C269" s="55" t="s">
        <v>19</v>
      </c>
      <c r="D269" s="55" t="s">
        <v>11</v>
      </c>
      <c r="E269" s="186">
        <v>39875</v>
      </c>
      <c r="F269" s="63">
        <f t="shared" ca="1" si="4"/>
        <v>6</v>
      </c>
      <c r="G269" s="64"/>
      <c r="H269" s="65">
        <v>59330</v>
      </c>
      <c r="I269" s="66">
        <v>4</v>
      </c>
    </row>
    <row r="270" spans="1:9" x14ac:dyDescent="0.25">
      <c r="A270" s="55" t="s">
        <v>385</v>
      </c>
      <c r="B270" s="62" t="s">
        <v>9</v>
      </c>
      <c r="C270" s="55" t="s">
        <v>19</v>
      </c>
      <c r="D270" s="55" t="s">
        <v>5</v>
      </c>
      <c r="E270" s="186">
        <v>40973</v>
      </c>
      <c r="F270" s="63">
        <f t="shared" ca="1" si="4"/>
        <v>3</v>
      </c>
      <c r="G270" s="64" t="s">
        <v>26</v>
      </c>
      <c r="H270" s="65">
        <v>78170</v>
      </c>
      <c r="I270" s="66">
        <v>5</v>
      </c>
    </row>
    <row r="271" spans="1:9" x14ac:dyDescent="0.25">
      <c r="A271" s="55" t="s">
        <v>369</v>
      </c>
      <c r="B271" s="62" t="s">
        <v>16</v>
      </c>
      <c r="C271" s="55" t="s">
        <v>19</v>
      </c>
      <c r="D271" s="55" t="s">
        <v>5</v>
      </c>
      <c r="E271" s="186">
        <v>40265</v>
      </c>
      <c r="F271" s="63">
        <f t="shared" ca="1" si="4"/>
        <v>5</v>
      </c>
      <c r="G271" s="64" t="s">
        <v>4</v>
      </c>
      <c r="H271" s="65">
        <v>81980</v>
      </c>
      <c r="I271" s="66">
        <v>2</v>
      </c>
    </row>
    <row r="272" spans="1:9" x14ac:dyDescent="0.25">
      <c r="A272" s="55" t="s">
        <v>364</v>
      </c>
      <c r="B272" s="62" t="s">
        <v>32</v>
      </c>
      <c r="C272" s="55" t="s">
        <v>19</v>
      </c>
      <c r="D272" s="55" t="s">
        <v>14</v>
      </c>
      <c r="E272" s="186">
        <v>40277</v>
      </c>
      <c r="F272" s="63">
        <f t="shared" ca="1" si="4"/>
        <v>5</v>
      </c>
      <c r="G272" s="64" t="s">
        <v>28</v>
      </c>
      <c r="H272" s="65">
        <v>18895</v>
      </c>
      <c r="I272" s="66">
        <v>4</v>
      </c>
    </row>
    <row r="273" spans="1:11" x14ac:dyDescent="0.25">
      <c r="A273" s="55" t="s">
        <v>363</v>
      </c>
      <c r="B273" s="62" t="s">
        <v>9</v>
      </c>
      <c r="C273" s="55" t="s">
        <v>19</v>
      </c>
      <c r="D273" s="55" t="s">
        <v>0</v>
      </c>
      <c r="E273" s="186">
        <v>40279</v>
      </c>
      <c r="F273" s="63">
        <f t="shared" ca="1" si="4"/>
        <v>5</v>
      </c>
      <c r="G273" s="64"/>
      <c r="H273" s="65">
        <v>30416</v>
      </c>
      <c r="I273" s="66">
        <v>1</v>
      </c>
    </row>
    <row r="274" spans="1:11" x14ac:dyDescent="0.25">
      <c r="A274" s="55" t="s">
        <v>356</v>
      </c>
      <c r="B274" s="62" t="s">
        <v>32</v>
      </c>
      <c r="C274" s="55" t="s">
        <v>19</v>
      </c>
      <c r="D274" s="55" t="s">
        <v>5</v>
      </c>
      <c r="E274" s="186">
        <v>40656</v>
      </c>
      <c r="F274" s="63">
        <f t="shared" ca="1" si="4"/>
        <v>4</v>
      </c>
      <c r="G274" s="64" t="s">
        <v>8</v>
      </c>
      <c r="H274" s="65">
        <v>34480</v>
      </c>
      <c r="I274" s="66">
        <v>3</v>
      </c>
    </row>
    <row r="275" spans="1:11" x14ac:dyDescent="0.25">
      <c r="A275" s="55" t="s">
        <v>355</v>
      </c>
      <c r="B275" s="62" t="s">
        <v>12</v>
      </c>
      <c r="C275" s="55" t="s">
        <v>19</v>
      </c>
      <c r="D275" s="55" t="s">
        <v>5</v>
      </c>
      <c r="E275" s="186">
        <v>40265</v>
      </c>
      <c r="F275" s="63">
        <f t="shared" ca="1" si="4"/>
        <v>5</v>
      </c>
      <c r="G275" s="64" t="s">
        <v>28</v>
      </c>
      <c r="H275" s="65">
        <v>63070</v>
      </c>
      <c r="I275" s="66">
        <v>1</v>
      </c>
      <c r="K275" s="68"/>
    </row>
    <row r="276" spans="1:11" x14ac:dyDescent="0.25">
      <c r="A276" s="55" t="s">
        <v>346</v>
      </c>
      <c r="B276" s="62" t="s">
        <v>12</v>
      </c>
      <c r="C276" s="55" t="s">
        <v>19</v>
      </c>
      <c r="D276" s="55" t="s">
        <v>0</v>
      </c>
      <c r="E276" s="186">
        <v>36983</v>
      </c>
      <c r="F276" s="63">
        <f t="shared" ca="1" si="4"/>
        <v>14</v>
      </c>
      <c r="G276" s="64"/>
      <c r="H276" s="65">
        <v>8904</v>
      </c>
      <c r="I276" s="66">
        <v>3</v>
      </c>
    </row>
    <row r="277" spans="1:11" x14ac:dyDescent="0.25">
      <c r="A277" s="55" t="s">
        <v>343</v>
      </c>
      <c r="B277" s="62" t="s">
        <v>16</v>
      </c>
      <c r="C277" s="55" t="s">
        <v>19</v>
      </c>
      <c r="D277" s="55" t="s">
        <v>11</v>
      </c>
      <c r="E277" s="186">
        <v>36993</v>
      </c>
      <c r="F277" s="63">
        <f t="shared" ca="1" si="4"/>
        <v>14</v>
      </c>
      <c r="G277" s="64"/>
      <c r="H277" s="65">
        <v>68260</v>
      </c>
      <c r="I277" s="66">
        <v>5</v>
      </c>
    </row>
    <row r="278" spans="1:11" x14ac:dyDescent="0.25">
      <c r="A278" s="55" t="s">
        <v>342</v>
      </c>
      <c r="B278" s="62" t="s">
        <v>16</v>
      </c>
      <c r="C278" s="55" t="s">
        <v>19</v>
      </c>
      <c r="D278" s="55" t="s">
        <v>5</v>
      </c>
      <c r="E278" s="186">
        <v>36997</v>
      </c>
      <c r="F278" s="63">
        <f t="shared" ca="1" si="4"/>
        <v>14</v>
      </c>
      <c r="G278" s="64" t="s">
        <v>26</v>
      </c>
      <c r="H278" s="65">
        <v>40340</v>
      </c>
      <c r="I278" s="66">
        <v>2</v>
      </c>
    </row>
    <row r="279" spans="1:11" x14ac:dyDescent="0.25">
      <c r="A279" s="55" t="s">
        <v>341</v>
      </c>
      <c r="B279" s="62" t="s">
        <v>12</v>
      </c>
      <c r="C279" s="55" t="s">
        <v>19</v>
      </c>
      <c r="D279" s="55" t="s">
        <v>11</v>
      </c>
      <c r="E279" s="186">
        <v>36998</v>
      </c>
      <c r="F279" s="63">
        <f t="shared" ca="1" si="4"/>
        <v>14</v>
      </c>
      <c r="G279" s="64"/>
      <c r="H279" s="65">
        <v>72520</v>
      </c>
      <c r="I279" s="66">
        <v>3</v>
      </c>
    </row>
    <row r="280" spans="1:11" x14ac:dyDescent="0.25">
      <c r="A280" s="55" t="s">
        <v>339</v>
      </c>
      <c r="B280" s="62" t="s">
        <v>2</v>
      </c>
      <c r="C280" s="55" t="s">
        <v>19</v>
      </c>
      <c r="D280" s="55" t="s">
        <v>11</v>
      </c>
      <c r="E280" s="186">
        <v>37351</v>
      </c>
      <c r="F280" s="63">
        <f t="shared" ca="1" si="4"/>
        <v>13</v>
      </c>
      <c r="G280" s="64"/>
      <c r="H280" s="65">
        <v>27380</v>
      </c>
      <c r="I280" s="66">
        <v>3</v>
      </c>
    </row>
    <row r="281" spans="1:11" x14ac:dyDescent="0.25">
      <c r="A281" s="55" t="s">
        <v>337</v>
      </c>
      <c r="B281" s="62" t="s">
        <v>12</v>
      </c>
      <c r="C281" s="55" t="s">
        <v>19</v>
      </c>
      <c r="D281" s="55" t="s">
        <v>14</v>
      </c>
      <c r="E281" s="186">
        <v>37361</v>
      </c>
      <c r="F281" s="63">
        <f t="shared" ca="1" si="4"/>
        <v>13</v>
      </c>
      <c r="G281" s="64" t="s">
        <v>4</v>
      </c>
      <c r="H281" s="65">
        <v>11065</v>
      </c>
      <c r="I281" s="66">
        <v>1</v>
      </c>
    </row>
    <row r="282" spans="1:11" x14ac:dyDescent="0.25">
      <c r="A282" s="55" t="s">
        <v>333</v>
      </c>
      <c r="B282" s="62" t="s">
        <v>12</v>
      </c>
      <c r="C282" s="55" t="s">
        <v>19</v>
      </c>
      <c r="D282" s="55" t="s">
        <v>11</v>
      </c>
      <c r="E282" s="186">
        <v>37719</v>
      </c>
      <c r="F282" s="63">
        <f t="shared" ca="1" si="4"/>
        <v>12</v>
      </c>
      <c r="G282" s="64"/>
      <c r="H282" s="65">
        <v>89520</v>
      </c>
      <c r="I282" s="66">
        <v>5</v>
      </c>
    </row>
    <row r="283" spans="1:11" x14ac:dyDescent="0.25">
      <c r="A283" s="55" t="s">
        <v>332</v>
      </c>
      <c r="B283" s="62" t="s">
        <v>12</v>
      </c>
      <c r="C283" s="55" t="s">
        <v>19</v>
      </c>
      <c r="D283" s="55" t="s">
        <v>11</v>
      </c>
      <c r="E283" s="186">
        <v>37730</v>
      </c>
      <c r="F283" s="63">
        <f t="shared" ca="1" si="4"/>
        <v>12</v>
      </c>
      <c r="G283" s="64"/>
      <c r="H283" s="65">
        <v>45420</v>
      </c>
      <c r="I283" s="66">
        <v>1</v>
      </c>
    </row>
    <row r="284" spans="1:11" x14ac:dyDescent="0.25">
      <c r="A284" s="55" t="s">
        <v>323</v>
      </c>
      <c r="B284" s="62" t="s">
        <v>2</v>
      </c>
      <c r="C284" s="55" t="s">
        <v>19</v>
      </c>
      <c r="D284" s="55" t="s">
        <v>11</v>
      </c>
      <c r="E284" s="186">
        <v>38821</v>
      </c>
      <c r="F284" s="63">
        <f t="shared" ca="1" si="4"/>
        <v>9</v>
      </c>
      <c r="G284" s="64"/>
      <c r="H284" s="65">
        <v>75420</v>
      </c>
      <c r="I284" s="66">
        <v>1</v>
      </c>
    </row>
    <row r="285" spans="1:11" x14ac:dyDescent="0.25">
      <c r="A285" s="55" t="s">
        <v>320</v>
      </c>
      <c r="B285" s="62" t="s">
        <v>32</v>
      </c>
      <c r="C285" s="55" t="s">
        <v>19</v>
      </c>
      <c r="D285" s="55" t="s">
        <v>11</v>
      </c>
      <c r="E285" s="186">
        <v>40634</v>
      </c>
      <c r="F285" s="63">
        <f t="shared" ca="1" si="4"/>
        <v>4</v>
      </c>
      <c r="G285" s="64"/>
      <c r="H285" s="65">
        <v>39680</v>
      </c>
      <c r="I285" s="66">
        <v>1</v>
      </c>
    </row>
    <row r="286" spans="1:11" x14ac:dyDescent="0.25">
      <c r="A286" s="55" t="s">
        <v>318</v>
      </c>
      <c r="B286" s="62" t="s">
        <v>48</v>
      </c>
      <c r="C286" s="55" t="s">
        <v>19</v>
      </c>
      <c r="D286" s="55" t="s">
        <v>11</v>
      </c>
      <c r="E286" s="186">
        <v>39913</v>
      </c>
      <c r="F286" s="63">
        <f t="shared" ca="1" si="4"/>
        <v>6</v>
      </c>
      <c r="G286" s="64"/>
      <c r="H286" s="65">
        <v>80330</v>
      </c>
      <c r="I286" s="66">
        <v>4</v>
      </c>
    </row>
    <row r="287" spans="1:11" x14ac:dyDescent="0.25">
      <c r="A287" s="55" t="s">
        <v>299</v>
      </c>
      <c r="B287" s="62" t="s">
        <v>16</v>
      </c>
      <c r="C287" s="55" t="s">
        <v>19</v>
      </c>
      <c r="D287" s="55" t="s">
        <v>11</v>
      </c>
      <c r="E287" s="186">
        <v>42125</v>
      </c>
      <c r="F287" s="63">
        <f t="shared" ca="1" si="4"/>
        <v>0</v>
      </c>
      <c r="G287" s="64"/>
      <c r="H287" s="65">
        <v>49530</v>
      </c>
      <c r="I287" s="66">
        <v>2</v>
      </c>
    </row>
    <row r="288" spans="1:11" x14ac:dyDescent="0.25">
      <c r="A288" s="55" t="s">
        <v>282</v>
      </c>
      <c r="B288" s="62" t="s">
        <v>16</v>
      </c>
      <c r="C288" s="55" t="s">
        <v>19</v>
      </c>
      <c r="D288" s="55" t="s">
        <v>5</v>
      </c>
      <c r="E288" s="186">
        <v>37010</v>
      </c>
      <c r="F288" s="63">
        <f t="shared" ca="1" si="4"/>
        <v>14</v>
      </c>
      <c r="G288" s="64" t="s">
        <v>26</v>
      </c>
      <c r="H288" s="65">
        <v>75120</v>
      </c>
      <c r="I288" s="66">
        <v>5</v>
      </c>
    </row>
    <row r="289" spans="1:9" x14ac:dyDescent="0.25">
      <c r="A289" s="55" t="s">
        <v>281</v>
      </c>
      <c r="B289" s="62" t="s">
        <v>9</v>
      </c>
      <c r="C289" s="55" t="s">
        <v>19</v>
      </c>
      <c r="D289" s="55" t="s">
        <v>11</v>
      </c>
      <c r="E289" s="186">
        <v>37012</v>
      </c>
      <c r="F289" s="63">
        <f t="shared" ca="1" si="4"/>
        <v>14</v>
      </c>
      <c r="G289" s="64"/>
      <c r="H289" s="65">
        <v>45050</v>
      </c>
      <c r="I289" s="66">
        <v>1</v>
      </c>
    </row>
    <row r="290" spans="1:9" x14ac:dyDescent="0.25">
      <c r="A290" s="55" t="s">
        <v>263</v>
      </c>
      <c r="B290" s="62" t="s">
        <v>2</v>
      </c>
      <c r="C290" s="55" t="s">
        <v>19</v>
      </c>
      <c r="D290" s="55" t="s">
        <v>5</v>
      </c>
      <c r="E290" s="186">
        <v>40313</v>
      </c>
      <c r="F290" s="63">
        <f t="shared" ca="1" si="4"/>
        <v>5</v>
      </c>
      <c r="G290" s="64" t="s">
        <v>28</v>
      </c>
      <c r="H290" s="65">
        <v>71030</v>
      </c>
      <c r="I290" s="66">
        <v>3</v>
      </c>
    </row>
    <row r="291" spans="1:9" x14ac:dyDescent="0.25">
      <c r="A291" s="55" t="s">
        <v>240</v>
      </c>
      <c r="B291" s="62" t="s">
        <v>48</v>
      </c>
      <c r="C291" s="55" t="s">
        <v>19</v>
      </c>
      <c r="D291" s="55" t="s">
        <v>14</v>
      </c>
      <c r="E291" s="186">
        <v>40698</v>
      </c>
      <c r="F291" s="63">
        <f t="shared" ca="1" si="4"/>
        <v>4</v>
      </c>
      <c r="G291" s="64" t="s">
        <v>28</v>
      </c>
      <c r="H291" s="65">
        <v>15260</v>
      </c>
      <c r="I291" s="66">
        <v>2</v>
      </c>
    </row>
    <row r="292" spans="1:9" x14ac:dyDescent="0.25">
      <c r="A292" s="55" t="s">
        <v>237</v>
      </c>
      <c r="B292" s="62" t="s">
        <v>12</v>
      </c>
      <c r="C292" s="55" t="s">
        <v>19</v>
      </c>
      <c r="D292" s="55" t="s">
        <v>5</v>
      </c>
      <c r="E292" s="186">
        <v>40355</v>
      </c>
      <c r="F292" s="63">
        <f t="shared" ca="1" si="4"/>
        <v>5</v>
      </c>
      <c r="G292" s="64" t="s">
        <v>4</v>
      </c>
      <c r="H292" s="65">
        <v>67050</v>
      </c>
      <c r="I292" s="66">
        <v>4</v>
      </c>
    </row>
    <row r="293" spans="1:9" x14ac:dyDescent="0.25">
      <c r="A293" s="55" t="s">
        <v>236</v>
      </c>
      <c r="B293" s="62" t="s">
        <v>48</v>
      </c>
      <c r="C293" s="55" t="s">
        <v>19</v>
      </c>
      <c r="D293" s="55" t="s">
        <v>5</v>
      </c>
      <c r="E293" s="186">
        <v>41425</v>
      </c>
      <c r="F293" s="63">
        <f t="shared" ca="1" si="4"/>
        <v>2</v>
      </c>
      <c r="G293" s="64" t="s">
        <v>18</v>
      </c>
      <c r="H293" s="65">
        <v>39520</v>
      </c>
      <c r="I293" s="66">
        <v>5</v>
      </c>
    </row>
    <row r="294" spans="1:9" x14ac:dyDescent="0.25">
      <c r="A294" s="55" t="s">
        <v>229</v>
      </c>
      <c r="B294" s="62" t="s">
        <v>16</v>
      </c>
      <c r="C294" s="55" t="s">
        <v>19</v>
      </c>
      <c r="D294" s="55" t="s">
        <v>5</v>
      </c>
      <c r="E294" s="186">
        <v>39983</v>
      </c>
      <c r="F294" s="63">
        <f t="shared" ca="1" si="4"/>
        <v>6</v>
      </c>
      <c r="G294" s="64" t="s">
        <v>26</v>
      </c>
      <c r="H294" s="65">
        <v>60100</v>
      </c>
      <c r="I294" s="66">
        <v>1</v>
      </c>
    </row>
    <row r="295" spans="1:9" x14ac:dyDescent="0.25">
      <c r="A295" s="55" t="s">
        <v>227</v>
      </c>
      <c r="B295" s="62" t="s">
        <v>12</v>
      </c>
      <c r="C295" s="55" t="s">
        <v>19</v>
      </c>
      <c r="D295" s="55" t="s">
        <v>5</v>
      </c>
      <c r="E295" s="186">
        <v>39991</v>
      </c>
      <c r="F295" s="63">
        <f t="shared" ca="1" si="4"/>
        <v>6</v>
      </c>
      <c r="G295" s="64" t="s">
        <v>28</v>
      </c>
      <c r="H295" s="65">
        <v>66430</v>
      </c>
      <c r="I295" s="66">
        <v>2</v>
      </c>
    </row>
    <row r="296" spans="1:9" x14ac:dyDescent="0.25">
      <c r="A296" s="55" t="s">
        <v>223</v>
      </c>
      <c r="B296" s="62" t="s">
        <v>9</v>
      </c>
      <c r="C296" s="55" t="s">
        <v>19</v>
      </c>
      <c r="D296" s="55" t="s">
        <v>0</v>
      </c>
      <c r="E296" s="186">
        <v>37068</v>
      </c>
      <c r="F296" s="63">
        <f t="shared" ca="1" si="4"/>
        <v>14</v>
      </c>
      <c r="G296" s="64"/>
      <c r="H296" s="65">
        <v>37612</v>
      </c>
      <c r="I296" s="66">
        <v>4</v>
      </c>
    </row>
    <row r="297" spans="1:9" x14ac:dyDescent="0.25">
      <c r="A297" s="55" t="s">
        <v>220</v>
      </c>
      <c r="B297" s="62" t="s">
        <v>9</v>
      </c>
      <c r="C297" s="55" t="s">
        <v>19</v>
      </c>
      <c r="D297" s="55" t="s">
        <v>5</v>
      </c>
      <c r="E297" s="186">
        <v>37414</v>
      </c>
      <c r="F297" s="63">
        <f t="shared" ca="1" si="4"/>
        <v>13</v>
      </c>
      <c r="G297" s="64" t="s">
        <v>26</v>
      </c>
      <c r="H297" s="65">
        <v>40060</v>
      </c>
      <c r="I297" s="66">
        <v>3</v>
      </c>
    </row>
    <row r="298" spans="1:9" x14ac:dyDescent="0.25">
      <c r="A298" s="55" t="s">
        <v>218</v>
      </c>
      <c r="B298" s="62" t="s">
        <v>12</v>
      </c>
      <c r="C298" s="55" t="s">
        <v>19</v>
      </c>
      <c r="D298" s="55" t="s">
        <v>14</v>
      </c>
      <c r="E298" s="186">
        <v>37423</v>
      </c>
      <c r="F298" s="63">
        <f t="shared" ca="1" si="4"/>
        <v>13</v>
      </c>
      <c r="G298" s="64" t="s">
        <v>4</v>
      </c>
      <c r="H298" s="65">
        <v>17270</v>
      </c>
      <c r="I298" s="66">
        <v>5</v>
      </c>
    </row>
    <row r="299" spans="1:9" x14ac:dyDescent="0.25">
      <c r="A299" s="55" t="s">
        <v>216</v>
      </c>
      <c r="B299" s="62" t="s">
        <v>12</v>
      </c>
      <c r="C299" s="55" t="s">
        <v>19</v>
      </c>
      <c r="D299" s="55" t="s">
        <v>5</v>
      </c>
      <c r="E299" s="186">
        <v>37432</v>
      </c>
      <c r="F299" s="63">
        <f t="shared" ca="1" si="4"/>
        <v>13</v>
      </c>
      <c r="G299" s="64" t="s">
        <v>26</v>
      </c>
      <c r="H299" s="65">
        <v>35820</v>
      </c>
      <c r="I299" s="66">
        <v>2</v>
      </c>
    </row>
    <row r="300" spans="1:9" x14ac:dyDescent="0.25">
      <c r="A300" s="55" t="s">
        <v>208</v>
      </c>
      <c r="B300" s="62" t="s">
        <v>16</v>
      </c>
      <c r="C300" s="55" t="s">
        <v>19</v>
      </c>
      <c r="D300" s="55" t="s">
        <v>5</v>
      </c>
      <c r="E300" s="186">
        <v>38510</v>
      </c>
      <c r="F300" s="63">
        <f t="shared" ca="1" si="4"/>
        <v>10</v>
      </c>
      <c r="G300" s="64" t="s">
        <v>4</v>
      </c>
      <c r="H300" s="65">
        <v>69080</v>
      </c>
      <c r="I300" s="66">
        <v>3</v>
      </c>
    </row>
    <row r="301" spans="1:9" x14ac:dyDescent="0.25">
      <c r="A301" s="55" t="s">
        <v>206</v>
      </c>
      <c r="B301" s="62" t="s">
        <v>12</v>
      </c>
      <c r="C301" s="55" t="s">
        <v>19</v>
      </c>
      <c r="D301" s="55" t="s">
        <v>5</v>
      </c>
      <c r="E301" s="186">
        <v>38867</v>
      </c>
      <c r="F301" s="63">
        <f t="shared" ca="1" si="4"/>
        <v>9</v>
      </c>
      <c r="G301" s="64" t="s">
        <v>28</v>
      </c>
      <c r="H301" s="65">
        <v>54230</v>
      </c>
      <c r="I301" s="66">
        <v>5</v>
      </c>
    </row>
    <row r="302" spans="1:9" x14ac:dyDescent="0.25">
      <c r="A302" s="55" t="s">
        <v>202</v>
      </c>
      <c r="B302" s="62" t="s">
        <v>9</v>
      </c>
      <c r="C302" s="55" t="s">
        <v>19</v>
      </c>
      <c r="D302" s="55" t="s">
        <v>5</v>
      </c>
      <c r="E302" s="186">
        <v>40349</v>
      </c>
      <c r="F302" s="63">
        <f t="shared" ca="1" si="4"/>
        <v>5</v>
      </c>
      <c r="G302" s="64" t="s">
        <v>26</v>
      </c>
      <c r="H302" s="65">
        <v>46220</v>
      </c>
      <c r="I302" s="66">
        <v>2</v>
      </c>
    </row>
    <row r="303" spans="1:9" x14ac:dyDescent="0.25">
      <c r="A303" s="55" t="s">
        <v>201</v>
      </c>
      <c r="B303" s="62" t="s">
        <v>16</v>
      </c>
      <c r="C303" s="55" t="s">
        <v>19</v>
      </c>
      <c r="D303" s="55" t="s">
        <v>5</v>
      </c>
      <c r="E303" s="186">
        <v>40697</v>
      </c>
      <c r="F303" s="63">
        <f t="shared" ca="1" si="4"/>
        <v>4</v>
      </c>
      <c r="G303" s="64" t="s">
        <v>26</v>
      </c>
      <c r="H303" s="65">
        <v>69320</v>
      </c>
      <c r="I303" s="66">
        <v>3</v>
      </c>
    </row>
    <row r="304" spans="1:9" x14ac:dyDescent="0.25">
      <c r="A304" s="55" t="s">
        <v>193</v>
      </c>
      <c r="B304" s="62" t="s">
        <v>12</v>
      </c>
      <c r="C304" s="55" t="s">
        <v>19</v>
      </c>
      <c r="D304" s="55" t="s">
        <v>11</v>
      </c>
      <c r="E304" s="186">
        <v>41450</v>
      </c>
      <c r="F304" s="63">
        <f t="shared" ca="1" si="4"/>
        <v>2</v>
      </c>
      <c r="G304" s="64"/>
      <c r="H304" s="65">
        <v>88840</v>
      </c>
      <c r="I304" s="66">
        <v>5</v>
      </c>
    </row>
    <row r="305" spans="1:9" x14ac:dyDescent="0.25">
      <c r="A305" s="55" t="s">
        <v>179</v>
      </c>
      <c r="B305" s="62" t="s">
        <v>9</v>
      </c>
      <c r="C305" s="55" t="s">
        <v>19</v>
      </c>
      <c r="D305" s="55" t="s">
        <v>11</v>
      </c>
      <c r="E305" s="186">
        <v>40379</v>
      </c>
      <c r="F305" s="63">
        <f t="shared" ca="1" si="4"/>
        <v>5</v>
      </c>
      <c r="G305" s="64"/>
      <c r="H305" s="65">
        <v>35460</v>
      </c>
      <c r="I305" s="66">
        <v>3</v>
      </c>
    </row>
    <row r="306" spans="1:9" x14ac:dyDescent="0.25">
      <c r="A306" s="55" t="s">
        <v>174</v>
      </c>
      <c r="B306" s="62" t="s">
        <v>48</v>
      </c>
      <c r="C306" s="55" t="s">
        <v>19</v>
      </c>
      <c r="D306" s="55" t="s">
        <v>14</v>
      </c>
      <c r="E306" s="186">
        <v>41457</v>
      </c>
      <c r="F306" s="63">
        <f t="shared" ca="1" si="4"/>
        <v>2</v>
      </c>
      <c r="G306" s="64" t="s">
        <v>26</v>
      </c>
      <c r="H306" s="65">
        <v>46645</v>
      </c>
      <c r="I306" s="66">
        <v>5</v>
      </c>
    </row>
    <row r="307" spans="1:9" x14ac:dyDescent="0.25">
      <c r="A307" s="55" t="s">
        <v>173</v>
      </c>
      <c r="B307" s="62" t="s">
        <v>16</v>
      </c>
      <c r="C307" s="55" t="s">
        <v>19</v>
      </c>
      <c r="D307" s="55" t="s">
        <v>11</v>
      </c>
      <c r="E307" s="186">
        <v>41463</v>
      </c>
      <c r="F307" s="63">
        <f t="shared" ca="1" si="4"/>
        <v>2</v>
      </c>
      <c r="G307" s="64"/>
      <c r="H307" s="65">
        <v>52940</v>
      </c>
      <c r="I307" s="66">
        <v>4</v>
      </c>
    </row>
    <row r="308" spans="1:9" x14ac:dyDescent="0.25">
      <c r="A308" s="55" t="s">
        <v>172</v>
      </c>
      <c r="B308" s="62" t="s">
        <v>16</v>
      </c>
      <c r="C308" s="55" t="s">
        <v>19</v>
      </c>
      <c r="D308" s="55" t="s">
        <v>5</v>
      </c>
      <c r="E308" s="186">
        <v>41470</v>
      </c>
      <c r="F308" s="63">
        <f t="shared" ca="1" si="4"/>
        <v>2</v>
      </c>
      <c r="G308" s="64" t="s">
        <v>28</v>
      </c>
      <c r="H308" s="65">
        <v>45480</v>
      </c>
      <c r="I308" s="66">
        <v>4</v>
      </c>
    </row>
    <row r="309" spans="1:9" x14ac:dyDescent="0.25">
      <c r="A309" s="55" t="s">
        <v>170</v>
      </c>
      <c r="B309" s="62" t="s">
        <v>2</v>
      </c>
      <c r="C309" s="55" t="s">
        <v>19</v>
      </c>
      <c r="D309" s="55" t="s">
        <v>11</v>
      </c>
      <c r="E309" s="186">
        <v>41474</v>
      </c>
      <c r="F309" s="63">
        <f t="shared" ca="1" si="4"/>
        <v>2</v>
      </c>
      <c r="G309" s="64"/>
      <c r="H309" s="65">
        <v>28260</v>
      </c>
      <c r="I309" s="66">
        <v>5</v>
      </c>
    </row>
    <row r="310" spans="1:9" x14ac:dyDescent="0.25">
      <c r="A310" s="55" t="s">
        <v>169</v>
      </c>
      <c r="B310" s="62" t="s">
        <v>2</v>
      </c>
      <c r="C310" s="55" t="s">
        <v>19</v>
      </c>
      <c r="D310" s="55" t="s">
        <v>5</v>
      </c>
      <c r="E310" s="186">
        <v>41475</v>
      </c>
      <c r="F310" s="63">
        <f t="shared" ca="1" si="4"/>
        <v>2</v>
      </c>
      <c r="G310" s="64" t="s">
        <v>26</v>
      </c>
      <c r="H310" s="65">
        <v>59320</v>
      </c>
      <c r="I310" s="66">
        <v>4</v>
      </c>
    </row>
    <row r="311" spans="1:9" x14ac:dyDescent="0.25">
      <c r="A311" s="55" t="s">
        <v>167</v>
      </c>
      <c r="B311" s="62" t="s">
        <v>32</v>
      </c>
      <c r="C311" s="55" t="s">
        <v>19</v>
      </c>
      <c r="D311" s="55" t="s">
        <v>5</v>
      </c>
      <c r="E311" s="186">
        <v>40002</v>
      </c>
      <c r="F311" s="63">
        <f t="shared" ca="1" si="4"/>
        <v>6</v>
      </c>
      <c r="G311" s="64" t="s">
        <v>28</v>
      </c>
      <c r="H311" s="65">
        <v>70020</v>
      </c>
      <c r="I311" s="66">
        <v>3</v>
      </c>
    </row>
    <row r="312" spans="1:9" x14ac:dyDescent="0.25">
      <c r="A312" s="55" t="s">
        <v>158</v>
      </c>
      <c r="B312" s="62" t="s">
        <v>9</v>
      </c>
      <c r="C312" s="55" t="s">
        <v>19</v>
      </c>
      <c r="D312" s="55" t="s">
        <v>5</v>
      </c>
      <c r="E312" s="186">
        <v>37085</v>
      </c>
      <c r="F312" s="63">
        <f t="shared" ca="1" si="4"/>
        <v>14</v>
      </c>
      <c r="G312" s="64" t="s">
        <v>26</v>
      </c>
      <c r="H312" s="65">
        <v>33210</v>
      </c>
      <c r="I312" s="66">
        <v>4</v>
      </c>
    </row>
    <row r="313" spans="1:9" x14ac:dyDescent="0.25">
      <c r="A313" s="55" t="s">
        <v>151</v>
      </c>
      <c r="B313" s="62" t="s">
        <v>32</v>
      </c>
      <c r="C313" s="55" t="s">
        <v>19</v>
      </c>
      <c r="D313" s="55" t="s">
        <v>5</v>
      </c>
      <c r="E313" s="186">
        <v>37445</v>
      </c>
      <c r="F313" s="63">
        <f t="shared" ca="1" si="4"/>
        <v>13</v>
      </c>
      <c r="G313" s="64" t="s">
        <v>26</v>
      </c>
      <c r="H313" s="65">
        <v>67280</v>
      </c>
      <c r="I313" s="66">
        <v>3</v>
      </c>
    </row>
    <row r="314" spans="1:9" x14ac:dyDescent="0.25">
      <c r="A314" s="55" t="s">
        <v>150</v>
      </c>
      <c r="B314" s="62" t="s">
        <v>16</v>
      </c>
      <c r="C314" s="55" t="s">
        <v>19</v>
      </c>
      <c r="D314" s="55" t="s">
        <v>11</v>
      </c>
      <c r="E314" s="186">
        <v>37456</v>
      </c>
      <c r="F314" s="63">
        <f t="shared" ca="1" si="4"/>
        <v>13</v>
      </c>
      <c r="G314" s="64"/>
      <c r="H314" s="65">
        <v>23810</v>
      </c>
      <c r="I314" s="66">
        <v>4</v>
      </c>
    </row>
    <row r="315" spans="1:9" x14ac:dyDescent="0.25">
      <c r="A315" s="55" t="s">
        <v>143</v>
      </c>
      <c r="B315" s="62" t="s">
        <v>2</v>
      </c>
      <c r="C315" s="55" t="s">
        <v>19</v>
      </c>
      <c r="D315" s="55" t="s">
        <v>11</v>
      </c>
      <c r="E315" s="186">
        <v>38900</v>
      </c>
      <c r="F315" s="63">
        <f t="shared" ca="1" si="4"/>
        <v>9</v>
      </c>
      <c r="G315" s="64"/>
      <c r="H315" s="65">
        <v>64220</v>
      </c>
      <c r="I315" s="66">
        <v>5</v>
      </c>
    </row>
    <row r="316" spans="1:9" x14ac:dyDescent="0.25">
      <c r="A316" s="55" t="s">
        <v>142</v>
      </c>
      <c r="B316" s="62" t="s">
        <v>32</v>
      </c>
      <c r="C316" s="55" t="s">
        <v>19</v>
      </c>
      <c r="D316" s="55" t="s">
        <v>11</v>
      </c>
      <c r="E316" s="186">
        <v>39290</v>
      </c>
      <c r="F316" s="63">
        <f t="shared" ca="1" si="4"/>
        <v>8</v>
      </c>
      <c r="G316" s="64"/>
      <c r="H316" s="65">
        <v>71830</v>
      </c>
      <c r="I316" s="66">
        <v>3</v>
      </c>
    </row>
    <row r="317" spans="1:9" x14ac:dyDescent="0.25">
      <c r="A317" s="55" t="s">
        <v>134</v>
      </c>
      <c r="B317" s="62" t="s">
        <v>2</v>
      </c>
      <c r="C317" s="55" t="s">
        <v>19</v>
      </c>
      <c r="D317" s="55" t="s">
        <v>0</v>
      </c>
      <c r="E317" s="186">
        <v>40748</v>
      </c>
      <c r="F317" s="63">
        <f t="shared" ca="1" si="4"/>
        <v>4</v>
      </c>
      <c r="G317" s="64"/>
      <c r="H317" s="65">
        <v>10572</v>
      </c>
      <c r="I317" s="66">
        <v>4</v>
      </c>
    </row>
    <row r="318" spans="1:9" x14ac:dyDescent="0.25">
      <c r="A318" s="55" t="s">
        <v>129</v>
      </c>
      <c r="B318" s="62" t="s">
        <v>16</v>
      </c>
      <c r="C318" s="55" t="s">
        <v>19</v>
      </c>
      <c r="D318" s="55" t="s">
        <v>11</v>
      </c>
      <c r="E318" s="186">
        <v>41471</v>
      </c>
      <c r="F318" s="63">
        <f t="shared" ca="1" si="4"/>
        <v>2</v>
      </c>
      <c r="G318" s="64"/>
      <c r="H318" s="65">
        <v>37840</v>
      </c>
      <c r="I318" s="66">
        <v>1</v>
      </c>
    </row>
    <row r="319" spans="1:9" x14ac:dyDescent="0.25">
      <c r="A319" s="55" t="s">
        <v>111</v>
      </c>
      <c r="B319" s="62" t="s">
        <v>32</v>
      </c>
      <c r="C319" s="55" t="s">
        <v>19</v>
      </c>
      <c r="D319" s="55" t="s">
        <v>5</v>
      </c>
      <c r="E319" s="186">
        <v>40404</v>
      </c>
      <c r="F319" s="63">
        <f t="shared" ca="1" si="4"/>
        <v>4</v>
      </c>
      <c r="G319" s="64" t="s">
        <v>28</v>
      </c>
      <c r="H319" s="65">
        <v>38940</v>
      </c>
      <c r="I319" s="66">
        <v>2</v>
      </c>
    </row>
    <row r="320" spans="1:9" x14ac:dyDescent="0.25">
      <c r="A320" s="55" t="s">
        <v>110</v>
      </c>
      <c r="B320" s="62" t="s">
        <v>12</v>
      </c>
      <c r="C320" s="55" t="s">
        <v>19</v>
      </c>
      <c r="D320" s="55" t="s">
        <v>5</v>
      </c>
      <c r="E320" s="186">
        <v>40408</v>
      </c>
      <c r="F320" s="63">
        <f t="shared" ca="1" si="4"/>
        <v>4</v>
      </c>
      <c r="G320" s="64" t="s">
        <v>4</v>
      </c>
      <c r="H320" s="65">
        <v>73072</v>
      </c>
      <c r="I320" s="66">
        <v>5</v>
      </c>
    </row>
    <row r="321" spans="1:9" x14ac:dyDescent="0.25">
      <c r="A321" s="55" t="s">
        <v>108</v>
      </c>
      <c r="B321" s="62" t="s">
        <v>16</v>
      </c>
      <c r="C321" s="55" t="s">
        <v>19</v>
      </c>
      <c r="D321" s="55" t="s">
        <v>11</v>
      </c>
      <c r="E321" s="186">
        <v>41493</v>
      </c>
      <c r="F321" s="63">
        <f t="shared" ca="1" si="4"/>
        <v>2</v>
      </c>
      <c r="G321" s="64"/>
      <c r="H321" s="65">
        <v>66010</v>
      </c>
      <c r="I321" s="66">
        <v>2</v>
      </c>
    </row>
    <row r="322" spans="1:9" x14ac:dyDescent="0.25">
      <c r="A322" s="55" t="s">
        <v>102</v>
      </c>
      <c r="B322" s="62" t="s">
        <v>16</v>
      </c>
      <c r="C322" s="55" t="s">
        <v>19</v>
      </c>
      <c r="D322" s="55" t="s">
        <v>5</v>
      </c>
      <c r="E322" s="186">
        <v>37102</v>
      </c>
      <c r="F322" s="63">
        <f t="shared" ref="F322:F385" ca="1" si="5">DATEDIF(E322,TODAY(),"Y")</f>
        <v>14</v>
      </c>
      <c r="G322" s="64" t="s">
        <v>26</v>
      </c>
      <c r="H322" s="65">
        <v>88240</v>
      </c>
      <c r="I322" s="66">
        <v>5</v>
      </c>
    </row>
    <row r="323" spans="1:9" x14ac:dyDescent="0.25">
      <c r="A323" s="55" t="s">
        <v>99</v>
      </c>
      <c r="B323" s="62" t="s">
        <v>32</v>
      </c>
      <c r="C323" s="55" t="s">
        <v>19</v>
      </c>
      <c r="D323" s="55" t="s">
        <v>5</v>
      </c>
      <c r="E323" s="186">
        <v>37123</v>
      </c>
      <c r="F323" s="63">
        <f t="shared" ca="1" si="5"/>
        <v>13</v>
      </c>
      <c r="G323" s="64" t="s">
        <v>28</v>
      </c>
      <c r="H323" s="65">
        <v>22660</v>
      </c>
      <c r="I323" s="66">
        <v>2</v>
      </c>
    </row>
    <row r="324" spans="1:9" x14ac:dyDescent="0.25">
      <c r="A324" s="55" t="s">
        <v>92</v>
      </c>
      <c r="B324" s="62" t="s">
        <v>2</v>
      </c>
      <c r="C324" s="55" t="s">
        <v>19</v>
      </c>
      <c r="D324" s="55" t="s">
        <v>5</v>
      </c>
      <c r="E324" s="186">
        <v>38937</v>
      </c>
      <c r="F324" s="63">
        <f t="shared" ca="1" si="5"/>
        <v>9</v>
      </c>
      <c r="G324" s="64" t="s">
        <v>4</v>
      </c>
      <c r="H324" s="65">
        <v>30920</v>
      </c>
      <c r="I324" s="66">
        <v>5</v>
      </c>
    </row>
    <row r="325" spans="1:9" x14ac:dyDescent="0.25">
      <c r="A325" s="55" t="s">
        <v>90</v>
      </c>
      <c r="B325" s="62" t="s">
        <v>16</v>
      </c>
      <c r="C325" s="55" t="s">
        <v>19</v>
      </c>
      <c r="D325" s="55" t="s">
        <v>5</v>
      </c>
      <c r="E325" s="186">
        <v>38944</v>
      </c>
      <c r="F325" s="63">
        <f t="shared" ca="1" si="5"/>
        <v>8</v>
      </c>
      <c r="G325" s="64" t="s">
        <v>26</v>
      </c>
      <c r="H325" s="65">
        <v>75176</v>
      </c>
      <c r="I325" s="66">
        <v>3</v>
      </c>
    </row>
    <row r="326" spans="1:9" x14ac:dyDescent="0.25">
      <c r="A326" s="55" t="s">
        <v>88</v>
      </c>
      <c r="B326" s="62" t="s">
        <v>12</v>
      </c>
      <c r="C326" s="55" t="s">
        <v>19</v>
      </c>
      <c r="D326" s="55" t="s">
        <v>11</v>
      </c>
      <c r="E326" s="186">
        <v>39322</v>
      </c>
      <c r="F326" s="63">
        <f t="shared" ca="1" si="5"/>
        <v>7</v>
      </c>
      <c r="G326" s="64"/>
      <c r="H326" s="65">
        <v>37980</v>
      </c>
      <c r="I326" s="66">
        <v>4</v>
      </c>
    </row>
    <row r="327" spans="1:9" x14ac:dyDescent="0.25">
      <c r="A327" s="55" t="s">
        <v>87</v>
      </c>
      <c r="B327" s="62" t="s">
        <v>2</v>
      </c>
      <c r="C327" s="55" t="s">
        <v>19</v>
      </c>
      <c r="D327" s="55" t="s">
        <v>5</v>
      </c>
      <c r="E327" s="186">
        <v>39322</v>
      </c>
      <c r="F327" s="63">
        <f t="shared" ca="1" si="5"/>
        <v>7</v>
      </c>
      <c r="G327" s="64" t="s">
        <v>28</v>
      </c>
      <c r="H327" s="65">
        <v>70760</v>
      </c>
      <c r="I327" s="66">
        <v>1</v>
      </c>
    </row>
    <row r="328" spans="1:9" x14ac:dyDescent="0.25">
      <c r="A328" s="55" t="s">
        <v>86</v>
      </c>
      <c r="B328" s="62" t="s">
        <v>12</v>
      </c>
      <c r="C328" s="55" t="s">
        <v>19</v>
      </c>
      <c r="D328" s="55" t="s">
        <v>5</v>
      </c>
      <c r="E328" s="186">
        <v>40761</v>
      </c>
      <c r="F328" s="63">
        <f t="shared" ca="1" si="5"/>
        <v>4</v>
      </c>
      <c r="G328" s="64" t="s">
        <v>26</v>
      </c>
      <c r="H328" s="65">
        <v>61060</v>
      </c>
      <c r="I328" s="66">
        <v>5</v>
      </c>
    </row>
    <row r="329" spans="1:9" x14ac:dyDescent="0.25">
      <c r="A329" s="55" t="s">
        <v>80</v>
      </c>
      <c r="B329" s="62" t="s">
        <v>16</v>
      </c>
      <c r="C329" s="55" t="s">
        <v>19</v>
      </c>
      <c r="D329" s="55" t="s">
        <v>5</v>
      </c>
      <c r="E329" s="186">
        <v>40391</v>
      </c>
      <c r="F329" s="63">
        <f t="shared" ca="1" si="5"/>
        <v>5</v>
      </c>
      <c r="G329" s="64" t="s">
        <v>18</v>
      </c>
      <c r="H329" s="65">
        <v>71490</v>
      </c>
      <c r="I329" s="66">
        <v>5</v>
      </c>
    </row>
    <row r="330" spans="1:9" x14ac:dyDescent="0.25">
      <c r="A330" s="55" t="s">
        <v>59</v>
      </c>
      <c r="B330" s="62" t="s">
        <v>2</v>
      </c>
      <c r="C330" s="55" t="s">
        <v>19</v>
      </c>
      <c r="D330" s="55" t="s">
        <v>11</v>
      </c>
      <c r="E330" s="186">
        <v>40786</v>
      </c>
      <c r="F330" s="63">
        <f t="shared" ca="1" si="5"/>
        <v>3</v>
      </c>
      <c r="G330" s="64"/>
      <c r="H330" s="65">
        <v>80690</v>
      </c>
      <c r="I330" s="66">
        <v>3</v>
      </c>
    </row>
    <row r="331" spans="1:9" x14ac:dyDescent="0.25">
      <c r="A331" s="55" t="s">
        <v>47</v>
      </c>
      <c r="B331" s="62" t="s">
        <v>16</v>
      </c>
      <c r="C331" s="55" t="s">
        <v>19</v>
      </c>
      <c r="D331" s="55" t="s">
        <v>14</v>
      </c>
      <c r="E331" s="186">
        <v>37504</v>
      </c>
      <c r="F331" s="63">
        <f t="shared" ca="1" si="5"/>
        <v>12</v>
      </c>
      <c r="G331" s="64" t="s">
        <v>18</v>
      </c>
      <c r="H331" s="65">
        <v>41615</v>
      </c>
      <c r="I331" s="66">
        <v>1</v>
      </c>
    </row>
    <row r="332" spans="1:9" x14ac:dyDescent="0.25">
      <c r="A332" s="55" t="s">
        <v>41</v>
      </c>
      <c r="B332" s="62" t="s">
        <v>9</v>
      </c>
      <c r="C332" s="55" t="s">
        <v>19</v>
      </c>
      <c r="D332" s="55" t="s">
        <v>5</v>
      </c>
      <c r="E332" s="186">
        <v>38230</v>
      </c>
      <c r="F332" s="63">
        <f t="shared" ca="1" si="5"/>
        <v>10</v>
      </c>
      <c r="G332" s="64" t="s">
        <v>4</v>
      </c>
      <c r="H332" s="65">
        <v>25310</v>
      </c>
      <c r="I332" s="66">
        <v>4</v>
      </c>
    </row>
    <row r="333" spans="1:9" x14ac:dyDescent="0.25">
      <c r="A333" s="55" t="s">
        <v>36</v>
      </c>
      <c r="B333" s="62" t="s">
        <v>32</v>
      </c>
      <c r="C333" s="55" t="s">
        <v>19</v>
      </c>
      <c r="D333" s="55" t="s">
        <v>14</v>
      </c>
      <c r="E333" s="186">
        <v>38621</v>
      </c>
      <c r="F333" s="63">
        <f t="shared" ca="1" si="5"/>
        <v>9</v>
      </c>
      <c r="G333" s="64" t="s">
        <v>26</v>
      </c>
      <c r="H333" s="65">
        <v>24460</v>
      </c>
      <c r="I333" s="66">
        <v>1</v>
      </c>
    </row>
    <row r="334" spans="1:9" x14ac:dyDescent="0.25">
      <c r="A334" s="55" t="s">
        <v>20</v>
      </c>
      <c r="B334" s="62" t="s">
        <v>2</v>
      </c>
      <c r="C334" s="55" t="s">
        <v>19</v>
      </c>
      <c r="D334" s="55" t="s">
        <v>5</v>
      </c>
      <c r="E334" s="186">
        <v>41176</v>
      </c>
      <c r="F334" s="63">
        <f t="shared" ca="1" si="5"/>
        <v>2</v>
      </c>
      <c r="G334" s="64" t="s">
        <v>18</v>
      </c>
      <c r="H334" s="65">
        <v>34690</v>
      </c>
      <c r="I334" s="66">
        <v>2</v>
      </c>
    </row>
    <row r="335" spans="1:9" x14ac:dyDescent="0.25">
      <c r="A335" s="55" t="s">
        <v>496</v>
      </c>
      <c r="B335" s="62" t="s">
        <v>2</v>
      </c>
      <c r="C335" s="55" t="s">
        <v>84</v>
      </c>
      <c r="D335" s="55" t="s">
        <v>11</v>
      </c>
      <c r="E335" s="186">
        <v>41293</v>
      </c>
      <c r="F335" s="63">
        <f t="shared" ca="1" si="5"/>
        <v>2</v>
      </c>
      <c r="G335" s="64"/>
      <c r="H335" s="65">
        <v>61890</v>
      </c>
      <c r="I335" s="66">
        <v>2</v>
      </c>
    </row>
    <row r="336" spans="1:9" x14ac:dyDescent="0.25">
      <c r="A336" s="55" t="s">
        <v>447</v>
      </c>
      <c r="B336" s="62" t="s">
        <v>48</v>
      </c>
      <c r="C336" s="55" t="s">
        <v>84</v>
      </c>
      <c r="D336" s="55" t="s">
        <v>5</v>
      </c>
      <c r="E336" s="186">
        <v>38408</v>
      </c>
      <c r="F336" s="63">
        <f t="shared" ca="1" si="5"/>
        <v>10</v>
      </c>
      <c r="G336" s="64" t="s">
        <v>26</v>
      </c>
      <c r="H336" s="65">
        <v>59140</v>
      </c>
      <c r="I336" s="66">
        <v>5</v>
      </c>
    </row>
    <row r="337" spans="1:9" x14ac:dyDescent="0.25">
      <c r="A337" s="55" t="s">
        <v>441</v>
      </c>
      <c r="B337" s="62" t="s">
        <v>2</v>
      </c>
      <c r="C337" s="55" t="s">
        <v>84</v>
      </c>
      <c r="D337" s="55" t="s">
        <v>5</v>
      </c>
      <c r="E337" s="186">
        <v>41314</v>
      </c>
      <c r="F337" s="63">
        <f t="shared" ca="1" si="5"/>
        <v>2</v>
      </c>
      <c r="G337" s="64" t="s">
        <v>4</v>
      </c>
      <c r="H337" s="65">
        <v>27250</v>
      </c>
      <c r="I337" s="66">
        <v>5</v>
      </c>
    </row>
    <row r="338" spans="1:9" x14ac:dyDescent="0.25">
      <c r="A338" s="55" t="s">
        <v>295</v>
      </c>
      <c r="B338" s="62" t="s">
        <v>9</v>
      </c>
      <c r="C338" s="55" t="s">
        <v>84</v>
      </c>
      <c r="D338" s="55" t="s">
        <v>5</v>
      </c>
      <c r="E338" s="186">
        <v>42138</v>
      </c>
      <c r="F338" s="63">
        <f t="shared" ca="1" si="5"/>
        <v>0</v>
      </c>
      <c r="G338" s="64" t="s">
        <v>26</v>
      </c>
      <c r="H338" s="65">
        <v>39160</v>
      </c>
      <c r="I338" s="66">
        <v>3</v>
      </c>
    </row>
    <row r="339" spans="1:9" x14ac:dyDescent="0.25">
      <c r="A339" s="55" t="s">
        <v>271</v>
      </c>
      <c r="B339" s="62" t="s">
        <v>32</v>
      </c>
      <c r="C339" s="55" t="s">
        <v>84</v>
      </c>
      <c r="D339" s="55" t="s">
        <v>11</v>
      </c>
      <c r="E339" s="186">
        <v>37766</v>
      </c>
      <c r="F339" s="63">
        <f t="shared" ca="1" si="5"/>
        <v>12</v>
      </c>
      <c r="G339" s="64"/>
      <c r="H339" s="65">
        <v>74500</v>
      </c>
      <c r="I339" s="66">
        <v>4</v>
      </c>
    </row>
    <row r="340" spans="1:9" x14ac:dyDescent="0.25">
      <c r="A340" s="55" t="s">
        <v>91</v>
      </c>
      <c r="B340" s="62" t="s">
        <v>12</v>
      </c>
      <c r="C340" s="55" t="s">
        <v>84</v>
      </c>
      <c r="D340" s="55" t="s">
        <v>5</v>
      </c>
      <c r="E340" s="186">
        <v>38937</v>
      </c>
      <c r="F340" s="63">
        <f t="shared" ca="1" si="5"/>
        <v>9</v>
      </c>
      <c r="G340" s="64" t="s">
        <v>4</v>
      </c>
      <c r="H340" s="65">
        <v>53870</v>
      </c>
      <c r="I340" s="66">
        <v>2</v>
      </c>
    </row>
    <row r="341" spans="1:9" x14ac:dyDescent="0.25">
      <c r="A341" s="55" t="s">
        <v>85</v>
      </c>
      <c r="B341" s="62" t="s">
        <v>32</v>
      </c>
      <c r="C341" s="55" t="s">
        <v>84</v>
      </c>
      <c r="D341" s="55" t="s">
        <v>5</v>
      </c>
      <c r="E341" s="186">
        <v>40039</v>
      </c>
      <c r="F341" s="63">
        <f t="shared" ca="1" si="5"/>
        <v>5</v>
      </c>
      <c r="G341" s="64" t="s">
        <v>8</v>
      </c>
      <c r="H341" s="65">
        <v>71400</v>
      </c>
      <c r="I341" s="66">
        <v>4</v>
      </c>
    </row>
    <row r="342" spans="1:9" x14ac:dyDescent="0.25">
      <c r="A342" s="55" t="s">
        <v>771</v>
      </c>
      <c r="B342" s="62" t="s">
        <v>9</v>
      </c>
      <c r="C342" s="55" t="s">
        <v>811</v>
      </c>
      <c r="D342" s="55" t="s">
        <v>5</v>
      </c>
      <c r="E342" s="186">
        <v>41553</v>
      </c>
      <c r="F342" s="63">
        <f t="shared" ca="1" si="5"/>
        <v>1</v>
      </c>
      <c r="G342" s="64" t="s">
        <v>26</v>
      </c>
      <c r="H342" s="65">
        <v>62740</v>
      </c>
      <c r="I342" s="66">
        <v>4</v>
      </c>
    </row>
    <row r="343" spans="1:9" x14ac:dyDescent="0.25">
      <c r="A343" s="55" t="s">
        <v>759</v>
      </c>
      <c r="B343" s="62" t="s">
        <v>12</v>
      </c>
      <c r="C343" s="55" t="s">
        <v>811</v>
      </c>
      <c r="D343" s="55" t="s">
        <v>5</v>
      </c>
      <c r="E343" s="186">
        <v>41912</v>
      </c>
      <c r="F343" s="63">
        <f t="shared" ca="1" si="5"/>
        <v>0</v>
      </c>
      <c r="G343" s="64" t="s">
        <v>28</v>
      </c>
      <c r="H343" s="65">
        <v>87120</v>
      </c>
      <c r="I343" s="66">
        <v>3</v>
      </c>
    </row>
    <row r="344" spans="1:9" x14ac:dyDescent="0.25">
      <c r="A344" s="55" t="s">
        <v>706</v>
      </c>
      <c r="B344" s="62" t="s">
        <v>12</v>
      </c>
      <c r="C344" s="55" t="s">
        <v>811</v>
      </c>
      <c r="D344" s="55" t="s">
        <v>14</v>
      </c>
      <c r="E344" s="186">
        <v>40458</v>
      </c>
      <c r="F344" s="63">
        <f t="shared" ca="1" si="5"/>
        <v>4</v>
      </c>
      <c r="G344" s="64" t="s">
        <v>26</v>
      </c>
      <c r="H344" s="65">
        <v>31255</v>
      </c>
      <c r="I344" s="66">
        <v>5</v>
      </c>
    </row>
    <row r="345" spans="1:9" x14ac:dyDescent="0.25">
      <c r="A345" s="55" t="s">
        <v>700</v>
      </c>
      <c r="B345" s="62" t="s">
        <v>32</v>
      </c>
      <c r="C345" s="55" t="s">
        <v>811</v>
      </c>
      <c r="D345" s="55" t="s">
        <v>14</v>
      </c>
      <c r="E345" s="186">
        <v>40099</v>
      </c>
      <c r="F345" s="63">
        <f t="shared" ca="1" si="5"/>
        <v>5</v>
      </c>
      <c r="G345" s="64" t="s">
        <v>4</v>
      </c>
      <c r="H345" s="65">
        <v>47705</v>
      </c>
      <c r="I345" s="66">
        <v>5</v>
      </c>
    </row>
    <row r="346" spans="1:9" x14ac:dyDescent="0.25">
      <c r="A346" s="55" t="s">
        <v>694</v>
      </c>
      <c r="B346" s="62" t="s">
        <v>16</v>
      </c>
      <c r="C346" s="55" t="s">
        <v>811</v>
      </c>
      <c r="D346" s="55" t="s">
        <v>5</v>
      </c>
      <c r="E346" s="186">
        <v>41210</v>
      </c>
      <c r="F346" s="63">
        <f t="shared" ca="1" si="5"/>
        <v>2</v>
      </c>
      <c r="G346" s="64" t="s">
        <v>4</v>
      </c>
      <c r="H346" s="65">
        <v>45260</v>
      </c>
      <c r="I346" s="66">
        <v>4</v>
      </c>
    </row>
    <row r="347" spans="1:9" x14ac:dyDescent="0.25">
      <c r="A347" s="55" t="s">
        <v>659</v>
      </c>
      <c r="B347" s="62" t="s">
        <v>32</v>
      </c>
      <c r="C347" s="55" t="s">
        <v>811</v>
      </c>
      <c r="D347" s="55" t="s">
        <v>11</v>
      </c>
      <c r="E347" s="186">
        <v>37193</v>
      </c>
      <c r="F347" s="63">
        <f t="shared" ca="1" si="5"/>
        <v>13</v>
      </c>
      <c r="G347" s="64"/>
      <c r="H347" s="65">
        <v>47620</v>
      </c>
      <c r="I347" s="66">
        <v>5</v>
      </c>
    </row>
    <row r="348" spans="1:9" x14ac:dyDescent="0.25">
      <c r="A348" s="55" t="s">
        <v>654</v>
      </c>
      <c r="B348" s="62" t="s">
        <v>48</v>
      </c>
      <c r="C348" s="55" t="s">
        <v>811</v>
      </c>
      <c r="D348" s="55" t="s">
        <v>11</v>
      </c>
      <c r="E348" s="186">
        <v>37200</v>
      </c>
      <c r="F348" s="63">
        <f t="shared" ca="1" si="5"/>
        <v>13</v>
      </c>
      <c r="G348" s="64"/>
      <c r="H348" s="65">
        <v>31270</v>
      </c>
      <c r="I348" s="66">
        <v>5</v>
      </c>
    </row>
    <row r="349" spans="1:9" x14ac:dyDescent="0.25">
      <c r="A349" s="55" t="s">
        <v>645</v>
      </c>
      <c r="B349" s="62" t="s">
        <v>32</v>
      </c>
      <c r="C349" s="55" t="s">
        <v>811</v>
      </c>
      <c r="D349" s="55" t="s">
        <v>5</v>
      </c>
      <c r="E349" s="186">
        <v>37941</v>
      </c>
      <c r="F349" s="63">
        <f t="shared" ca="1" si="5"/>
        <v>11</v>
      </c>
      <c r="G349" s="64" t="s">
        <v>26</v>
      </c>
      <c r="H349" s="65">
        <v>48990</v>
      </c>
      <c r="I349" s="66">
        <v>5</v>
      </c>
    </row>
    <row r="350" spans="1:9" x14ac:dyDescent="0.25">
      <c r="A350" s="55" t="s">
        <v>636</v>
      </c>
      <c r="B350" s="62" t="s">
        <v>32</v>
      </c>
      <c r="C350" s="55" t="s">
        <v>811</v>
      </c>
      <c r="D350" s="55" t="s">
        <v>14</v>
      </c>
      <c r="E350" s="186">
        <v>40872</v>
      </c>
      <c r="F350" s="63">
        <f t="shared" ca="1" si="5"/>
        <v>3</v>
      </c>
      <c r="G350" s="64" t="s">
        <v>18</v>
      </c>
      <c r="H350" s="65">
        <v>38575</v>
      </c>
      <c r="I350" s="66">
        <v>2</v>
      </c>
    </row>
    <row r="351" spans="1:9" x14ac:dyDescent="0.25">
      <c r="A351" s="55" t="s">
        <v>629</v>
      </c>
      <c r="B351" s="62" t="s">
        <v>12</v>
      </c>
      <c r="C351" s="55" t="s">
        <v>811</v>
      </c>
      <c r="D351" s="55" t="s">
        <v>0</v>
      </c>
      <c r="E351" s="186">
        <v>41611</v>
      </c>
      <c r="F351" s="63">
        <f t="shared" ca="1" si="5"/>
        <v>1</v>
      </c>
      <c r="G351" s="64"/>
      <c r="H351" s="65">
        <v>36844</v>
      </c>
      <c r="I351" s="66">
        <v>4</v>
      </c>
    </row>
    <row r="352" spans="1:9" x14ac:dyDescent="0.25">
      <c r="A352" s="55" t="s">
        <v>628</v>
      </c>
      <c r="B352" s="62" t="s">
        <v>16</v>
      </c>
      <c r="C352" s="55" t="s">
        <v>811</v>
      </c>
      <c r="D352" s="55" t="s">
        <v>14</v>
      </c>
      <c r="E352" s="186">
        <v>41625</v>
      </c>
      <c r="F352" s="63">
        <f t="shared" ca="1" si="5"/>
        <v>1</v>
      </c>
      <c r="G352" s="64" t="s">
        <v>18</v>
      </c>
      <c r="H352" s="65">
        <v>13090</v>
      </c>
      <c r="I352" s="66">
        <v>4</v>
      </c>
    </row>
    <row r="353" spans="1:9" x14ac:dyDescent="0.25">
      <c r="A353" s="55" t="s">
        <v>621</v>
      </c>
      <c r="B353" s="62" t="s">
        <v>12</v>
      </c>
      <c r="C353" s="55" t="s">
        <v>811</v>
      </c>
      <c r="D353" s="55" t="s">
        <v>5</v>
      </c>
      <c r="E353" s="186">
        <v>40148</v>
      </c>
      <c r="F353" s="63">
        <f t="shared" ca="1" si="5"/>
        <v>5</v>
      </c>
      <c r="G353" s="64" t="s">
        <v>18</v>
      </c>
      <c r="H353" s="65">
        <v>45180</v>
      </c>
      <c r="I353" s="66">
        <v>5</v>
      </c>
    </row>
    <row r="354" spans="1:9" x14ac:dyDescent="0.25">
      <c r="A354" s="55" t="s">
        <v>618</v>
      </c>
      <c r="B354" s="62" t="s">
        <v>2</v>
      </c>
      <c r="C354" s="55" t="s">
        <v>811</v>
      </c>
      <c r="D354" s="55" t="s">
        <v>11</v>
      </c>
      <c r="E354" s="186">
        <v>40168</v>
      </c>
      <c r="F354" s="63">
        <f t="shared" ca="1" si="5"/>
        <v>5</v>
      </c>
      <c r="G354" s="64"/>
      <c r="H354" s="65">
        <v>29000</v>
      </c>
      <c r="I354" s="66">
        <v>5</v>
      </c>
    </row>
    <row r="355" spans="1:9" x14ac:dyDescent="0.25">
      <c r="A355" s="55" t="s">
        <v>598</v>
      </c>
      <c r="B355" s="62" t="s">
        <v>2</v>
      </c>
      <c r="C355" s="55" t="s">
        <v>811</v>
      </c>
      <c r="D355" s="55" t="s">
        <v>11</v>
      </c>
      <c r="E355" s="186">
        <v>39806</v>
      </c>
      <c r="F355" s="63">
        <f t="shared" ca="1" si="5"/>
        <v>6</v>
      </c>
      <c r="G355" s="64"/>
      <c r="H355" s="65">
        <v>53870</v>
      </c>
      <c r="I355" s="66">
        <v>2</v>
      </c>
    </row>
    <row r="356" spans="1:9" x14ac:dyDescent="0.25">
      <c r="A356" s="55" t="s">
        <v>595</v>
      </c>
      <c r="B356" s="62" t="s">
        <v>32</v>
      </c>
      <c r="C356" s="55" t="s">
        <v>811</v>
      </c>
      <c r="D356" s="55" t="s">
        <v>5</v>
      </c>
      <c r="E356" s="186">
        <v>36857</v>
      </c>
      <c r="F356" s="63">
        <f t="shared" ca="1" si="5"/>
        <v>14</v>
      </c>
      <c r="G356" s="64" t="s">
        <v>8</v>
      </c>
      <c r="H356" s="65">
        <v>86830</v>
      </c>
      <c r="I356" s="66">
        <v>3</v>
      </c>
    </row>
    <row r="357" spans="1:9" x14ac:dyDescent="0.25">
      <c r="A357" s="55" t="s">
        <v>594</v>
      </c>
      <c r="B357" s="62" t="s">
        <v>16</v>
      </c>
      <c r="C357" s="55" t="s">
        <v>811</v>
      </c>
      <c r="D357" s="55" t="s">
        <v>5</v>
      </c>
      <c r="E357" s="186">
        <v>36858</v>
      </c>
      <c r="F357" s="63">
        <f t="shared" ca="1" si="5"/>
        <v>14</v>
      </c>
      <c r="G357" s="64" t="s">
        <v>4</v>
      </c>
      <c r="H357" s="65">
        <v>82110</v>
      </c>
      <c r="I357" s="66">
        <v>3</v>
      </c>
    </row>
    <row r="358" spans="1:9" x14ac:dyDescent="0.25">
      <c r="A358" s="55" t="s">
        <v>567</v>
      </c>
      <c r="B358" s="62" t="s">
        <v>32</v>
      </c>
      <c r="C358" s="55" t="s">
        <v>811</v>
      </c>
      <c r="D358" s="55" t="s">
        <v>5</v>
      </c>
      <c r="E358" s="186">
        <v>40158</v>
      </c>
      <c r="F358" s="63">
        <f t="shared" ca="1" si="5"/>
        <v>5</v>
      </c>
      <c r="G358" s="64" t="s">
        <v>4</v>
      </c>
      <c r="H358" s="65">
        <v>47610</v>
      </c>
      <c r="I358" s="66">
        <v>4</v>
      </c>
    </row>
    <row r="359" spans="1:9" x14ac:dyDescent="0.25">
      <c r="A359" s="55" t="s">
        <v>551</v>
      </c>
      <c r="B359" s="62" t="s">
        <v>12</v>
      </c>
      <c r="C359" s="55" t="s">
        <v>811</v>
      </c>
      <c r="D359" s="55" t="s">
        <v>5</v>
      </c>
      <c r="E359" s="186">
        <v>42001</v>
      </c>
      <c r="F359" s="63">
        <f t="shared" ca="1" si="5"/>
        <v>0</v>
      </c>
      <c r="G359" s="64" t="s">
        <v>28</v>
      </c>
      <c r="H359" s="65">
        <v>60560</v>
      </c>
      <c r="I359" s="66">
        <v>4</v>
      </c>
    </row>
    <row r="360" spans="1:9" x14ac:dyDescent="0.25">
      <c r="A360" s="55" t="s">
        <v>550</v>
      </c>
      <c r="B360" s="62" t="s">
        <v>32</v>
      </c>
      <c r="C360" s="55" t="s">
        <v>811</v>
      </c>
      <c r="D360" s="55" t="s">
        <v>5</v>
      </c>
      <c r="E360" s="186">
        <v>42008</v>
      </c>
      <c r="F360" s="63">
        <f t="shared" ca="1" si="5"/>
        <v>0</v>
      </c>
      <c r="G360" s="64" t="s">
        <v>26</v>
      </c>
      <c r="H360" s="65">
        <v>37020</v>
      </c>
      <c r="I360" s="66">
        <v>2</v>
      </c>
    </row>
    <row r="361" spans="1:9" x14ac:dyDescent="0.25">
      <c r="A361" s="55" t="s">
        <v>543</v>
      </c>
      <c r="B361" s="62" t="s">
        <v>12</v>
      </c>
      <c r="C361" s="55" t="s">
        <v>811</v>
      </c>
      <c r="D361" s="55" t="s">
        <v>5</v>
      </c>
      <c r="E361" s="186">
        <v>40181</v>
      </c>
      <c r="F361" s="63">
        <f t="shared" ca="1" si="5"/>
        <v>5</v>
      </c>
      <c r="G361" s="64" t="s">
        <v>18</v>
      </c>
      <c r="H361" s="65">
        <v>86540</v>
      </c>
      <c r="I361" s="66">
        <v>4</v>
      </c>
    </row>
    <row r="362" spans="1:9" x14ac:dyDescent="0.25">
      <c r="A362" s="55" t="s">
        <v>526</v>
      </c>
      <c r="B362" s="62" t="s">
        <v>12</v>
      </c>
      <c r="C362" s="55" t="s">
        <v>811</v>
      </c>
      <c r="D362" s="55" t="s">
        <v>5</v>
      </c>
      <c r="E362" s="186">
        <v>39835</v>
      </c>
      <c r="F362" s="63">
        <f t="shared" ca="1" si="5"/>
        <v>6</v>
      </c>
      <c r="G362" s="64" t="s">
        <v>26</v>
      </c>
      <c r="H362" s="65">
        <v>81640</v>
      </c>
      <c r="I362" s="66">
        <v>4</v>
      </c>
    </row>
    <row r="363" spans="1:9" x14ac:dyDescent="0.25">
      <c r="A363" s="55" t="s">
        <v>458</v>
      </c>
      <c r="B363" s="62" t="s">
        <v>2</v>
      </c>
      <c r="C363" s="55" t="s">
        <v>811</v>
      </c>
      <c r="D363" s="55" t="s">
        <v>5</v>
      </c>
      <c r="E363" s="186">
        <v>37298</v>
      </c>
      <c r="F363" s="63">
        <f t="shared" ca="1" si="5"/>
        <v>13</v>
      </c>
      <c r="G363" s="64" t="s">
        <v>26</v>
      </c>
      <c r="H363" s="65">
        <v>46030</v>
      </c>
      <c r="I363" s="66">
        <v>2</v>
      </c>
    </row>
    <row r="364" spans="1:9" x14ac:dyDescent="0.25">
      <c r="A364" s="55" t="s">
        <v>455</v>
      </c>
      <c r="B364" s="62" t="s">
        <v>32</v>
      </c>
      <c r="C364" s="55" t="s">
        <v>811</v>
      </c>
      <c r="D364" s="55" t="s">
        <v>5</v>
      </c>
      <c r="E364" s="186">
        <v>37663</v>
      </c>
      <c r="F364" s="63">
        <f t="shared" ca="1" si="5"/>
        <v>12</v>
      </c>
      <c r="G364" s="64" t="s">
        <v>4</v>
      </c>
      <c r="H364" s="65">
        <v>52490</v>
      </c>
      <c r="I364" s="66">
        <v>4</v>
      </c>
    </row>
    <row r="365" spans="1:9" x14ac:dyDescent="0.25">
      <c r="A365" s="55" t="s">
        <v>445</v>
      </c>
      <c r="B365" s="62" t="s">
        <v>48</v>
      </c>
      <c r="C365" s="55" t="s">
        <v>811</v>
      </c>
      <c r="D365" s="55" t="s">
        <v>11</v>
      </c>
      <c r="E365" s="186">
        <v>40593</v>
      </c>
      <c r="F365" s="63">
        <f t="shared" ca="1" si="5"/>
        <v>4</v>
      </c>
      <c r="G365" s="64"/>
      <c r="H365" s="65">
        <v>57520</v>
      </c>
      <c r="I365" s="66">
        <v>3</v>
      </c>
    </row>
    <row r="366" spans="1:9" x14ac:dyDescent="0.25">
      <c r="A366" s="55" t="s">
        <v>433</v>
      </c>
      <c r="B366" s="62" t="s">
        <v>48</v>
      </c>
      <c r="C366" s="55" t="s">
        <v>811</v>
      </c>
      <c r="D366" s="55" t="s">
        <v>5</v>
      </c>
      <c r="E366" s="186">
        <v>41713</v>
      </c>
      <c r="F366" s="63">
        <f t="shared" ca="1" si="5"/>
        <v>1</v>
      </c>
      <c r="G366" s="64" t="s">
        <v>26</v>
      </c>
      <c r="H366" s="65">
        <v>22900</v>
      </c>
      <c r="I366" s="66">
        <v>1</v>
      </c>
    </row>
    <row r="367" spans="1:9" x14ac:dyDescent="0.25">
      <c r="A367" s="55" t="s">
        <v>431</v>
      </c>
      <c r="B367" s="62" t="s">
        <v>48</v>
      </c>
      <c r="C367" s="55" t="s">
        <v>811</v>
      </c>
      <c r="D367" s="55" t="s">
        <v>5</v>
      </c>
      <c r="E367" s="186">
        <v>42071</v>
      </c>
      <c r="F367" s="63">
        <f t="shared" ca="1" si="5"/>
        <v>0</v>
      </c>
      <c r="G367" s="64" t="s">
        <v>28</v>
      </c>
      <c r="H367" s="65">
        <v>73930</v>
      </c>
      <c r="I367" s="66">
        <v>1</v>
      </c>
    </row>
    <row r="368" spans="1:9" x14ac:dyDescent="0.25">
      <c r="A368" s="55" t="s">
        <v>423</v>
      </c>
      <c r="B368" s="62" t="s">
        <v>12</v>
      </c>
      <c r="C368" s="55" t="s">
        <v>811</v>
      </c>
      <c r="D368" s="55" t="s">
        <v>5</v>
      </c>
      <c r="E368" s="186">
        <v>40259</v>
      </c>
      <c r="F368" s="63">
        <f t="shared" ca="1" si="5"/>
        <v>5</v>
      </c>
      <c r="G368" s="64" t="s">
        <v>8</v>
      </c>
      <c r="H368" s="65">
        <v>66920</v>
      </c>
      <c r="I368" s="66">
        <v>2</v>
      </c>
    </row>
    <row r="369" spans="1:9" x14ac:dyDescent="0.25">
      <c r="A369" s="55" t="s">
        <v>421</v>
      </c>
      <c r="B369" s="62" t="s">
        <v>32</v>
      </c>
      <c r="C369" s="55" t="s">
        <v>811</v>
      </c>
      <c r="D369" s="55" t="s">
        <v>5</v>
      </c>
      <c r="E369" s="186">
        <v>41334</v>
      </c>
      <c r="F369" s="63">
        <f t="shared" ca="1" si="5"/>
        <v>2</v>
      </c>
      <c r="G369" s="64" t="s">
        <v>18</v>
      </c>
      <c r="H369" s="65">
        <v>70480</v>
      </c>
      <c r="I369" s="66">
        <v>4</v>
      </c>
    </row>
    <row r="370" spans="1:9" x14ac:dyDescent="0.25">
      <c r="A370" s="55" t="s">
        <v>403</v>
      </c>
      <c r="B370" s="62" t="s">
        <v>12</v>
      </c>
      <c r="C370" s="55" t="s">
        <v>811</v>
      </c>
      <c r="D370" s="55" t="s">
        <v>11</v>
      </c>
      <c r="E370" s="186">
        <v>37704</v>
      </c>
      <c r="F370" s="63">
        <f t="shared" ca="1" si="5"/>
        <v>12</v>
      </c>
      <c r="G370" s="64"/>
      <c r="H370" s="65">
        <v>50200</v>
      </c>
      <c r="I370" s="66">
        <v>4</v>
      </c>
    </row>
    <row r="371" spans="1:9" x14ac:dyDescent="0.25">
      <c r="A371" s="55" t="s">
        <v>381</v>
      </c>
      <c r="B371" s="62" t="s">
        <v>16</v>
      </c>
      <c r="C371" s="55" t="s">
        <v>811</v>
      </c>
      <c r="D371" s="55" t="s">
        <v>14</v>
      </c>
      <c r="E371" s="186">
        <v>41352</v>
      </c>
      <c r="F371" s="63">
        <f t="shared" ca="1" si="5"/>
        <v>2</v>
      </c>
      <c r="G371" s="64" t="s">
        <v>4</v>
      </c>
      <c r="H371" s="65">
        <v>20040</v>
      </c>
      <c r="I371" s="66">
        <v>3</v>
      </c>
    </row>
    <row r="372" spans="1:9" x14ac:dyDescent="0.25">
      <c r="A372" s="55" t="s">
        <v>360</v>
      </c>
      <c r="B372" s="62" t="s">
        <v>12</v>
      </c>
      <c r="C372" s="55" t="s">
        <v>811</v>
      </c>
      <c r="D372" s="55" t="s">
        <v>5</v>
      </c>
      <c r="E372" s="186">
        <v>40291</v>
      </c>
      <c r="F372" s="63">
        <f t="shared" ca="1" si="5"/>
        <v>5</v>
      </c>
      <c r="G372" s="64" t="s">
        <v>4</v>
      </c>
      <c r="H372" s="65">
        <v>65250</v>
      </c>
      <c r="I372" s="66">
        <v>2</v>
      </c>
    </row>
    <row r="373" spans="1:9" x14ac:dyDescent="0.25">
      <c r="A373" s="55" t="s">
        <v>351</v>
      </c>
      <c r="B373" s="62" t="s">
        <v>32</v>
      </c>
      <c r="C373" s="55" t="s">
        <v>811</v>
      </c>
      <c r="D373" s="55" t="s">
        <v>5</v>
      </c>
      <c r="E373" s="186">
        <v>41368</v>
      </c>
      <c r="F373" s="63">
        <f t="shared" ca="1" si="5"/>
        <v>2</v>
      </c>
      <c r="G373" s="64" t="s">
        <v>26</v>
      </c>
      <c r="H373" s="65">
        <v>48800</v>
      </c>
      <c r="I373" s="66">
        <v>4</v>
      </c>
    </row>
    <row r="374" spans="1:9" x14ac:dyDescent="0.25">
      <c r="A374" s="55" t="s">
        <v>334</v>
      </c>
      <c r="B374" s="62" t="s">
        <v>9</v>
      </c>
      <c r="C374" s="55" t="s">
        <v>811</v>
      </c>
      <c r="D374" s="55" t="s">
        <v>14</v>
      </c>
      <c r="E374" s="186">
        <v>37372</v>
      </c>
      <c r="F374" s="63">
        <f t="shared" ca="1" si="5"/>
        <v>13</v>
      </c>
      <c r="G374" s="64" t="s">
        <v>4</v>
      </c>
      <c r="H374" s="65">
        <v>26790</v>
      </c>
      <c r="I374" s="66">
        <v>2</v>
      </c>
    </row>
    <row r="375" spans="1:9" x14ac:dyDescent="0.25">
      <c r="A375" s="55" t="s">
        <v>316</v>
      </c>
      <c r="B375" s="62" t="s">
        <v>16</v>
      </c>
      <c r="C375" s="55" t="s">
        <v>811</v>
      </c>
      <c r="D375" s="55" t="s">
        <v>11</v>
      </c>
      <c r="E375" s="186">
        <v>40284</v>
      </c>
      <c r="F375" s="63">
        <f t="shared" ca="1" si="5"/>
        <v>5</v>
      </c>
      <c r="G375" s="64"/>
      <c r="H375" s="65">
        <v>74470</v>
      </c>
      <c r="I375" s="66">
        <v>3</v>
      </c>
    </row>
    <row r="376" spans="1:9" x14ac:dyDescent="0.25">
      <c r="A376" s="55" t="s">
        <v>312</v>
      </c>
      <c r="B376" s="62" t="s">
        <v>16</v>
      </c>
      <c r="C376" s="55" t="s">
        <v>811</v>
      </c>
      <c r="D376" s="55" t="s">
        <v>5</v>
      </c>
      <c r="E376" s="186">
        <v>41362</v>
      </c>
      <c r="F376" s="63">
        <f t="shared" ca="1" si="5"/>
        <v>2</v>
      </c>
      <c r="G376" s="64" t="s">
        <v>18</v>
      </c>
      <c r="H376" s="65">
        <v>75780</v>
      </c>
      <c r="I376" s="66">
        <v>2</v>
      </c>
    </row>
    <row r="377" spans="1:9" x14ac:dyDescent="0.25">
      <c r="A377" s="55" t="s">
        <v>289</v>
      </c>
      <c r="B377" s="62" t="s">
        <v>48</v>
      </c>
      <c r="C377" s="55" t="s">
        <v>811</v>
      </c>
      <c r="D377" s="55" t="s">
        <v>5</v>
      </c>
      <c r="E377" s="186">
        <v>41396</v>
      </c>
      <c r="F377" s="63">
        <f t="shared" ca="1" si="5"/>
        <v>2</v>
      </c>
      <c r="G377" s="64" t="s">
        <v>26</v>
      </c>
      <c r="H377" s="65">
        <v>57560</v>
      </c>
      <c r="I377" s="66">
        <v>4</v>
      </c>
    </row>
    <row r="378" spans="1:9" x14ac:dyDescent="0.25">
      <c r="A378" s="55" t="s">
        <v>274</v>
      </c>
      <c r="B378" s="62" t="s">
        <v>48</v>
      </c>
      <c r="C378" s="55" t="s">
        <v>811</v>
      </c>
      <c r="D378" s="55" t="s">
        <v>5</v>
      </c>
      <c r="E378" s="186">
        <v>37393</v>
      </c>
      <c r="F378" s="63">
        <f t="shared" ca="1" si="5"/>
        <v>13</v>
      </c>
      <c r="G378" s="64" t="s">
        <v>4</v>
      </c>
      <c r="H378" s="65">
        <v>51410</v>
      </c>
      <c r="I378" s="66">
        <v>4</v>
      </c>
    </row>
    <row r="379" spans="1:9" x14ac:dyDescent="0.25">
      <c r="A379" s="55" t="s">
        <v>239</v>
      </c>
      <c r="B379" s="62" t="s">
        <v>9</v>
      </c>
      <c r="C379" s="55" t="s">
        <v>811</v>
      </c>
      <c r="D379" s="55" t="s">
        <v>11</v>
      </c>
      <c r="E379" s="186">
        <v>40331</v>
      </c>
      <c r="F379" s="63">
        <f t="shared" ca="1" si="5"/>
        <v>5</v>
      </c>
      <c r="G379" s="64"/>
      <c r="H379" s="65">
        <v>81930</v>
      </c>
      <c r="I379" s="66">
        <v>5</v>
      </c>
    </row>
    <row r="380" spans="1:9" x14ac:dyDescent="0.25">
      <c r="A380" s="55" t="s">
        <v>232</v>
      </c>
      <c r="B380" s="62" t="s">
        <v>12</v>
      </c>
      <c r="C380" s="55" t="s">
        <v>811</v>
      </c>
      <c r="D380" s="55" t="s">
        <v>11</v>
      </c>
      <c r="E380" s="186">
        <v>39970</v>
      </c>
      <c r="F380" s="63">
        <f t="shared" ca="1" si="5"/>
        <v>6</v>
      </c>
      <c r="G380" s="64"/>
      <c r="H380" s="65">
        <v>63850</v>
      </c>
      <c r="I380" s="66">
        <v>2</v>
      </c>
    </row>
    <row r="381" spans="1:9" x14ac:dyDescent="0.25">
      <c r="A381" s="55" t="s">
        <v>213</v>
      </c>
      <c r="B381" s="62" t="s">
        <v>32</v>
      </c>
      <c r="C381" s="55" t="s">
        <v>811</v>
      </c>
      <c r="D381" s="55" t="s">
        <v>14</v>
      </c>
      <c r="E381" s="186">
        <v>38139</v>
      </c>
      <c r="F381" s="63">
        <f t="shared" ca="1" si="5"/>
        <v>11</v>
      </c>
      <c r="G381" s="64" t="s">
        <v>28</v>
      </c>
      <c r="H381" s="65">
        <v>31110</v>
      </c>
      <c r="I381" s="66">
        <v>1</v>
      </c>
    </row>
    <row r="382" spans="1:9" x14ac:dyDescent="0.25">
      <c r="A382" s="55" t="s">
        <v>211</v>
      </c>
      <c r="B382" s="62" t="s">
        <v>9</v>
      </c>
      <c r="C382" s="55" t="s">
        <v>811</v>
      </c>
      <c r="D382" s="55" t="s">
        <v>14</v>
      </c>
      <c r="E382" s="186">
        <v>38142</v>
      </c>
      <c r="F382" s="63">
        <f t="shared" ca="1" si="5"/>
        <v>11</v>
      </c>
      <c r="G382" s="64" t="s">
        <v>8</v>
      </c>
      <c r="H382" s="65">
        <v>15910</v>
      </c>
      <c r="I382" s="66">
        <v>3</v>
      </c>
    </row>
    <row r="383" spans="1:9" x14ac:dyDescent="0.25">
      <c r="A383" s="55" t="s">
        <v>197</v>
      </c>
      <c r="B383" s="62" t="s">
        <v>2</v>
      </c>
      <c r="C383" s="55" t="s">
        <v>811</v>
      </c>
      <c r="D383" s="55" t="s">
        <v>5</v>
      </c>
      <c r="E383" s="186">
        <v>41084</v>
      </c>
      <c r="F383" s="63">
        <f t="shared" ca="1" si="5"/>
        <v>3</v>
      </c>
      <c r="G383" s="64" t="s">
        <v>4</v>
      </c>
      <c r="H383" s="65">
        <v>44150</v>
      </c>
      <c r="I383" s="66">
        <v>4</v>
      </c>
    </row>
    <row r="384" spans="1:9" x14ac:dyDescent="0.25">
      <c r="A384" s="55" t="s">
        <v>194</v>
      </c>
      <c r="B384" s="62" t="s">
        <v>16</v>
      </c>
      <c r="C384" s="55" t="s">
        <v>811</v>
      </c>
      <c r="D384" s="55" t="s">
        <v>5</v>
      </c>
      <c r="E384" s="186">
        <v>41448</v>
      </c>
      <c r="F384" s="63">
        <f t="shared" ca="1" si="5"/>
        <v>2</v>
      </c>
      <c r="G384" s="64" t="s">
        <v>26</v>
      </c>
      <c r="H384" s="65">
        <v>33970</v>
      </c>
      <c r="I384" s="66">
        <v>4</v>
      </c>
    </row>
    <row r="385" spans="1:14" x14ac:dyDescent="0.25">
      <c r="A385" s="55" t="s">
        <v>152</v>
      </c>
      <c r="B385" s="62" t="s">
        <v>12</v>
      </c>
      <c r="C385" s="55" t="s">
        <v>811</v>
      </c>
      <c r="D385" s="55" t="s">
        <v>14</v>
      </c>
      <c r="E385" s="186">
        <v>37095</v>
      </c>
      <c r="F385" s="63">
        <f t="shared" ca="1" si="5"/>
        <v>14</v>
      </c>
      <c r="G385" s="64" t="s">
        <v>26</v>
      </c>
      <c r="H385" s="65">
        <v>47885</v>
      </c>
      <c r="I385" s="66">
        <v>1</v>
      </c>
    </row>
    <row r="386" spans="1:14" x14ac:dyDescent="0.25">
      <c r="A386" s="55" t="s">
        <v>149</v>
      </c>
      <c r="B386" s="62" t="s">
        <v>16</v>
      </c>
      <c r="C386" s="55" t="s">
        <v>811</v>
      </c>
      <c r="D386" s="55" t="s">
        <v>5</v>
      </c>
      <c r="E386" s="186">
        <v>37457</v>
      </c>
      <c r="F386" s="63">
        <f t="shared" ref="F386:F449" ca="1" si="6">DATEDIF(E386,TODAY(),"Y")</f>
        <v>13</v>
      </c>
      <c r="G386" s="64" t="s">
        <v>4</v>
      </c>
      <c r="H386" s="65">
        <v>43460</v>
      </c>
      <c r="I386" s="66">
        <v>5</v>
      </c>
    </row>
    <row r="387" spans="1:14" x14ac:dyDescent="0.25">
      <c r="A387" s="55" t="s">
        <v>146</v>
      </c>
      <c r="B387" s="62" t="s">
        <v>12</v>
      </c>
      <c r="C387" s="55" t="s">
        <v>811</v>
      </c>
      <c r="D387" s="55" t="s">
        <v>5</v>
      </c>
      <c r="E387" s="186">
        <v>37464</v>
      </c>
      <c r="F387" s="63">
        <f t="shared" ca="1" si="6"/>
        <v>13</v>
      </c>
      <c r="G387" s="64" t="s">
        <v>26</v>
      </c>
      <c r="H387" s="65">
        <v>44220</v>
      </c>
      <c r="I387" s="66">
        <v>3</v>
      </c>
    </row>
    <row r="388" spans="1:14" x14ac:dyDescent="0.25">
      <c r="A388" s="55" t="s">
        <v>145</v>
      </c>
      <c r="B388" s="62" t="s">
        <v>16</v>
      </c>
      <c r="C388" s="55" t="s">
        <v>811</v>
      </c>
      <c r="D388" s="55" t="s">
        <v>14</v>
      </c>
      <c r="E388" s="186">
        <v>38167</v>
      </c>
      <c r="F388" s="63">
        <f t="shared" ca="1" si="6"/>
        <v>11</v>
      </c>
      <c r="G388" s="64" t="s">
        <v>28</v>
      </c>
      <c r="H388" s="65">
        <v>47295</v>
      </c>
      <c r="I388" s="66">
        <v>4</v>
      </c>
    </row>
    <row r="389" spans="1:14" x14ac:dyDescent="0.25">
      <c r="A389" s="55" t="s">
        <v>101</v>
      </c>
      <c r="B389" s="62" t="s">
        <v>12</v>
      </c>
      <c r="C389" s="55" t="s">
        <v>811</v>
      </c>
      <c r="D389" s="55" t="s">
        <v>5</v>
      </c>
      <c r="E389" s="186">
        <v>37117</v>
      </c>
      <c r="F389" s="63">
        <f t="shared" ca="1" si="6"/>
        <v>13</v>
      </c>
      <c r="G389" s="64" t="s">
        <v>8</v>
      </c>
      <c r="H389" s="65">
        <v>49770</v>
      </c>
      <c r="I389" s="66">
        <v>1</v>
      </c>
    </row>
    <row r="390" spans="1:14" x14ac:dyDescent="0.25">
      <c r="A390" s="55" t="s">
        <v>100</v>
      </c>
      <c r="B390" s="62" t="s">
        <v>32</v>
      </c>
      <c r="C390" s="55" t="s">
        <v>811</v>
      </c>
      <c r="D390" s="55" t="s">
        <v>14</v>
      </c>
      <c r="E390" s="186">
        <v>37122</v>
      </c>
      <c r="F390" s="63">
        <f t="shared" ca="1" si="6"/>
        <v>13</v>
      </c>
      <c r="G390" s="64" t="s">
        <v>4</v>
      </c>
      <c r="H390" s="65">
        <v>28880</v>
      </c>
      <c r="I390" s="66">
        <v>3</v>
      </c>
    </row>
    <row r="391" spans="1:14" x14ac:dyDescent="0.25">
      <c r="A391" s="55" t="s">
        <v>72</v>
      </c>
      <c r="B391" s="62" t="s">
        <v>32</v>
      </c>
      <c r="C391" s="55" t="s">
        <v>811</v>
      </c>
      <c r="D391" s="55" t="s">
        <v>5</v>
      </c>
      <c r="E391" s="186">
        <v>37146</v>
      </c>
      <c r="F391" s="63">
        <f t="shared" ca="1" si="6"/>
        <v>13</v>
      </c>
      <c r="G391" s="64" t="s">
        <v>28</v>
      </c>
      <c r="H391" s="65">
        <v>31260</v>
      </c>
      <c r="I391" s="66">
        <v>5</v>
      </c>
    </row>
    <row r="392" spans="1:14" x14ac:dyDescent="0.25">
      <c r="A392" s="55" t="s">
        <v>52</v>
      </c>
      <c r="B392" s="62" t="s">
        <v>16</v>
      </c>
      <c r="C392" s="55" t="s">
        <v>811</v>
      </c>
      <c r="D392" s="55" t="s">
        <v>11</v>
      </c>
      <c r="E392" s="186">
        <v>40064</v>
      </c>
      <c r="F392" s="63">
        <f t="shared" ca="1" si="6"/>
        <v>5</v>
      </c>
      <c r="G392" s="64"/>
      <c r="H392" s="65">
        <v>77930</v>
      </c>
      <c r="I392" s="66">
        <v>5</v>
      </c>
    </row>
    <row r="393" spans="1:14" x14ac:dyDescent="0.25">
      <c r="A393" s="55" t="s">
        <v>755</v>
      </c>
      <c r="B393" s="62" t="s">
        <v>9</v>
      </c>
      <c r="C393" s="55" t="s">
        <v>812</v>
      </c>
      <c r="D393" s="55" t="s">
        <v>5</v>
      </c>
      <c r="E393" s="186">
        <v>41923</v>
      </c>
      <c r="F393" s="63">
        <f t="shared" ca="1" si="6"/>
        <v>0</v>
      </c>
      <c r="G393" s="64" t="s">
        <v>26</v>
      </c>
      <c r="H393" s="65">
        <v>39110</v>
      </c>
      <c r="I393" s="66">
        <v>5</v>
      </c>
      <c r="M393" s="86"/>
      <c r="N393" s="86"/>
    </row>
    <row r="394" spans="1:14" x14ac:dyDescent="0.25">
      <c r="A394" s="55" t="s">
        <v>736</v>
      </c>
      <c r="B394" s="62" t="s">
        <v>12</v>
      </c>
      <c r="C394" s="55" t="s">
        <v>812</v>
      </c>
      <c r="D394" s="55" t="s">
        <v>11</v>
      </c>
      <c r="E394" s="186">
        <v>39735</v>
      </c>
      <c r="F394" s="63">
        <f t="shared" ca="1" si="6"/>
        <v>6</v>
      </c>
      <c r="G394" s="64"/>
      <c r="H394" s="65">
        <v>54190</v>
      </c>
      <c r="I394" s="66">
        <v>4</v>
      </c>
    </row>
    <row r="395" spans="1:14" x14ac:dyDescent="0.25">
      <c r="A395" s="55" t="s">
        <v>723</v>
      </c>
      <c r="B395" s="62" t="s">
        <v>16</v>
      </c>
      <c r="C395" s="55" t="s">
        <v>812</v>
      </c>
      <c r="D395" s="55" t="s">
        <v>5</v>
      </c>
      <c r="E395" s="186">
        <v>37176</v>
      </c>
      <c r="F395" s="63">
        <f t="shared" ca="1" si="6"/>
        <v>13</v>
      </c>
      <c r="G395" s="64" t="s">
        <v>4</v>
      </c>
      <c r="H395" s="65">
        <v>23520</v>
      </c>
      <c r="I395" s="66">
        <v>2</v>
      </c>
    </row>
    <row r="396" spans="1:14" x14ac:dyDescent="0.25">
      <c r="A396" s="55" t="s">
        <v>712</v>
      </c>
      <c r="B396" s="62" t="s">
        <v>16</v>
      </c>
      <c r="C396" s="55" t="s">
        <v>812</v>
      </c>
      <c r="D396" s="55" t="s">
        <v>5</v>
      </c>
      <c r="E396" s="186">
        <v>37899</v>
      </c>
      <c r="F396" s="63">
        <f t="shared" ca="1" si="6"/>
        <v>11</v>
      </c>
      <c r="G396" s="64" t="s">
        <v>26</v>
      </c>
      <c r="H396" s="65">
        <v>71820</v>
      </c>
      <c r="I396" s="66">
        <v>2</v>
      </c>
    </row>
    <row r="397" spans="1:14" x14ac:dyDescent="0.25">
      <c r="A397" s="55" t="s">
        <v>669</v>
      </c>
      <c r="B397" s="62" t="s">
        <v>12</v>
      </c>
      <c r="C397" s="55" t="s">
        <v>812</v>
      </c>
      <c r="D397" s="55" t="s">
        <v>5</v>
      </c>
      <c r="E397" s="186">
        <v>41236</v>
      </c>
      <c r="F397" s="63">
        <f t="shared" ca="1" si="6"/>
        <v>2</v>
      </c>
      <c r="G397" s="64" t="s">
        <v>4</v>
      </c>
      <c r="H397" s="65">
        <v>22860</v>
      </c>
      <c r="I397" s="66">
        <v>5</v>
      </c>
    </row>
    <row r="398" spans="1:14" x14ac:dyDescent="0.25">
      <c r="A398" s="55" t="s">
        <v>647</v>
      </c>
      <c r="B398" s="62" t="s">
        <v>9</v>
      </c>
      <c r="C398" s="55" t="s">
        <v>812</v>
      </c>
      <c r="D398" s="55" t="s">
        <v>5</v>
      </c>
      <c r="E398" s="186">
        <v>37568</v>
      </c>
      <c r="F398" s="63">
        <f t="shared" ca="1" si="6"/>
        <v>12</v>
      </c>
      <c r="G398" s="64" t="s">
        <v>8</v>
      </c>
      <c r="H398" s="65">
        <v>45450</v>
      </c>
      <c r="I398" s="66">
        <v>5</v>
      </c>
    </row>
    <row r="399" spans="1:14" x14ac:dyDescent="0.25">
      <c r="A399" s="55" t="s">
        <v>607</v>
      </c>
      <c r="B399" s="62" t="s">
        <v>9</v>
      </c>
      <c r="C399" s="55" t="s">
        <v>812</v>
      </c>
      <c r="D399" s="55" t="s">
        <v>14</v>
      </c>
      <c r="E399" s="186">
        <v>41264</v>
      </c>
      <c r="F399" s="63">
        <f t="shared" ca="1" si="6"/>
        <v>2</v>
      </c>
      <c r="G399" s="64" t="s">
        <v>26</v>
      </c>
      <c r="H399" s="65">
        <v>49405</v>
      </c>
      <c r="I399" s="66">
        <v>4</v>
      </c>
      <c r="M399" s="86"/>
      <c r="N399" s="86"/>
    </row>
    <row r="400" spans="1:14" x14ac:dyDescent="0.25">
      <c r="A400" s="55" t="s">
        <v>488</v>
      </c>
      <c r="B400" s="62" t="s">
        <v>12</v>
      </c>
      <c r="C400" s="55" t="s">
        <v>812</v>
      </c>
      <c r="D400" s="55" t="s">
        <v>5</v>
      </c>
      <c r="E400" s="186">
        <v>42047</v>
      </c>
      <c r="F400" s="63">
        <f t="shared" ca="1" si="6"/>
        <v>0</v>
      </c>
      <c r="G400" s="64" t="s">
        <v>26</v>
      </c>
      <c r="H400" s="65">
        <v>48550</v>
      </c>
      <c r="I400" s="66">
        <v>5</v>
      </c>
    </row>
    <row r="401" spans="1:9" x14ac:dyDescent="0.25">
      <c r="A401" s="55" t="s">
        <v>415</v>
      </c>
      <c r="B401" s="62" t="s">
        <v>16</v>
      </c>
      <c r="C401" s="55" t="s">
        <v>812</v>
      </c>
      <c r="D401" s="55" t="s">
        <v>14</v>
      </c>
      <c r="E401" s="186">
        <v>36962</v>
      </c>
      <c r="F401" s="63">
        <f t="shared" ca="1" si="6"/>
        <v>14</v>
      </c>
      <c r="G401" s="64" t="s">
        <v>26</v>
      </c>
      <c r="H401" s="65">
        <v>20500</v>
      </c>
      <c r="I401" s="66">
        <v>3</v>
      </c>
    </row>
    <row r="402" spans="1:9" x14ac:dyDescent="0.25">
      <c r="A402" s="55" t="s">
        <v>384</v>
      </c>
      <c r="B402" s="62" t="s">
        <v>48</v>
      </c>
      <c r="C402" s="55" t="s">
        <v>812</v>
      </c>
      <c r="D402" s="55" t="s">
        <v>11</v>
      </c>
      <c r="E402" s="186">
        <v>41334</v>
      </c>
      <c r="F402" s="63">
        <f t="shared" ca="1" si="6"/>
        <v>2</v>
      </c>
      <c r="G402" s="64"/>
      <c r="H402" s="65">
        <v>74020</v>
      </c>
      <c r="I402" s="66">
        <v>2</v>
      </c>
    </row>
    <row r="403" spans="1:9" x14ac:dyDescent="0.25">
      <c r="A403" s="55" t="s">
        <v>326</v>
      </c>
      <c r="B403" s="62" t="s">
        <v>12</v>
      </c>
      <c r="C403" s="55" t="s">
        <v>812</v>
      </c>
      <c r="D403" s="55" t="s">
        <v>11</v>
      </c>
      <c r="E403" s="186">
        <v>38804</v>
      </c>
      <c r="F403" s="63">
        <f t="shared" ca="1" si="6"/>
        <v>9</v>
      </c>
      <c r="G403" s="64"/>
      <c r="H403" s="65">
        <v>78100</v>
      </c>
      <c r="I403" s="66">
        <v>3</v>
      </c>
    </row>
    <row r="404" spans="1:9" x14ac:dyDescent="0.25">
      <c r="A404" s="55" t="s">
        <v>322</v>
      </c>
      <c r="B404" s="62" t="s">
        <v>2</v>
      </c>
      <c r="C404" s="55" t="s">
        <v>812</v>
      </c>
      <c r="D404" s="55" t="s">
        <v>0</v>
      </c>
      <c r="E404" s="186">
        <v>38828</v>
      </c>
      <c r="F404" s="63">
        <f t="shared" ca="1" si="6"/>
        <v>9</v>
      </c>
      <c r="G404" s="64"/>
      <c r="H404" s="65">
        <v>11044</v>
      </c>
      <c r="I404" s="66">
        <v>2</v>
      </c>
    </row>
    <row r="405" spans="1:9" x14ac:dyDescent="0.25">
      <c r="A405" s="55" t="s">
        <v>310</v>
      </c>
      <c r="B405" s="62" t="s">
        <v>16</v>
      </c>
      <c r="C405" s="55" t="s">
        <v>812</v>
      </c>
      <c r="D405" s="55" t="s">
        <v>11</v>
      </c>
      <c r="E405" s="186">
        <v>41373</v>
      </c>
      <c r="F405" s="63">
        <f t="shared" ca="1" si="6"/>
        <v>2</v>
      </c>
      <c r="G405" s="64"/>
      <c r="H405" s="65">
        <v>75100</v>
      </c>
      <c r="I405" s="66">
        <v>4</v>
      </c>
    </row>
    <row r="406" spans="1:9" x14ac:dyDescent="0.25">
      <c r="A406" s="55" t="s">
        <v>226</v>
      </c>
      <c r="B406" s="62" t="s">
        <v>32</v>
      </c>
      <c r="C406" s="55" t="s">
        <v>812</v>
      </c>
      <c r="D406" s="55" t="s">
        <v>11</v>
      </c>
      <c r="E406" s="186">
        <v>37048</v>
      </c>
      <c r="F406" s="63">
        <f t="shared" ca="1" si="6"/>
        <v>14</v>
      </c>
      <c r="G406" s="64"/>
      <c r="H406" s="65">
        <v>72480</v>
      </c>
      <c r="I406" s="66">
        <v>2</v>
      </c>
    </row>
    <row r="407" spans="1:9" x14ac:dyDescent="0.25">
      <c r="A407" s="55" t="s">
        <v>180</v>
      </c>
      <c r="B407" s="62" t="s">
        <v>12</v>
      </c>
      <c r="C407" s="55" t="s">
        <v>812</v>
      </c>
      <c r="D407" s="55" t="s">
        <v>5</v>
      </c>
      <c r="E407" s="186">
        <v>42210</v>
      </c>
      <c r="F407" s="63">
        <f t="shared" ca="1" si="6"/>
        <v>0</v>
      </c>
      <c r="G407" s="64" t="s">
        <v>28</v>
      </c>
      <c r="H407" s="65">
        <v>87980</v>
      </c>
      <c r="I407" s="66">
        <v>1</v>
      </c>
    </row>
    <row r="408" spans="1:9" x14ac:dyDescent="0.25">
      <c r="A408" s="55" t="s">
        <v>165</v>
      </c>
      <c r="B408" s="62" t="s">
        <v>48</v>
      </c>
      <c r="C408" s="55" t="s">
        <v>812</v>
      </c>
      <c r="D408" s="55" t="s">
        <v>11</v>
      </c>
      <c r="E408" s="186">
        <v>40012</v>
      </c>
      <c r="F408" s="63">
        <f t="shared" ca="1" si="6"/>
        <v>6</v>
      </c>
      <c r="G408" s="64"/>
      <c r="H408" s="65">
        <v>86470</v>
      </c>
      <c r="I408" s="66">
        <v>4</v>
      </c>
    </row>
    <row r="409" spans="1:9" x14ac:dyDescent="0.25">
      <c r="A409" s="55" t="s">
        <v>157</v>
      </c>
      <c r="B409" s="62" t="s">
        <v>16</v>
      </c>
      <c r="C409" s="55" t="s">
        <v>812</v>
      </c>
      <c r="D409" s="55" t="s">
        <v>0</v>
      </c>
      <c r="E409" s="186">
        <v>37085</v>
      </c>
      <c r="F409" s="63">
        <f t="shared" ca="1" si="6"/>
        <v>14</v>
      </c>
      <c r="G409" s="64"/>
      <c r="H409" s="65">
        <v>21668</v>
      </c>
      <c r="I409" s="66">
        <v>4</v>
      </c>
    </row>
    <row r="410" spans="1:9" x14ac:dyDescent="0.25">
      <c r="A410" s="55" t="s">
        <v>106</v>
      </c>
      <c r="B410" s="62" t="s">
        <v>16</v>
      </c>
      <c r="C410" s="55" t="s">
        <v>812</v>
      </c>
      <c r="D410" s="55" t="s">
        <v>0</v>
      </c>
      <c r="E410" s="186">
        <v>41495</v>
      </c>
      <c r="F410" s="63">
        <f t="shared" ca="1" si="6"/>
        <v>2</v>
      </c>
      <c r="G410" s="64"/>
      <c r="H410" s="65">
        <v>35312</v>
      </c>
      <c r="I410" s="66">
        <v>3</v>
      </c>
    </row>
    <row r="411" spans="1:9" x14ac:dyDescent="0.25">
      <c r="A411" s="55" t="s">
        <v>98</v>
      </c>
      <c r="B411" s="62" t="s">
        <v>2</v>
      </c>
      <c r="C411" s="55" t="s">
        <v>812</v>
      </c>
      <c r="D411" s="55" t="s">
        <v>5</v>
      </c>
      <c r="E411" s="186">
        <v>37467</v>
      </c>
      <c r="F411" s="63">
        <f t="shared" ca="1" si="6"/>
        <v>13</v>
      </c>
      <c r="G411" s="64" t="s">
        <v>4</v>
      </c>
      <c r="H411" s="65">
        <v>68410</v>
      </c>
      <c r="I411" s="66">
        <v>5</v>
      </c>
    </row>
    <row r="412" spans="1:9" x14ac:dyDescent="0.25">
      <c r="A412" s="55" t="s">
        <v>40</v>
      </c>
      <c r="B412" s="62" t="s">
        <v>32</v>
      </c>
      <c r="C412" s="55" t="s">
        <v>812</v>
      </c>
      <c r="D412" s="55" t="s">
        <v>11</v>
      </c>
      <c r="E412" s="186">
        <v>38237</v>
      </c>
      <c r="F412" s="63">
        <f t="shared" ca="1" si="6"/>
        <v>10</v>
      </c>
      <c r="G412" s="64"/>
      <c r="H412" s="65">
        <v>29540</v>
      </c>
      <c r="I412" s="66">
        <v>3</v>
      </c>
    </row>
    <row r="413" spans="1:9" x14ac:dyDescent="0.25">
      <c r="A413" s="55" t="s">
        <v>10</v>
      </c>
      <c r="B413" s="62" t="s">
        <v>9</v>
      </c>
      <c r="C413" s="55" t="s">
        <v>812</v>
      </c>
      <c r="D413" s="55" t="s">
        <v>5</v>
      </c>
      <c r="E413" s="186">
        <v>41534</v>
      </c>
      <c r="F413" s="63">
        <f t="shared" ca="1" si="6"/>
        <v>1</v>
      </c>
      <c r="G413" s="64" t="s">
        <v>8</v>
      </c>
      <c r="H413" s="65">
        <v>62180</v>
      </c>
      <c r="I413" s="66">
        <v>2</v>
      </c>
    </row>
    <row r="414" spans="1:9" x14ac:dyDescent="0.25">
      <c r="A414" s="55" t="s">
        <v>733</v>
      </c>
      <c r="B414" s="62" t="s">
        <v>32</v>
      </c>
      <c r="C414" s="55" t="s">
        <v>810</v>
      </c>
      <c r="D414" s="55" t="s">
        <v>11</v>
      </c>
      <c r="E414" s="186">
        <v>39739</v>
      </c>
      <c r="F414" s="63">
        <f t="shared" ca="1" si="6"/>
        <v>6</v>
      </c>
      <c r="G414" s="64"/>
      <c r="H414" s="65">
        <v>25120</v>
      </c>
      <c r="I414" s="66">
        <v>2</v>
      </c>
    </row>
    <row r="415" spans="1:9" x14ac:dyDescent="0.25">
      <c r="A415" s="55" t="s">
        <v>615</v>
      </c>
      <c r="B415" s="62" t="s">
        <v>32</v>
      </c>
      <c r="C415" s="55" t="s">
        <v>810</v>
      </c>
      <c r="D415" s="55" t="s">
        <v>11</v>
      </c>
      <c r="E415" s="186">
        <v>40523</v>
      </c>
      <c r="F415" s="63">
        <f t="shared" ca="1" si="6"/>
        <v>4</v>
      </c>
      <c r="G415" s="64"/>
      <c r="H415" s="65">
        <v>71700</v>
      </c>
      <c r="I415" s="66">
        <v>2</v>
      </c>
    </row>
    <row r="416" spans="1:9" x14ac:dyDescent="0.25">
      <c r="A416" s="55" t="s">
        <v>535</v>
      </c>
      <c r="B416" s="62" t="s">
        <v>12</v>
      </c>
      <c r="C416" s="55" t="s">
        <v>810</v>
      </c>
      <c r="D416" s="55" t="s">
        <v>5</v>
      </c>
      <c r="E416" s="186">
        <v>40198</v>
      </c>
      <c r="F416" s="63">
        <f t="shared" ca="1" si="6"/>
        <v>5</v>
      </c>
      <c r="G416" s="64" t="s">
        <v>26</v>
      </c>
      <c r="H416" s="65">
        <v>63190</v>
      </c>
      <c r="I416" s="66">
        <v>1</v>
      </c>
    </row>
    <row r="417" spans="1:9" x14ac:dyDescent="0.25">
      <c r="A417" s="55" t="s">
        <v>472</v>
      </c>
      <c r="B417" s="62" t="s">
        <v>16</v>
      </c>
      <c r="C417" s="55" t="s">
        <v>810</v>
      </c>
      <c r="D417" s="55" t="s">
        <v>11</v>
      </c>
      <c r="E417" s="186">
        <v>39855</v>
      </c>
      <c r="F417" s="63">
        <f t="shared" ca="1" si="6"/>
        <v>6</v>
      </c>
      <c r="G417" s="64"/>
      <c r="H417" s="65">
        <v>44820</v>
      </c>
      <c r="I417" s="66">
        <v>4</v>
      </c>
    </row>
    <row r="418" spans="1:9" x14ac:dyDescent="0.25">
      <c r="A418" s="55" t="s">
        <v>753</v>
      </c>
      <c r="B418" s="62" t="s">
        <v>32</v>
      </c>
      <c r="C418" s="55" t="s">
        <v>813</v>
      </c>
      <c r="D418" s="55" t="s">
        <v>5</v>
      </c>
      <c r="E418" s="186">
        <v>41926</v>
      </c>
      <c r="F418" s="63">
        <f t="shared" ca="1" si="6"/>
        <v>0</v>
      </c>
      <c r="G418" s="64" t="s">
        <v>4</v>
      </c>
      <c r="H418" s="65">
        <v>43190</v>
      </c>
      <c r="I418" s="66">
        <v>2</v>
      </c>
    </row>
    <row r="419" spans="1:9" x14ac:dyDescent="0.25">
      <c r="A419" s="55" t="s">
        <v>743</v>
      </c>
      <c r="B419" s="62" t="s">
        <v>9</v>
      </c>
      <c r="C419" s="55" t="s">
        <v>813</v>
      </c>
      <c r="D419" s="55" t="s">
        <v>5</v>
      </c>
      <c r="E419" s="186">
        <v>40086</v>
      </c>
      <c r="F419" s="63">
        <f t="shared" ca="1" si="6"/>
        <v>5</v>
      </c>
      <c r="G419" s="64" t="s">
        <v>26</v>
      </c>
      <c r="H419" s="65">
        <v>87030</v>
      </c>
      <c r="I419" s="66">
        <v>3</v>
      </c>
    </row>
    <row r="420" spans="1:9" x14ac:dyDescent="0.25">
      <c r="A420" s="55" t="s">
        <v>684</v>
      </c>
      <c r="B420" s="62" t="s">
        <v>32</v>
      </c>
      <c r="C420" s="55" t="s">
        <v>813</v>
      </c>
      <c r="D420" s="55" t="s">
        <v>5</v>
      </c>
      <c r="E420" s="186">
        <v>41942</v>
      </c>
      <c r="F420" s="63">
        <f t="shared" ca="1" si="6"/>
        <v>0</v>
      </c>
      <c r="G420" s="64" t="s">
        <v>26</v>
      </c>
      <c r="H420" s="65">
        <v>26360</v>
      </c>
      <c r="I420" s="66">
        <v>1</v>
      </c>
    </row>
    <row r="421" spans="1:9" x14ac:dyDescent="0.25">
      <c r="A421" s="55" t="s">
        <v>682</v>
      </c>
      <c r="B421" s="62" t="s">
        <v>12</v>
      </c>
      <c r="C421" s="55" t="s">
        <v>813</v>
      </c>
      <c r="D421" s="55" t="s">
        <v>5</v>
      </c>
      <c r="E421" s="186">
        <v>41948</v>
      </c>
      <c r="F421" s="63">
        <f t="shared" ca="1" si="6"/>
        <v>0</v>
      </c>
      <c r="G421" s="64" t="s">
        <v>26</v>
      </c>
      <c r="H421" s="65">
        <v>79770</v>
      </c>
      <c r="I421" s="66">
        <v>4</v>
      </c>
    </row>
    <row r="422" spans="1:9" x14ac:dyDescent="0.25">
      <c r="A422" s="55" t="s">
        <v>674</v>
      </c>
      <c r="B422" s="62" t="s">
        <v>12</v>
      </c>
      <c r="C422" s="55" t="s">
        <v>813</v>
      </c>
      <c r="D422" s="55" t="s">
        <v>5</v>
      </c>
      <c r="E422" s="186">
        <v>40121</v>
      </c>
      <c r="F422" s="63">
        <f t="shared" ca="1" si="6"/>
        <v>5</v>
      </c>
      <c r="G422" s="64" t="s">
        <v>26</v>
      </c>
      <c r="H422" s="65">
        <v>88850</v>
      </c>
      <c r="I422" s="66">
        <v>3</v>
      </c>
    </row>
    <row r="423" spans="1:9" x14ac:dyDescent="0.25">
      <c r="A423" s="55" t="s">
        <v>673</v>
      </c>
      <c r="B423" s="62" t="s">
        <v>2</v>
      </c>
      <c r="C423" s="55" t="s">
        <v>813</v>
      </c>
      <c r="D423" s="55" t="s">
        <v>5</v>
      </c>
      <c r="E423" s="186">
        <v>40124</v>
      </c>
      <c r="F423" s="63">
        <f t="shared" ca="1" si="6"/>
        <v>5</v>
      </c>
      <c r="G423" s="64" t="s">
        <v>18</v>
      </c>
      <c r="H423" s="65">
        <v>77840</v>
      </c>
      <c r="I423" s="66">
        <v>2</v>
      </c>
    </row>
    <row r="424" spans="1:9" x14ac:dyDescent="0.25">
      <c r="A424" s="55" t="s">
        <v>611</v>
      </c>
      <c r="B424" s="62" t="s">
        <v>9</v>
      </c>
      <c r="C424" s="55" t="s">
        <v>813</v>
      </c>
      <c r="D424" s="55" t="s">
        <v>5</v>
      </c>
      <c r="E424" s="186">
        <v>41247</v>
      </c>
      <c r="F424" s="63">
        <f t="shared" ca="1" si="6"/>
        <v>2</v>
      </c>
      <c r="G424" s="64" t="s">
        <v>4</v>
      </c>
      <c r="H424" s="65">
        <v>63080</v>
      </c>
      <c r="I424" s="66">
        <v>5</v>
      </c>
    </row>
    <row r="425" spans="1:9" x14ac:dyDescent="0.25">
      <c r="A425" s="55" t="s">
        <v>578</v>
      </c>
      <c r="B425" s="62" t="s">
        <v>16</v>
      </c>
      <c r="C425" s="55" t="s">
        <v>813</v>
      </c>
      <c r="D425" s="55" t="s">
        <v>0</v>
      </c>
      <c r="E425" s="186">
        <v>38712</v>
      </c>
      <c r="F425" s="63">
        <f t="shared" ca="1" si="6"/>
        <v>9</v>
      </c>
      <c r="G425" s="64"/>
      <c r="H425" s="65">
        <v>21648</v>
      </c>
      <c r="I425" s="66">
        <v>2</v>
      </c>
    </row>
    <row r="426" spans="1:9" x14ac:dyDescent="0.25">
      <c r="A426" s="55" t="s">
        <v>571</v>
      </c>
      <c r="B426" s="62" t="s">
        <v>12</v>
      </c>
      <c r="C426" s="55" t="s">
        <v>813</v>
      </c>
      <c r="D426" s="55" t="s">
        <v>5</v>
      </c>
      <c r="E426" s="186">
        <v>39808</v>
      </c>
      <c r="F426" s="63">
        <f t="shared" ca="1" si="6"/>
        <v>6</v>
      </c>
      <c r="G426" s="64" t="s">
        <v>26</v>
      </c>
      <c r="H426" s="65">
        <v>47060</v>
      </c>
      <c r="I426" s="66">
        <v>4</v>
      </c>
    </row>
    <row r="427" spans="1:9" x14ac:dyDescent="0.25">
      <c r="A427" s="55" t="s">
        <v>555</v>
      </c>
      <c r="B427" s="62" t="s">
        <v>48</v>
      </c>
      <c r="C427" s="55" t="s">
        <v>813</v>
      </c>
      <c r="D427" s="55" t="s">
        <v>11</v>
      </c>
      <c r="E427" s="186">
        <v>41621</v>
      </c>
      <c r="F427" s="63">
        <f t="shared" ca="1" si="6"/>
        <v>1</v>
      </c>
      <c r="G427" s="64"/>
      <c r="H427" s="65">
        <v>84300</v>
      </c>
      <c r="I427" s="66">
        <v>1</v>
      </c>
    </row>
    <row r="428" spans="1:9" x14ac:dyDescent="0.25">
      <c r="A428" s="55" t="s">
        <v>523</v>
      </c>
      <c r="B428" s="62" t="s">
        <v>12</v>
      </c>
      <c r="C428" s="55" t="s">
        <v>813</v>
      </c>
      <c r="D428" s="55" t="s">
        <v>5</v>
      </c>
      <c r="E428" s="186">
        <v>36904</v>
      </c>
      <c r="F428" s="63">
        <f t="shared" ca="1" si="6"/>
        <v>14</v>
      </c>
      <c r="G428" s="64" t="s">
        <v>26</v>
      </c>
      <c r="H428" s="65">
        <v>68520</v>
      </c>
      <c r="I428" s="66">
        <v>5</v>
      </c>
    </row>
    <row r="429" spans="1:9" x14ac:dyDescent="0.25">
      <c r="A429" s="55" t="s">
        <v>515</v>
      </c>
      <c r="B429" s="62" t="s">
        <v>16</v>
      </c>
      <c r="C429" s="55" t="s">
        <v>813</v>
      </c>
      <c r="D429" s="55" t="s">
        <v>11</v>
      </c>
      <c r="E429" s="186">
        <v>37624</v>
      </c>
      <c r="F429" s="63">
        <f t="shared" ca="1" si="6"/>
        <v>12</v>
      </c>
      <c r="G429" s="64"/>
      <c r="H429" s="65">
        <v>30300</v>
      </c>
      <c r="I429" s="66">
        <v>1</v>
      </c>
    </row>
    <row r="430" spans="1:9" x14ac:dyDescent="0.25">
      <c r="A430" s="55" t="s">
        <v>485</v>
      </c>
      <c r="B430" s="62" t="s">
        <v>16</v>
      </c>
      <c r="C430" s="55" t="s">
        <v>813</v>
      </c>
      <c r="D430" s="55" t="s">
        <v>5</v>
      </c>
      <c r="E430" s="186">
        <v>40225</v>
      </c>
      <c r="F430" s="63">
        <f t="shared" ca="1" si="6"/>
        <v>5</v>
      </c>
      <c r="G430" s="64" t="s">
        <v>4</v>
      </c>
      <c r="H430" s="65">
        <v>73030</v>
      </c>
      <c r="I430" s="66">
        <v>5</v>
      </c>
    </row>
    <row r="431" spans="1:9" x14ac:dyDescent="0.25">
      <c r="A431" s="55" t="s">
        <v>467</v>
      </c>
      <c r="B431" s="62" t="s">
        <v>9</v>
      </c>
      <c r="C431" s="55" t="s">
        <v>813</v>
      </c>
      <c r="D431" s="55" t="s">
        <v>11</v>
      </c>
      <c r="E431" s="186">
        <v>36922</v>
      </c>
      <c r="F431" s="63">
        <f t="shared" ca="1" si="6"/>
        <v>14</v>
      </c>
      <c r="G431" s="64"/>
      <c r="H431" s="65">
        <v>63330</v>
      </c>
      <c r="I431" s="66">
        <v>4</v>
      </c>
    </row>
    <row r="432" spans="1:9" x14ac:dyDescent="0.25">
      <c r="A432" s="55" t="s">
        <v>424</v>
      </c>
      <c r="B432" s="62" t="s">
        <v>48</v>
      </c>
      <c r="C432" s="55" t="s">
        <v>813</v>
      </c>
      <c r="D432" s="55" t="s">
        <v>11</v>
      </c>
      <c r="E432" s="186">
        <v>40617</v>
      </c>
      <c r="F432" s="63">
        <f t="shared" ca="1" si="6"/>
        <v>4</v>
      </c>
      <c r="G432" s="64"/>
      <c r="H432" s="65">
        <v>66710</v>
      </c>
      <c r="I432" s="66">
        <v>2</v>
      </c>
    </row>
    <row r="433" spans="1:9" x14ac:dyDescent="0.25">
      <c r="A433" s="55" t="s">
        <v>413</v>
      </c>
      <c r="B433" s="62" t="s">
        <v>16</v>
      </c>
      <c r="C433" s="55" t="s">
        <v>813</v>
      </c>
      <c r="D433" s="55" t="s">
        <v>5</v>
      </c>
      <c r="E433" s="186">
        <v>36970</v>
      </c>
      <c r="F433" s="63">
        <f t="shared" ca="1" si="6"/>
        <v>14</v>
      </c>
      <c r="G433" s="64" t="s">
        <v>26</v>
      </c>
      <c r="H433" s="65">
        <v>74530</v>
      </c>
      <c r="I433" s="66">
        <v>5</v>
      </c>
    </row>
    <row r="434" spans="1:9" x14ac:dyDescent="0.25">
      <c r="A434" s="55" t="s">
        <v>409</v>
      </c>
      <c r="B434" s="62" t="s">
        <v>16</v>
      </c>
      <c r="C434" s="55" t="s">
        <v>813</v>
      </c>
      <c r="D434" s="55" t="s">
        <v>0</v>
      </c>
      <c r="E434" s="186">
        <v>37330</v>
      </c>
      <c r="F434" s="63">
        <f t="shared" ca="1" si="6"/>
        <v>13</v>
      </c>
      <c r="G434" s="64"/>
      <c r="H434" s="65">
        <v>39764</v>
      </c>
      <c r="I434" s="66">
        <v>1</v>
      </c>
    </row>
    <row r="435" spans="1:9" x14ac:dyDescent="0.25">
      <c r="A435" s="55" t="s">
        <v>405</v>
      </c>
      <c r="B435" s="62" t="s">
        <v>12</v>
      </c>
      <c r="C435" s="55" t="s">
        <v>813</v>
      </c>
      <c r="D435" s="55" t="s">
        <v>14</v>
      </c>
      <c r="E435" s="186">
        <v>37696</v>
      </c>
      <c r="F435" s="63">
        <f t="shared" ca="1" si="6"/>
        <v>12</v>
      </c>
      <c r="G435" s="64" t="s">
        <v>4</v>
      </c>
      <c r="H435" s="65">
        <v>29005</v>
      </c>
      <c r="I435" s="66">
        <v>1</v>
      </c>
    </row>
    <row r="436" spans="1:9" x14ac:dyDescent="0.25">
      <c r="A436" s="55" t="s">
        <v>391</v>
      </c>
      <c r="B436" s="62" t="s">
        <v>12</v>
      </c>
      <c r="C436" s="55" t="s">
        <v>813</v>
      </c>
      <c r="D436" s="55" t="s">
        <v>0</v>
      </c>
      <c r="E436" s="186">
        <v>39145</v>
      </c>
      <c r="F436" s="63">
        <f t="shared" ca="1" si="6"/>
        <v>8</v>
      </c>
      <c r="G436" s="64"/>
      <c r="H436" s="65">
        <v>33512</v>
      </c>
      <c r="I436" s="66">
        <v>4</v>
      </c>
    </row>
    <row r="437" spans="1:9" x14ac:dyDescent="0.25">
      <c r="A437" s="55" t="s">
        <v>370</v>
      </c>
      <c r="B437" s="62" t="s">
        <v>12</v>
      </c>
      <c r="C437" s="55" t="s">
        <v>813</v>
      </c>
      <c r="D437" s="55" t="s">
        <v>11</v>
      </c>
      <c r="E437" s="186">
        <v>42117</v>
      </c>
      <c r="F437" s="63">
        <f t="shared" ca="1" si="6"/>
        <v>0</v>
      </c>
      <c r="G437" s="64"/>
      <c r="H437" s="65">
        <v>32650</v>
      </c>
      <c r="I437" s="66">
        <v>1</v>
      </c>
    </row>
    <row r="438" spans="1:9" x14ac:dyDescent="0.25">
      <c r="A438" s="55" t="s">
        <v>354</v>
      </c>
      <c r="B438" s="62" t="s">
        <v>16</v>
      </c>
      <c r="C438" s="55" t="s">
        <v>813</v>
      </c>
      <c r="D438" s="55" t="s">
        <v>5</v>
      </c>
      <c r="E438" s="186">
        <v>40285</v>
      </c>
      <c r="F438" s="63">
        <f t="shared" ca="1" si="6"/>
        <v>5</v>
      </c>
      <c r="G438" s="64" t="s">
        <v>26</v>
      </c>
      <c r="H438" s="65">
        <v>25830</v>
      </c>
      <c r="I438" s="66">
        <v>5</v>
      </c>
    </row>
    <row r="439" spans="1:9" x14ac:dyDescent="0.25">
      <c r="A439" s="55" t="s">
        <v>317</v>
      </c>
      <c r="B439" s="62" t="s">
        <v>12</v>
      </c>
      <c r="C439" s="55" t="s">
        <v>813</v>
      </c>
      <c r="D439" s="55" t="s">
        <v>5</v>
      </c>
      <c r="E439" s="186">
        <v>39917</v>
      </c>
      <c r="F439" s="63">
        <f t="shared" ca="1" si="6"/>
        <v>6</v>
      </c>
      <c r="G439" s="64" t="s">
        <v>28</v>
      </c>
      <c r="H439" s="65">
        <v>27560</v>
      </c>
      <c r="I439" s="66">
        <v>2</v>
      </c>
    </row>
    <row r="440" spans="1:9" x14ac:dyDescent="0.25">
      <c r="A440" s="55" t="s">
        <v>314</v>
      </c>
      <c r="B440" s="62" t="s">
        <v>32</v>
      </c>
      <c r="C440" s="55" t="s">
        <v>813</v>
      </c>
      <c r="D440" s="55" t="s">
        <v>5</v>
      </c>
      <c r="E440" s="186">
        <v>40658</v>
      </c>
      <c r="F440" s="63">
        <f t="shared" ca="1" si="6"/>
        <v>4</v>
      </c>
      <c r="G440" s="64" t="s">
        <v>8</v>
      </c>
      <c r="H440" s="65">
        <v>80880</v>
      </c>
      <c r="I440" s="66">
        <v>1</v>
      </c>
    </row>
    <row r="441" spans="1:9" x14ac:dyDescent="0.25">
      <c r="A441" s="55" t="s">
        <v>311</v>
      </c>
      <c r="B441" s="62" t="s">
        <v>48</v>
      </c>
      <c r="C441" s="55" t="s">
        <v>813</v>
      </c>
      <c r="D441" s="55" t="s">
        <v>5</v>
      </c>
      <c r="E441" s="186">
        <v>41371</v>
      </c>
      <c r="F441" s="63">
        <f t="shared" ca="1" si="6"/>
        <v>2</v>
      </c>
      <c r="G441" s="64" t="s">
        <v>26</v>
      </c>
      <c r="H441" s="65">
        <v>66840</v>
      </c>
      <c r="I441" s="66">
        <v>4</v>
      </c>
    </row>
    <row r="442" spans="1:9" x14ac:dyDescent="0.25">
      <c r="A442" s="55" t="s">
        <v>304</v>
      </c>
      <c r="B442" s="62" t="s">
        <v>12</v>
      </c>
      <c r="C442" s="55" t="s">
        <v>813</v>
      </c>
      <c r="D442" s="55" t="s">
        <v>5</v>
      </c>
      <c r="E442" s="186">
        <v>41763</v>
      </c>
      <c r="F442" s="63">
        <f t="shared" ca="1" si="6"/>
        <v>1</v>
      </c>
      <c r="G442" s="64" t="s">
        <v>18</v>
      </c>
      <c r="H442" s="65">
        <v>61470</v>
      </c>
      <c r="I442" s="66">
        <v>5</v>
      </c>
    </row>
    <row r="443" spans="1:9" x14ac:dyDescent="0.25">
      <c r="A443" s="55" t="s">
        <v>269</v>
      </c>
      <c r="B443" s="62" t="s">
        <v>32</v>
      </c>
      <c r="C443" s="55" t="s">
        <v>813</v>
      </c>
      <c r="D443" s="55" t="s">
        <v>14</v>
      </c>
      <c r="E443" s="186">
        <v>38471</v>
      </c>
      <c r="F443" s="63">
        <f t="shared" ca="1" si="6"/>
        <v>10</v>
      </c>
      <c r="G443" s="64" t="s">
        <v>26</v>
      </c>
      <c r="H443" s="65">
        <v>33810</v>
      </c>
      <c r="I443" s="66">
        <v>5</v>
      </c>
    </row>
    <row r="444" spans="1:9" x14ac:dyDescent="0.25">
      <c r="A444" s="55" t="s">
        <v>266</v>
      </c>
      <c r="B444" s="62" t="s">
        <v>16</v>
      </c>
      <c r="C444" s="55" t="s">
        <v>813</v>
      </c>
      <c r="D444" s="55" t="s">
        <v>5</v>
      </c>
      <c r="E444" s="186">
        <v>39228</v>
      </c>
      <c r="F444" s="63">
        <f t="shared" ca="1" si="6"/>
        <v>8</v>
      </c>
      <c r="G444" s="64" t="s">
        <v>4</v>
      </c>
      <c r="H444" s="65">
        <v>86200</v>
      </c>
      <c r="I444" s="66">
        <v>3</v>
      </c>
    </row>
    <row r="445" spans="1:9" x14ac:dyDescent="0.25">
      <c r="A445" s="55" t="s">
        <v>264</v>
      </c>
      <c r="B445" s="62" t="s">
        <v>48</v>
      </c>
      <c r="C445" s="55" t="s">
        <v>813</v>
      </c>
      <c r="D445" s="55" t="s">
        <v>14</v>
      </c>
      <c r="E445" s="186">
        <v>40300</v>
      </c>
      <c r="F445" s="63">
        <f t="shared" ca="1" si="6"/>
        <v>5</v>
      </c>
      <c r="G445" s="64" t="s">
        <v>8</v>
      </c>
      <c r="H445" s="65">
        <v>47760</v>
      </c>
      <c r="I445" s="66">
        <v>3</v>
      </c>
    </row>
    <row r="446" spans="1:9" x14ac:dyDescent="0.25">
      <c r="A446" s="55" t="s">
        <v>262</v>
      </c>
      <c r="B446" s="62" t="s">
        <v>2</v>
      </c>
      <c r="C446" s="55" t="s">
        <v>813</v>
      </c>
      <c r="D446" s="55" t="s">
        <v>5</v>
      </c>
      <c r="E446" s="186">
        <v>40679</v>
      </c>
      <c r="F446" s="63">
        <f t="shared" ca="1" si="6"/>
        <v>4</v>
      </c>
      <c r="G446" s="64" t="s">
        <v>4</v>
      </c>
      <c r="H446" s="65">
        <v>80090</v>
      </c>
      <c r="I446" s="66">
        <v>2</v>
      </c>
    </row>
    <row r="447" spans="1:9" x14ac:dyDescent="0.25">
      <c r="A447" s="55" t="s">
        <v>259</v>
      </c>
      <c r="B447" s="62" t="s">
        <v>2</v>
      </c>
      <c r="C447" s="55" t="s">
        <v>813</v>
      </c>
      <c r="D447" s="55" t="s">
        <v>14</v>
      </c>
      <c r="E447" s="186">
        <v>41394</v>
      </c>
      <c r="F447" s="63">
        <f t="shared" ca="1" si="6"/>
        <v>2</v>
      </c>
      <c r="G447" s="64" t="s">
        <v>26</v>
      </c>
      <c r="H447" s="65">
        <v>16925</v>
      </c>
      <c r="I447" s="66">
        <v>1</v>
      </c>
    </row>
    <row r="448" spans="1:9" x14ac:dyDescent="0.25">
      <c r="A448" s="55" t="s">
        <v>256</v>
      </c>
      <c r="B448" s="62" t="s">
        <v>32</v>
      </c>
      <c r="C448" s="55" t="s">
        <v>813</v>
      </c>
      <c r="D448" s="55" t="s">
        <v>0</v>
      </c>
      <c r="E448" s="186">
        <v>41404</v>
      </c>
      <c r="F448" s="63">
        <f t="shared" ca="1" si="6"/>
        <v>2</v>
      </c>
      <c r="G448" s="64"/>
      <c r="H448" s="65">
        <v>15056</v>
      </c>
      <c r="I448" s="66">
        <v>5</v>
      </c>
    </row>
    <row r="449" spans="1:9" x14ac:dyDescent="0.25">
      <c r="A449" s="55" t="s">
        <v>247</v>
      </c>
      <c r="B449" s="62" t="s">
        <v>16</v>
      </c>
      <c r="C449" s="55" t="s">
        <v>813</v>
      </c>
      <c r="D449" s="55" t="s">
        <v>14</v>
      </c>
      <c r="E449" s="186">
        <v>41808</v>
      </c>
      <c r="F449" s="63">
        <f t="shared" ca="1" si="6"/>
        <v>1</v>
      </c>
      <c r="G449" s="64" t="s">
        <v>28</v>
      </c>
      <c r="H449" s="65">
        <v>35045</v>
      </c>
      <c r="I449" s="66">
        <v>4</v>
      </c>
    </row>
    <row r="450" spans="1:9" x14ac:dyDescent="0.25">
      <c r="A450" s="55" t="s">
        <v>184</v>
      </c>
      <c r="B450" s="62" t="s">
        <v>12</v>
      </c>
      <c r="C450" s="55" t="s">
        <v>813</v>
      </c>
      <c r="D450" s="55" t="s">
        <v>5</v>
      </c>
      <c r="E450" s="186">
        <v>42184</v>
      </c>
      <c r="F450" s="63">
        <f t="shared" ref="F450:F513" ca="1" si="7">DATEDIF(E450,TODAY(),"Y")</f>
        <v>0</v>
      </c>
      <c r="G450" s="64" t="s">
        <v>8</v>
      </c>
      <c r="H450" s="65">
        <v>75370</v>
      </c>
      <c r="I450" s="66">
        <v>2</v>
      </c>
    </row>
    <row r="451" spans="1:9" x14ac:dyDescent="0.25">
      <c r="A451" s="55" t="s">
        <v>183</v>
      </c>
      <c r="B451" s="62" t="s">
        <v>16</v>
      </c>
      <c r="C451" s="55" t="s">
        <v>813</v>
      </c>
      <c r="D451" s="55" t="s">
        <v>5</v>
      </c>
      <c r="E451" s="186">
        <v>42187</v>
      </c>
      <c r="F451" s="63">
        <f t="shared" ca="1" si="7"/>
        <v>0</v>
      </c>
      <c r="G451" s="64" t="s">
        <v>8</v>
      </c>
      <c r="H451" s="65">
        <v>46910</v>
      </c>
      <c r="I451" s="66">
        <v>3</v>
      </c>
    </row>
    <row r="452" spans="1:9" x14ac:dyDescent="0.25">
      <c r="A452" s="55" t="s">
        <v>178</v>
      </c>
      <c r="B452" s="62" t="s">
        <v>48</v>
      </c>
      <c r="C452" s="55" t="s">
        <v>813</v>
      </c>
      <c r="D452" s="55" t="s">
        <v>14</v>
      </c>
      <c r="E452" s="186">
        <v>40732</v>
      </c>
      <c r="F452" s="63">
        <f t="shared" ca="1" si="7"/>
        <v>4</v>
      </c>
      <c r="G452" s="64" t="s">
        <v>26</v>
      </c>
      <c r="H452" s="65">
        <v>13435</v>
      </c>
      <c r="I452" s="66">
        <v>1</v>
      </c>
    </row>
    <row r="453" spans="1:9" x14ac:dyDescent="0.25">
      <c r="A453" s="55" t="s">
        <v>175</v>
      </c>
      <c r="B453" s="62" t="s">
        <v>32</v>
      </c>
      <c r="C453" s="55" t="s">
        <v>813</v>
      </c>
      <c r="D453" s="55" t="s">
        <v>5</v>
      </c>
      <c r="E453" s="186">
        <v>41453</v>
      </c>
      <c r="F453" s="63">
        <f t="shared" ca="1" si="7"/>
        <v>2</v>
      </c>
      <c r="G453" s="64" t="s">
        <v>4</v>
      </c>
      <c r="H453" s="65">
        <v>43410</v>
      </c>
      <c r="I453" s="66">
        <v>1</v>
      </c>
    </row>
    <row r="454" spans="1:9" x14ac:dyDescent="0.25">
      <c r="A454" s="55" t="s">
        <v>132</v>
      </c>
      <c r="B454" s="62" t="s">
        <v>16</v>
      </c>
      <c r="C454" s="55" t="s">
        <v>813</v>
      </c>
      <c r="D454" s="55" t="s">
        <v>0</v>
      </c>
      <c r="E454" s="186">
        <v>41453</v>
      </c>
      <c r="F454" s="63">
        <f t="shared" ca="1" si="7"/>
        <v>2</v>
      </c>
      <c r="G454" s="64"/>
      <c r="H454" s="65">
        <v>9180</v>
      </c>
      <c r="I454" s="66">
        <v>3</v>
      </c>
    </row>
    <row r="455" spans="1:9" x14ac:dyDescent="0.25">
      <c r="A455" s="55" t="s">
        <v>131</v>
      </c>
      <c r="B455" s="62" t="s">
        <v>48</v>
      </c>
      <c r="C455" s="55" t="s">
        <v>813</v>
      </c>
      <c r="D455" s="55" t="s">
        <v>11</v>
      </c>
      <c r="E455" s="186">
        <v>41469</v>
      </c>
      <c r="F455" s="63">
        <f t="shared" ca="1" si="7"/>
        <v>2</v>
      </c>
      <c r="G455" s="64"/>
      <c r="H455" s="65">
        <v>39440</v>
      </c>
      <c r="I455" s="66">
        <v>4</v>
      </c>
    </row>
    <row r="456" spans="1:9" x14ac:dyDescent="0.25">
      <c r="A456" s="55" t="s">
        <v>117</v>
      </c>
      <c r="B456" s="62" t="s">
        <v>12</v>
      </c>
      <c r="C456" s="55" t="s">
        <v>813</v>
      </c>
      <c r="D456" s="55" t="s">
        <v>5</v>
      </c>
      <c r="E456" s="186">
        <v>42234</v>
      </c>
      <c r="F456" s="63" t="e">
        <f t="shared" ca="1" si="7"/>
        <v>#NUM!</v>
      </c>
      <c r="G456" s="64" t="s">
        <v>28</v>
      </c>
      <c r="H456" s="65">
        <v>68010</v>
      </c>
      <c r="I456" s="66">
        <v>1</v>
      </c>
    </row>
    <row r="457" spans="1:9" x14ac:dyDescent="0.25">
      <c r="A457" s="55" t="s">
        <v>107</v>
      </c>
      <c r="B457" s="62" t="s">
        <v>12</v>
      </c>
      <c r="C457" s="55" t="s">
        <v>813</v>
      </c>
      <c r="D457" s="55" t="s">
        <v>5</v>
      </c>
      <c r="E457" s="186">
        <v>41493</v>
      </c>
      <c r="F457" s="63">
        <f t="shared" ca="1" si="7"/>
        <v>2</v>
      </c>
      <c r="G457" s="64" t="s">
        <v>8</v>
      </c>
      <c r="H457" s="65">
        <v>67230</v>
      </c>
      <c r="I457" s="66">
        <v>4</v>
      </c>
    </row>
    <row r="458" spans="1:9" x14ac:dyDescent="0.25">
      <c r="A458" s="55" t="s">
        <v>79</v>
      </c>
      <c r="B458" s="62" t="s">
        <v>12</v>
      </c>
      <c r="C458" s="55" t="s">
        <v>813</v>
      </c>
      <c r="D458" s="55" t="s">
        <v>5</v>
      </c>
      <c r="E458" s="186">
        <v>40405</v>
      </c>
      <c r="F458" s="63">
        <f t="shared" ca="1" si="7"/>
        <v>4</v>
      </c>
      <c r="G458" s="64" t="s">
        <v>18</v>
      </c>
      <c r="H458" s="65">
        <v>50990</v>
      </c>
      <c r="I458" s="66">
        <v>4</v>
      </c>
    </row>
    <row r="459" spans="1:9" x14ac:dyDescent="0.25">
      <c r="A459" s="55" t="s">
        <v>67</v>
      </c>
      <c r="B459" s="62" t="s">
        <v>16</v>
      </c>
      <c r="C459" s="55" t="s">
        <v>813</v>
      </c>
      <c r="D459" s="55" t="s">
        <v>5</v>
      </c>
      <c r="E459" s="186">
        <v>41884</v>
      </c>
      <c r="F459" s="63">
        <f t="shared" ca="1" si="7"/>
        <v>0</v>
      </c>
      <c r="G459" s="64" t="s">
        <v>26</v>
      </c>
      <c r="H459" s="65">
        <v>43580</v>
      </c>
      <c r="I459" s="66">
        <v>5</v>
      </c>
    </row>
    <row r="460" spans="1:9" x14ac:dyDescent="0.25">
      <c r="A460" s="55" t="s">
        <v>53</v>
      </c>
      <c r="B460" s="62" t="s">
        <v>16</v>
      </c>
      <c r="C460" s="55" t="s">
        <v>813</v>
      </c>
      <c r="D460" s="55" t="s">
        <v>5</v>
      </c>
      <c r="E460" s="186">
        <v>41526</v>
      </c>
      <c r="F460" s="63">
        <f t="shared" ca="1" si="7"/>
        <v>1</v>
      </c>
      <c r="G460" s="64" t="s">
        <v>28</v>
      </c>
      <c r="H460" s="65">
        <v>77950</v>
      </c>
      <c r="I460" s="66">
        <v>4</v>
      </c>
    </row>
    <row r="461" spans="1:9" x14ac:dyDescent="0.25">
      <c r="A461" s="55" t="s">
        <v>23</v>
      </c>
      <c r="B461" s="62" t="s">
        <v>9</v>
      </c>
      <c r="C461" s="55" t="s">
        <v>813</v>
      </c>
      <c r="D461" s="55" t="s">
        <v>11</v>
      </c>
      <c r="E461" s="186">
        <v>40784</v>
      </c>
      <c r="F461" s="63">
        <f t="shared" ca="1" si="7"/>
        <v>3</v>
      </c>
      <c r="G461" s="64"/>
      <c r="H461" s="65">
        <v>54000</v>
      </c>
      <c r="I461" s="66">
        <v>3</v>
      </c>
    </row>
    <row r="462" spans="1:9" x14ac:dyDescent="0.25">
      <c r="A462" s="55" t="s">
        <v>774</v>
      </c>
      <c r="B462" s="62" t="s">
        <v>12</v>
      </c>
      <c r="C462" s="55" t="s">
        <v>64</v>
      </c>
      <c r="D462" s="55" t="s">
        <v>5</v>
      </c>
      <c r="E462" s="186">
        <v>41552</v>
      </c>
      <c r="F462" s="63">
        <f t="shared" ca="1" si="7"/>
        <v>1</v>
      </c>
      <c r="G462" s="64" t="s">
        <v>26</v>
      </c>
      <c r="H462" s="65">
        <v>71730</v>
      </c>
      <c r="I462" s="66">
        <v>1</v>
      </c>
    </row>
    <row r="463" spans="1:9" x14ac:dyDescent="0.25">
      <c r="A463" s="55" t="s">
        <v>688</v>
      </c>
      <c r="B463" s="62" t="s">
        <v>12</v>
      </c>
      <c r="C463" s="55" t="s">
        <v>64</v>
      </c>
      <c r="D463" s="55" t="s">
        <v>5</v>
      </c>
      <c r="E463" s="186">
        <v>41586</v>
      </c>
      <c r="F463" s="63">
        <f t="shared" ca="1" si="7"/>
        <v>1</v>
      </c>
      <c r="G463" s="64" t="s">
        <v>26</v>
      </c>
      <c r="H463" s="65">
        <v>87950</v>
      </c>
      <c r="I463" s="66">
        <v>4</v>
      </c>
    </row>
    <row r="464" spans="1:9" x14ac:dyDescent="0.25">
      <c r="A464" s="55" t="s">
        <v>686</v>
      </c>
      <c r="B464" s="62" t="s">
        <v>48</v>
      </c>
      <c r="C464" s="55" t="s">
        <v>64</v>
      </c>
      <c r="D464" s="55" t="s">
        <v>11</v>
      </c>
      <c r="E464" s="186">
        <v>41592</v>
      </c>
      <c r="F464" s="63">
        <f t="shared" ca="1" si="7"/>
        <v>1</v>
      </c>
      <c r="G464" s="64"/>
      <c r="H464" s="65">
        <v>49070</v>
      </c>
      <c r="I464" s="66">
        <v>3</v>
      </c>
    </row>
    <row r="465" spans="1:9" x14ac:dyDescent="0.25">
      <c r="A465" s="55" t="s">
        <v>627</v>
      </c>
      <c r="B465" s="62" t="s">
        <v>16</v>
      </c>
      <c r="C465" s="55" t="s">
        <v>64</v>
      </c>
      <c r="D465" s="55" t="s">
        <v>5</v>
      </c>
      <c r="E465" s="186">
        <v>41626</v>
      </c>
      <c r="F465" s="63">
        <f t="shared" ca="1" si="7"/>
        <v>1</v>
      </c>
      <c r="G465" s="64" t="s">
        <v>8</v>
      </c>
      <c r="H465" s="65">
        <v>35320</v>
      </c>
      <c r="I465" s="66">
        <v>3</v>
      </c>
    </row>
    <row r="466" spans="1:9" x14ac:dyDescent="0.25">
      <c r="A466" s="55" t="s">
        <v>552</v>
      </c>
      <c r="B466" s="62" t="s">
        <v>12</v>
      </c>
      <c r="C466" s="55" t="s">
        <v>64</v>
      </c>
      <c r="D466" s="55" t="s">
        <v>14</v>
      </c>
      <c r="E466" s="186">
        <v>41655</v>
      </c>
      <c r="F466" s="63">
        <f t="shared" ca="1" si="7"/>
        <v>1</v>
      </c>
      <c r="G466" s="64" t="s">
        <v>8</v>
      </c>
      <c r="H466" s="65">
        <v>16015</v>
      </c>
      <c r="I466" s="66">
        <v>3</v>
      </c>
    </row>
    <row r="467" spans="1:9" x14ac:dyDescent="0.25">
      <c r="A467" s="55" t="s">
        <v>375</v>
      </c>
      <c r="B467" s="62" t="s">
        <v>16</v>
      </c>
      <c r="C467" s="55" t="s">
        <v>64</v>
      </c>
      <c r="D467" s="55" t="s">
        <v>5</v>
      </c>
      <c r="E467" s="186">
        <v>41746</v>
      </c>
      <c r="F467" s="63">
        <f t="shared" ca="1" si="7"/>
        <v>1</v>
      </c>
      <c r="G467" s="64" t="s">
        <v>26</v>
      </c>
      <c r="H467" s="65">
        <v>69400</v>
      </c>
      <c r="I467" s="66">
        <v>5</v>
      </c>
    </row>
    <row r="468" spans="1:9" x14ac:dyDescent="0.25">
      <c r="A468" s="55" t="s">
        <v>307</v>
      </c>
      <c r="B468" s="62" t="s">
        <v>12</v>
      </c>
      <c r="C468" s="55" t="s">
        <v>64</v>
      </c>
      <c r="D468" s="55" t="s">
        <v>14</v>
      </c>
      <c r="E468" s="186">
        <v>40688</v>
      </c>
      <c r="F468" s="63">
        <f t="shared" ca="1" si="7"/>
        <v>4</v>
      </c>
      <c r="G468" s="64" t="s">
        <v>18</v>
      </c>
      <c r="H468" s="65">
        <v>24815</v>
      </c>
      <c r="I468" s="66">
        <v>1</v>
      </c>
    </row>
    <row r="469" spans="1:9" x14ac:dyDescent="0.25">
      <c r="A469" s="55" t="s">
        <v>306</v>
      </c>
      <c r="B469" s="62" t="s">
        <v>16</v>
      </c>
      <c r="C469" s="55" t="s">
        <v>64</v>
      </c>
      <c r="D469" s="55" t="s">
        <v>5</v>
      </c>
      <c r="E469" s="186">
        <v>40689</v>
      </c>
      <c r="F469" s="63">
        <f t="shared" ca="1" si="7"/>
        <v>4</v>
      </c>
      <c r="G469" s="64" t="s">
        <v>26</v>
      </c>
      <c r="H469" s="65">
        <v>32600</v>
      </c>
      <c r="I469" s="66">
        <v>5</v>
      </c>
    </row>
    <row r="470" spans="1:9" x14ac:dyDescent="0.25">
      <c r="A470" s="55" t="s">
        <v>303</v>
      </c>
      <c r="B470" s="62" t="s">
        <v>16</v>
      </c>
      <c r="C470" s="55" t="s">
        <v>64</v>
      </c>
      <c r="D470" s="55" t="s">
        <v>5</v>
      </c>
      <c r="E470" s="186">
        <v>41766</v>
      </c>
      <c r="F470" s="63">
        <f t="shared" ca="1" si="7"/>
        <v>1</v>
      </c>
      <c r="G470" s="64" t="s">
        <v>4</v>
      </c>
      <c r="H470" s="65">
        <v>77720</v>
      </c>
      <c r="I470" s="66">
        <v>3</v>
      </c>
    </row>
    <row r="471" spans="1:9" x14ac:dyDescent="0.25">
      <c r="A471" s="55" t="s">
        <v>192</v>
      </c>
      <c r="B471" s="62" t="s">
        <v>12</v>
      </c>
      <c r="C471" s="55" t="s">
        <v>64</v>
      </c>
      <c r="D471" s="55" t="s">
        <v>0</v>
      </c>
      <c r="E471" s="186">
        <v>40734</v>
      </c>
      <c r="F471" s="63">
        <f t="shared" ca="1" si="7"/>
        <v>4</v>
      </c>
      <c r="G471" s="64"/>
      <c r="H471" s="65">
        <v>33232</v>
      </c>
      <c r="I471" s="66">
        <v>4</v>
      </c>
    </row>
    <row r="472" spans="1:9" x14ac:dyDescent="0.25">
      <c r="A472" s="55" t="s">
        <v>191</v>
      </c>
      <c r="B472" s="62" t="s">
        <v>32</v>
      </c>
      <c r="C472" s="55" t="s">
        <v>64</v>
      </c>
      <c r="D472" s="55" t="s">
        <v>14</v>
      </c>
      <c r="E472" s="186">
        <v>40736</v>
      </c>
      <c r="F472" s="63">
        <f t="shared" ca="1" si="7"/>
        <v>4</v>
      </c>
      <c r="G472" s="64" t="s">
        <v>28</v>
      </c>
      <c r="H472" s="65">
        <v>39620</v>
      </c>
      <c r="I472" s="66">
        <v>5</v>
      </c>
    </row>
    <row r="473" spans="1:9" x14ac:dyDescent="0.25">
      <c r="A473" s="55" t="s">
        <v>189</v>
      </c>
      <c r="B473" s="62" t="s">
        <v>2</v>
      </c>
      <c r="C473" s="55" t="s">
        <v>64</v>
      </c>
      <c r="D473" s="55" t="s">
        <v>5</v>
      </c>
      <c r="E473" s="186">
        <v>41819</v>
      </c>
      <c r="F473" s="63">
        <f t="shared" ca="1" si="7"/>
        <v>1</v>
      </c>
      <c r="G473" s="64" t="s">
        <v>18</v>
      </c>
      <c r="H473" s="65">
        <v>44560</v>
      </c>
      <c r="I473" s="66">
        <v>2</v>
      </c>
    </row>
    <row r="474" spans="1:9" x14ac:dyDescent="0.25">
      <c r="A474" s="55" t="s">
        <v>185</v>
      </c>
      <c r="B474" s="62" t="s">
        <v>16</v>
      </c>
      <c r="C474" s="55" t="s">
        <v>64</v>
      </c>
      <c r="D474" s="55" t="s">
        <v>5</v>
      </c>
      <c r="E474" s="186">
        <v>41842</v>
      </c>
      <c r="F474" s="63">
        <f t="shared" ca="1" si="7"/>
        <v>1</v>
      </c>
      <c r="G474" s="64" t="s">
        <v>26</v>
      </c>
      <c r="H474" s="65">
        <v>81530</v>
      </c>
      <c r="I474" s="66">
        <v>5</v>
      </c>
    </row>
    <row r="475" spans="1:9" x14ac:dyDescent="0.25">
      <c r="A475" s="55" t="s">
        <v>127</v>
      </c>
      <c r="B475" s="62" t="s">
        <v>2</v>
      </c>
      <c r="C475" s="55" t="s">
        <v>64</v>
      </c>
      <c r="D475" s="55" t="s">
        <v>5</v>
      </c>
      <c r="E475" s="186">
        <v>40755</v>
      </c>
      <c r="F475" s="63">
        <f t="shared" ca="1" si="7"/>
        <v>4</v>
      </c>
      <c r="G475" s="64" t="s">
        <v>4</v>
      </c>
      <c r="H475" s="65">
        <v>43110</v>
      </c>
      <c r="I475" s="66">
        <v>2</v>
      </c>
    </row>
    <row r="476" spans="1:9" x14ac:dyDescent="0.25">
      <c r="A476" s="55" t="s">
        <v>125</v>
      </c>
      <c r="B476" s="62" t="s">
        <v>12</v>
      </c>
      <c r="C476" s="55" t="s">
        <v>64</v>
      </c>
      <c r="D476" s="55" t="s">
        <v>5</v>
      </c>
      <c r="E476" s="186">
        <v>40762</v>
      </c>
      <c r="F476" s="63">
        <f t="shared" ca="1" si="7"/>
        <v>4</v>
      </c>
      <c r="G476" s="64" t="s">
        <v>26</v>
      </c>
      <c r="H476" s="65">
        <v>40940</v>
      </c>
      <c r="I476" s="66">
        <v>3</v>
      </c>
    </row>
    <row r="477" spans="1:9" x14ac:dyDescent="0.25">
      <c r="A477" s="55" t="s">
        <v>65</v>
      </c>
      <c r="B477" s="62" t="s">
        <v>32</v>
      </c>
      <c r="C477" s="55" t="s">
        <v>64</v>
      </c>
      <c r="D477" s="55" t="s">
        <v>5</v>
      </c>
      <c r="E477" s="186">
        <v>41894</v>
      </c>
      <c r="F477" s="63">
        <f t="shared" ca="1" si="7"/>
        <v>0</v>
      </c>
      <c r="G477" s="64" t="s">
        <v>4</v>
      </c>
      <c r="H477" s="65">
        <v>44620</v>
      </c>
      <c r="I477" s="66">
        <v>5</v>
      </c>
    </row>
    <row r="478" spans="1:9" x14ac:dyDescent="0.25">
      <c r="A478" s="55" t="s">
        <v>741</v>
      </c>
      <c r="B478" s="62" t="s">
        <v>16</v>
      </c>
      <c r="C478" s="55" t="s">
        <v>814</v>
      </c>
      <c r="D478" s="55" t="s">
        <v>11</v>
      </c>
      <c r="E478" s="186">
        <v>40110</v>
      </c>
      <c r="F478" s="63">
        <f t="shared" ca="1" si="7"/>
        <v>5</v>
      </c>
      <c r="G478" s="64"/>
      <c r="H478" s="65">
        <v>33120</v>
      </c>
      <c r="I478" s="66">
        <v>2</v>
      </c>
    </row>
    <row r="479" spans="1:9" x14ac:dyDescent="0.25">
      <c r="A479" s="55" t="s">
        <v>737</v>
      </c>
      <c r="B479" s="62" t="s">
        <v>32</v>
      </c>
      <c r="C479" s="55" t="s">
        <v>814</v>
      </c>
      <c r="D479" s="55" t="s">
        <v>5</v>
      </c>
      <c r="E479" s="186">
        <v>41209</v>
      </c>
      <c r="F479" s="63">
        <f t="shared" ca="1" si="7"/>
        <v>2</v>
      </c>
      <c r="G479" s="64" t="s">
        <v>28</v>
      </c>
      <c r="H479" s="65">
        <v>61148</v>
      </c>
      <c r="I479" s="66">
        <v>2</v>
      </c>
    </row>
    <row r="480" spans="1:9" x14ac:dyDescent="0.25">
      <c r="A480" s="55" t="s">
        <v>727</v>
      </c>
      <c r="B480" s="62" t="s">
        <v>32</v>
      </c>
      <c r="C480" s="55" t="s">
        <v>814</v>
      </c>
      <c r="D480" s="55" t="s">
        <v>5</v>
      </c>
      <c r="E480" s="186">
        <v>36822</v>
      </c>
      <c r="F480" s="63">
        <f t="shared" ca="1" si="7"/>
        <v>14</v>
      </c>
      <c r="G480" s="64" t="s">
        <v>18</v>
      </c>
      <c r="H480" s="65">
        <v>22870</v>
      </c>
      <c r="I480" s="66">
        <v>3</v>
      </c>
    </row>
    <row r="481" spans="1:14" x14ac:dyDescent="0.25">
      <c r="A481" s="55" t="s">
        <v>726</v>
      </c>
      <c r="B481" s="62" t="s">
        <v>9</v>
      </c>
      <c r="C481" s="55" t="s">
        <v>814</v>
      </c>
      <c r="D481" s="55" t="s">
        <v>14</v>
      </c>
      <c r="E481" s="186">
        <v>36827</v>
      </c>
      <c r="F481" s="63">
        <f t="shared" ca="1" si="7"/>
        <v>14</v>
      </c>
      <c r="G481" s="64" t="s">
        <v>26</v>
      </c>
      <c r="H481" s="65">
        <v>31205</v>
      </c>
      <c r="I481" s="66">
        <v>2</v>
      </c>
    </row>
    <row r="482" spans="1:14" x14ac:dyDescent="0.25">
      <c r="A482" s="55" t="s">
        <v>716</v>
      </c>
      <c r="B482" s="62" t="s">
        <v>16</v>
      </c>
      <c r="C482" s="55" t="s">
        <v>814</v>
      </c>
      <c r="D482" s="55" t="s">
        <v>5</v>
      </c>
      <c r="E482" s="186">
        <v>37537</v>
      </c>
      <c r="F482" s="63">
        <f t="shared" ca="1" si="7"/>
        <v>12</v>
      </c>
      <c r="G482" s="64" t="s">
        <v>26</v>
      </c>
      <c r="H482" s="65">
        <v>62400</v>
      </c>
      <c r="I482" s="66">
        <v>4</v>
      </c>
    </row>
    <row r="483" spans="1:14" x14ac:dyDescent="0.25">
      <c r="A483" s="55" t="s">
        <v>703</v>
      </c>
      <c r="B483" s="62" t="s">
        <v>2</v>
      </c>
      <c r="C483" s="55" t="s">
        <v>814</v>
      </c>
      <c r="D483" s="55" t="s">
        <v>14</v>
      </c>
      <c r="E483" s="186">
        <v>39724</v>
      </c>
      <c r="F483" s="63">
        <f t="shared" ca="1" si="7"/>
        <v>6</v>
      </c>
      <c r="G483" s="64" t="s">
        <v>4</v>
      </c>
      <c r="H483" s="65">
        <v>10630</v>
      </c>
      <c r="I483" s="66">
        <v>3</v>
      </c>
    </row>
    <row r="484" spans="1:14" x14ac:dyDescent="0.25">
      <c r="A484" s="55" t="s">
        <v>683</v>
      </c>
      <c r="B484" s="62" t="s">
        <v>32</v>
      </c>
      <c r="C484" s="55" t="s">
        <v>814</v>
      </c>
      <c r="D484" s="55" t="s">
        <v>11</v>
      </c>
      <c r="E484" s="186">
        <v>41944</v>
      </c>
      <c r="F484" s="63">
        <f t="shared" ca="1" si="7"/>
        <v>0</v>
      </c>
      <c r="G484" s="64"/>
      <c r="H484" s="65">
        <v>47590</v>
      </c>
      <c r="I484" s="66">
        <v>3</v>
      </c>
    </row>
    <row r="485" spans="1:14" x14ac:dyDescent="0.25">
      <c r="A485" s="55" t="s">
        <v>680</v>
      </c>
      <c r="B485" s="62" t="s">
        <v>32</v>
      </c>
      <c r="C485" s="55" t="s">
        <v>814</v>
      </c>
      <c r="D485" s="55" t="s">
        <v>11</v>
      </c>
      <c r="E485" s="186">
        <v>41964</v>
      </c>
      <c r="F485" s="63">
        <f t="shared" ca="1" si="7"/>
        <v>0</v>
      </c>
      <c r="G485" s="64"/>
      <c r="H485" s="65">
        <v>60550</v>
      </c>
      <c r="I485" s="66">
        <v>2</v>
      </c>
    </row>
    <row r="486" spans="1:14" x14ac:dyDescent="0.25">
      <c r="A486" s="55" t="s">
        <v>657</v>
      </c>
      <c r="B486" s="62" t="s">
        <v>16</v>
      </c>
      <c r="C486" s="55" t="s">
        <v>814</v>
      </c>
      <c r="D486" s="55" t="s">
        <v>5</v>
      </c>
      <c r="E486" s="186">
        <v>37196</v>
      </c>
      <c r="F486" s="63">
        <f t="shared" ca="1" si="7"/>
        <v>13</v>
      </c>
      <c r="G486" s="64" t="s">
        <v>18</v>
      </c>
      <c r="H486" s="65">
        <v>46360</v>
      </c>
      <c r="I486" s="66">
        <v>5</v>
      </c>
    </row>
    <row r="487" spans="1:14" x14ac:dyDescent="0.25">
      <c r="A487" s="55" t="s">
        <v>650</v>
      </c>
      <c r="B487" s="62" t="s">
        <v>9</v>
      </c>
      <c r="C487" s="55" t="s">
        <v>814</v>
      </c>
      <c r="D487" s="55" t="s">
        <v>14</v>
      </c>
      <c r="E487" s="186">
        <v>37218</v>
      </c>
      <c r="F487" s="63">
        <f t="shared" ca="1" si="7"/>
        <v>13</v>
      </c>
      <c r="G487" s="64" t="s">
        <v>4</v>
      </c>
      <c r="H487" s="65">
        <v>22475</v>
      </c>
      <c r="I487" s="66">
        <v>4</v>
      </c>
    </row>
    <row r="488" spans="1:14" x14ac:dyDescent="0.25">
      <c r="A488" s="55" t="s">
        <v>637</v>
      </c>
      <c r="B488" s="62" t="s">
        <v>12</v>
      </c>
      <c r="C488" s="55" t="s">
        <v>814</v>
      </c>
      <c r="D488" s="55" t="s">
        <v>5</v>
      </c>
      <c r="E488" s="186">
        <v>40865</v>
      </c>
      <c r="F488" s="63">
        <f t="shared" ca="1" si="7"/>
        <v>3</v>
      </c>
      <c r="G488" s="64" t="s">
        <v>26</v>
      </c>
      <c r="H488" s="65">
        <v>64320</v>
      </c>
      <c r="I488" s="66">
        <v>5</v>
      </c>
    </row>
    <row r="489" spans="1:14" x14ac:dyDescent="0.25">
      <c r="A489" s="55" t="s">
        <v>626</v>
      </c>
      <c r="B489" s="62" t="s">
        <v>32</v>
      </c>
      <c r="C489" s="55" t="s">
        <v>814</v>
      </c>
      <c r="D489" s="55" t="s">
        <v>14</v>
      </c>
      <c r="E489" s="186">
        <v>41977</v>
      </c>
      <c r="F489" s="63">
        <f t="shared" ca="1" si="7"/>
        <v>0</v>
      </c>
      <c r="G489" s="64" t="s">
        <v>26</v>
      </c>
      <c r="H489" s="65">
        <v>46380</v>
      </c>
      <c r="I489" s="66">
        <v>3</v>
      </c>
      <c r="M489" s="86"/>
      <c r="N489" s="86"/>
    </row>
    <row r="490" spans="1:14" x14ac:dyDescent="0.25">
      <c r="A490" s="55" t="s">
        <v>609</v>
      </c>
      <c r="B490" s="62" t="s">
        <v>12</v>
      </c>
      <c r="C490" s="55" t="s">
        <v>814</v>
      </c>
      <c r="D490" s="55" t="s">
        <v>11</v>
      </c>
      <c r="E490" s="186">
        <v>41260</v>
      </c>
      <c r="F490" s="63">
        <f t="shared" ca="1" si="7"/>
        <v>2</v>
      </c>
      <c r="G490" s="64"/>
      <c r="H490" s="65">
        <v>73190</v>
      </c>
      <c r="I490" s="66">
        <v>1</v>
      </c>
    </row>
    <row r="491" spans="1:14" x14ac:dyDescent="0.25">
      <c r="A491" s="55" t="s">
        <v>606</v>
      </c>
      <c r="B491" s="62" t="s">
        <v>32</v>
      </c>
      <c r="C491" s="55" t="s">
        <v>814</v>
      </c>
      <c r="D491" s="55" t="s">
        <v>5</v>
      </c>
      <c r="E491" s="186">
        <v>41265</v>
      </c>
      <c r="F491" s="63">
        <f t="shared" ca="1" si="7"/>
        <v>2</v>
      </c>
      <c r="G491" s="64" t="s">
        <v>8</v>
      </c>
      <c r="H491" s="65">
        <v>29760</v>
      </c>
      <c r="I491" s="66">
        <v>2</v>
      </c>
    </row>
    <row r="492" spans="1:14" x14ac:dyDescent="0.25">
      <c r="A492" s="55" t="s">
        <v>579</v>
      </c>
      <c r="B492" s="62" t="s">
        <v>12</v>
      </c>
      <c r="C492" s="55" t="s">
        <v>814</v>
      </c>
      <c r="D492" s="55" t="s">
        <v>5</v>
      </c>
      <c r="E492" s="186">
        <v>38702</v>
      </c>
      <c r="F492" s="63">
        <f t="shared" ca="1" si="7"/>
        <v>9</v>
      </c>
      <c r="G492" s="64" t="s">
        <v>28</v>
      </c>
      <c r="H492" s="65">
        <v>23560</v>
      </c>
      <c r="I492" s="66">
        <v>3</v>
      </c>
    </row>
    <row r="493" spans="1:14" x14ac:dyDescent="0.25">
      <c r="A493" s="55" t="s">
        <v>575</v>
      </c>
      <c r="B493" s="62" t="s">
        <v>2</v>
      </c>
      <c r="C493" s="55" t="s">
        <v>814</v>
      </c>
      <c r="D493" s="55" t="s">
        <v>5</v>
      </c>
      <c r="E493" s="186">
        <v>40520</v>
      </c>
      <c r="F493" s="63">
        <f t="shared" ca="1" si="7"/>
        <v>4</v>
      </c>
      <c r="G493" s="64" t="s">
        <v>8</v>
      </c>
      <c r="H493" s="65">
        <v>61330</v>
      </c>
      <c r="I493" s="66">
        <v>2</v>
      </c>
    </row>
    <row r="494" spans="1:14" x14ac:dyDescent="0.25">
      <c r="A494" s="55" t="s">
        <v>573</v>
      </c>
      <c r="B494" s="62" t="s">
        <v>2</v>
      </c>
      <c r="C494" s="55" t="s">
        <v>814</v>
      </c>
      <c r="D494" s="55" t="s">
        <v>5</v>
      </c>
      <c r="E494" s="186">
        <v>39791</v>
      </c>
      <c r="F494" s="63">
        <f t="shared" ca="1" si="7"/>
        <v>6</v>
      </c>
      <c r="G494" s="64" t="s">
        <v>28</v>
      </c>
      <c r="H494" s="65">
        <v>62688</v>
      </c>
      <c r="I494" s="66">
        <v>3</v>
      </c>
    </row>
    <row r="495" spans="1:14" x14ac:dyDescent="0.25">
      <c r="A495" s="55" t="s">
        <v>561</v>
      </c>
      <c r="B495" s="62" t="s">
        <v>32</v>
      </c>
      <c r="C495" s="55" t="s">
        <v>814</v>
      </c>
      <c r="D495" s="55" t="s">
        <v>5</v>
      </c>
      <c r="E495" s="186">
        <v>40900</v>
      </c>
      <c r="F495" s="63">
        <f t="shared" ca="1" si="7"/>
        <v>3</v>
      </c>
      <c r="G495" s="64" t="s">
        <v>26</v>
      </c>
      <c r="H495" s="65">
        <v>24790</v>
      </c>
      <c r="I495" s="66">
        <v>3</v>
      </c>
    </row>
    <row r="496" spans="1:14" x14ac:dyDescent="0.25">
      <c r="A496" s="55" t="s">
        <v>559</v>
      </c>
      <c r="B496" s="62" t="s">
        <v>48</v>
      </c>
      <c r="C496" s="55" t="s">
        <v>814</v>
      </c>
      <c r="D496" s="55" t="s">
        <v>14</v>
      </c>
      <c r="E496" s="186">
        <v>41255</v>
      </c>
      <c r="F496" s="63">
        <f t="shared" ca="1" si="7"/>
        <v>2</v>
      </c>
      <c r="G496" s="64" t="s">
        <v>4</v>
      </c>
      <c r="H496" s="65">
        <v>48700</v>
      </c>
      <c r="I496" s="66">
        <v>3</v>
      </c>
    </row>
    <row r="497" spans="1:14" x14ac:dyDescent="0.25">
      <c r="A497" s="55" t="s">
        <v>554</v>
      </c>
      <c r="B497" s="62" t="s">
        <v>16</v>
      </c>
      <c r="C497" s="55" t="s">
        <v>814</v>
      </c>
      <c r="D497" s="55" t="s">
        <v>5</v>
      </c>
      <c r="E497" s="186">
        <v>41625</v>
      </c>
      <c r="F497" s="63">
        <f t="shared" ca="1" si="7"/>
        <v>1</v>
      </c>
      <c r="G497" s="64" t="s">
        <v>8</v>
      </c>
      <c r="H497" s="65">
        <v>86500</v>
      </c>
      <c r="I497" s="66">
        <v>1</v>
      </c>
    </row>
    <row r="498" spans="1:14" x14ac:dyDescent="0.25">
      <c r="A498" s="55" t="s">
        <v>544</v>
      </c>
      <c r="B498" s="62" t="s">
        <v>16</v>
      </c>
      <c r="C498" s="55" t="s">
        <v>814</v>
      </c>
      <c r="D498" s="55" t="s">
        <v>5</v>
      </c>
      <c r="E498" s="186">
        <v>40175</v>
      </c>
      <c r="F498" s="63">
        <f t="shared" ca="1" si="7"/>
        <v>5</v>
      </c>
      <c r="G498" s="64" t="s">
        <v>26</v>
      </c>
      <c r="H498" s="65">
        <v>23320</v>
      </c>
      <c r="I498" s="66">
        <v>4</v>
      </c>
      <c r="M498" s="86"/>
      <c r="N498" s="86"/>
    </row>
    <row r="499" spans="1:14" x14ac:dyDescent="0.25">
      <c r="A499" s="55" t="s">
        <v>537</v>
      </c>
      <c r="B499" s="62" t="s">
        <v>32</v>
      </c>
      <c r="C499" s="55" t="s">
        <v>814</v>
      </c>
      <c r="D499" s="55" t="s">
        <v>14</v>
      </c>
      <c r="E499" s="186">
        <v>40177</v>
      </c>
      <c r="F499" s="63">
        <f t="shared" ca="1" si="7"/>
        <v>5</v>
      </c>
      <c r="G499" s="64" t="s">
        <v>4</v>
      </c>
      <c r="H499" s="65">
        <v>10700</v>
      </c>
      <c r="I499" s="66">
        <v>4</v>
      </c>
    </row>
    <row r="500" spans="1:14" x14ac:dyDescent="0.25">
      <c r="A500" s="55" t="s">
        <v>532</v>
      </c>
      <c r="B500" s="62" t="s">
        <v>12</v>
      </c>
      <c r="C500" s="55" t="s">
        <v>814</v>
      </c>
      <c r="D500" s="55" t="s">
        <v>5</v>
      </c>
      <c r="E500" s="186">
        <v>41283</v>
      </c>
      <c r="F500" s="63">
        <f t="shared" ca="1" si="7"/>
        <v>2</v>
      </c>
      <c r="G500" s="64" t="s">
        <v>8</v>
      </c>
      <c r="H500" s="65">
        <v>72640</v>
      </c>
      <c r="I500" s="66">
        <v>3</v>
      </c>
    </row>
    <row r="501" spans="1:14" x14ac:dyDescent="0.25">
      <c r="A501" s="55" t="s">
        <v>529</v>
      </c>
      <c r="B501" s="62" t="s">
        <v>12</v>
      </c>
      <c r="C501" s="55" t="s">
        <v>814</v>
      </c>
      <c r="D501" s="55" t="s">
        <v>5</v>
      </c>
      <c r="E501" s="186">
        <v>39816</v>
      </c>
      <c r="F501" s="63">
        <f t="shared" ca="1" si="7"/>
        <v>6</v>
      </c>
      <c r="G501" s="64" t="s">
        <v>26</v>
      </c>
      <c r="H501" s="65">
        <v>63270</v>
      </c>
      <c r="I501" s="66">
        <v>1</v>
      </c>
    </row>
    <row r="502" spans="1:14" x14ac:dyDescent="0.25">
      <c r="A502" s="55" t="s">
        <v>527</v>
      </c>
      <c r="B502" s="62" t="s">
        <v>32</v>
      </c>
      <c r="C502" s="55" t="s">
        <v>814</v>
      </c>
      <c r="D502" s="55" t="s">
        <v>11</v>
      </c>
      <c r="E502" s="186">
        <v>39829</v>
      </c>
      <c r="F502" s="63">
        <f t="shared" ca="1" si="7"/>
        <v>6</v>
      </c>
      <c r="G502" s="64"/>
      <c r="H502" s="65">
        <v>49530</v>
      </c>
      <c r="I502" s="66">
        <v>4</v>
      </c>
    </row>
    <row r="503" spans="1:14" x14ac:dyDescent="0.25">
      <c r="A503" s="55" t="s">
        <v>495</v>
      </c>
      <c r="B503" s="62" t="s">
        <v>2</v>
      </c>
      <c r="C503" s="55" t="s">
        <v>814</v>
      </c>
      <c r="D503" s="55" t="s">
        <v>14</v>
      </c>
      <c r="E503" s="186">
        <v>41294</v>
      </c>
      <c r="F503" s="63">
        <f t="shared" ca="1" si="7"/>
        <v>2</v>
      </c>
      <c r="G503" s="64" t="s">
        <v>26</v>
      </c>
      <c r="H503" s="65">
        <v>11810</v>
      </c>
      <c r="I503" s="66">
        <v>1</v>
      </c>
    </row>
    <row r="504" spans="1:14" x14ac:dyDescent="0.25">
      <c r="A504" s="55" t="s">
        <v>491</v>
      </c>
      <c r="B504" s="62" t="s">
        <v>16</v>
      </c>
      <c r="C504" s="55" t="s">
        <v>814</v>
      </c>
      <c r="D504" s="55" t="s">
        <v>5</v>
      </c>
      <c r="E504" s="186">
        <v>41667</v>
      </c>
      <c r="F504" s="63">
        <f t="shared" ca="1" si="7"/>
        <v>1</v>
      </c>
      <c r="G504" s="64" t="s">
        <v>26</v>
      </c>
      <c r="H504" s="65">
        <v>24090</v>
      </c>
      <c r="I504" s="66">
        <v>4</v>
      </c>
    </row>
    <row r="505" spans="1:14" x14ac:dyDescent="0.25">
      <c r="A505" s="55" t="s">
        <v>483</v>
      </c>
      <c r="B505" s="62" t="s">
        <v>16</v>
      </c>
      <c r="C505" s="55" t="s">
        <v>814</v>
      </c>
      <c r="D505" s="55" t="s">
        <v>11</v>
      </c>
      <c r="E505" s="186">
        <v>40593</v>
      </c>
      <c r="F505" s="63">
        <f t="shared" ca="1" si="7"/>
        <v>4</v>
      </c>
      <c r="G505" s="64"/>
      <c r="H505" s="65">
        <v>56650</v>
      </c>
      <c r="I505" s="66">
        <v>1</v>
      </c>
    </row>
    <row r="506" spans="1:14" x14ac:dyDescent="0.25">
      <c r="A506" s="55" t="s">
        <v>468</v>
      </c>
      <c r="B506" s="62" t="s">
        <v>48</v>
      </c>
      <c r="C506" s="55" t="s">
        <v>814</v>
      </c>
      <c r="D506" s="55" t="s">
        <v>5</v>
      </c>
      <c r="E506" s="186">
        <v>36919</v>
      </c>
      <c r="F506" s="63">
        <f t="shared" ca="1" si="7"/>
        <v>14</v>
      </c>
      <c r="G506" s="64" t="s">
        <v>28</v>
      </c>
      <c r="H506" s="65">
        <v>73740</v>
      </c>
      <c r="I506" s="66">
        <v>4</v>
      </c>
    </row>
    <row r="507" spans="1:14" x14ac:dyDescent="0.25">
      <c r="A507" s="55" t="s">
        <v>461</v>
      </c>
      <c r="B507" s="62" t="s">
        <v>32</v>
      </c>
      <c r="C507" s="55" t="s">
        <v>814</v>
      </c>
      <c r="D507" s="55" t="s">
        <v>0</v>
      </c>
      <c r="E507" s="186">
        <v>36947</v>
      </c>
      <c r="F507" s="63">
        <f t="shared" ca="1" si="7"/>
        <v>14</v>
      </c>
      <c r="G507" s="64"/>
      <c r="H507" s="65">
        <v>14332</v>
      </c>
      <c r="I507" s="66">
        <v>5</v>
      </c>
    </row>
    <row r="508" spans="1:14" x14ac:dyDescent="0.25">
      <c r="A508" s="55" t="s">
        <v>457</v>
      </c>
      <c r="B508" s="62" t="s">
        <v>16</v>
      </c>
      <c r="C508" s="55" t="s">
        <v>814</v>
      </c>
      <c r="D508" s="55" t="s">
        <v>11</v>
      </c>
      <c r="E508" s="186">
        <v>37298</v>
      </c>
      <c r="F508" s="63">
        <f t="shared" ca="1" si="7"/>
        <v>13</v>
      </c>
      <c r="G508" s="64"/>
      <c r="H508" s="65">
        <v>57990</v>
      </c>
      <c r="I508" s="66">
        <v>5</v>
      </c>
    </row>
    <row r="509" spans="1:14" x14ac:dyDescent="0.25">
      <c r="A509" s="55" t="s">
        <v>452</v>
      </c>
      <c r="B509" s="62" t="s">
        <v>16</v>
      </c>
      <c r="C509" s="55" t="s">
        <v>814</v>
      </c>
      <c r="D509" s="55" t="s">
        <v>5</v>
      </c>
      <c r="E509" s="186">
        <v>37674</v>
      </c>
      <c r="F509" s="63">
        <f t="shared" ca="1" si="7"/>
        <v>12</v>
      </c>
      <c r="G509" s="64" t="s">
        <v>8</v>
      </c>
      <c r="H509" s="65">
        <v>48330</v>
      </c>
      <c r="I509" s="66">
        <v>1</v>
      </c>
    </row>
    <row r="510" spans="1:14" x14ac:dyDescent="0.25">
      <c r="A510" s="55" t="s">
        <v>448</v>
      </c>
      <c r="B510" s="62" t="s">
        <v>16</v>
      </c>
      <c r="C510" s="55" t="s">
        <v>814</v>
      </c>
      <c r="D510" s="55" t="s">
        <v>11</v>
      </c>
      <c r="E510" s="186">
        <v>38405</v>
      </c>
      <c r="F510" s="63">
        <f t="shared" ca="1" si="7"/>
        <v>10</v>
      </c>
      <c r="G510" s="64"/>
      <c r="H510" s="65">
        <v>60070</v>
      </c>
      <c r="I510" s="66">
        <v>3</v>
      </c>
    </row>
    <row r="511" spans="1:14" x14ac:dyDescent="0.25">
      <c r="A511" s="55" t="s">
        <v>444</v>
      </c>
      <c r="B511" s="62" t="s">
        <v>2</v>
      </c>
      <c r="C511" s="55" t="s">
        <v>814</v>
      </c>
      <c r="D511" s="55" t="s">
        <v>5</v>
      </c>
      <c r="E511" s="186">
        <v>40218</v>
      </c>
      <c r="F511" s="63">
        <f t="shared" ca="1" si="7"/>
        <v>5</v>
      </c>
      <c r="G511" s="64" t="s">
        <v>26</v>
      </c>
      <c r="H511" s="65">
        <v>73830</v>
      </c>
      <c r="I511" s="66">
        <v>2</v>
      </c>
    </row>
    <row r="512" spans="1:14" x14ac:dyDescent="0.25">
      <c r="A512" s="55" t="s">
        <v>435</v>
      </c>
      <c r="B512" s="62" t="s">
        <v>16</v>
      </c>
      <c r="C512" s="55" t="s">
        <v>814</v>
      </c>
      <c r="D512" s="55" t="s">
        <v>11</v>
      </c>
      <c r="E512" s="186">
        <v>41708</v>
      </c>
      <c r="F512" s="63">
        <f t="shared" ca="1" si="7"/>
        <v>1</v>
      </c>
      <c r="G512" s="64"/>
      <c r="H512" s="65">
        <v>79380</v>
      </c>
      <c r="I512" s="66">
        <v>1</v>
      </c>
    </row>
    <row r="513" spans="1:9" x14ac:dyDescent="0.25">
      <c r="A513" s="55" t="s">
        <v>425</v>
      </c>
      <c r="B513" s="62" t="s">
        <v>12</v>
      </c>
      <c r="C513" s="55" t="s">
        <v>814</v>
      </c>
      <c r="D513" s="55" t="s">
        <v>5</v>
      </c>
      <c r="E513" s="186">
        <v>40263</v>
      </c>
      <c r="F513" s="63">
        <f t="shared" ca="1" si="7"/>
        <v>5</v>
      </c>
      <c r="G513" s="64" t="s">
        <v>8</v>
      </c>
      <c r="H513" s="65">
        <v>63440</v>
      </c>
      <c r="I513" s="66">
        <v>3</v>
      </c>
    </row>
    <row r="514" spans="1:9" x14ac:dyDescent="0.25">
      <c r="A514" s="55" t="s">
        <v>422</v>
      </c>
      <c r="B514" s="62" t="s">
        <v>16</v>
      </c>
      <c r="C514" s="55" t="s">
        <v>814</v>
      </c>
      <c r="D514" s="55" t="s">
        <v>5</v>
      </c>
      <c r="E514" s="186">
        <v>41333</v>
      </c>
      <c r="F514" s="63">
        <f t="shared" ref="F514:F577" ca="1" si="8">DATEDIF(E514,TODAY(),"Y")</f>
        <v>2</v>
      </c>
      <c r="G514" s="64" t="s">
        <v>26</v>
      </c>
      <c r="H514" s="65">
        <v>47340</v>
      </c>
      <c r="I514" s="66">
        <v>2</v>
      </c>
    </row>
    <row r="515" spans="1:9" x14ac:dyDescent="0.25">
      <c r="A515" s="55" t="s">
        <v>417</v>
      </c>
      <c r="B515" s="62" t="s">
        <v>12</v>
      </c>
      <c r="C515" s="55" t="s">
        <v>814</v>
      </c>
      <c r="D515" s="55" t="s">
        <v>5</v>
      </c>
      <c r="E515" s="186">
        <v>36959</v>
      </c>
      <c r="F515" s="63">
        <f t="shared" ca="1" si="8"/>
        <v>14</v>
      </c>
      <c r="G515" s="64" t="s">
        <v>4</v>
      </c>
      <c r="H515" s="65">
        <v>61420</v>
      </c>
      <c r="I515" s="66">
        <v>4</v>
      </c>
    </row>
    <row r="516" spans="1:9" x14ac:dyDescent="0.25">
      <c r="A516" s="55" t="s">
        <v>406</v>
      </c>
      <c r="B516" s="62" t="s">
        <v>12</v>
      </c>
      <c r="C516" s="55" t="s">
        <v>814</v>
      </c>
      <c r="D516" s="55" t="s">
        <v>0</v>
      </c>
      <c r="E516" s="186">
        <v>37341</v>
      </c>
      <c r="F516" s="63">
        <f t="shared" ca="1" si="8"/>
        <v>13</v>
      </c>
      <c r="G516" s="64"/>
      <c r="H516" s="65">
        <v>37016</v>
      </c>
      <c r="I516" s="66">
        <v>4</v>
      </c>
    </row>
    <row r="517" spans="1:9" x14ac:dyDescent="0.25">
      <c r="A517" s="55" t="s">
        <v>361</v>
      </c>
      <c r="B517" s="62" t="s">
        <v>16</v>
      </c>
      <c r="C517" s="55" t="s">
        <v>814</v>
      </c>
      <c r="D517" s="55" t="s">
        <v>5</v>
      </c>
      <c r="E517" s="186">
        <v>40283</v>
      </c>
      <c r="F517" s="63">
        <f t="shared" ca="1" si="8"/>
        <v>5</v>
      </c>
      <c r="G517" s="64" t="s">
        <v>18</v>
      </c>
      <c r="H517" s="65">
        <v>69420</v>
      </c>
      <c r="I517" s="66">
        <v>2</v>
      </c>
    </row>
    <row r="518" spans="1:9" x14ac:dyDescent="0.25">
      <c r="A518" s="55" t="s">
        <v>348</v>
      </c>
      <c r="B518" s="62" t="s">
        <v>12</v>
      </c>
      <c r="C518" s="55" t="s">
        <v>814</v>
      </c>
      <c r="D518" s="55" t="s">
        <v>5</v>
      </c>
      <c r="E518" s="186">
        <v>39904</v>
      </c>
      <c r="F518" s="63">
        <f t="shared" ca="1" si="8"/>
        <v>6</v>
      </c>
      <c r="G518" s="64" t="s">
        <v>4</v>
      </c>
      <c r="H518" s="65">
        <v>34060</v>
      </c>
      <c r="I518" s="66">
        <v>2</v>
      </c>
    </row>
    <row r="519" spans="1:9" x14ac:dyDescent="0.25">
      <c r="A519" s="55" t="s">
        <v>344</v>
      </c>
      <c r="B519" s="62" t="s">
        <v>16</v>
      </c>
      <c r="C519" s="55" t="s">
        <v>814</v>
      </c>
      <c r="D519" s="55" t="s">
        <v>5</v>
      </c>
      <c r="E519" s="186">
        <v>36991</v>
      </c>
      <c r="F519" s="63">
        <f t="shared" ca="1" si="8"/>
        <v>14</v>
      </c>
      <c r="G519" s="64" t="s">
        <v>8</v>
      </c>
      <c r="H519" s="65">
        <v>36890</v>
      </c>
      <c r="I519" s="66">
        <v>1</v>
      </c>
    </row>
    <row r="520" spans="1:9" x14ac:dyDescent="0.25">
      <c r="A520" s="55" t="s">
        <v>321</v>
      </c>
      <c r="B520" s="62" t="s">
        <v>12</v>
      </c>
      <c r="C520" s="55" t="s">
        <v>814</v>
      </c>
      <c r="D520" s="55" t="s">
        <v>14</v>
      </c>
      <c r="E520" s="186">
        <v>39174</v>
      </c>
      <c r="F520" s="63">
        <f t="shared" ca="1" si="8"/>
        <v>8</v>
      </c>
      <c r="G520" s="64" t="s">
        <v>4</v>
      </c>
      <c r="H520" s="65">
        <v>32900</v>
      </c>
      <c r="I520" s="66">
        <v>2</v>
      </c>
    </row>
    <row r="521" spans="1:9" x14ac:dyDescent="0.25">
      <c r="A521" s="55" t="s">
        <v>308</v>
      </c>
      <c r="B521" s="62" t="s">
        <v>16</v>
      </c>
      <c r="C521" s="55" t="s">
        <v>814</v>
      </c>
      <c r="D521" s="55" t="s">
        <v>5</v>
      </c>
      <c r="E521" s="186">
        <v>40674</v>
      </c>
      <c r="F521" s="63">
        <f t="shared" ca="1" si="8"/>
        <v>4</v>
      </c>
      <c r="G521" s="64" t="s">
        <v>26</v>
      </c>
      <c r="H521" s="65">
        <v>48080</v>
      </c>
      <c r="I521" s="66">
        <v>2</v>
      </c>
    </row>
    <row r="522" spans="1:9" x14ac:dyDescent="0.25">
      <c r="A522" s="55" t="s">
        <v>302</v>
      </c>
      <c r="B522" s="62" t="s">
        <v>16</v>
      </c>
      <c r="C522" s="55" t="s">
        <v>814</v>
      </c>
      <c r="D522" s="55" t="s">
        <v>5</v>
      </c>
      <c r="E522" s="186">
        <v>41766</v>
      </c>
      <c r="F522" s="63">
        <f t="shared" ca="1" si="8"/>
        <v>1</v>
      </c>
      <c r="G522" s="64" t="s">
        <v>18</v>
      </c>
      <c r="H522" s="65">
        <v>77740</v>
      </c>
      <c r="I522" s="66">
        <v>1</v>
      </c>
    </row>
    <row r="523" spans="1:9" x14ac:dyDescent="0.25">
      <c r="A523" s="55" t="s">
        <v>291</v>
      </c>
      <c r="B523" s="62" t="s">
        <v>9</v>
      </c>
      <c r="C523" s="55" t="s">
        <v>814</v>
      </c>
      <c r="D523" s="55" t="s">
        <v>11</v>
      </c>
      <c r="E523" s="186">
        <v>40299</v>
      </c>
      <c r="F523" s="63">
        <f t="shared" ca="1" si="8"/>
        <v>5</v>
      </c>
      <c r="G523" s="64"/>
      <c r="H523" s="65">
        <v>76870</v>
      </c>
      <c r="I523" s="66">
        <v>5</v>
      </c>
    </row>
    <row r="524" spans="1:9" x14ac:dyDescent="0.25">
      <c r="A524" s="55" t="s">
        <v>288</v>
      </c>
      <c r="B524" s="62" t="s">
        <v>32</v>
      </c>
      <c r="C524" s="55" t="s">
        <v>814</v>
      </c>
      <c r="D524" s="55" t="s">
        <v>5</v>
      </c>
      <c r="E524" s="186">
        <v>41400</v>
      </c>
      <c r="F524" s="63">
        <f t="shared" ca="1" si="8"/>
        <v>2</v>
      </c>
      <c r="G524" s="64" t="s">
        <v>28</v>
      </c>
      <c r="H524" s="65">
        <v>72700</v>
      </c>
      <c r="I524" s="66">
        <v>5</v>
      </c>
    </row>
    <row r="525" spans="1:9" x14ac:dyDescent="0.25">
      <c r="A525" s="55" t="s">
        <v>286</v>
      </c>
      <c r="B525" s="62" t="s">
        <v>12</v>
      </c>
      <c r="C525" s="55" t="s">
        <v>814</v>
      </c>
      <c r="D525" s="55" t="s">
        <v>11</v>
      </c>
      <c r="E525" s="186">
        <v>41415</v>
      </c>
      <c r="F525" s="63">
        <f t="shared" ca="1" si="8"/>
        <v>2</v>
      </c>
      <c r="G525" s="64"/>
      <c r="H525" s="65">
        <v>60070</v>
      </c>
      <c r="I525" s="66">
        <v>2</v>
      </c>
    </row>
    <row r="526" spans="1:9" x14ac:dyDescent="0.25">
      <c r="A526" s="55" t="s">
        <v>278</v>
      </c>
      <c r="B526" s="62" t="s">
        <v>12</v>
      </c>
      <c r="C526" s="55" t="s">
        <v>814</v>
      </c>
      <c r="D526" s="55" t="s">
        <v>0</v>
      </c>
      <c r="E526" s="186">
        <v>37029</v>
      </c>
      <c r="F526" s="63">
        <f t="shared" ca="1" si="8"/>
        <v>14</v>
      </c>
      <c r="G526" s="64"/>
      <c r="H526" s="65">
        <v>16688</v>
      </c>
      <c r="I526" s="66">
        <v>3</v>
      </c>
    </row>
    <row r="527" spans="1:9" x14ac:dyDescent="0.25">
      <c r="A527" s="55" t="s">
        <v>276</v>
      </c>
      <c r="B527" s="62" t="s">
        <v>2</v>
      </c>
      <c r="C527" s="55" t="s">
        <v>814</v>
      </c>
      <c r="D527" s="55" t="s">
        <v>11</v>
      </c>
      <c r="E527" s="186">
        <v>37376</v>
      </c>
      <c r="F527" s="63">
        <f t="shared" ca="1" si="8"/>
        <v>13</v>
      </c>
      <c r="G527" s="64"/>
      <c r="H527" s="65">
        <v>71300</v>
      </c>
      <c r="I527" s="66">
        <v>5</v>
      </c>
    </row>
    <row r="528" spans="1:9" x14ac:dyDescent="0.25">
      <c r="A528" s="55" t="s">
        <v>275</v>
      </c>
      <c r="B528" s="62" t="s">
        <v>16</v>
      </c>
      <c r="C528" s="55" t="s">
        <v>814</v>
      </c>
      <c r="D528" s="55" t="s">
        <v>0</v>
      </c>
      <c r="E528" s="186">
        <v>37381</v>
      </c>
      <c r="F528" s="63">
        <f t="shared" ca="1" si="8"/>
        <v>13</v>
      </c>
      <c r="G528" s="64"/>
      <c r="H528" s="65">
        <v>36052</v>
      </c>
      <c r="I528" s="66">
        <v>5</v>
      </c>
    </row>
    <row r="529" spans="1:9" x14ac:dyDescent="0.25">
      <c r="A529" s="55" t="s">
        <v>273</v>
      </c>
      <c r="B529" s="62" t="s">
        <v>16</v>
      </c>
      <c r="C529" s="55" t="s">
        <v>814</v>
      </c>
      <c r="D529" s="55" t="s">
        <v>5</v>
      </c>
      <c r="E529" s="186">
        <v>37394</v>
      </c>
      <c r="F529" s="63">
        <f t="shared" ca="1" si="8"/>
        <v>13</v>
      </c>
      <c r="G529" s="64" t="s">
        <v>4</v>
      </c>
      <c r="H529" s="65">
        <v>65910</v>
      </c>
      <c r="I529" s="66">
        <v>5</v>
      </c>
    </row>
    <row r="530" spans="1:9" x14ac:dyDescent="0.25">
      <c r="A530" s="55" t="s">
        <v>267</v>
      </c>
      <c r="B530" s="62" t="s">
        <v>9</v>
      </c>
      <c r="C530" s="55" t="s">
        <v>814</v>
      </c>
      <c r="D530" s="55" t="s">
        <v>5</v>
      </c>
      <c r="E530" s="186">
        <v>38849</v>
      </c>
      <c r="F530" s="63">
        <f t="shared" ca="1" si="8"/>
        <v>9</v>
      </c>
      <c r="G530" s="64" t="s">
        <v>28</v>
      </c>
      <c r="H530" s="65">
        <v>76910</v>
      </c>
      <c r="I530" s="66">
        <v>2</v>
      </c>
    </row>
    <row r="531" spans="1:9" x14ac:dyDescent="0.25">
      <c r="A531" s="55" t="s">
        <v>255</v>
      </c>
      <c r="B531" s="62" t="s">
        <v>16</v>
      </c>
      <c r="C531" s="55" t="s">
        <v>814</v>
      </c>
      <c r="D531" s="55" t="s">
        <v>11</v>
      </c>
      <c r="E531" s="186">
        <v>41405</v>
      </c>
      <c r="F531" s="63">
        <f t="shared" ca="1" si="8"/>
        <v>2</v>
      </c>
      <c r="G531" s="64"/>
      <c r="H531" s="65">
        <v>39550</v>
      </c>
      <c r="I531" s="66">
        <v>5</v>
      </c>
    </row>
    <row r="532" spans="1:9" x14ac:dyDescent="0.25">
      <c r="A532" s="55" t="s">
        <v>254</v>
      </c>
      <c r="B532" s="62" t="s">
        <v>32</v>
      </c>
      <c r="C532" s="55" t="s">
        <v>814</v>
      </c>
      <c r="D532" s="55" t="s">
        <v>11</v>
      </c>
      <c r="E532" s="186">
        <v>41411</v>
      </c>
      <c r="F532" s="63">
        <f t="shared" ca="1" si="8"/>
        <v>2</v>
      </c>
      <c r="G532" s="64"/>
      <c r="H532" s="65">
        <v>57680</v>
      </c>
      <c r="I532" s="66">
        <v>4</v>
      </c>
    </row>
    <row r="533" spans="1:9" x14ac:dyDescent="0.25">
      <c r="A533" s="55" t="s">
        <v>253</v>
      </c>
      <c r="B533" s="62" t="s">
        <v>32</v>
      </c>
      <c r="C533" s="55" t="s">
        <v>814</v>
      </c>
      <c r="D533" s="55" t="s">
        <v>14</v>
      </c>
      <c r="E533" s="186">
        <v>41422</v>
      </c>
      <c r="F533" s="63">
        <f t="shared" ca="1" si="8"/>
        <v>2</v>
      </c>
      <c r="G533" s="64" t="s">
        <v>28</v>
      </c>
      <c r="H533" s="65">
        <v>49355</v>
      </c>
      <c r="I533" s="66">
        <v>5</v>
      </c>
    </row>
    <row r="534" spans="1:9" x14ac:dyDescent="0.25">
      <c r="A534" s="55" t="s">
        <v>251</v>
      </c>
      <c r="B534" s="62" t="s">
        <v>12</v>
      </c>
      <c r="C534" s="55" t="s">
        <v>814</v>
      </c>
      <c r="D534" s="55" t="s">
        <v>5</v>
      </c>
      <c r="E534" s="186">
        <v>40704</v>
      </c>
      <c r="F534" s="63">
        <f t="shared" ca="1" si="8"/>
        <v>4</v>
      </c>
      <c r="G534" s="64" t="s">
        <v>18</v>
      </c>
      <c r="H534" s="65">
        <v>46110</v>
      </c>
      <c r="I534" s="66">
        <v>4</v>
      </c>
    </row>
    <row r="535" spans="1:9" x14ac:dyDescent="0.25">
      <c r="A535" s="55" t="s">
        <v>245</v>
      </c>
      <c r="B535" s="62" t="s">
        <v>16</v>
      </c>
      <c r="C535" s="55" t="s">
        <v>814</v>
      </c>
      <c r="D535" s="55" t="s">
        <v>5</v>
      </c>
      <c r="E535" s="186">
        <v>41816</v>
      </c>
      <c r="F535" s="63">
        <f t="shared" ca="1" si="8"/>
        <v>1</v>
      </c>
      <c r="G535" s="64" t="s">
        <v>28</v>
      </c>
      <c r="H535" s="65">
        <v>54500</v>
      </c>
      <c r="I535" s="66">
        <v>5</v>
      </c>
    </row>
    <row r="536" spans="1:9" x14ac:dyDescent="0.25">
      <c r="A536" s="55" t="s">
        <v>241</v>
      </c>
      <c r="B536" s="62" t="s">
        <v>16</v>
      </c>
      <c r="C536" s="55" t="s">
        <v>814</v>
      </c>
      <c r="D536" s="55" t="s">
        <v>5</v>
      </c>
      <c r="E536" s="186">
        <v>40336</v>
      </c>
      <c r="F536" s="63">
        <f t="shared" ca="1" si="8"/>
        <v>5</v>
      </c>
      <c r="G536" s="64" t="s">
        <v>26</v>
      </c>
      <c r="H536" s="65">
        <v>62688</v>
      </c>
      <c r="I536" s="66">
        <v>2</v>
      </c>
    </row>
    <row r="537" spans="1:9" x14ac:dyDescent="0.25">
      <c r="A537" s="55" t="s">
        <v>230</v>
      </c>
      <c r="B537" s="62" t="s">
        <v>12</v>
      </c>
      <c r="C537" s="55" t="s">
        <v>814</v>
      </c>
      <c r="D537" s="55" t="s">
        <v>5</v>
      </c>
      <c r="E537" s="186">
        <v>39981</v>
      </c>
      <c r="F537" s="63">
        <f t="shared" ca="1" si="8"/>
        <v>6</v>
      </c>
      <c r="G537" s="64" t="s">
        <v>28</v>
      </c>
      <c r="H537" s="65">
        <v>24340</v>
      </c>
      <c r="I537" s="66">
        <v>4</v>
      </c>
    </row>
    <row r="538" spans="1:9" x14ac:dyDescent="0.25">
      <c r="A538" s="55" t="s">
        <v>228</v>
      </c>
      <c r="B538" s="62" t="s">
        <v>48</v>
      </c>
      <c r="C538" s="55" t="s">
        <v>814</v>
      </c>
      <c r="D538" s="55" t="s">
        <v>11</v>
      </c>
      <c r="E538" s="186">
        <v>39987</v>
      </c>
      <c r="F538" s="63">
        <f t="shared" ca="1" si="8"/>
        <v>6</v>
      </c>
      <c r="G538" s="64"/>
      <c r="H538" s="65">
        <v>36230</v>
      </c>
      <c r="I538" s="66">
        <v>2</v>
      </c>
    </row>
    <row r="539" spans="1:9" x14ac:dyDescent="0.25">
      <c r="A539" s="55" t="s">
        <v>214</v>
      </c>
      <c r="B539" s="62" t="s">
        <v>12</v>
      </c>
      <c r="C539" s="55" t="s">
        <v>814</v>
      </c>
      <c r="D539" s="55" t="s">
        <v>11</v>
      </c>
      <c r="E539" s="186">
        <v>37788</v>
      </c>
      <c r="F539" s="63">
        <f t="shared" ca="1" si="8"/>
        <v>12</v>
      </c>
      <c r="G539" s="64"/>
      <c r="H539" s="65">
        <v>89640</v>
      </c>
      <c r="I539" s="66">
        <v>4</v>
      </c>
    </row>
    <row r="540" spans="1:9" x14ac:dyDescent="0.25">
      <c r="A540" s="55" t="s">
        <v>212</v>
      </c>
      <c r="B540" s="62" t="s">
        <v>16</v>
      </c>
      <c r="C540" s="55" t="s">
        <v>814</v>
      </c>
      <c r="D540" s="55" t="s">
        <v>5</v>
      </c>
      <c r="E540" s="186">
        <v>38139</v>
      </c>
      <c r="F540" s="63">
        <f t="shared" ca="1" si="8"/>
        <v>11</v>
      </c>
      <c r="G540" s="64" t="s">
        <v>26</v>
      </c>
      <c r="H540" s="65">
        <v>29130</v>
      </c>
      <c r="I540" s="66">
        <v>1</v>
      </c>
    </row>
    <row r="541" spans="1:9" x14ac:dyDescent="0.25">
      <c r="A541" s="55" t="s">
        <v>207</v>
      </c>
      <c r="B541" s="62" t="s">
        <v>12</v>
      </c>
      <c r="C541" s="55" t="s">
        <v>814</v>
      </c>
      <c r="D541" s="55" t="s">
        <v>11</v>
      </c>
      <c r="E541" s="186">
        <v>38527</v>
      </c>
      <c r="F541" s="63">
        <f t="shared" ca="1" si="8"/>
        <v>10</v>
      </c>
      <c r="G541" s="64"/>
      <c r="H541" s="65">
        <v>61580</v>
      </c>
      <c r="I541" s="66">
        <v>3</v>
      </c>
    </row>
    <row r="542" spans="1:9" x14ac:dyDescent="0.25">
      <c r="A542" s="55" t="s">
        <v>195</v>
      </c>
      <c r="B542" s="62" t="s">
        <v>12</v>
      </c>
      <c r="C542" s="55" t="s">
        <v>814</v>
      </c>
      <c r="D542" s="55" t="s">
        <v>5</v>
      </c>
      <c r="E542" s="186">
        <v>41439</v>
      </c>
      <c r="F542" s="63">
        <f t="shared" ca="1" si="8"/>
        <v>2</v>
      </c>
      <c r="G542" s="64" t="s">
        <v>18</v>
      </c>
      <c r="H542" s="65">
        <v>59150</v>
      </c>
      <c r="I542" s="66">
        <v>4</v>
      </c>
    </row>
    <row r="543" spans="1:9" x14ac:dyDescent="0.25">
      <c r="A543" s="55" t="s">
        <v>190</v>
      </c>
      <c r="B543" s="62" t="s">
        <v>32</v>
      </c>
      <c r="C543" s="55" t="s">
        <v>814</v>
      </c>
      <c r="D543" s="55" t="s">
        <v>11</v>
      </c>
      <c r="E543" s="186">
        <v>40743</v>
      </c>
      <c r="F543" s="63">
        <f t="shared" ca="1" si="8"/>
        <v>4</v>
      </c>
      <c r="G543" s="64"/>
      <c r="H543" s="65">
        <v>23020</v>
      </c>
      <c r="I543" s="66">
        <v>4</v>
      </c>
    </row>
    <row r="544" spans="1:9" x14ac:dyDescent="0.25">
      <c r="A544" s="55" t="s">
        <v>188</v>
      </c>
      <c r="B544" s="62" t="s">
        <v>16</v>
      </c>
      <c r="C544" s="55" t="s">
        <v>814</v>
      </c>
      <c r="D544" s="55" t="s">
        <v>11</v>
      </c>
      <c r="E544" s="186">
        <v>41821</v>
      </c>
      <c r="F544" s="63">
        <f t="shared" ca="1" si="8"/>
        <v>1</v>
      </c>
      <c r="G544" s="64"/>
      <c r="H544" s="65">
        <v>52750</v>
      </c>
      <c r="I544" s="66">
        <v>1</v>
      </c>
    </row>
    <row r="545" spans="1:14" x14ac:dyDescent="0.25">
      <c r="A545" s="55" t="s">
        <v>187</v>
      </c>
      <c r="B545" s="62" t="s">
        <v>16</v>
      </c>
      <c r="C545" s="55" t="s">
        <v>814</v>
      </c>
      <c r="D545" s="55" t="s">
        <v>5</v>
      </c>
      <c r="E545" s="186">
        <v>41832</v>
      </c>
      <c r="F545" s="63">
        <f t="shared" ca="1" si="8"/>
        <v>1</v>
      </c>
      <c r="G545" s="64" t="s">
        <v>18</v>
      </c>
      <c r="H545" s="65">
        <v>79400</v>
      </c>
      <c r="I545" s="66">
        <v>4</v>
      </c>
    </row>
    <row r="546" spans="1:14" x14ac:dyDescent="0.25">
      <c r="A546" s="55" t="s">
        <v>177</v>
      </c>
      <c r="B546" s="62" t="s">
        <v>32</v>
      </c>
      <c r="C546" s="55" t="s">
        <v>814</v>
      </c>
      <c r="D546" s="55" t="s">
        <v>5</v>
      </c>
      <c r="E546" s="186">
        <v>40373</v>
      </c>
      <c r="F546" s="63">
        <f t="shared" ca="1" si="8"/>
        <v>5</v>
      </c>
      <c r="G546" s="64" t="s">
        <v>26</v>
      </c>
      <c r="H546" s="65">
        <v>50570</v>
      </c>
      <c r="I546" s="66">
        <v>4</v>
      </c>
    </row>
    <row r="547" spans="1:14" x14ac:dyDescent="0.25">
      <c r="A547" s="55" t="s">
        <v>156</v>
      </c>
      <c r="B547" s="62" t="s">
        <v>12</v>
      </c>
      <c r="C547" s="55" t="s">
        <v>814</v>
      </c>
      <c r="D547" s="55" t="s">
        <v>14</v>
      </c>
      <c r="E547" s="186">
        <v>37085</v>
      </c>
      <c r="F547" s="63">
        <f t="shared" ca="1" si="8"/>
        <v>14</v>
      </c>
      <c r="G547" s="64" t="s">
        <v>28</v>
      </c>
      <c r="H547" s="65">
        <v>45750</v>
      </c>
      <c r="I547" s="66">
        <v>5</v>
      </c>
    </row>
    <row r="548" spans="1:14" x14ac:dyDescent="0.25">
      <c r="A548" s="55" t="s">
        <v>155</v>
      </c>
      <c r="B548" s="62" t="s">
        <v>32</v>
      </c>
      <c r="C548" s="55" t="s">
        <v>814</v>
      </c>
      <c r="D548" s="55" t="s">
        <v>11</v>
      </c>
      <c r="E548" s="186">
        <v>37087</v>
      </c>
      <c r="F548" s="63">
        <f t="shared" ca="1" si="8"/>
        <v>14</v>
      </c>
      <c r="G548" s="64"/>
      <c r="H548" s="65">
        <v>47520</v>
      </c>
      <c r="I548" s="66">
        <v>1</v>
      </c>
    </row>
    <row r="549" spans="1:14" x14ac:dyDescent="0.25">
      <c r="A549" s="55" t="s">
        <v>153</v>
      </c>
      <c r="B549" s="62" t="s">
        <v>16</v>
      </c>
      <c r="C549" s="55" t="s">
        <v>814</v>
      </c>
      <c r="D549" s="55" t="s">
        <v>5</v>
      </c>
      <c r="E549" s="186">
        <v>37089</v>
      </c>
      <c r="F549" s="63">
        <f t="shared" ca="1" si="8"/>
        <v>14</v>
      </c>
      <c r="G549" s="64" t="s">
        <v>18</v>
      </c>
      <c r="H549" s="65">
        <v>54580</v>
      </c>
      <c r="I549" s="66">
        <v>4</v>
      </c>
    </row>
    <row r="550" spans="1:14" x14ac:dyDescent="0.25">
      <c r="A550" s="55" t="s">
        <v>139</v>
      </c>
      <c r="B550" s="62" t="s">
        <v>12</v>
      </c>
      <c r="C550" s="55" t="s">
        <v>814</v>
      </c>
      <c r="D550" s="55" t="s">
        <v>5</v>
      </c>
      <c r="E550" s="186">
        <v>40363</v>
      </c>
      <c r="F550" s="63">
        <f t="shared" ca="1" si="8"/>
        <v>5</v>
      </c>
      <c r="G550" s="64" t="s">
        <v>28</v>
      </c>
      <c r="H550" s="65">
        <v>42020</v>
      </c>
      <c r="I550" s="66">
        <v>5</v>
      </c>
    </row>
    <row r="551" spans="1:14" x14ac:dyDescent="0.25">
      <c r="A551" s="55" t="s">
        <v>138</v>
      </c>
      <c r="B551" s="62" t="s">
        <v>9</v>
      </c>
      <c r="C551" s="55" t="s">
        <v>814</v>
      </c>
      <c r="D551" s="55" t="s">
        <v>14</v>
      </c>
      <c r="E551" s="186">
        <v>40729</v>
      </c>
      <c r="F551" s="63">
        <f t="shared" ca="1" si="8"/>
        <v>4</v>
      </c>
      <c r="G551" s="64" t="s">
        <v>26</v>
      </c>
      <c r="H551" s="65">
        <v>45565</v>
      </c>
      <c r="I551" s="66">
        <v>1</v>
      </c>
    </row>
    <row r="552" spans="1:14" x14ac:dyDescent="0.25">
      <c r="A552" s="55" t="s">
        <v>128</v>
      </c>
      <c r="B552" s="62" t="s">
        <v>12</v>
      </c>
      <c r="C552" s="55" t="s">
        <v>814</v>
      </c>
      <c r="D552" s="55" t="s">
        <v>5</v>
      </c>
      <c r="E552" s="186">
        <v>41478</v>
      </c>
      <c r="F552" s="63">
        <f t="shared" ca="1" si="8"/>
        <v>2</v>
      </c>
      <c r="G552" s="64" t="s">
        <v>18</v>
      </c>
      <c r="H552" s="65">
        <v>63206</v>
      </c>
      <c r="I552" s="66">
        <v>1</v>
      </c>
    </row>
    <row r="553" spans="1:14" x14ac:dyDescent="0.25">
      <c r="A553" s="55" t="s">
        <v>112</v>
      </c>
      <c r="B553" s="62" t="s">
        <v>12</v>
      </c>
      <c r="C553" s="55" t="s">
        <v>814</v>
      </c>
      <c r="D553" s="55" t="s">
        <v>11</v>
      </c>
      <c r="E553" s="186">
        <v>40773</v>
      </c>
      <c r="F553" s="63">
        <f t="shared" ca="1" si="8"/>
        <v>3</v>
      </c>
      <c r="G553" s="64"/>
      <c r="H553" s="65">
        <v>85980</v>
      </c>
      <c r="I553" s="66">
        <v>2</v>
      </c>
    </row>
    <row r="554" spans="1:14" x14ac:dyDescent="0.25">
      <c r="A554" s="55" t="s">
        <v>93</v>
      </c>
      <c r="B554" s="62" t="s">
        <v>12</v>
      </c>
      <c r="C554" s="55" t="s">
        <v>814</v>
      </c>
      <c r="D554" s="55" t="s">
        <v>5</v>
      </c>
      <c r="E554" s="186">
        <v>38569</v>
      </c>
      <c r="F554" s="63">
        <f t="shared" ca="1" si="8"/>
        <v>10</v>
      </c>
      <c r="G554" s="64" t="s">
        <v>28</v>
      </c>
      <c r="H554" s="65">
        <v>45100</v>
      </c>
      <c r="I554" s="66">
        <v>2</v>
      </c>
    </row>
    <row r="555" spans="1:14" x14ac:dyDescent="0.25">
      <c r="A555" s="55" t="s">
        <v>82</v>
      </c>
      <c r="B555" s="62" t="s">
        <v>16</v>
      </c>
      <c r="C555" s="55" t="s">
        <v>814</v>
      </c>
      <c r="D555" s="55" t="s">
        <v>5</v>
      </c>
      <c r="E555" s="186">
        <v>40048</v>
      </c>
      <c r="F555" s="63">
        <f t="shared" ca="1" si="8"/>
        <v>5</v>
      </c>
      <c r="G555" s="64" t="s">
        <v>4</v>
      </c>
      <c r="H555" s="65">
        <v>65880</v>
      </c>
      <c r="I555" s="66">
        <v>5</v>
      </c>
      <c r="M555" s="86"/>
      <c r="N555" s="86"/>
    </row>
    <row r="556" spans="1:14" x14ac:dyDescent="0.25">
      <c r="A556" s="55" t="s">
        <v>76</v>
      </c>
      <c r="B556" s="62" t="s">
        <v>16</v>
      </c>
      <c r="C556" s="55" t="s">
        <v>814</v>
      </c>
      <c r="D556" s="55" t="s">
        <v>5</v>
      </c>
      <c r="E556" s="186">
        <v>41138</v>
      </c>
      <c r="F556" s="63">
        <f t="shared" ca="1" si="8"/>
        <v>2</v>
      </c>
      <c r="G556" s="64" t="s">
        <v>26</v>
      </c>
      <c r="H556" s="65">
        <v>54190</v>
      </c>
      <c r="I556" s="66">
        <v>4</v>
      </c>
    </row>
    <row r="557" spans="1:14" x14ac:dyDescent="0.25">
      <c r="A557" s="55" t="s">
        <v>70</v>
      </c>
      <c r="B557" s="62" t="s">
        <v>16</v>
      </c>
      <c r="C557" s="55" t="s">
        <v>814</v>
      </c>
      <c r="D557" s="55" t="s">
        <v>11</v>
      </c>
      <c r="E557" s="186">
        <v>40810</v>
      </c>
      <c r="F557" s="63">
        <f t="shared" ca="1" si="8"/>
        <v>3</v>
      </c>
      <c r="G557" s="64"/>
      <c r="H557" s="65">
        <v>58650</v>
      </c>
      <c r="I557" s="66">
        <v>4</v>
      </c>
    </row>
    <row r="558" spans="1:14" x14ac:dyDescent="0.25">
      <c r="A558" s="55" t="s">
        <v>69</v>
      </c>
      <c r="B558" s="62" t="s">
        <v>12</v>
      </c>
      <c r="C558" s="55" t="s">
        <v>814</v>
      </c>
      <c r="D558" s="55" t="s">
        <v>5</v>
      </c>
      <c r="E558" s="186">
        <v>41879</v>
      </c>
      <c r="F558" s="63">
        <f t="shared" ca="1" si="8"/>
        <v>0</v>
      </c>
      <c r="G558" s="64" t="s">
        <v>8</v>
      </c>
      <c r="H558" s="65">
        <v>71680</v>
      </c>
      <c r="I558" s="66">
        <v>4</v>
      </c>
      <c r="M558" s="86"/>
      <c r="N558" s="86"/>
    </row>
    <row r="559" spans="1:14" x14ac:dyDescent="0.25">
      <c r="A559" s="55" t="s">
        <v>66</v>
      </c>
      <c r="B559" s="62" t="s">
        <v>32</v>
      </c>
      <c r="C559" s="55" t="s">
        <v>814</v>
      </c>
      <c r="D559" s="55" t="s">
        <v>11</v>
      </c>
      <c r="E559" s="186">
        <v>41884</v>
      </c>
      <c r="F559" s="63">
        <f t="shared" ca="1" si="8"/>
        <v>0</v>
      </c>
      <c r="G559" s="64"/>
      <c r="H559" s="65">
        <v>50840</v>
      </c>
      <c r="I559" s="66">
        <v>4</v>
      </c>
    </row>
    <row r="560" spans="1:14" x14ac:dyDescent="0.25">
      <c r="A560" s="55" t="s">
        <v>62</v>
      </c>
      <c r="B560" s="62" t="s">
        <v>16</v>
      </c>
      <c r="C560" s="55" t="s">
        <v>814</v>
      </c>
      <c r="D560" s="55" t="s">
        <v>11</v>
      </c>
      <c r="E560" s="186">
        <v>42255</v>
      </c>
      <c r="F560" s="63" t="e">
        <f t="shared" ca="1" si="8"/>
        <v>#NUM!</v>
      </c>
      <c r="G560" s="64"/>
      <c r="H560" s="65">
        <v>44720</v>
      </c>
      <c r="I560" s="66">
        <v>2</v>
      </c>
      <c r="M560" s="86"/>
      <c r="N560" s="86"/>
    </row>
    <row r="561" spans="1:14" x14ac:dyDescent="0.25">
      <c r="A561" s="55" t="s">
        <v>58</v>
      </c>
      <c r="B561" s="62" t="s">
        <v>9</v>
      </c>
      <c r="C561" s="55" t="s">
        <v>814</v>
      </c>
      <c r="D561" s="55" t="s">
        <v>5</v>
      </c>
      <c r="E561" s="186">
        <v>40808</v>
      </c>
      <c r="F561" s="63">
        <f t="shared" ca="1" si="8"/>
        <v>3</v>
      </c>
      <c r="G561" s="64" t="s">
        <v>28</v>
      </c>
      <c r="H561" s="65">
        <v>88820</v>
      </c>
      <c r="I561" s="66">
        <v>2</v>
      </c>
    </row>
    <row r="562" spans="1:14" x14ac:dyDescent="0.25">
      <c r="A562" s="55" t="s">
        <v>50</v>
      </c>
      <c r="B562" s="62" t="s">
        <v>48</v>
      </c>
      <c r="C562" s="55" t="s">
        <v>814</v>
      </c>
      <c r="D562" s="55" t="s">
        <v>5</v>
      </c>
      <c r="E562" s="186">
        <v>37137</v>
      </c>
      <c r="F562" s="63">
        <f t="shared" ca="1" si="8"/>
        <v>13</v>
      </c>
      <c r="G562" s="64" t="s">
        <v>4</v>
      </c>
      <c r="H562" s="65">
        <v>45000</v>
      </c>
      <c r="I562" s="66">
        <v>4</v>
      </c>
    </row>
    <row r="563" spans="1:14" x14ac:dyDescent="0.25">
      <c r="A563" s="55" t="s">
        <v>38</v>
      </c>
      <c r="B563" s="62" t="s">
        <v>16</v>
      </c>
      <c r="C563" s="55" t="s">
        <v>814</v>
      </c>
      <c r="D563" s="55" t="s">
        <v>14</v>
      </c>
      <c r="E563" s="186">
        <v>38250</v>
      </c>
      <c r="F563" s="63">
        <f t="shared" ca="1" si="8"/>
        <v>10</v>
      </c>
      <c r="G563" s="64" t="s">
        <v>8</v>
      </c>
      <c r="H563" s="65">
        <v>12545</v>
      </c>
      <c r="I563" s="66">
        <v>4</v>
      </c>
    </row>
    <row r="564" spans="1:14" x14ac:dyDescent="0.25">
      <c r="A564" s="55" t="s">
        <v>27</v>
      </c>
      <c r="B564" s="62" t="s">
        <v>12</v>
      </c>
      <c r="C564" s="55" t="s">
        <v>814</v>
      </c>
      <c r="D564" s="55" t="s">
        <v>5</v>
      </c>
      <c r="E564" s="186">
        <v>40447</v>
      </c>
      <c r="F564" s="63">
        <f t="shared" ca="1" si="8"/>
        <v>4</v>
      </c>
      <c r="G564" s="64" t="s">
        <v>26</v>
      </c>
      <c r="H564" s="65">
        <v>44650</v>
      </c>
      <c r="I564" s="66">
        <v>1</v>
      </c>
    </row>
    <row r="565" spans="1:14" x14ac:dyDescent="0.25">
      <c r="A565" s="55" t="s">
        <v>881</v>
      </c>
      <c r="B565" s="62" t="s">
        <v>16</v>
      </c>
      <c r="C565" s="55" t="s">
        <v>814</v>
      </c>
      <c r="D565" s="55" t="s">
        <v>14</v>
      </c>
      <c r="E565" s="186">
        <v>41167</v>
      </c>
      <c r="F565" s="63">
        <f t="shared" ca="1" si="8"/>
        <v>2</v>
      </c>
      <c r="G565" s="64" t="s">
        <v>8</v>
      </c>
      <c r="H565" s="65">
        <v>25245</v>
      </c>
      <c r="I565" s="66">
        <v>5</v>
      </c>
    </row>
    <row r="566" spans="1:14" x14ac:dyDescent="0.25">
      <c r="A566" s="55" t="s">
        <v>768</v>
      </c>
      <c r="B566" s="62" t="s">
        <v>32</v>
      </c>
      <c r="C566" s="55" t="s">
        <v>44</v>
      </c>
      <c r="D566" s="55" t="s">
        <v>0</v>
      </c>
      <c r="E566" s="186">
        <v>41562</v>
      </c>
      <c r="F566" s="63">
        <f t="shared" ca="1" si="8"/>
        <v>1</v>
      </c>
      <c r="G566" s="64"/>
      <c r="H566" s="65">
        <v>30468</v>
      </c>
      <c r="I566" s="66">
        <v>2</v>
      </c>
    </row>
    <row r="567" spans="1:14" x14ac:dyDescent="0.25">
      <c r="A567" s="55" t="s">
        <v>765</v>
      </c>
      <c r="B567" s="62" t="s">
        <v>12</v>
      </c>
      <c r="C567" s="55" t="s">
        <v>44</v>
      </c>
      <c r="D567" s="55" t="s">
        <v>5</v>
      </c>
      <c r="E567" s="186">
        <v>41575</v>
      </c>
      <c r="F567" s="63">
        <f t="shared" ca="1" si="8"/>
        <v>1</v>
      </c>
      <c r="G567" s="64" t="s">
        <v>4</v>
      </c>
      <c r="H567" s="65">
        <v>24840</v>
      </c>
      <c r="I567" s="66">
        <v>1</v>
      </c>
    </row>
    <row r="568" spans="1:14" x14ac:dyDescent="0.25">
      <c r="A568" s="55" t="s">
        <v>762</v>
      </c>
      <c r="B568" s="62" t="s">
        <v>12</v>
      </c>
      <c r="C568" s="55" t="s">
        <v>44</v>
      </c>
      <c r="D568" s="55" t="s">
        <v>5</v>
      </c>
      <c r="E568" s="186">
        <v>41910</v>
      </c>
      <c r="F568" s="63">
        <f t="shared" ca="1" si="8"/>
        <v>0</v>
      </c>
      <c r="G568" s="64" t="s">
        <v>26</v>
      </c>
      <c r="H568" s="65">
        <v>54830</v>
      </c>
      <c r="I568" s="66">
        <v>1</v>
      </c>
    </row>
    <row r="569" spans="1:14" x14ac:dyDescent="0.25">
      <c r="A569" s="55" t="s">
        <v>744</v>
      </c>
      <c r="B569" s="62" t="s">
        <v>16</v>
      </c>
      <c r="C569" s="55" t="s">
        <v>44</v>
      </c>
      <c r="D569" s="55" t="s">
        <v>0</v>
      </c>
      <c r="E569" s="186">
        <v>40459</v>
      </c>
      <c r="F569" s="63">
        <f t="shared" ca="1" si="8"/>
        <v>4</v>
      </c>
      <c r="G569" s="64"/>
      <c r="H569" s="65">
        <v>36788</v>
      </c>
      <c r="I569" s="66">
        <v>4</v>
      </c>
    </row>
    <row r="570" spans="1:14" x14ac:dyDescent="0.25">
      <c r="A570" s="55" t="s">
        <v>732</v>
      </c>
      <c r="B570" s="62" t="s">
        <v>32</v>
      </c>
      <c r="C570" s="55" t="s">
        <v>44</v>
      </c>
      <c r="D570" s="55" t="s">
        <v>5</v>
      </c>
      <c r="E570" s="186">
        <v>39739</v>
      </c>
      <c r="F570" s="63">
        <f t="shared" ca="1" si="8"/>
        <v>6</v>
      </c>
      <c r="G570" s="64" t="s">
        <v>8</v>
      </c>
      <c r="H570" s="65">
        <v>62965</v>
      </c>
      <c r="I570" s="66">
        <v>1</v>
      </c>
    </row>
    <row r="571" spans="1:14" x14ac:dyDescent="0.25">
      <c r="A571" s="55" t="s">
        <v>729</v>
      </c>
      <c r="B571" s="62" t="s">
        <v>16</v>
      </c>
      <c r="C571" s="55" t="s">
        <v>44</v>
      </c>
      <c r="D571" s="55" t="s">
        <v>11</v>
      </c>
      <c r="E571" s="186">
        <v>36807</v>
      </c>
      <c r="F571" s="63">
        <f t="shared" ca="1" si="8"/>
        <v>14</v>
      </c>
      <c r="G571" s="64"/>
      <c r="H571" s="65">
        <v>86100</v>
      </c>
      <c r="I571" s="66">
        <v>4</v>
      </c>
      <c r="M571" s="86"/>
      <c r="N571" s="86"/>
    </row>
    <row r="572" spans="1:14" x14ac:dyDescent="0.25">
      <c r="A572" s="55" t="s">
        <v>719</v>
      </c>
      <c r="B572" s="62" t="s">
        <v>12</v>
      </c>
      <c r="C572" s="55" t="s">
        <v>44</v>
      </c>
      <c r="D572" s="55" t="s">
        <v>5</v>
      </c>
      <c r="E572" s="186">
        <v>37527</v>
      </c>
      <c r="F572" s="63">
        <f t="shared" ca="1" si="8"/>
        <v>12</v>
      </c>
      <c r="G572" s="64" t="s">
        <v>26</v>
      </c>
      <c r="H572" s="65">
        <v>29260</v>
      </c>
      <c r="I572" s="66">
        <v>4</v>
      </c>
    </row>
    <row r="573" spans="1:14" x14ac:dyDescent="0.25">
      <c r="A573" s="55" t="s">
        <v>718</v>
      </c>
      <c r="B573" s="62" t="s">
        <v>16</v>
      </c>
      <c r="C573" s="55" t="s">
        <v>44</v>
      </c>
      <c r="D573" s="55" t="s">
        <v>14</v>
      </c>
      <c r="E573" s="186">
        <v>37532</v>
      </c>
      <c r="F573" s="63">
        <f t="shared" ca="1" si="8"/>
        <v>12</v>
      </c>
      <c r="G573" s="64" t="s">
        <v>18</v>
      </c>
      <c r="H573" s="65">
        <v>20990</v>
      </c>
      <c r="I573" s="66">
        <v>4</v>
      </c>
    </row>
    <row r="574" spans="1:14" x14ac:dyDescent="0.25">
      <c r="A574" s="55" t="s">
        <v>710</v>
      </c>
      <c r="B574" s="62" t="s">
        <v>2</v>
      </c>
      <c r="C574" s="55" t="s">
        <v>44</v>
      </c>
      <c r="D574" s="55" t="s">
        <v>5</v>
      </c>
      <c r="E574" s="186">
        <v>38626</v>
      </c>
      <c r="F574" s="63">
        <f t="shared" ca="1" si="8"/>
        <v>9</v>
      </c>
      <c r="G574" s="64" t="s">
        <v>4</v>
      </c>
      <c r="H574" s="65">
        <v>82490</v>
      </c>
      <c r="I574" s="66">
        <v>5</v>
      </c>
    </row>
    <row r="575" spans="1:14" x14ac:dyDescent="0.25">
      <c r="A575" s="55" t="s">
        <v>707</v>
      </c>
      <c r="B575" s="62" t="s">
        <v>9</v>
      </c>
      <c r="C575" s="55" t="s">
        <v>44</v>
      </c>
      <c r="D575" s="55" t="s">
        <v>5</v>
      </c>
      <c r="E575" s="186">
        <v>40449</v>
      </c>
      <c r="F575" s="63">
        <f t="shared" ca="1" si="8"/>
        <v>4</v>
      </c>
      <c r="G575" s="64" t="s">
        <v>4</v>
      </c>
      <c r="H575" s="65">
        <v>83710</v>
      </c>
      <c r="I575" s="66">
        <v>3</v>
      </c>
    </row>
    <row r="576" spans="1:14" x14ac:dyDescent="0.25">
      <c r="A576" s="55" t="s">
        <v>698</v>
      </c>
      <c r="B576" s="62" t="s">
        <v>32</v>
      </c>
      <c r="C576" s="55" t="s">
        <v>44</v>
      </c>
      <c r="D576" s="55" t="s">
        <v>5</v>
      </c>
      <c r="E576" s="186">
        <v>40816</v>
      </c>
      <c r="F576" s="63">
        <f t="shared" ca="1" si="8"/>
        <v>3</v>
      </c>
      <c r="G576" s="64" t="s">
        <v>4</v>
      </c>
      <c r="H576" s="65">
        <v>72060</v>
      </c>
      <c r="I576" s="66">
        <v>2</v>
      </c>
    </row>
    <row r="577" spans="1:9" x14ac:dyDescent="0.25">
      <c r="A577" s="55" t="s">
        <v>687</v>
      </c>
      <c r="B577" s="62" t="s">
        <v>48</v>
      </c>
      <c r="C577" s="55" t="s">
        <v>44</v>
      </c>
      <c r="D577" s="55" t="s">
        <v>11</v>
      </c>
      <c r="E577" s="186">
        <v>41588</v>
      </c>
      <c r="F577" s="63">
        <f t="shared" ca="1" si="8"/>
        <v>1</v>
      </c>
      <c r="G577" s="64"/>
      <c r="H577" s="65">
        <v>89450</v>
      </c>
      <c r="I577" s="66">
        <v>2</v>
      </c>
    </row>
    <row r="578" spans="1:9" x14ac:dyDescent="0.25">
      <c r="A578" s="55" t="s">
        <v>677</v>
      </c>
      <c r="B578" s="62" t="s">
        <v>32</v>
      </c>
      <c r="C578" s="55" t="s">
        <v>44</v>
      </c>
      <c r="D578" s="55" t="s">
        <v>5</v>
      </c>
      <c r="E578" s="186">
        <v>40124</v>
      </c>
      <c r="F578" s="63">
        <f t="shared" ref="F578:F641" ca="1" si="9">DATEDIF(E578,TODAY(),"Y")</f>
        <v>5</v>
      </c>
      <c r="G578" s="64" t="s">
        <v>26</v>
      </c>
      <c r="H578" s="65">
        <v>54270</v>
      </c>
      <c r="I578" s="66">
        <v>3</v>
      </c>
    </row>
    <row r="579" spans="1:9" x14ac:dyDescent="0.25">
      <c r="A579" s="55" t="s">
        <v>676</v>
      </c>
      <c r="B579" s="62" t="s">
        <v>48</v>
      </c>
      <c r="C579" s="55" t="s">
        <v>44</v>
      </c>
      <c r="D579" s="55" t="s">
        <v>5</v>
      </c>
      <c r="E579" s="186">
        <v>40135</v>
      </c>
      <c r="F579" s="63">
        <f t="shared" ca="1" si="9"/>
        <v>5</v>
      </c>
      <c r="G579" s="64" t="s">
        <v>4</v>
      </c>
      <c r="H579" s="65">
        <v>45110</v>
      </c>
      <c r="I579" s="66">
        <v>2</v>
      </c>
    </row>
    <row r="580" spans="1:9" x14ac:dyDescent="0.25">
      <c r="A580" s="55" t="s">
        <v>675</v>
      </c>
      <c r="B580" s="62" t="s">
        <v>16</v>
      </c>
      <c r="C580" s="55" t="s">
        <v>44</v>
      </c>
      <c r="D580" s="55" t="s">
        <v>5</v>
      </c>
      <c r="E580" s="186">
        <v>40142</v>
      </c>
      <c r="F580" s="63">
        <f t="shared" ca="1" si="9"/>
        <v>5</v>
      </c>
      <c r="G580" s="64" t="s">
        <v>4</v>
      </c>
      <c r="H580" s="65">
        <v>66824</v>
      </c>
      <c r="I580" s="66">
        <v>2</v>
      </c>
    </row>
    <row r="581" spans="1:9" x14ac:dyDescent="0.25">
      <c r="A581" s="55" t="s">
        <v>672</v>
      </c>
      <c r="B581" s="62" t="s">
        <v>16</v>
      </c>
      <c r="C581" s="55" t="s">
        <v>44</v>
      </c>
      <c r="D581" s="55" t="s">
        <v>5</v>
      </c>
      <c r="E581" s="186">
        <v>40138</v>
      </c>
      <c r="F581" s="63">
        <f t="shared" ca="1" si="9"/>
        <v>5</v>
      </c>
      <c r="G581" s="64" t="s">
        <v>26</v>
      </c>
      <c r="H581" s="65">
        <v>39000</v>
      </c>
      <c r="I581" s="66">
        <v>5</v>
      </c>
    </row>
    <row r="582" spans="1:9" x14ac:dyDescent="0.25">
      <c r="A582" s="55" t="s">
        <v>661</v>
      </c>
      <c r="B582" s="62" t="s">
        <v>9</v>
      </c>
      <c r="C582" s="55" t="s">
        <v>44</v>
      </c>
      <c r="D582" s="55" t="s">
        <v>14</v>
      </c>
      <c r="E582" s="186">
        <v>36843</v>
      </c>
      <c r="F582" s="63">
        <f t="shared" ca="1" si="9"/>
        <v>14</v>
      </c>
      <c r="G582" s="64" t="s">
        <v>18</v>
      </c>
      <c r="H582" s="65">
        <v>39530</v>
      </c>
      <c r="I582" s="66">
        <v>5</v>
      </c>
    </row>
    <row r="583" spans="1:9" x14ac:dyDescent="0.25">
      <c r="A583" s="55" t="s">
        <v>656</v>
      </c>
      <c r="B583" s="62" t="s">
        <v>16</v>
      </c>
      <c r="C583" s="55" t="s">
        <v>44</v>
      </c>
      <c r="D583" s="55" t="s">
        <v>14</v>
      </c>
      <c r="E583" s="186">
        <v>37197</v>
      </c>
      <c r="F583" s="63">
        <f t="shared" ca="1" si="9"/>
        <v>13</v>
      </c>
      <c r="G583" s="64" t="s">
        <v>26</v>
      </c>
      <c r="H583" s="65">
        <v>34980</v>
      </c>
      <c r="I583" s="66">
        <v>2</v>
      </c>
    </row>
    <row r="584" spans="1:9" x14ac:dyDescent="0.25">
      <c r="A584" s="55" t="s">
        <v>652</v>
      </c>
      <c r="B584" s="62" t="s">
        <v>12</v>
      </c>
      <c r="C584" s="55" t="s">
        <v>44</v>
      </c>
      <c r="D584" s="55" t="s">
        <v>11</v>
      </c>
      <c r="E584" s="186">
        <v>37215</v>
      </c>
      <c r="F584" s="63">
        <f t="shared" ca="1" si="9"/>
        <v>13</v>
      </c>
      <c r="G584" s="64"/>
      <c r="H584" s="65">
        <v>53310</v>
      </c>
      <c r="I584" s="66">
        <v>5</v>
      </c>
    </row>
    <row r="585" spans="1:9" x14ac:dyDescent="0.25">
      <c r="A585" s="55" t="s">
        <v>649</v>
      </c>
      <c r="B585" s="62" t="s">
        <v>2</v>
      </c>
      <c r="C585" s="55" t="s">
        <v>44</v>
      </c>
      <c r="D585" s="55" t="s">
        <v>0</v>
      </c>
      <c r="E585" s="186">
        <v>37558</v>
      </c>
      <c r="F585" s="63">
        <f t="shared" ca="1" si="9"/>
        <v>12</v>
      </c>
      <c r="G585" s="64"/>
      <c r="H585" s="65">
        <v>15552</v>
      </c>
      <c r="I585" s="66">
        <v>4</v>
      </c>
    </row>
    <row r="586" spans="1:9" x14ac:dyDescent="0.25">
      <c r="A586" s="55" t="s">
        <v>642</v>
      </c>
      <c r="B586" s="62" t="s">
        <v>48</v>
      </c>
      <c r="C586" s="55" t="s">
        <v>44</v>
      </c>
      <c r="D586" s="55" t="s">
        <v>11</v>
      </c>
      <c r="E586" s="186">
        <v>39028</v>
      </c>
      <c r="F586" s="63">
        <f t="shared" ca="1" si="9"/>
        <v>8</v>
      </c>
      <c r="G586" s="64"/>
      <c r="H586" s="65">
        <v>64590</v>
      </c>
      <c r="I586" s="66">
        <v>1</v>
      </c>
    </row>
    <row r="587" spans="1:9" x14ac:dyDescent="0.25">
      <c r="A587" s="55" t="s">
        <v>631</v>
      </c>
      <c r="B587" s="62" t="s">
        <v>12</v>
      </c>
      <c r="C587" s="55" t="s">
        <v>44</v>
      </c>
      <c r="D587" s="55" t="s">
        <v>5</v>
      </c>
      <c r="E587" s="186">
        <v>41582</v>
      </c>
      <c r="F587" s="63">
        <f t="shared" ca="1" si="9"/>
        <v>1</v>
      </c>
      <c r="G587" s="64" t="s">
        <v>18</v>
      </c>
      <c r="H587" s="65">
        <v>80260</v>
      </c>
      <c r="I587" s="66">
        <v>3</v>
      </c>
    </row>
    <row r="588" spans="1:9" x14ac:dyDescent="0.25">
      <c r="A588" s="55" t="s">
        <v>623</v>
      </c>
      <c r="B588" s="62" t="s">
        <v>12</v>
      </c>
      <c r="C588" s="55" t="s">
        <v>44</v>
      </c>
      <c r="D588" s="55" t="s">
        <v>5</v>
      </c>
      <c r="E588" s="186">
        <v>41991</v>
      </c>
      <c r="F588" s="63">
        <f t="shared" ca="1" si="9"/>
        <v>0</v>
      </c>
      <c r="G588" s="64" t="s">
        <v>26</v>
      </c>
      <c r="H588" s="65">
        <v>65571</v>
      </c>
      <c r="I588" s="66">
        <v>3</v>
      </c>
    </row>
    <row r="589" spans="1:9" x14ac:dyDescent="0.25">
      <c r="A589" s="55" t="s">
        <v>604</v>
      </c>
      <c r="B589" s="62" t="s">
        <v>12</v>
      </c>
      <c r="C589" s="55" t="s">
        <v>44</v>
      </c>
      <c r="D589" s="55" t="s">
        <v>5</v>
      </c>
      <c r="E589" s="186">
        <v>39785</v>
      </c>
      <c r="F589" s="63">
        <f t="shared" ca="1" si="9"/>
        <v>6</v>
      </c>
      <c r="G589" s="64" t="s">
        <v>26</v>
      </c>
      <c r="H589" s="65">
        <v>78710</v>
      </c>
      <c r="I589" s="66">
        <v>4</v>
      </c>
    </row>
    <row r="590" spans="1:9" x14ac:dyDescent="0.25">
      <c r="A590" s="55" t="s">
        <v>593</v>
      </c>
      <c r="B590" s="62" t="s">
        <v>16</v>
      </c>
      <c r="C590" s="55" t="s">
        <v>44</v>
      </c>
      <c r="D590" s="55" t="s">
        <v>0</v>
      </c>
      <c r="E590" s="186">
        <v>36862</v>
      </c>
      <c r="F590" s="63">
        <f t="shared" ca="1" si="9"/>
        <v>14</v>
      </c>
      <c r="G590" s="64"/>
      <c r="H590" s="65">
        <v>12836</v>
      </c>
      <c r="I590" s="66">
        <v>5</v>
      </c>
    </row>
    <row r="591" spans="1:9" x14ac:dyDescent="0.25">
      <c r="A591" s="55" t="s">
        <v>592</v>
      </c>
      <c r="B591" s="62" t="s">
        <v>32</v>
      </c>
      <c r="C591" s="55" t="s">
        <v>44</v>
      </c>
      <c r="D591" s="55" t="s">
        <v>0</v>
      </c>
      <c r="E591" s="186">
        <v>36870</v>
      </c>
      <c r="F591" s="63">
        <f t="shared" ca="1" si="9"/>
        <v>14</v>
      </c>
      <c r="G591" s="64"/>
      <c r="H591" s="65">
        <v>17912</v>
      </c>
      <c r="I591" s="66">
        <v>5</v>
      </c>
    </row>
    <row r="592" spans="1:9" x14ac:dyDescent="0.25">
      <c r="A592" s="55" t="s">
        <v>590</v>
      </c>
      <c r="B592" s="62" t="s">
        <v>12</v>
      </c>
      <c r="C592" s="55" t="s">
        <v>44</v>
      </c>
      <c r="D592" s="55" t="s">
        <v>5</v>
      </c>
      <c r="E592" s="186">
        <v>37246</v>
      </c>
      <c r="F592" s="63">
        <f t="shared" ca="1" si="9"/>
        <v>13</v>
      </c>
      <c r="G592" s="64" t="s">
        <v>26</v>
      </c>
      <c r="H592" s="65">
        <v>58410</v>
      </c>
      <c r="I592" s="66">
        <v>5</v>
      </c>
    </row>
    <row r="593" spans="1:9" x14ac:dyDescent="0.25">
      <c r="A593" s="55" t="s">
        <v>572</v>
      </c>
      <c r="B593" s="62" t="s">
        <v>12</v>
      </c>
      <c r="C593" s="55" t="s">
        <v>44</v>
      </c>
      <c r="D593" s="55" t="s">
        <v>11</v>
      </c>
      <c r="E593" s="186">
        <v>39794</v>
      </c>
      <c r="F593" s="63">
        <f t="shared" ca="1" si="9"/>
        <v>6</v>
      </c>
      <c r="G593" s="64"/>
      <c r="H593" s="65">
        <v>85930</v>
      </c>
      <c r="I593" s="66">
        <v>2</v>
      </c>
    </row>
    <row r="594" spans="1:9" x14ac:dyDescent="0.25">
      <c r="A594" s="55" t="s">
        <v>568</v>
      </c>
      <c r="B594" s="62" t="s">
        <v>32</v>
      </c>
      <c r="C594" s="55" t="s">
        <v>44</v>
      </c>
      <c r="D594" s="55" t="s">
        <v>5</v>
      </c>
      <c r="E594" s="186">
        <v>40154</v>
      </c>
      <c r="F594" s="63">
        <f t="shared" ca="1" si="9"/>
        <v>5</v>
      </c>
      <c r="G594" s="64" t="s">
        <v>4</v>
      </c>
      <c r="H594" s="65">
        <v>43600</v>
      </c>
      <c r="I594" s="66">
        <v>5</v>
      </c>
    </row>
    <row r="595" spans="1:9" x14ac:dyDescent="0.25">
      <c r="A595" s="55" t="s">
        <v>548</v>
      </c>
      <c r="B595" s="62" t="s">
        <v>12</v>
      </c>
      <c r="C595" s="55" t="s">
        <v>44</v>
      </c>
      <c r="D595" s="55" t="s">
        <v>5</v>
      </c>
      <c r="E595" s="186">
        <v>42017</v>
      </c>
      <c r="F595" s="63">
        <f t="shared" ca="1" si="9"/>
        <v>0</v>
      </c>
      <c r="G595" s="64" t="s">
        <v>26</v>
      </c>
      <c r="H595" s="65">
        <v>68470</v>
      </c>
      <c r="I595" s="66">
        <v>4</v>
      </c>
    </row>
    <row r="596" spans="1:9" x14ac:dyDescent="0.25">
      <c r="A596" s="55" t="s">
        <v>536</v>
      </c>
      <c r="B596" s="62" t="s">
        <v>12</v>
      </c>
      <c r="C596" s="55" t="s">
        <v>44</v>
      </c>
      <c r="D596" s="55" t="s">
        <v>5</v>
      </c>
      <c r="E596" s="186">
        <v>40184</v>
      </c>
      <c r="F596" s="63">
        <f t="shared" ca="1" si="9"/>
        <v>5</v>
      </c>
      <c r="G596" s="64" t="s">
        <v>28</v>
      </c>
      <c r="H596" s="65">
        <v>82700</v>
      </c>
      <c r="I596" s="66">
        <v>3</v>
      </c>
    </row>
    <row r="597" spans="1:9" x14ac:dyDescent="0.25">
      <c r="A597" s="55" t="s">
        <v>525</v>
      </c>
      <c r="B597" s="62" t="s">
        <v>12</v>
      </c>
      <c r="C597" s="55" t="s">
        <v>44</v>
      </c>
      <c r="D597" s="55" t="s">
        <v>5</v>
      </c>
      <c r="E597" s="186">
        <v>36897</v>
      </c>
      <c r="F597" s="63">
        <f t="shared" ca="1" si="9"/>
        <v>14</v>
      </c>
      <c r="G597" s="64" t="s">
        <v>4</v>
      </c>
      <c r="H597" s="65">
        <v>70280</v>
      </c>
      <c r="I597" s="66">
        <v>3</v>
      </c>
    </row>
    <row r="598" spans="1:9" x14ac:dyDescent="0.25">
      <c r="A598" s="55" t="s">
        <v>513</v>
      </c>
      <c r="B598" s="62" t="s">
        <v>16</v>
      </c>
      <c r="C598" s="55" t="s">
        <v>44</v>
      </c>
      <c r="D598" s="55" t="s">
        <v>11</v>
      </c>
      <c r="E598" s="186">
        <v>37643</v>
      </c>
      <c r="F598" s="63">
        <f t="shared" ca="1" si="9"/>
        <v>12</v>
      </c>
      <c r="G598" s="64"/>
      <c r="H598" s="65">
        <v>77760</v>
      </c>
      <c r="I598" s="66">
        <v>3</v>
      </c>
    </row>
    <row r="599" spans="1:9" x14ac:dyDescent="0.25">
      <c r="A599" s="55" t="s">
        <v>470</v>
      </c>
      <c r="B599" s="62" t="s">
        <v>12</v>
      </c>
      <c r="C599" s="55" t="s">
        <v>44</v>
      </c>
      <c r="D599" s="55" t="s">
        <v>5</v>
      </c>
      <c r="E599" s="186">
        <v>39857</v>
      </c>
      <c r="F599" s="63">
        <f t="shared" ca="1" si="9"/>
        <v>6</v>
      </c>
      <c r="G599" s="64" t="s">
        <v>4</v>
      </c>
      <c r="H599" s="65">
        <v>37770</v>
      </c>
      <c r="I599" s="66">
        <v>5</v>
      </c>
    </row>
    <row r="600" spans="1:9" x14ac:dyDescent="0.25">
      <c r="A600" s="55" t="s">
        <v>459</v>
      </c>
      <c r="B600" s="62" t="s">
        <v>32</v>
      </c>
      <c r="C600" s="55" t="s">
        <v>44</v>
      </c>
      <c r="D600" s="55" t="s">
        <v>5</v>
      </c>
      <c r="E600" s="186">
        <v>37291</v>
      </c>
      <c r="F600" s="63">
        <f t="shared" ca="1" si="9"/>
        <v>13</v>
      </c>
      <c r="G600" s="64" t="s">
        <v>4</v>
      </c>
      <c r="H600" s="65">
        <v>39000</v>
      </c>
      <c r="I600" s="66">
        <v>3</v>
      </c>
    </row>
    <row r="601" spans="1:9" x14ac:dyDescent="0.25">
      <c r="A601" s="55" t="s">
        <v>411</v>
      </c>
      <c r="B601" s="62" t="s">
        <v>12</v>
      </c>
      <c r="C601" s="55" t="s">
        <v>44</v>
      </c>
      <c r="D601" s="55" t="s">
        <v>5</v>
      </c>
      <c r="E601" s="186">
        <v>37313</v>
      </c>
      <c r="F601" s="63">
        <f t="shared" ca="1" si="9"/>
        <v>13</v>
      </c>
      <c r="G601" s="64" t="s">
        <v>26</v>
      </c>
      <c r="H601" s="65">
        <v>69200</v>
      </c>
      <c r="I601" s="66">
        <v>4</v>
      </c>
    </row>
    <row r="602" spans="1:9" x14ac:dyDescent="0.25">
      <c r="A602" s="55" t="s">
        <v>396</v>
      </c>
      <c r="B602" s="62" t="s">
        <v>32</v>
      </c>
      <c r="C602" s="55" t="s">
        <v>44</v>
      </c>
      <c r="D602" s="55" t="s">
        <v>14</v>
      </c>
      <c r="E602" s="186">
        <v>38776</v>
      </c>
      <c r="F602" s="63">
        <f t="shared" ca="1" si="9"/>
        <v>9</v>
      </c>
      <c r="G602" s="64" t="s">
        <v>28</v>
      </c>
      <c r="H602" s="65">
        <v>28525</v>
      </c>
      <c r="I602" s="66">
        <v>4</v>
      </c>
    </row>
    <row r="603" spans="1:9" x14ac:dyDescent="0.25">
      <c r="A603" s="55" t="s">
        <v>393</v>
      </c>
      <c r="B603" s="62" t="s">
        <v>9</v>
      </c>
      <c r="C603" s="55" t="s">
        <v>44</v>
      </c>
      <c r="D603" s="55" t="s">
        <v>5</v>
      </c>
      <c r="E603" s="186">
        <v>38794</v>
      </c>
      <c r="F603" s="63">
        <f t="shared" ca="1" si="9"/>
        <v>9</v>
      </c>
      <c r="G603" s="64" t="s">
        <v>26</v>
      </c>
      <c r="H603" s="65">
        <v>29210</v>
      </c>
      <c r="I603" s="66">
        <v>5</v>
      </c>
    </row>
    <row r="604" spans="1:9" x14ac:dyDescent="0.25">
      <c r="A604" s="55" t="s">
        <v>382</v>
      </c>
      <c r="B604" s="62" t="s">
        <v>16</v>
      </c>
      <c r="C604" s="55" t="s">
        <v>44</v>
      </c>
      <c r="D604" s="55" t="s">
        <v>11</v>
      </c>
      <c r="E604" s="186">
        <v>41351</v>
      </c>
      <c r="F604" s="63">
        <f t="shared" ca="1" si="9"/>
        <v>2</v>
      </c>
      <c r="G604" s="64"/>
      <c r="H604" s="65">
        <v>21580</v>
      </c>
      <c r="I604" s="66">
        <v>3</v>
      </c>
    </row>
    <row r="605" spans="1:9" x14ac:dyDescent="0.25">
      <c r="A605" s="55" t="s">
        <v>377</v>
      </c>
      <c r="B605" s="62" t="s">
        <v>16</v>
      </c>
      <c r="C605" s="55" t="s">
        <v>44</v>
      </c>
      <c r="D605" s="55" t="s">
        <v>11</v>
      </c>
      <c r="E605" s="186">
        <v>41727</v>
      </c>
      <c r="F605" s="63">
        <f t="shared" ca="1" si="9"/>
        <v>1</v>
      </c>
      <c r="G605" s="64"/>
      <c r="H605" s="65">
        <v>46650</v>
      </c>
      <c r="I605" s="66">
        <v>2</v>
      </c>
    </row>
    <row r="606" spans="1:9" x14ac:dyDescent="0.25">
      <c r="A606" s="55" t="s">
        <v>366</v>
      </c>
      <c r="B606" s="62" t="s">
        <v>12</v>
      </c>
      <c r="C606" s="55" t="s">
        <v>44</v>
      </c>
      <c r="D606" s="55" t="s">
        <v>5</v>
      </c>
      <c r="E606" s="186">
        <v>40274</v>
      </c>
      <c r="F606" s="63">
        <f t="shared" ca="1" si="9"/>
        <v>5</v>
      </c>
      <c r="G606" s="64" t="s">
        <v>26</v>
      </c>
      <c r="H606" s="65">
        <v>54200</v>
      </c>
      <c r="I606" s="66">
        <v>4</v>
      </c>
    </row>
    <row r="607" spans="1:9" x14ac:dyDescent="0.25">
      <c r="A607" s="55" t="s">
        <v>359</v>
      </c>
      <c r="B607" s="62" t="s">
        <v>16</v>
      </c>
      <c r="C607" s="55" t="s">
        <v>44</v>
      </c>
      <c r="D607" s="55" t="s">
        <v>0</v>
      </c>
      <c r="E607" s="186">
        <v>40294</v>
      </c>
      <c r="F607" s="63">
        <f t="shared" ca="1" si="9"/>
        <v>5</v>
      </c>
      <c r="G607" s="64"/>
      <c r="H607" s="65">
        <v>26484</v>
      </c>
      <c r="I607" s="66">
        <v>5</v>
      </c>
    </row>
    <row r="608" spans="1:9" x14ac:dyDescent="0.25">
      <c r="A608" s="55" t="s">
        <v>336</v>
      </c>
      <c r="B608" s="62" t="s">
        <v>32</v>
      </c>
      <c r="C608" s="55" t="s">
        <v>44</v>
      </c>
      <c r="D608" s="55" t="s">
        <v>5</v>
      </c>
      <c r="E608" s="186">
        <v>37361</v>
      </c>
      <c r="F608" s="63">
        <f t="shared" ca="1" si="9"/>
        <v>13</v>
      </c>
      <c r="G608" s="64" t="s">
        <v>4</v>
      </c>
      <c r="H608" s="65">
        <v>67020</v>
      </c>
      <c r="I608" s="66">
        <v>1</v>
      </c>
    </row>
    <row r="609" spans="1:9" x14ac:dyDescent="0.25">
      <c r="A609" s="55" t="s">
        <v>329</v>
      </c>
      <c r="B609" s="62" t="s">
        <v>48</v>
      </c>
      <c r="C609" s="55" t="s">
        <v>44</v>
      </c>
      <c r="D609" s="55" t="s">
        <v>11</v>
      </c>
      <c r="E609" s="186">
        <v>38083</v>
      </c>
      <c r="F609" s="63">
        <f t="shared" ca="1" si="9"/>
        <v>11</v>
      </c>
      <c r="G609" s="64"/>
      <c r="H609" s="65">
        <v>46780</v>
      </c>
      <c r="I609" s="66">
        <v>2</v>
      </c>
    </row>
    <row r="610" spans="1:9" x14ac:dyDescent="0.25">
      <c r="A610" s="55" t="s">
        <v>324</v>
      </c>
      <c r="B610" s="62" t="s">
        <v>9</v>
      </c>
      <c r="C610" s="55" t="s">
        <v>44</v>
      </c>
      <c r="D610" s="55" t="s">
        <v>14</v>
      </c>
      <c r="E610" s="186">
        <v>38816</v>
      </c>
      <c r="F610" s="63">
        <f t="shared" ca="1" si="9"/>
        <v>9</v>
      </c>
      <c r="G610" s="64" t="s">
        <v>26</v>
      </c>
      <c r="H610" s="65">
        <v>48740</v>
      </c>
      <c r="I610" s="66">
        <v>1</v>
      </c>
    </row>
    <row r="611" spans="1:9" x14ac:dyDescent="0.25">
      <c r="A611" s="55" t="s">
        <v>319</v>
      </c>
      <c r="B611" s="62" t="s">
        <v>12</v>
      </c>
      <c r="C611" s="55" t="s">
        <v>44</v>
      </c>
      <c r="D611" s="55" t="s">
        <v>5</v>
      </c>
      <c r="E611" s="186">
        <v>39903</v>
      </c>
      <c r="F611" s="63">
        <f t="shared" ca="1" si="9"/>
        <v>6</v>
      </c>
      <c r="G611" s="64" t="s">
        <v>26</v>
      </c>
      <c r="H611" s="65">
        <v>73560</v>
      </c>
      <c r="I611" s="66">
        <v>3</v>
      </c>
    </row>
    <row r="612" spans="1:9" x14ac:dyDescent="0.25">
      <c r="A612" s="55" t="s">
        <v>305</v>
      </c>
      <c r="B612" s="62" t="s">
        <v>48</v>
      </c>
      <c r="C612" s="55" t="s">
        <v>44</v>
      </c>
      <c r="D612" s="55" t="s">
        <v>5</v>
      </c>
      <c r="E612" s="186">
        <v>41760</v>
      </c>
      <c r="F612" s="63">
        <f t="shared" ca="1" si="9"/>
        <v>1</v>
      </c>
      <c r="G612" s="64" t="s">
        <v>26</v>
      </c>
      <c r="H612" s="65">
        <v>67920</v>
      </c>
      <c r="I612" s="66">
        <v>4</v>
      </c>
    </row>
    <row r="613" spans="1:9" x14ac:dyDescent="0.25">
      <c r="A613" s="55" t="s">
        <v>280</v>
      </c>
      <c r="B613" s="62" t="s">
        <v>16</v>
      </c>
      <c r="C613" s="55" t="s">
        <v>44</v>
      </c>
      <c r="D613" s="55" t="s">
        <v>5</v>
      </c>
      <c r="E613" s="186">
        <v>37013</v>
      </c>
      <c r="F613" s="63">
        <f t="shared" ca="1" si="9"/>
        <v>14</v>
      </c>
      <c r="G613" s="64" t="s">
        <v>28</v>
      </c>
      <c r="H613" s="65">
        <v>78950</v>
      </c>
      <c r="I613" s="66">
        <v>1</v>
      </c>
    </row>
    <row r="614" spans="1:9" x14ac:dyDescent="0.25">
      <c r="A614" s="55" t="s">
        <v>244</v>
      </c>
      <c r="B614" s="62" t="s">
        <v>16</v>
      </c>
      <c r="C614" s="55" t="s">
        <v>44</v>
      </c>
      <c r="D614" s="55" t="s">
        <v>5</v>
      </c>
      <c r="E614" s="186">
        <v>42158</v>
      </c>
      <c r="F614" s="63">
        <f t="shared" ca="1" si="9"/>
        <v>0</v>
      </c>
      <c r="G614" s="64" t="s">
        <v>8</v>
      </c>
      <c r="H614" s="65">
        <v>86240</v>
      </c>
      <c r="I614" s="66">
        <v>1</v>
      </c>
    </row>
    <row r="615" spans="1:9" x14ac:dyDescent="0.25">
      <c r="A615" s="55" t="s">
        <v>231</v>
      </c>
      <c r="B615" s="62" t="s">
        <v>16</v>
      </c>
      <c r="C615" s="55" t="s">
        <v>44</v>
      </c>
      <c r="D615" s="55" t="s">
        <v>14</v>
      </c>
      <c r="E615" s="186">
        <v>39976</v>
      </c>
      <c r="F615" s="63">
        <f t="shared" ca="1" si="9"/>
        <v>6</v>
      </c>
      <c r="G615" s="64" t="s">
        <v>4</v>
      </c>
      <c r="H615" s="65">
        <v>42740</v>
      </c>
      <c r="I615" s="66">
        <v>2</v>
      </c>
    </row>
    <row r="616" spans="1:9" x14ac:dyDescent="0.25">
      <c r="A616" s="55" t="s">
        <v>222</v>
      </c>
      <c r="B616" s="62" t="s">
        <v>16</v>
      </c>
      <c r="C616" s="55" t="s">
        <v>44</v>
      </c>
      <c r="D616" s="55" t="s">
        <v>11</v>
      </c>
      <c r="E616" s="186">
        <v>37407</v>
      </c>
      <c r="F616" s="63">
        <f t="shared" ca="1" si="9"/>
        <v>13</v>
      </c>
      <c r="G616" s="64"/>
      <c r="H616" s="65">
        <v>60800</v>
      </c>
      <c r="I616" s="66">
        <v>4</v>
      </c>
    </row>
    <row r="617" spans="1:9" x14ac:dyDescent="0.25">
      <c r="A617" s="55" t="s">
        <v>221</v>
      </c>
      <c r="B617" s="62" t="s">
        <v>12</v>
      </c>
      <c r="C617" s="55" t="s">
        <v>44</v>
      </c>
      <c r="D617" s="55" t="s">
        <v>5</v>
      </c>
      <c r="E617" s="186">
        <v>37408</v>
      </c>
      <c r="F617" s="63">
        <f t="shared" ca="1" si="9"/>
        <v>13</v>
      </c>
      <c r="G617" s="64" t="s">
        <v>28</v>
      </c>
      <c r="H617" s="65">
        <v>45880</v>
      </c>
      <c r="I617" s="66">
        <v>5</v>
      </c>
    </row>
    <row r="618" spans="1:9" x14ac:dyDescent="0.25">
      <c r="A618" s="55" t="s">
        <v>217</v>
      </c>
      <c r="B618" s="62" t="s">
        <v>12</v>
      </c>
      <c r="C618" s="55" t="s">
        <v>44</v>
      </c>
      <c r="D618" s="55" t="s">
        <v>14</v>
      </c>
      <c r="E618" s="186">
        <v>37424</v>
      </c>
      <c r="F618" s="63">
        <f t="shared" ca="1" si="9"/>
        <v>13</v>
      </c>
      <c r="G618" s="64" t="s">
        <v>8</v>
      </c>
      <c r="H618" s="65">
        <v>47350</v>
      </c>
      <c r="I618" s="66">
        <v>1</v>
      </c>
    </row>
    <row r="619" spans="1:9" x14ac:dyDescent="0.25">
      <c r="A619" s="55" t="s">
        <v>204</v>
      </c>
      <c r="B619" s="62" t="s">
        <v>32</v>
      </c>
      <c r="C619" s="55" t="s">
        <v>44</v>
      </c>
      <c r="D619" s="55" t="s">
        <v>5</v>
      </c>
      <c r="E619" s="186">
        <v>39238</v>
      </c>
      <c r="F619" s="63">
        <f t="shared" ca="1" si="9"/>
        <v>8</v>
      </c>
      <c r="G619" s="64" t="s">
        <v>4</v>
      </c>
      <c r="H619" s="65">
        <v>31910</v>
      </c>
      <c r="I619" s="66">
        <v>5</v>
      </c>
    </row>
    <row r="620" spans="1:9" x14ac:dyDescent="0.25">
      <c r="A620" s="55" t="s">
        <v>199</v>
      </c>
      <c r="B620" s="62" t="s">
        <v>12</v>
      </c>
      <c r="C620" s="55" t="s">
        <v>44</v>
      </c>
      <c r="D620" s="55" t="s">
        <v>11</v>
      </c>
      <c r="E620" s="186">
        <v>40721</v>
      </c>
      <c r="F620" s="63">
        <f t="shared" ca="1" si="9"/>
        <v>4</v>
      </c>
      <c r="G620" s="64"/>
      <c r="H620" s="65">
        <v>43320</v>
      </c>
      <c r="I620" s="66">
        <v>5</v>
      </c>
    </row>
    <row r="621" spans="1:9" x14ac:dyDescent="0.25">
      <c r="A621" s="55" t="s">
        <v>198</v>
      </c>
      <c r="B621" s="62" t="s">
        <v>9</v>
      </c>
      <c r="C621" s="55" t="s">
        <v>44</v>
      </c>
      <c r="D621" s="55" t="s">
        <v>5</v>
      </c>
      <c r="E621" s="186">
        <v>41079</v>
      </c>
      <c r="F621" s="63">
        <f t="shared" ca="1" si="9"/>
        <v>3</v>
      </c>
      <c r="G621" s="64" t="s">
        <v>4</v>
      </c>
      <c r="H621" s="65">
        <v>23190</v>
      </c>
      <c r="I621" s="66">
        <v>5</v>
      </c>
    </row>
    <row r="622" spans="1:9" x14ac:dyDescent="0.25">
      <c r="A622" s="55" t="s">
        <v>182</v>
      </c>
      <c r="B622" s="62" t="s">
        <v>2</v>
      </c>
      <c r="C622" s="55" t="s">
        <v>44</v>
      </c>
      <c r="D622" s="55" t="s">
        <v>14</v>
      </c>
      <c r="E622" s="186">
        <v>42196</v>
      </c>
      <c r="F622" s="63">
        <f t="shared" ca="1" si="9"/>
        <v>0</v>
      </c>
      <c r="G622" s="64" t="s">
        <v>4</v>
      </c>
      <c r="H622" s="65">
        <v>25885</v>
      </c>
      <c r="I622" s="66">
        <v>5</v>
      </c>
    </row>
    <row r="623" spans="1:9" x14ac:dyDescent="0.25">
      <c r="A623" s="55" t="s">
        <v>171</v>
      </c>
      <c r="B623" s="62" t="s">
        <v>16</v>
      </c>
      <c r="C623" s="55" t="s">
        <v>44</v>
      </c>
      <c r="D623" s="55" t="s">
        <v>5</v>
      </c>
      <c r="E623" s="186">
        <v>41470</v>
      </c>
      <c r="F623" s="63">
        <f t="shared" ca="1" si="9"/>
        <v>2</v>
      </c>
      <c r="G623" s="64" t="s">
        <v>28</v>
      </c>
      <c r="H623" s="65">
        <v>63030</v>
      </c>
      <c r="I623" s="66">
        <v>1</v>
      </c>
    </row>
    <row r="624" spans="1:9" x14ac:dyDescent="0.25">
      <c r="A624" s="55" t="s">
        <v>166</v>
      </c>
      <c r="B624" s="62" t="s">
        <v>9</v>
      </c>
      <c r="C624" s="55" t="s">
        <v>44</v>
      </c>
      <c r="D624" s="55" t="s">
        <v>5</v>
      </c>
      <c r="E624" s="186">
        <v>40003</v>
      </c>
      <c r="F624" s="63">
        <f t="shared" ca="1" si="9"/>
        <v>6</v>
      </c>
      <c r="G624" s="64" t="s">
        <v>4</v>
      </c>
      <c r="H624" s="65">
        <v>32120</v>
      </c>
      <c r="I624" s="66">
        <v>1</v>
      </c>
    </row>
    <row r="625" spans="1:9" x14ac:dyDescent="0.25">
      <c r="A625" s="55" t="s">
        <v>164</v>
      </c>
      <c r="B625" s="62" t="s">
        <v>32</v>
      </c>
      <c r="C625" s="55" t="s">
        <v>44</v>
      </c>
      <c r="D625" s="55" t="s">
        <v>11</v>
      </c>
      <c r="E625" s="186">
        <v>37071</v>
      </c>
      <c r="F625" s="63">
        <f t="shared" ca="1" si="9"/>
        <v>14</v>
      </c>
      <c r="G625" s="64"/>
      <c r="H625" s="65">
        <v>59050</v>
      </c>
      <c r="I625" s="66">
        <v>4</v>
      </c>
    </row>
    <row r="626" spans="1:9" x14ac:dyDescent="0.25">
      <c r="A626" s="55" t="s">
        <v>162</v>
      </c>
      <c r="B626" s="62" t="s">
        <v>16</v>
      </c>
      <c r="C626" s="55" t="s">
        <v>44</v>
      </c>
      <c r="D626" s="55" t="s">
        <v>5</v>
      </c>
      <c r="E626" s="186">
        <v>37079</v>
      </c>
      <c r="F626" s="63">
        <f t="shared" ca="1" si="9"/>
        <v>14</v>
      </c>
      <c r="G626" s="64" t="s">
        <v>8</v>
      </c>
      <c r="H626" s="65">
        <v>79610</v>
      </c>
      <c r="I626" s="66">
        <v>2</v>
      </c>
    </row>
    <row r="627" spans="1:9" x14ac:dyDescent="0.25">
      <c r="A627" s="55" t="s">
        <v>160</v>
      </c>
      <c r="B627" s="62" t="s">
        <v>32</v>
      </c>
      <c r="C627" s="55" t="s">
        <v>44</v>
      </c>
      <c r="D627" s="55" t="s">
        <v>5</v>
      </c>
      <c r="E627" s="186">
        <v>37082</v>
      </c>
      <c r="F627" s="63">
        <f t="shared" ca="1" si="9"/>
        <v>14</v>
      </c>
      <c r="G627" s="64" t="s">
        <v>4</v>
      </c>
      <c r="H627" s="65">
        <v>67407</v>
      </c>
      <c r="I627" s="66">
        <v>5</v>
      </c>
    </row>
    <row r="628" spans="1:9" x14ac:dyDescent="0.25">
      <c r="A628" s="55" t="s">
        <v>135</v>
      </c>
      <c r="B628" s="62" t="s">
        <v>12</v>
      </c>
      <c r="C628" s="55" t="s">
        <v>44</v>
      </c>
      <c r="D628" s="55" t="s">
        <v>5</v>
      </c>
      <c r="E628" s="186">
        <v>40746</v>
      </c>
      <c r="F628" s="63">
        <f t="shared" ca="1" si="9"/>
        <v>4</v>
      </c>
      <c r="G628" s="64" t="s">
        <v>4</v>
      </c>
      <c r="H628" s="65">
        <v>29330</v>
      </c>
      <c r="I628" s="66">
        <v>5</v>
      </c>
    </row>
    <row r="629" spans="1:9" x14ac:dyDescent="0.25">
      <c r="A629" s="55" t="s">
        <v>123</v>
      </c>
      <c r="B629" s="62" t="s">
        <v>2</v>
      </c>
      <c r="C629" s="55" t="s">
        <v>44</v>
      </c>
      <c r="D629" s="55" t="s">
        <v>5</v>
      </c>
      <c r="E629" s="186">
        <v>41854</v>
      </c>
      <c r="F629" s="63">
        <f t="shared" ca="1" si="9"/>
        <v>1</v>
      </c>
      <c r="G629" s="64" t="s">
        <v>4</v>
      </c>
      <c r="H629" s="65">
        <v>63050</v>
      </c>
      <c r="I629" s="66">
        <v>3</v>
      </c>
    </row>
    <row r="630" spans="1:9" x14ac:dyDescent="0.25">
      <c r="A630" s="55" t="s">
        <v>120</v>
      </c>
      <c r="B630" s="62" t="s">
        <v>12</v>
      </c>
      <c r="C630" s="55" t="s">
        <v>44</v>
      </c>
      <c r="D630" s="55" t="s">
        <v>11</v>
      </c>
      <c r="E630" s="186">
        <v>42220</v>
      </c>
      <c r="F630" s="63">
        <f t="shared" ca="1" si="9"/>
        <v>0</v>
      </c>
      <c r="G630" s="64"/>
      <c r="H630" s="65">
        <v>55690</v>
      </c>
      <c r="I630" s="66">
        <v>2</v>
      </c>
    </row>
    <row r="631" spans="1:9" x14ac:dyDescent="0.25">
      <c r="A631" s="55" t="s">
        <v>116</v>
      </c>
      <c r="B631" s="62" t="s">
        <v>16</v>
      </c>
      <c r="C631" s="55" t="s">
        <v>44</v>
      </c>
      <c r="D631" s="55" t="s">
        <v>5</v>
      </c>
      <c r="E631" s="186">
        <v>40399</v>
      </c>
      <c r="F631" s="63">
        <f t="shared" ca="1" si="9"/>
        <v>5</v>
      </c>
      <c r="G631" s="64" t="s">
        <v>18</v>
      </c>
      <c r="H631" s="65">
        <v>48490</v>
      </c>
      <c r="I631" s="66">
        <v>2</v>
      </c>
    </row>
    <row r="632" spans="1:9" x14ac:dyDescent="0.25">
      <c r="A632" s="55" t="s">
        <v>109</v>
      </c>
      <c r="B632" s="62" t="s">
        <v>16</v>
      </c>
      <c r="C632" s="55" t="s">
        <v>44</v>
      </c>
      <c r="D632" s="55" t="s">
        <v>5</v>
      </c>
      <c r="E632" s="186">
        <v>41487</v>
      </c>
      <c r="F632" s="63">
        <f t="shared" ca="1" si="9"/>
        <v>2</v>
      </c>
      <c r="G632" s="64" t="s">
        <v>4</v>
      </c>
      <c r="H632" s="65">
        <v>66440</v>
      </c>
      <c r="I632" s="66">
        <v>3</v>
      </c>
    </row>
    <row r="633" spans="1:9" x14ac:dyDescent="0.25">
      <c r="A633" s="55" t="s">
        <v>96</v>
      </c>
      <c r="B633" s="62" t="s">
        <v>12</v>
      </c>
      <c r="C633" s="55" t="s">
        <v>44</v>
      </c>
      <c r="D633" s="55" t="s">
        <v>11</v>
      </c>
      <c r="E633" s="186">
        <v>37480</v>
      </c>
      <c r="F633" s="63">
        <f t="shared" ca="1" si="9"/>
        <v>12</v>
      </c>
      <c r="G633" s="64"/>
      <c r="H633" s="65">
        <v>54840</v>
      </c>
      <c r="I633" s="66">
        <v>4</v>
      </c>
    </row>
    <row r="634" spans="1:9" x14ac:dyDescent="0.25">
      <c r="A634" s="55" t="s">
        <v>73</v>
      </c>
      <c r="B634" s="62" t="s">
        <v>12</v>
      </c>
      <c r="C634" s="55" t="s">
        <v>44</v>
      </c>
      <c r="D634" s="55" t="s">
        <v>5</v>
      </c>
      <c r="E634" s="186">
        <v>40798</v>
      </c>
      <c r="F634" s="63">
        <f t="shared" ca="1" si="9"/>
        <v>3</v>
      </c>
      <c r="G634" s="64" t="s">
        <v>26</v>
      </c>
      <c r="H634" s="65">
        <v>53900</v>
      </c>
      <c r="I634" s="66">
        <v>5</v>
      </c>
    </row>
    <row r="635" spans="1:9" x14ac:dyDescent="0.25">
      <c r="A635" s="55" t="s">
        <v>57</v>
      </c>
      <c r="B635" s="62" t="s">
        <v>2</v>
      </c>
      <c r="C635" s="55" t="s">
        <v>44</v>
      </c>
      <c r="D635" s="55" t="s">
        <v>0</v>
      </c>
      <c r="E635" s="186">
        <v>40418</v>
      </c>
      <c r="F635" s="63">
        <f t="shared" ca="1" si="9"/>
        <v>4</v>
      </c>
      <c r="G635" s="64"/>
      <c r="H635" s="65">
        <v>23692</v>
      </c>
      <c r="I635" s="66">
        <v>4</v>
      </c>
    </row>
    <row r="636" spans="1:9" x14ac:dyDescent="0.25">
      <c r="A636" s="55" t="s">
        <v>55</v>
      </c>
      <c r="B636" s="62" t="s">
        <v>16</v>
      </c>
      <c r="C636" s="55" t="s">
        <v>44</v>
      </c>
      <c r="D636" s="55" t="s">
        <v>0</v>
      </c>
      <c r="E636" s="186">
        <v>41516</v>
      </c>
      <c r="F636" s="63">
        <f t="shared" ca="1" si="9"/>
        <v>1</v>
      </c>
      <c r="G636" s="64"/>
      <c r="H636" s="65">
        <v>33508</v>
      </c>
      <c r="I636" s="66">
        <v>4</v>
      </c>
    </row>
    <row r="637" spans="1:9" x14ac:dyDescent="0.25">
      <c r="A637" s="55" t="s">
        <v>54</v>
      </c>
      <c r="B637" s="62" t="s">
        <v>12</v>
      </c>
      <c r="C637" s="55" t="s">
        <v>44</v>
      </c>
      <c r="D637" s="55" t="s">
        <v>5</v>
      </c>
      <c r="E637" s="186">
        <v>41522</v>
      </c>
      <c r="F637" s="63">
        <f t="shared" ca="1" si="9"/>
        <v>1</v>
      </c>
      <c r="G637" s="64" t="s">
        <v>4</v>
      </c>
      <c r="H637" s="65">
        <v>34330</v>
      </c>
      <c r="I637" s="66">
        <v>3</v>
      </c>
    </row>
    <row r="638" spans="1:9" x14ac:dyDescent="0.25">
      <c r="A638" s="55" t="s">
        <v>45</v>
      </c>
      <c r="B638" s="62" t="s">
        <v>2</v>
      </c>
      <c r="C638" s="55" t="s">
        <v>44</v>
      </c>
      <c r="D638" s="55" t="s">
        <v>5</v>
      </c>
      <c r="E638" s="186">
        <v>37515</v>
      </c>
      <c r="F638" s="63">
        <f t="shared" ca="1" si="9"/>
        <v>12</v>
      </c>
      <c r="G638" s="64" t="s">
        <v>4</v>
      </c>
      <c r="H638" s="65">
        <v>48250</v>
      </c>
      <c r="I638" s="66">
        <v>3</v>
      </c>
    </row>
    <row r="639" spans="1:9" x14ac:dyDescent="0.25">
      <c r="A639" s="55" t="s">
        <v>751</v>
      </c>
      <c r="B639" s="62" t="s">
        <v>12</v>
      </c>
      <c r="C639" s="55" t="s">
        <v>6</v>
      </c>
      <c r="D639" s="55" t="s">
        <v>11</v>
      </c>
      <c r="E639" s="186">
        <v>40088</v>
      </c>
      <c r="F639" s="63">
        <f t="shared" ca="1" si="9"/>
        <v>5</v>
      </c>
      <c r="G639" s="64"/>
      <c r="H639" s="65">
        <v>70150</v>
      </c>
      <c r="I639" s="66">
        <v>2</v>
      </c>
    </row>
    <row r="640" spans="1:9" x14ac:dyDescent="0.25">
      <c r="A640" s="55" t="s">
        <v>750</v>
      </c>
      <c r="B640" s="62" t="s">
        <v>16</v>
      </c>
      <c r="C640" s="55" t="s">
        <v>6</v>
      </c>
      <c r="D640" s="55" t="s">
        <v>11</v>
      </c>
      <c r="E640" s="186">
        <v>40091</v>
      </c>
      <c r="F640" s="63">
        <f t="shared" ca="1" si="9"/>
        <v>5</v>
      </c>
      <c r="G640" s="64"/>
      <c r="H640" s="65">
        <v>63290</v>
      </c>
      <c r="I640" s="66">
        <v>5</v>
      </c>
    </row>
    <row r="641" spans="1:9" x14ac:dyDescent="0.25">
      <c r="A641" s="55" t="s">
        <v>749</v>
      </c>
      <c r="B641" s="62" t="s">
        <v>9</v>
      </c>
      <c r="C641" s="55" t="s">
        <v>6</v>
      </c>
      <c r="D641" s="55" t="s">
        <v>5</v>
      </c>
      <c r="E641" s="186">
        <v>40092</v>
      </c>
      <c r="F641" s="63">
        <f t="shared" ca="1" si="9"/>
        <v>5</v>
      </c>
      <c r="G641" s="64" t="s">
        <v>4</v>
      </c>
      <c r="H641" s="65">
        <v>46410</v>
      </c>
      <c r="I641" s="66">
        <v>2</v>
      </c>
    </row>
    <row r="642" spans="1:9" x14ac:dyDescent="0.25">
      <c r="A642" s="55" t="s">
        <v>742</v>
      </c>
      <c r="B642" s="62" t="s">
        <v>16</v>
      </c>
      <c r="C642" s="55" t="s">
        <v>6</v>
      </c>
      <c r="D642" s="55" t="s">
        <v>11</v>
      </c>
      <c r="E642" s="186">
        <v>40107</v>
      </c>
      <c r="F642" s="63">
        <f t="shared" ref="F642:F705" ca="1" si="10">DATEDIF(E642,TODAY(),"Y")</f>
        <v>5</v>
      </c>
      <c r="G642" s="64"/>
      <c r="H642" s="65">
        <v>64263</v>
      </c>
      <c r="I642" s="66">
        <v>3</v>
      </c>
    </row>
    <row r="643" spans="1:9" x14ac:dyDescent="0.25">
      <c r="A643" s="55" t="s">
        <v>725</v>
      </c>
      <c r="B643" s="62" t="s">
        <v>12</v>
      </c>
      <c r="C643" s="55" t="s">
        <v>6</v>
      </c>
      <c r="D643" s="55" t="s">
        <v>11</v>
      </c>
      <c r="E643" s="186">
        <v>36827</v>
      </c>
      <c r="F643" s="63">
        <f t="shared" ca="1" si="10"/>
        <v>14</v>
      </c>
      <c r="G643" s="64"/>
      <c r="H643" s="65">
        <v>45030</v>
      </c>
      <c r="I643" s="66">
        <v>3</v>
      </c>
    </row>
    <row r="644" spans="1:9" x14ac:dyDescent="0.25">
      <c r="A644" s="55" t="s">
        <v>715</v>
      </c>
      <c r="B644" s="62" t="s">
        <v>12</v>
      </c>
      <c r="C644" s="55" t="s">
        <v>6</v>
      </c>
      <c r="D644" s="55" t="s">
        <v>5</v>
      </c>
      <c r="E644" s="186">
        <v>37550</v>
      </c>
      <c r="F644" s="63">
        <f t="shared" ca="1" si="10"/>
        <v>12</v>
      </c>
      <c r="G644" s="64" t="s">
        <v>4</v>
      </c>
      <c r="H644" s="65">
        <v>35460</v>
      </c>
      <c r="I644" s="66">
        <v>1</v>
      </c>
    </row>
    <row r="645" spans="1:9" x14ac:dyDescent="0.25">
      <c r="A645" s="55" t="s">
        <v>711</v>
      </c>
      <c r="B645" s="62" t="s">
        <v>12</v>
      </c>
      <c r="C645" s="55" t="s">
        <v>6</v>
      </c>
      <c r="D645" s="55" t="s">
        <v>14</v>
      </c>
      <c r="E645" s="186">
        <v>37919</v>
      </c>
      <c r="F645" s="63">
        <f t="shared" ca="1" si="10"/>
        <v>11</v>
      </c>
      <c r="G645" s="64" t="s">
        <v>26</v>
      </c>
      <c r="H645" s="65">
        <v>17205</v>
      </c>
      <c r="I645" s="66">
        <v>5</v>
      </c>
    </row>
    <row r="646" spans="1:9" x14ac:dyDescent="0.25">
      <c r="A646" s="55" t="s">
        <v>693</v>
      </c>
      <c r="B646" s="62" t="s">
        <v>12</v>
      </c>
      <c r="C646" s="55" t="s">
        <v>6</v>
      </c>
      <c r="D646" s="55" t="s">
        <v>11</v>
      </c>
      <c r="E646" s="186">
        <v>41564</v>
      </c>
      <c r="F646" s="63">
        <f t="shared" ca="1" si="10"/>
        <v>1</v>
      </c>
      <c r="G646" s="64"/>
      <c r="H646" s="65">
        <v>55510</v>
      </c>
      <c r="I646" s="66">
        <v>3</v>
      </c>
    </row>
    <row r="647" spans="1:9" x14ac:dyDescent="0.25">
      <c r="A647" s="55" t="s">
        <v>692</v>
      </c>
      <c r="B647" s="62" t="s">
        <v>12</v>
      </c>
      <c r="C647" s="55" t="s">
        <v>6</v>
      </c>
      <c r="D647" s="55" t="s">
        <v>5</v>
      </c>
      <c r="E647" s="186">
        <v>41569</v>
      </c>
      <c r="F647" s="63">
        <f t="shared" ca="1" si="10"/>
        <v>1</v>
      </c>
      <c r="G647" s="64" t="s">
        <v>26</v>
      </c>
      <c r="H647" s="65">
        <v>46390</v>
      </c>
      <c r="I647" s="66">
        <v>5</v>
      </c>
    </row>
    <row r="648" spans="1:9" x14ac:dyDescent="0.25">
      <c r="A648" s="55" t="s">
        <v>689</v>
      </c>
      <c r="B648" s="62" t="s">
        <v>16</v>
      </c>
      <c r="C648" s="55" t="s">
        <v>6</v>
      </c>
      <c r="D648" s="55" t="s">
        <v>5</v>
      </c>
      <c r="E648" s="186">
        <v>41585</v>
      </c>
      <c r="F648" s="63">
        <f t="shared" ca="1" si="10"/>
        <v>1</v>
      </c>
      <c r="G648" s="64" t="s">
        <v>26</v>
      </c>
      <c r="H648" s="65">
        <v>24200</v>
      </c>
      <c r="I648" s="66">
        <v>5</v>
      </c>
    </row>
    <row r="649" spans="1:9" x14ac:dyDescent="0.25">
      <c r="A649" s="55" t="s">
        <v>678</v>
      </c>
      <c r="B649" s="62" t="s">
        <v>12</v>
      </c>
      <c r="C649" s="55" t="s">
        <v>6</v>
      </c>
      <c r="D649" s="55" t="s">
        <v>14</v>
      </c>
      <c r="E649" s="186">
        <v>40119</v>
      </c>
      <c r="F649" s="63">
        <f t="shared" ca="1" si="10"/>
        <v>5</v>
      </c>
      <c r="G649" s="64" t="s">
        <v>26</v>
      </c>
      <c r="H649" s="65">
        <v>20075</v>
      </c>
      <c r="I649" s="66">
        <v>1</v>
      </c>
    </row>
    <row r="650" spans="1:9" x14ac:dyDescent="0.25">
      <c r="A650" s="55" t="s">
        <v>667</v>
      </c>
      <c r="B650" s="62" t="s">
        <v>12</v>
      </c>
      <c r="C650" s="55" t="s">
        <v>6</v>
      </c>
      <c r="D650" s="55" t="s">
        <v>14</v>
      </c>
      <c r="E650" s="186">
        <v>39754</v>
      </c>
      <c r="F650" s="63">
        <f t="shared" ca="1" si="10"/>
        <v>6</v>
      </c>
      <c r="G650" s="64" t="s">
        <v>28</v>
      </c>
      <c r="H650" s="65">
        <v>37660</v>
      </c>
      <c r="I650" s="66">
        <v>4</v>
      </c>
    </row>
    <row r="651" spans="1:9" x14ac:dyDescent="0.25">
      <c r="A651" s="55" t="s">
        <v>658</v>
      </c>
      <c r="B651" s="62" t="s">
        <v>32</v>
      </c>
      <c r="C651" s="55" t="s">
        <v>6</v>
      </c>
      <c r="D651" s="55" t="s">
        <v>11</v>
      </c>
      <c r="E651" s="186">
        <v>37194</v>
      </c>
      <c r="F651" s="63">
        <f t="shared" ca="1" si="10"/>
        <v>13</v>
      </c>
      <c r="G651" s="64"/>
      <c r="H651" s="65">
        <v>58250</v>
      </c>
      <c r="I651" s="66">
        <v>2</v>
      </c>
    </row>
    <row r="652" spans="1:9" x14ac:dyDescent="0.25">
      <c r="A652" s="55" t="s">
        <v>635</v>
      </c>
      <c r="B652" s="62" t="s">
        <v>12</v>
      </c>
      <c r="C652" s="55" t="s">
        <v>6</v>
      </c>
      <c r="D652" s="55" t="s">
        <v>11</v>
      </c>
      <c r="E652" s="186">
        <v>41236</v>
      </c>
      <c r="F652" s="63">
        <f t="shared" ca="1" si="10"/>
        <v>2</v>
      </c>
      <c r="G652" s="64"/>
      <c r="H652" s="65">
        <v>80729</v>
      </c>
      <c r="I652" s="66">
        <v>3</v>
      </c>
    </row>
    <row r="653" spans="1:9" x14ac:dyDescent="0.25">
      <c r="A653" s="55" t="s">
        <v>624</v>
      </c>
      <c r="B653" s="62" t="s">
        <v>12</v>
      </c>
      <c r="C653" s="55" t="s">
        <v>6</v>
      </c>
      <c r="D653" s="55" t="s">
        <v>5</v>
      </c>
      <c r="E653" s="186">
        <v>41987</v>
      </c>
      <c r="F653" s="63">
        <f t="shared" ca="1" si="10"/>
        <v>0</v>
      </c>
      <c r="G653" s="64" t="s">
        <v>28</v>
      </c>
      <c r="H653" s="65">
        <v>46550</v>
      </c>
      <c r="I653" s="66">
        <v>4</v>
      </c>
    </row>
    <row r="654" spans="1:9" x14ac:dyDescent="0.25">
      <c r="A654" s="55" t="s">
        <v>620</v>
      </c>
      <c r="B654" s="62" t="s">
        <v>16</v>
      </c>
      <c r="C654" s="55" t="s">
        <v>6</v>
      </c>
      <c r="D654" s="55" t="s">
        <v>14</v>
      </c>
      <c r="E654" s="186">
        <v>40156</v>
      </c>
      <c r="F654" s="63">
        <f t="shared" ca="1" si="10"/>
        <v>5</v>
      </c>
      <c r="G654" s="64" t="s">
        <v>18</v>
      </c>
      <c r="H654" s="65">
        <v>27710</v>
      </c>
      <c r="I654" s="66">
        <v>3</v>
      </c>
    </row>
    <row r="655" spans="1:9" x14ac:dyDescent="0.25">
      <c r="A655" s="55" t="s">
        <v>610</v>
      </c>
      <c r="B655" s="62" t="s">
        <v>12</v>
      </c>
      <c r="C655" s="55" t="s">
        <v>6</v>
      </c>
      <c r="D655" s="55" t="s">
        <v>5</v>
      </c>
      <c r="E655" s="186">
        <v>41251</v>
      </c>
      <c r="F655" s="63">
        <f t="shared" ca="1" si="10"/>
        <v>2</v>
      </c>
      <c r="G655" s="64" t="s">
        <v>4</v>
      </c>
      <c r="H655" s="65">
        <v>33590</v>
      </c>
      <c r="I655" s="66">
        <v>5</v>
      </c>
    </row>
    <row r="656" spans="1:9" x14ac:dyDescent="0.25">
      <c r="A656" s="55" t="s">
        <v>597</v>
      </c>
      <c r="B656" s="62" t="s">
        <v>32</v>
      </c>
      <c r="C656" s="55" t="s">
        <v>6</v>
      </c>
      <c r="D656" s="55" t="s">
        <v>14</v>
      </c>
      <c r="E656" s="186">
        <v>39806</v>
      </c>
      <c r="F656" s="63">
        <f t="shared" ca="1" si="10"/>
        <v>6</v>
      </c>
      <c r="G656" s="64" t="s">
        <v>28</v>
      </c>
      <c r="H656" s="65">
        <v>13690</v>
      </c>
      <c r="I656" s="66">
        <v>5</v>
      </c>
    </row>
    <row r="657" spans="1:9" x14ac:dyDescent="0.25">
      <c r="A657" s="55" t="s">
        <v>591</v>
      </c>
      <c r="B657" s="62" t="s">
        <v>9</v>
      </c>
      <c r="C657" s="55" t="s">
        <v>6</v>
      </c>
      <c r="D657" s="55" t="s">
        <v>5</v>
      </c>
      <c r="E657" s="186">
        <v>37244</v>
      </c>
      <c r="F657" s="63">
        <f t="shared" ca="1" si="10"/>
        <v>13</v>
      </c>
      <c r="G657" s="64" t="s">
        <v>8</v>
      </c>
      <c r="H657" s="65">
        <v>77680</v>
      </c>
      <c r="I657" s="66">
        <v>3</v>
      </c>
    </row>
    <row r="658" spans="1:9" x14ac:dyDescent="0.25">
      <c r="A658" s="55" t="s">
        <v>585</v>
      </c>
      <c r="B658" s="62" t="s">
        <v>12</v>
      </c>
      <c r="C658" s="55" t="s">
        <v>6</v>
      </c>
      <c r="D658" s="55" t="s">
        <v>5</v>
      </c>
      <c r="E658" s="186">
        <v>37957</v>
      </c>
      <c r="F658" s="63">
        <f t="shared" ca="1" si="10"/>
        <v>11</v>
      </c>
      <c r="G658" s="64" t="s">
        <v>8</v>
      </c>
      <c r="H658" s="65">
        <v>49930</v>
      </c>
      <c r="I658" s="66">
        <v>1</v>
      </c>
    </row>
    <row r="659" spans="1:9" x14ac:dyDescent="0.25">
      <c r="A659" s="55" t="s">
        <v>584</v>
      </c>
      <c r="B659" s="62" t="s">
        <v>12</v>
      </c>
      <c r="C659" s="55" t="s">
        <v>6</v>
      </c>
      <c r="D659" s="55" t="s">
        <v>5</v>
      </c>
      <c r="E659" s="186">
        <v>37968</v>
      </c>
      <c r="F659" s="63">
        <f t="shared" ca="1" si="10"/>
        <v>11</v>
      </c>
      <c r="G659" s="64" t="s">
        <v>26</v>
      </c>
      <c r="H659" s="65">
        <v>63060</v>
      </c>
      <c r="I659" s="66">
        <v>4</v>
      </c>
    </row>
    <row r="660" spans="1:9" x14ac:dyDescent="0.25">
      <c r="A660" s="55" t="s">
        <v>574</v>
      </c>
      <c r="B660" s="62" t="s">
        <v>9</v>
      </c>
      <c r="C660" s="55" t="s">
        <v>6</v>
      </c>
      <c r="D660" s="55" t="s">
        <v>11</v>
      </c>
      <c r="E660" s="186">
        <v>40535</v>
      </c>
      <c r="F660" s="63">
        <f t="shared" ca="1" si="10"/>
        <v>4</v>
      </c>
      <c r="G660" s="64"/>
      <c r="H660" s="65">
        <v>32880</v>
      </c>
      <c r="I660" s="66">
        <v>3</v>
      </c>
    </row>
    <row r="661" spans="1:9" x14ac:dyDescent="0.25">
      <c r="A661" s="55" t="s">
        <v>566</v>
      </c>
      <c r="B661" s="62" t="s">
        <v>9</v>
      </c>
      <c r="C661" s="55" t="s">
        <v>6</v>
      </c>
      <c r="D661" s="55" t="s">
        <v>5</v>
      </c>
      <c r="E661" s="186">
        <v>40172</v>
      </c>
      <c r="F661" s="63">
        <f t="shared" ca="1" si="10"/>
        <v>5</v>
      </c>
      <c r="G661" s="64" t="s">
        <v>18</v>
      </c>
      <c r="H661" s="65">
        <v>25690</v>
      </c>
      <c r="I661" s="66">
        <v>2</v>
      </c>
    </row>
    <row r="662" spans="1:9" x14ac:dyDescent="0.25">
      <c r="A662" s="55" t="s">
        <v>564</v>
      </c>
      <c r="B662" s="62" t="s">
        <v>9</v>
      </c>
      <c r="C662" s="55" t="s">
        <v>6</v>
      </c>
      <c r="D662" s="55" t="s">
        <v>14</v>
      </c>
      <c r="E662" s="186">
        <v>40536</v>
      </c>
      <c r="F662" s="63">
        <f t="shared" ca="1" si="10"/>
        <v>4</v>
      </c>
      <c r="G662" s="64" t="s">
        <v>8</v>
      </c>
      <c r="H662" s="65">
        <v>49080</v>
      </c>
      <c r="I662" s="66">
        <v>5</v>
      </c>
    </row>
    <row r="663" spans="1:9" x14ac:dyDescent="0.25">
      <c r="A663" s="55" t="s">
        <v>538</v>
      </c>
      <c r="B663" s="62" t="s">
        <v>16</v>
      </c>
      <c r="C663" s="55" t="s">
        <v>6</v>
      </c>
      <c r="D663" s="55" t="s">
        <v>5</v>
      </c>
      <c r="E663" s="186">
        <v>40540</v>
      </c>
      <c r="F663" s="63">
        <f t="shared" ca="1" si="10"/>
        <v>4</v>
      </c>
      <c r="G663" s="64" t="s">
        <v>4</v>
      </c>
      <c r="H663" s="65">
        <v>73850</v>
      </c>
      <c r="I663" s="66">
        <v>2</v>
      </c>
    </row>
    <row r="664" spans="1:9" x14ac:dyDescent="0.25">
      <c r="A664" s="55" t="s">
        <v>516</v>
      </c>
      <c r="B664" s="62" t="s">
        <v>12</v>
      </c>
      <c r="C664" s="55" t="s">
        <v>6</v>
      </c>
      <c r="D664" s="55" t="s">
        <v>5</v>
      </c>
      <c r="E664" s="186">
        <v>37620</v>
      </c>
      <c r="F664" s="63">
        <f t="shared" ca="1" si="10"/>
        <v>12</v>
      </c>
      <c r="G664" s="64" t="s">
        <v>28</v>
      </c>
      <c r="H664" s="65">
        <v>71970</v>
      </c>
      <c r="I664" s="66">
        <v>4</v>
      </c>
    </row>
    <row r="665" spans="1:9" x14ac:dyDescent="0.25">
      <c r="A665" s="55" t="s">
        <v>509</v>
      </c>
      <c r="B665" s="62" t="s">
        <v>48</v>
      </c>
      <c r="C665" s="55" t="s">
        <v>6</v>
      </c>
      <c r="D665" s="55" t="s">
        <v>5</v>
      </c>
      <c r="E665" s="186">
        <v>38010</v>
      </c>
      <c r="F665" s="63">
        <f t="shared" ca="1" si="10"/>
        <v>11</v>
      </c>
      <c r="G665" s="64" t="s">
        <v>4</v>
      </c>
      <c r="H665" s="65">
        <v>78710</v>
      </c>
      <c r="I665" s="66">
        <v>2</v>
      </c>
    </row>
    <row r="666" spans="1:9" x14ac:dyDescent="0.25">
      <c r="A666" s="55" t="s">
        <v>493</v>
      </c>
      <c r="B666" s="62" t="s">
        <v>16</v>
      </c>
      <c r="C666" s="55" t="s">
        <v>6</v>
      </c>
      <c r="D666" s="55" t="s">
        <v>5</v>
      </c>
      <c r="E666" s="186">
        <v>41638</v>
      </c>
      <c r="F666" s="63">
        <f t="shared" ca="1" si="10"/>
        <v>1</v>
      </c>
      <c r="G666" s="64" t="s">
        <v>26</v>
      </c>
      <c r="H666" s="65">
        <v>86640</v>
      </c>
      <c r="I666" s="66">
        <v>3</v>
      </c>
    </row>
    <row r="667" spans="1:9" x14ac:dyDescent="0.25">
      <c r="A667" s="55" t="s">
        <v>492</v>
      </c>
      <c r="B667" s="62" t="s">
        <v>48</v>
      </c>
      <c r="C667" s="55" t="s">
        <v>6</v>
      </c>
      <c r="D667" s="55" t="s">
        <v>11</v>
      </c>
      <c r="E667" s="186">
        <v>41639</v>
      </c>
      <c r="F667" s="63">
        <f t="shared" ca="1" si="10"/>
        <v>1</v>
      </c>
      <c r="G667" s="64"/>
      <c r="H667" s="65">
        <v>42990</v>
      </c>
      <c r="I667" s="66">
        <v>4</v>
      </c>
    </row>
    <row r="668" spans="1:9" x14ac:dyDescent="0.25">
      <c r="A668" s="55" t="s">
        <v>481</v>
      </c>
      <c r="B668" s="62" t="s">
        <v>12</v>
      </c>
      <c r="C668" s="55" t="s">
        <v>6</v>
      </c>
      <c r="D668" s="55" t="s">
        <v>0</v>
      </c>
      <c r="E668" s="186">
        <v>40209</v>
      </c>
      <c r="F668" s="63">
        <f t="shared" ca="1" si="10"/>
        <v>5</v>
      </c>
      <c r="G668" s="64"/>
      <c r="H668" s="65">
        <v>26944</v>
      </c>
      <c r="I668" s="66">
        <v>4</v>
      </c>
    </row>
    <row r="669" spans="1:9" x14ac:dyDescent="0.25">
      <c r="A669" s="55" t="s">
        <v>469</v>
      </c>
      <c r="B669" s="62" t="s">
        <v>12</v>
      </c>
      <c r="C669" s="55" t="s">
        <v>6</v>
      </c>
      <c r="D669" s="55" t="s">
        <v>0</v>
      </c>
      <c r="E669" s="186">
        <v>39864</v>
      </c>
      <c r="F669" s="63">
        <f t="shared" ca="1" si="10"/>
        <v>6</v>
      </c>
      <c r="G669" s="64"/>
      <c r="H669" s="65">
        <v>28768</v>
      </c>
      <c r="I669" s="66">
        <v>3</v>
      </c>
    </row>
    <row r="670" spans="1:9" x14ac:dyDescent="0.25">
      <c r="A670" s="55" t="s">
        <v>454</v>
      </c>
      <c r="B670" s="62" t="s">
        <v>12</v>
      </c>
      <c r="C670" s="55" t="s">
        <v>6</v>
      </c>
      <c r="D670" s="55" t="s">
        <v>5</v>
      </c>
      <c r="E670" s="186">
        <v>37673</v>
      </c>
      <c r="F670" s="63">
        <f t="shared" ca="1" si="10"/>
        <v>12</v>
      </c>
      <c r="G670" s="64" t="s">
        <v>28</v>
      </c>
      <c r="H670" s="65">
        <v>65320</v>
      </c>
      <c r="I670" s="66">
        <v>5</v>
      </c>
    </row>
    <row r="671" spans="1:9" x14ac:dyDescent="0.25">
      <c r="A671" s="55" t="s">
        <v>439</v>
      </c>
      <c r="B671" s="62" t="s">
        <v>16</v>
      </c>
      <c r="C671" s="55" t="s">
        <v>6</v>
      </c>
      <c r="D671" s="55" t="s">
        <v>5</v>
      </c>
      <c r="E671" s="186">
        <v>41681</v>
      </c>
      <c r="F671" s="63">
        <f t="shared" ca="1" si="10"/>
        <v>1</v>
      </c>
      <c r="G671" s="64" t="s">
        <v>26</v>
      </c>
      <c r="H671" s="65">
        <v>23030</v>
      </c>
      <c r="I671" s="66">
        <v>4</v>
      </c>
    </row>
    <row r="672" spans="1:9" x14ac:dyDescent="0.25">
      <c r="A672" s="55" t="s">
        <v>438</v>
      </c>
      <c r="B672" s="62" t="s">
        <v>16</v>
      </c>
      <c r="C672" s="55" t="s">
        <v>6</v>
      </c>
      <c r="D672" s="55" t="s">
        <v>5</v>
      </c>
      <c r="E672" s="186">
        <v>41681</v>
      </c>
      <c r="F672" s="63">
        <f t="shared" ca="1" si="10"/>
        <v>1</v>
      </c>
      <c r="G672" s="64" t="s">
        <v>8</v>
      </c>
      <c r="H672" s="65">
        <v>40260</v>
      </c>
      <c r="I672" s="66">
        <v>5</v>
      </c>
    </row>
    <row r="673" spans="1:9" x14ac:dyDescent="0.25">
      <c r="A673" s="55" t="s">
        <v>437</v>
      </c>
      <c r="B673" s="62" t="s">
        <v>12</v>
      </c>
      <c r="C673" s="55" t="s">
        <v>6</v>
      </c>
      <c r="D673" s="55" t="s">
        <v>14</v>
      </c>
      <c r="E673" s="186">
        <v>41697</v>
      </c>
      <c r="F673" s="63">
        <f t="shared" ca="1" si="10"/>
        <v>1</v>
      </c>
      <c r="G673" s="64" t="s">
        <v>4</v>
      </c>
      <c r="H673" s="65">
        <v>13455</v>
      </c>
      <c r="I673" s="66">
        <v>2</v>
      </c>
    </row>
    <row r="674" spans="1:9" x14ac:dyDescent="0.25">
      <c r="A674" s="55" t="s">
        <v>436</v>
      </c>
      <c r="B674" s="62" t="s">
        <v>32</v>
      </c>
      <c r="C674" s="55" t="s">
        <v>6</v>
      </c>
      <c r="D674" s="55" t="s">
        <v>11</v>
      </c>
      <c r="E674" s="186">
        <v>41707</v>
      </c>
      <c r="F674" s="63">
        <f t="shared" ca="1" si="10"/>
        <v>1</v>
      </c>
      <c r="G674" s="64"/>
      <c r="H674" s="65">
        <v>34680</v>
      </c>
      <c r="I674" s="66">
        <v>5</v>
      </c>
    </row>
    <row r="675" spans="1:9" x14ac:dyDescent="0.25">
      <c r="A675" s="55" t="s">
        <v>432</v>
      </c>
      <c r="B675" s="62" t="s">
        <v>9</v>
      </c>
      <c r="C675" s="55" t="s">
        <v>6</v>
      </c>
      <c r="D675" s="55" t="s">
        <v>11</v>
      </c>
      <c r="E675" s="186">
        <v>41719</v>
      </c>
      <c r="F675" s="63">
        <f t="shared" ca="1" si="10"/>
        <v>1</v>
      </c>
      <c r="G675" s="64"/>
      <c r="H675" s="65">
        <v>26020</v>
      </c>
      <c r="I675" s="66">
        <v>5</v>
      </c>
    </row>
    <row r="676" spans="1:9" x14ac:dyDescent="0.25">
      <c r="A676" s="55" t="s">
        <v>429</v>
      </c>
      <c r="B676" s="62" t="s">
        <v>12</v>
      </c>
      <c r="C676" s="55" t="s">
        <v>6</v>
      </c>
      <c r="D676" s="55" t="s">
        <v>11</v>
      </c>
      <c r="E676" s="186">
        <v>40240</v>
      </c>
      <c r="F676" s="63">
        <f t="shared" ca="1" si="10"/>
        <v>5</v>
      </c>
      <c r="G676" s="64"/>
      <c r="H676" s="65">
        <v>75550</v>
      </c>
      <c r="I676" s="66">
        <v>3</v>
      </c>
    </row>
    <row r="677" spans="1:9" x14ac:dyDescent="0.25">
      <c r="A677" s="55" t="s">
        <v>428</v>
      </c>
      <c r="B677" s="62" t="s">
        <v>9</v>
      </c>
      <c r="C677" s="55" t="s">
        <v>6</v>
      </c>
      <c r="D677" s="55" t="s">
        <v>11</v>
      </c>
      <c r="E677" s="186">
        <v>40249</v>
      </c>
      <c r="F677" s="63">
        <f t="shared" ca="1" si="10"/>
        <v>5</v>
      </c>
      <c r="G677" s="64"/>
      <c r="H677" s="65">
        <v>78590</v>
      </c>
      <c r="I677" s="66">
        <v>1</v>
      </c>
    </row>
    <row r="678" spans="1:9" x14ac:dyDescent="0.25">
      <c r="A678" s="55" t="s">
        <v>427</v>
      </c>
      <c r="B678" s="62" t="s">
        <v>12</v>
      </c>
      <c r="C678" s="55" t="s">
        <v>6</v>
      </c>
      <c r="D678" s="55" t="s">
        <v>14</v>
      </c>
      <c r="E678" s="186">
        <v>40254</v>
      </c>
      <c r="F678" s="63">
        <f t="shared" ca="1" si="10"/>
        <v>5</v>
      </c>
      <c r="G678" s="64" t="s">
        <v>8</v>
      </c>
      <c r="H678" s="65">
        <v>11230</v>
      </c>
      <c r="I678" s="66">
        <v>4</v>
      </c>
    </row>
    <row r="679" spans="1:9" x14ac:dyDescent="0.25">
      <c r="A679" s="55" t="s">
        <v>408</v>
      </c>
      <c r="B679" s="62" t="s">
        <v>16</v>
      </c>
      <c r="C679" s="55" t="s">
        <v>6</v>
      </c>
      <c r="D679" s="55" t="s">
        <v>5</v>
      </c>
      <c r="E679" s="186">
        <v>37331</v>
      </c>
      <c r="F679" s="63">
        <f t="shared" ca="1" si="10"/>
        <v>13</v>
      </c>
      <c r="G679" s="64" t="s">
        <v>8</v>
      </c>
      <c r="H679" s="65">
        <v>61850</v>
      </c>
      <c r="I679" s="66">
        <v>2</v>
      </c>
    </row>
    <row r="680" spans="1:9" x14ac:dyDescent="0.25">
      <c r="A680" s="55" t="s">
        <v>399</v>
      </c>
      <c r="B680" s="62" t="s">
        <v>2</v>
      </c>
      <c r="C680" s="55" t="s">
        <v>6</v>
      </c>
      <c r="D680" s="55" t="s">
        <v>11</v>
      </c>
      <c r="E680" s="186">
        <v>38066</v>
      </c>
      <c r="F680" s="63">
        <f t="shared" ca="1" si="10"/>
        <v>11</v>
      </c>
      <c r="G680" s="64"/>
      <c r="H680" s="65">
        <v>77136</v>
      </c>
      <c r="I680" s="66">
        <v>5</v>
      </c>
    </row>
    <row r="681" spans="1:9" x14ac:dyDescent="0.25">
      <c r="A681" s="55" t="s">
        <v>386</v>
      </c>
      <c r="B681" s="62" t="s">
        <v>32</v>
      </c>
      <c r="C681" s="55" t="s">
        <v>6</v>
      </c>
      <c r="D681" s="55" t="s">
        <v>5</v>
      </c>
      <c r="E681" s="186">
        <v>40603</v>
      </c>
      <c r="F681" s="63">
        <f t="shared" ca="1" si="10"/>
        <v>4</v>
      </c>
      <c r="G681" s="64" t="s">
        <v>26</v>
      </c>
      <c r="H681" s="65">
        <v>79380</v>
      </c>
      <c r="I681" s="66">
        <v>5</v>
      </c>
    </row>
    <row r="682" spans="1:9" x14ac:dyDescent="0.25">
      <c r="A682" s="55" t="s">
        <v>383</v>
      </c>
      <c r="B682" s="62" t="s">
        <v>2</v>
      </c>
      <c r="C682" s="55" t="s">
        <v>6</v>
      </c>
      <c r="D682" s="55" t="s">
        <v>11</v>
      </c>
      <c r="E682" s="186">
        <v>41335</v>
      </c>
      <c r="F682" s="63">
        <f t="shared" ca="1" si="10"/>
        <v>2</v>
      </c>
      <c r="G682" s="64"/>
      <c r="H682" s="65">
        <v>47280</v>
      </c>
      <c r="I682" s="66">
        <v>1</v>
      </c>
    </row>
    <row r="683" spans="1:9" x14ac:dyDescent="0.25">
      <c r="A683" s="55" t="s">
        <v>372</v>
      </c>
      <c r="B683" s="62" t="s">
        <v>32</v>
      </c>
      <c r="C683" s="55" t="s">
        <v>6</v>
      </c>
      <c r="D683" s="55" t="s">
        <v>11</v>
      </c>
      <c r="E683" s="186">
        <v>42095</v>
      </c>
      <c r="F683" s="63">
        <f t="shared" ca="1" si="10"/>
        <v>0</v>
      </c>
      <c r="G683" s="64"/>
      <c r="H683" s="65">
        <v>59128</v>
      </c>
      <c r="I683" s="66">
        <v>4</v>
      </c>
    </row>
    <row r="684" spans="1:9" x14ac:dyDescent="0.25">
      <c r="A684" s="55" t="s">
        <v>371</v>
      </c>
      <c r="B684" s="62" t="s">
        <v>16</v>
      </c>
      <c r="C684" s="55" t="s">
        <v>6</v>
      </c>
      <c r="D684" s="55" t="s">
        <v>5</v>
      </c>
      <c r="E684" s="186">
        <v>42112</v>
      </c>
      <c r="F684" s="63">
        <f t="shared" ca="1" si="10"/>
        <v>0</v>
      </c>
      <c r="G684" s="64" t="s">
        <v>28</v>
      </c>
      <c r="H684" s="65">
        <v>62780</v>
      </c>
      <c r="I684" s="66">
        <v>3</v>
      </c>
    </row>
    <row r="685" spans="1:9" x14ac:dyDescent="0.25">
      <c r="A685" s="55" t="s">
        <v>368</v>
      </c>
      <c r="B685" s="62" t="s">
        <v>16</v>
      </c>
      <c r="C685" s="55" t="s">
        <v>6</v>
      </c>
      <c r="D685" s="55" t="s">
        <v>14</v>
      </c>
      <c r="E685" s="186">
        <v>40268</v>
      </c>
      <c r="F685" s="63">
        <f t="shared" ca="1" si="10"/>
        <v>5</v>
      </c>
      <c r="G685" s="64" t="s">
        <v>26</v>
      </c>
      <c r="H685" s="65">
        <v>49545</v>
      </c>
      <c r="I685" s="66">
        <v>2</v>
      </c>
    </row>
    <row r="686" spans="1:9" x14ac:dyDescent="0.25">
      <c r="A686" s="55" t="s">
        <v>367</v>
      </c>
      <c r="B686" s="62" t="s">
        <v>9</v>
      </c>
      <c r="C686" s="55" t="s">
        <v>6</v>
      </c>
      <c r="D686" s="55" t="s">
        <v>11</v>
      </c>
      <c r="E686" s="186">
        <v>40273</v>
      </c>
      <c r="F686" s="63">
        <f t="shared" ca="1" si="10"/>
        <v>5</v>
      </c>
      <c r="G686" s="64"/>
      <c r="H686" s="65">
        <v>35240</v>
      </c>
      <c r="I686" s="66">
        <v>3</v>
      </c>
    </row>
    <row r="687" spans="1:9" x14ac:dyDescent="0.25">
      <c r="A687" s="55" t="s">
        <v>357</v>
      </c>
      <c r="B687" s="62" t="s">
        <v>12</v>
      </c>
      <c r="C687" s="55" t="s">
        <v>6</v>
      </c>
      <c r="D687" s="55" t="s">
        <v>11</v>
      </c>
      <c r="E687" s="186">
        <v>40649</v>
      </c>
      <c r="F687" s="63">
        <f t="shared" ca="1" si="10"/>
        <v>4</v>
      </c>
      <c r="G687" s="64"/>
      <c r="H687" s="65">
        <v>45105</v>
      </c>
      <c r="I687" s="66">
        <v>1</v>
      </c>
    </row>
    <row r="688" spans="1:9" x14ac:dyDescent="0.25">
      <c r="A688" s="55" t="s">
        <v>353</v>
      </c>
      <c r="B688" s="62" t="s">
        <v>12</v>
      </c>
      <c r="C688" s="55" t="s">
        <v>6</v>
      </c>
      <c r="D688" s="55" t="s">
        <v>0</v>
      </c>
      <c r="E688" s="186">
        <v>41361</v>
      </c>
      <c r="F688" s="63">
        <f t="shared" ca="1" si="10"/>
        <v>2</v>
      </c>
      <c r="G688" s="64"/>
      <c r="H688" s="65">
        <v>33752</v>
      </c>
      <c r="I688" s="66">
        <v>3</v>
      </c>
    </row>
    <row r="689" spans="1:9" x14ac:dyDescent="0.25">
      <c r="A689" s="55" t="s">
        <v>349</v>
      </c>
      <c r="B689" s="62" t="s">
        <v>12</v>
      </c>
      <c r="C689" s="55" t="s">
        <v>6</v>
      </c>
      <c r="D689" s="55" t="s">
        <v>5</v>
      </c>
      <c r="E689" s="186">
        <v>41390</v>
      </c>
      <c r="F689" s="63">
        <f t="shared" ca="1" si="10"/>
        <v>2</v>
      </c>
      <c r="G689" s="64" t="s">
        <v>26</v>
      </c>
      <c r="H689" s="65">
        <v>58370</v>
      </c>
      <c r="I689" s="66">
        <v>5</v>
      </c>
    </row>
    <row r="690" spans="1:9" x14ac:dyDescent="0.25">
      <c r="A690" s="55" t="s">
        <v>347</v>
      </c>
      <c r="B690" s="62" t="s">
        <v>12</v>
      </c>
      <c r="C690" s="55" t="s">
        <v>6</v>
      </c>
      <c r="D690" s="55" t="s">
        <v>5</v>
      </c>
      <c r="E690" s="186">
        <v>39915</v>
      </c>
      <c r="F690" s="63">
        <f t="shared" ca="1" si="10"/>
        <v>6</v>
      </c>
      <c r="G690" s="64" t="s">
        <v>4</v>
      </c>
      <c r="H690" s="65">
        <v>41380</v>
      </c>
      <c r="I690" s="66">
        <v>2</v>
      </c>
    </row>
    <row r="691" spans="1:9" x14ac:dyDescent="0.25">
      <c r="A691" s="55" t="s">
        <v>335</v>
      </c>
      <c r="B691" s="62" t="s">
        <v>48</v>
      </c>
      <c r="C691" s="55" t="s">
        <v>6</v>
      </c>
      <c r="D691" s="55" t="s">
        <v>14</v>
      </c>
      <c r="E691" s="186">
        <v>37366</v>
      </c>
      <c r="F691" s="63">
        <f t="shared" ca="1" si="10"/>
        <v>13</v>
      </c>
      <c r="G691" s="64" t="s">
        <v>18</v>
      </c>
      <c r="H691" s="65">
        <v>19825</v>
      </c>
      <c r="I691" s="66">
        <v>2</v>
      </c>
    </row>
    <row r="692" spans="1:9" x14ac:dyDescent="0.25">
      <c r="A692" s="55" t="s">
        <v>328</v>
      </c>
      <c r="B692" s="62" t="s">
        <v>16</v>
      </c>
      <c r="C692" s="55" t="s">
        <v>6</v>
      </c>
      <c r="D692" s="55" t="s">
        <v>11</v>
      </c>
      <c r="E692" s="186">
        <v>38100</v>
      </c>
      <c r="F692" s="63">
        <f t="shared" ca="1" si="10"/>
        <v>11</v>
      </c>
      <c r="G692" s="64"/>
      <c r="H692" s="65">
        <v>28270</v>
      </c>
      <c r="I692" s="66">
        <v>5</v>
      </c>
    </row>
    <row r="693" spans="1:9" x14ac:dyDescent="0.25">
      <c r="A693" s="55" t="s">
        <v>327</v>
      </c>
      <c r="B693" s="62" t="s">
        <v>2</v>
      </c>
      <c r="C693" s="55" t="s">
        <v>6</v>
      </c>
      <c r="D693" s="55" t="s">
        <v>11</v>
      </c>
      <c r="E693" s="186">
        <v>38454</v>
      </c>
      <c r="F693" s="63">
        <f t="shared" ca="1" si="10"/>
        <v>10</v>
      </c>
      <c r="G693" s="64"/>
      <c r="H693" s="65">
        <v>49090</v>
      </c>
      <c r="I693" s="66">
        <v>4</v>
      </c>
    </row>
    <row r="694" spans="1:9" x14ac:dyDescent="0.25">
      <c r="A694" s="55" t="s">
        <v>325</v>
      </c>
      <c r="B694" s="62" t="s">
        <v>12</v>
      </c>
      <c r="C694" s="55" t="s">
        <v>6</v>
      </c>
      <c r="D694" s="55" t="s">
        <v>5</v>
      </c>
      <c r="E694" s="186">
        <v>38811</v>
      </c>
      <c r="F694" s="63">
        <f t="shared" ca="1" si="10"/>
        <v>9</v>
      </c>
      <c r="G694" s="64" t="s">
        <v>4</v>
      </c>
      <c r="H694" s="65">
        <v>48010</v>
      </c>
      <c r="I694" s="66">
        <v>3</v>
      </c>
    </row>
    <row r="695" spans="1:9" x14ac:dyDescent="0.25">
      <c r="A695" s="55" t="s">
        <v>315</v>
      </c>
      <c r="B695" s="62" t="s">
        <v>12</v>
      </c>
      <c r="C695" s="55" t="s">
        <v>6</v>
      </c>
      <c r="D695" s="55" t="s">
        <v>5</v>
      </c>
      <c r="E695" s="186">
        <v>40284</v>
      </c>
      <c r="F695" s="63">
        <f t="shared" ca="1" si="10"/>
        <v>5</v>
      </c>
      <c r="G695" s="64" t="s">
        <v>26</v>
      </c>
      <c r="H695" s="65">
        <v>24980</v>
      </c>
      <c r="I695" s="66">
        <v>3</v>
      </c>
    </row>
    <row r="696" spans="1:9" x14ac:dyDescent="0.25">
      <c r="A696" s="55" t="s">
        <v>313</v>
      </c>
      <c r="B696" s="62" t="s">
        <v>16</v>
      </c>
      <c r="C696" s="55" t="s">
        <v>6</v>
      </c>
      <c r="D696" s="55" t="s">
        <v>5</v>
      </c>
      <c r="E696" s="186">
        <v>41019</v>
      </c>
      <c r="F696" s="63">
        <f t="shared" ca="1" si="10"/>
        <v>3</v>
      </c>
      <c r="G696" s="64" t="s">
        <v>4</v>
      </c>
      <c r="H696" s="65">
        <v>34990</v>
      </c>
      <c r="I696" s="66">
        <v>3</v>
      </c>
    </row>
    <row r="697" spans="1:9" x14ac:dyDescent="0.25">
      <c r="A697" s="55" t="s">
        <v>298</v>
      </c>
      <c r="B697" s="62" t="s">
        <v>32</v>
      </c>
      <c r="C697" s="55" t="s">
        <v>6</v>
      </c>
      <c r="D697" s="55" t="s">
        <v>11</v>
      </c>
      <c r="E697" s="186">
        <v>42126</v>
      </c>
      <c r="F697" s="63">
        <f t="shared" ca="1" si="10"/>
        <v>0</v>
      </c>
      <c r="G697" s="64"/>
      <c r="H697" s="65">
        <v>70300</v>
      </c>
      <c r="I697" s="66">
        <v>3</v>
      </c>
    </row>
    <row r="698" spans="1:9" x14ac:dyDescent="0.25">
      <c r="A698" s="55" t="s">
        <v>290</v>
      </c>
      <c r="B698" s="62" t="s">
        <v>9</v>
      </c>
      <c r="C698" s="55" t="s">
        <v>6</v>
      </c>
      <c r="D698" s="55" t="s">
        <v>11</v>
      </c>
      <c r="E698" s="186">
        <v>41394</v>
      </c>
      <c r="F698" s="63">
        <f t="shared" ca="1" si="10"/>
        <v>2</v>
      </c>
      <c r="G698" s="64"/>
      <c r="H698" s="65">
        <v>41770</v>
      </c>
      <c r="I698" s="66">
        <v>5</v>
      </c>
    </row>
    <row r="699" spans="1:9" x14ac:dyDescent="0.25">
      <c r="A699" s="55" t="s">
        <v>287</v>
      </c>
      <c r="B699" s="62" t="s">
        <v>2</v>
      </c>
      <c r="C699" s="55" t="s">
        <v>6</v>
      </c>
      <c r="D699" s="55" t="s">
        <v>14</v>
      </c>
      <c r="E699" s="186">
        <v>41411</v>
      </c>
      <c r="F699" s="63">
        <f t="shared" ca="1" si="10"/>
        <v>2</v>
      </c>
      <c r="G699" s="64" t="s">
        <v>4</v>
      </c>
      <c r="H699" s="65">
        <v>38105</v>
      </c>
      <c r="I699" s="66">
        <v>2</v>
      </c>
    </row>
    <row r="700" spans="1:9" x14ac:dyDescent="0.25">
      <c r="A700" s="55" t="s">
        <v>285</v>
      </c>
      <c r="B700" s="62" t="s">
        <v>48</v>
      </c>
      <c r="C700" s="55" t="s">
        <v>6</v>
      </c>
      <c r="D700" s="55" t="s">
        <v>5</v>
      </c>
      <c r="E700" s="186">
        <v>41421</v>
      </c>
      <c r="F700" s="63">
        <f t="shared" ca="1" si="10"/>
        <v>2</v>
      </c>
      <c r="G700" s="64" t="s">
        <v>26</v>
      </c>
      <c r="H700" s="65">
        <v>31690</v>
      </c>
      <c r="I700" s="66">
        <v>4</v>
      </c>
    </row>
    <row r="701" spans="1:9" x14ac:dyDescent="0.25">
      <c r="A701" s="55" t="s">
        <v>279</v>
      </c>
      <c r="B701" s="62" t="s">
        <v>12</v>
      </c>
      <c r="C701" s="55" t="s">
        <v>6</v>
      </c>
      <c r="D701" s="55" t="s">
        <v>5</v>
      </c>
      <c r="E701" s="186">
        <v>37026</v>
      </c>
      <c r="F701" s="63">
        <f t="shared" ca="1" si="10"/>
        <v>14</v>
      </c>
      <c r="G701" s="64" t="s">
        <v>28</v>
      </c>
      <c r="H701" s="65">
        <v>64470</v>
      </c>
      <c r="I701" s="66">
        <v>5</v>
      </c>
    </row>
    <row r="702" spans="1:9" x14ac:dyDescent="0.25">
      <c r="A702" s="55" t="s">
        <v>268</v>
      </c>
      <c r="B702" s="62" t="s">
        <v>48</v>
      </c>
      <c r="C702" s="55" t="s">
        <v>6</v>
      </c>
      <c r="D702" s="55" t="s">
        <v>5</v>
      </c>
      <c r="E702" s="186">
        <v>38496</v>
      </c>
      <c r="F702" s="63">
        <f t="shared" ca="1" si="10"/>
        <v>10</v>
      </c>
      <c r="G702" s="64" t="s">
        <v>8</v>
      </c>
      <c r="H702" s="65">
        <v>60300</v>
      </c>
      <c r="I702" s="66">
        <v>2</v>
      </c>
    </row>
    <row r="703" spans="1:9" x14ac:dyDescent="0.25">
      <c r="A703" s="55" t="s">
        <v>261</v>
      </c>
      <c r="B703" s="62" t="s">
        <v>9</v>
      </c>
      <c r="C703" s="55" t="s">
        <v>6</v>
      </c>
      <c r="D703" s="55" t="s">
        <v>5</v>
      </c>
      <c r="E703" s="186">
        <v>40680</v>
      </c>
      <c r="F703" s="63">
        <f t="shared" ca="1" si="10"/>
        <v>4</v>
      </c>
      <c r="G703" s="64" t="s">
        <v>26</v>
      </c>
      <c r="H703" s="65">
        <v>22820</v>
      </c>
      <c r="I703" s="66">
        <v>5</v>
      </c>
    </row>
    <row r="704" spans="1:9" x14ac:dyDescent="0.25">
      <c r="A704" s="55" t="s">
        <v>250</v>
      </c>
      <c r="B704" s="62" t="s">
        <v>12</v>
      </c>
      <c r="C704" s="55" t="s">
        <v>6</v>
      </c>
      <c r="D704" s="55" t="s">
        <v>11</v>
      </c>
      <c r="E704" s="186">
        <v>40720</v>
      </c>
      <c r="F704" s="63">
        <f t="shared" ca="1" si="10"/>
        <v>4</v>
      </c>
      <c r="G704" s="64"/>
      <c r="H704" s="65">
        <v>23340</v>
      </c>
      <c r="I704" s="66">
        <v>4</v>
      </c>
    </row>
    <row r="705" spans="1:9" x14ac:dyDescent="0.25">
      <c r="A705" s="55" t="s">
        <v>248</v>
      </c>
      <c r="B705" s="62" t="s">
        <v>12</v>
      </c>
      <c r="C705" s="55" t="s">
        <v>6</v>
      </c>
      <c r="D705" s="55" t="s">
        <v>11</v>
      </c>
      <c r="E705" s="186">
        <v>41801</v>
      </c>
      <c r="F705" s="63">
        <f t="shared" ca="1" si="10"/>
        <v>1</v>
      </c>
      <c r="G705" s="64"/>
      <c r="H705" s="65">
        <v>62480</v>
      </c>
      <c r="I705" s="66">
        <v>5</v>
      </c>
    </row>
    <row r="706" spans="1:9" x14ac:dyDescent="0.25">
      <c r="A706" s="55" t="s">
        <v>246</v>
      </c>
      <c r="B706" s="62" t="s">
        <v>16</v>
      </c>
      <c r="C706" s="55" t="s">
        <v>6</v>
      </c>
      <c r="D706" s="55" t="s">
        <v>11</v>
      </c>
      <c r="E706" s="186">
        <v>41812</v>
      </c>
      <c r="F706" s="63">
        <f t="shared" ref="F706:F742" ca="1" si="11">DATEDIF(E706,TODAY(),"Y")</f>
        <v>1</v>
      </c>
      <c r="G706" s="64"/>
      <c r="H706" s="65">
        <v>61134</v>
      </c>
      <c r="I706" s="66">
        <v>4</v>
      </c>
    </row>
    <row r="707" spans="1:9" x14ac:dyDescent="0.25">
      <c r="A707" s="55" t="s">
        <v>238</v>
      </c>
      <c r="B707" s="62" t="s">
        <v>32</v>
      </c>
      <c r="C707" s="55" t="s">
        <v>6</v>
      </c>
      <c r="D707" s="55" t="s">
        <v>14</v>
      </c>
      <c r="E707" s="186">
        <v>40344</v>
      </c>
      <c r="F707" s="63">
        <f t="shared" ca="1" si="11"/>
        <v>5</v>
      </c>
      <c r="G707" s="64" t="s">
        <v>8</v>
      </c>
      <c r="H707" s="65">
        <v>23000</v>
      </c>
      <c r="I707" s="66">
        <v>4</v>
      </c>
    </row>
    <row r="708" spans="1:9" x14ac:dyDescent="0.25">
      <c r="A708" s="55" t="s">
        <v>234</v>
      </c>
      <c r="B708" s="62" t="s">
        <v>9</v>
      </c>
      <c r="C708" s="55" t="s">
        <v>6</v>
      </c>
      <c r="D708" s="55" t="s">
        <v>11</v>
      </c>
      <c r="E708" s="186">
        <v>41452</v>
      </c>
      <c r="F708" s="63">
        <f t="shared" ca="1" si="11"/>
        <v>2</v>
      </c>
      <c r="G708" s="64"/>
      <c r="H708" s="65">
        <v>87830</v>
      </c>
      <c r="I708" s="66">
        <v>2</v>
      </c>
    </row>
    <row r="709" spans="1:9" x14ac:dyDescent="0.25">
      <c r="A709" s="55" t="s">
        <v>225</v>
      </c>
      <c r="B709" s="62" t="s">
        <v>9</v>
      </c>
      <c r="C709" s="55" t="s">
        <v>6</v>
      </c>
      <c r="D709" s="55" t="s">
        <v>14</v>
      </c>
      <c r="E709" s="186">
        <v>37054</v>
      </c>
      <c r="F709" s="63">
        <f t="shared" ca="1" si="11"/>
        <v>14</v>
      </c>
      <c r="G709" s="64" t="s">
        <v>8</v>
      </c>
      <c r="H709" s="65">
        <v>46105</v>
      </c>
      <c r="I709" s="66">
        <v>5</v>
      </c>
    </row>
    <row r="710" spans="1:9" x14ac:dyDescent="0.25">
      <c r="A710" s="55" t="s">
        <v>210</v>
      </c>
      <c r="B710" s="62" t="s">
        <v>2</v>
      </c>
      <c r="C710" s="55" t="s">
        <v>6</v>
      </c>
      <c r="D710" s="55" t="s">
        <v>11</v>
      </c>
      <c r="E710" s="186">
        <v>38142</v>
      </c>
      <c r="F710" s="63">
        <f t="shared" ca="1" si="11"/>
        <v>11</v>
      </c>
      <c r="G710" s="64"/>
      <c r="H710" s="65">
        <v>25530</v>
      </c>
      <c r="I710" s="66">
        <v>3</v>
      </c>
    </row>
    <row r="711" spans="1:9" x14ac:dyDescent="0.25">
      <c r="A711" s="55" t="s">
        <v>168</v>
      </c>
      <c r="B711" s="62" t="s">
        <v>16</v>
      </c>
      <c r="C711" s="55" t="s">
        <v>6</v>
      </c>
      <c r="D711" s="55" t="s">
        <v>5</v>
      </c>
      <c r="E711" s="186">
        <v>41478</v>
      </c>
      <c r="F711" s="63">
        <f t="shared" ca="1" si="11"/>
        <v>2</v>
      </c>
      <c r="G711" s="64" t="s">
        <v>26</v>
      </c>
      <c r="H711" s="65">
        <v>27130</v>
      </c>
      <c r="I711" s="66">
        <v>5</v>
      </c>
    </row>
    <row r="712" spans="1:9" x14ac:dyDescent="0.25">
      <c r="A712" s="55" t="s">
        <v>161</v>
      </c>
      <c r="B712" s="62" t="s">
        <v>48</v>
      </c>
      <c r="C712" s="55" t="s">
        <v>6</v>
      </c>
      <c r="D712" s="55" t="s">
        <v>5</v>
      </c>
      <c r="E712" s="186">
        <v>37081</v>
      </c>
      <c r="F712" s="63">
        <f t="shared" ca="1" si="11"/>
        <v>14</v>
      </c>
      <c r="G712" s="64" t="s">
        <v>4</v>
      </c>
      <c r="H712" s="65">
        <v>48410</v>
      </c>
      <c r="I712" s="66">
        <v>5</v>
      </c>
    </row>
    <row r="713" spans="1:9" x14ac:dyDescent="0.25">
      <c r="A713" s="55" t="s">
        <v>148</v>
      </c>
      <c r="B713" s="62" t="s">
        <v>2</v>
      </c>
      <c r="C713" s="55" t="s">
        <v>6</v>
      </c>
      <c r="D713" s="55" t="s">
        <v>0</v>
      </c>
      <c r="E713" s="186">
        <v>37459</v>
      </c>
      <c r="F713" s="63">
        <f t="shared" ca="1" si="11"/>
        <v>13</v>
      </c>
      <c r="G713" s="64"/>
      <c r="H713" s="65">
        <v>32536</v>
      </c>
      <c r="I713" s="66">
        <v>2</v>
      </c>
    </row>
    <row r="714" spans="1:9" x14ac:dyDescent="0.25">
      <c r="A714" s="55" t="s">
        <v>147</v>
      </c>
      <c r="B714" s="62" t="s">
        <v>12</v>
      </c>
      <c r="C714" s="55" t="s">
        <v>6</v>
      </c>
      <c r="D714" s="55" t="s">
        <v>14</v>
      </c>
      <c r="E714" s="186">
        <v>37463</v>
      </c>
      <c r="F714" s="63">
        <f t="shared" ca="1" si="11"/>
        <v>13</v>
      </c>
      <c r="G714" s="64" t="s">
        <v>4</v>
      </c>
      <c r="H714" s="65">
        <v>26185</v>
      </c>
      <c r="I714" s="66">
        <v>5</v>
      </c>
    </row>
    <row r="715" spans="1:9" x14ac:dyDescent="0.25">
      <c r="A715" s="55" t="s">
        <v>141</v>
      </c>
      <c r="B715" s="62" t="s">
        <v>48</v>
      </c>
      <c r="C715" s="55" t="s">
        <v>6</v>
      </c>
      <c r="D715" s="55" t="s">
        <v>5</v>
      </c>
      <c r="E715" s="186">
        <v>40723</v>
      </c>
      <c r="F715" s="63">
        <f t="shared" ca="1" si="11"/>
        <v>4</v>
      </c>
      <c r="G715" s="64" t="s">
        <v>26</v>
      </c>
      <c r="H715" s="65">
        <v>44530</v>
      </c>
      <c r="I715" s="66">
        <v>2</v>
      </c>
    </row>
    <row r="716" spans="1:9" x14ac:dyDescent="0.25">
      <c r="A716" s="55" t="s">
        <v>140</v>
      </c>
      <c r="B716" s="62" t="s">
        <v>32</v>
      </c>
      <c r="C716" s="55" t="s">
        <v>6</v>
      </c>
      <c r="D716" s="55" t="s">
        <v>0</v>
      </c>
      <c r="E716" s="186">
        <v>40743</v>
      </c>
      <c r="F716" s="63">
        <f t="shared" ca="1" si="11"/>
        <v>4</v>
      </c>
      <c r="G716" s="64"/>
      <c r="H716" s="65">
        <v>37344</v>
      </c>
      <c r="I716" s="66">
        <v>2</v>
      </c>
    </row>
    <row r="717" spans="1:9" x14ac:dyDescent="0.25">
      <c r="A717" s="55" t="s">
        <v>137</v>
      </c>
      <c r="B717" s="62" t="s">
        <v>12</v>
      </c>
      <c r="C717" s="55" t="s">
        <v>6</v>
      </c>
      <c r="D717" s="55" t="s">
        <v>5</v>
      </c>
      <c r="E717" s="186">
        <v>40729</v>
      </c>
      <c r="F717" s="63">
        <f t="shared" ca="1" si="11"/>
        <v>4</v>
      </c>
      <c r="G717" s="64" t="s">
        <v>26</v>
      </c>
      <c r="H717" s="65">
        <v>82370</v>
      </c>
      <c r="I717" s="66">
        <v>5</v>
      </c>
    </row>
    <row r="718" spans="1:9" x14ac:dyDescent="0.25">
      <c r="A718" s="55" t="s">
        <v>136</v>
      </c>
      <c r="B718" s="62" t="s">
        <v>32</v>
      </c>
      <c r="C718" s="55" t="s">
        <v>6</v>
      </c>
      <c r="D718" s="55" t="s">
        <v>11</v>
      </c>
      <c r="E718" s="186">
        <v>40729</v>
      </c>
      <c r="F718" s="63">
        <f t="shared" ca="1" si="11"/>
        <v>4</v>
      </c>
      <c r="G718" s="64"/>
      <c r="H718" s="65">
        <v>86040</v>
      </c>
      <c r="I718" s="66">
        <v>5</v>
      </c>
    </row>
    <row r="719" spans="1:9" x14ac:dyDescent="0.25">
      <c r="A719" s="55" t="s">
        <v>124</v>
      </c>
      <c r="B719" s="62" t="s">
        <v>16</v>
      </c>
      <c r="C719" s="55" t="s">
        <v>6</v>
      </c>
      <c r="D719" s="55" t="s">
        <v>11</v>
      </c>
      <c r="E719" s="186">
        <v>40769</v>
      </c>
      <c r="F719" s="63">
        <f t="shared" ca="1" si="11"/>
        <v>3</v>
      </c>
      <c r="G719" s="64"/>
      <c r="H719" s="65">
        <v>63610</v>
      </c>
      <c r="I719" s="66">
        <v>5</v>
      </c>
    </row>
    <row r="720" spans="1:9" x14ac:dyDescent="0.25">
      <c r="A720" s="55" t="s">
        <v>121</v>
      </c>
      <c r="B720" s="62" t="s">
        <v>12</v>
      </c>
      <c r="C720" s="55" t="s">
        <v>6</v>
      </c>
      <c r="D720" s="55" t="s">
        <v>11</v>
      </c>
      <c r="E720" s="186">
        <v>41868</v>
      </c>
      <c r="F720" s="63">
        <f t="shared" ca="1" si="11"/>
        <v>0</v>
      </c>
      <c r="G720" s="64"/>
      <c r="H720" s="65">
        <v>57500</v>
      </c>
      <c r="I720" s="66">
        <v>1</v>
      </c>
    </row>
    <row r="721" spans="1:9" x14ac:dyDescent="0.25">
      <c r="A721" s="55" t="s">
        <v>119</v>
      </c>
      <c r="B721" s="62" t="s">
        <v>2</v>
      </c>
      <c r="C721" s="55" t="s">
        <v>6</v>
      </c>
      <c r="D721" s="55" t="s">
        <v>5</v>
      </c>
      <c r="E721" s="186">
        <v>42227</v>
      </c>
      <c r="F721" s="63" t="e">
        <f t="shared" ca="1" si="11"/>
        <v>#NUM!</v>
      </c>
      <c r="G721" s="64" t="s">
        <v>18</v>
      </c>
      <c r="H721" s="65">
        <v>32160</v>
      </c>
      <c r="I721" s="66">
        <v>3</v>
      </c>
    </row>
    <row r="722" spans="1:9" x14ac:dyDescent="0.25">
      <c r="A722" s="55" t="s">
        <v>115</v>
      </c>
      <c r="B722" s="62" t="s">
        <v>12</v>
      </c>
      <c r="C722" s="55" t="s">
        <v>6</v>
      </c>
      <c r="D722" s="55" t="s">
        <v>5</v>
      </c>
      <c r="E722" s="186">
        <v>40400</v>
      </c>
      <c r="F722" s="63">
        <f t="shared" ca="1" si="11"/>
        <v>5</v>
      </c>
      <c r="G722" s="64" t="s">
        <v>4</v>
      </c>
      <c r="H722" s="65">
        <v>87220</v>
      </c>
      <c r="I722" s="66">
        <v>1</v>
      </c>
    </row>
    <row r="723" spans="1:9" x14ac:dyDescent="0.25">
      <c r="A723" s="55" t="s">
        <v>94</v>
      </c>
      <c r="B723" s="62" t="s">
        <v>48</v>
      </c>
      <c r="C723" s="55" t="s">
        <v>6</v>
      </c>
      <c r="D723" s="55" t="s">
        <v>5</v>
      </c>
      <c r="E723" s="186">
        <v>37844</v>
      </c>
      <c r="F723" s="63">
        <f t="shared" ca="1" si="11"/>
        <v>11</v>
      </c>
      <c r="G723" s="64" t="s">
        <v>4</v>
      </c>
      <c r="H723" s="65">
        <v>47630</v>
      </c>
      <c r="I723" s="66">
        <v>3</v>
      </c>
    </row>
    <row r="724" spans="1:9" x14ac:dyDescent="0.25">
      <c r="A724" s="55" t="s">
        <v>61</v>
      </c>
      <c r="B724" s="62" t="s">
        <v>16</v>
      </c>
      <c r="C724" s="55" t="s">
        <v>6</v>
      </c>
      <c r="D724" s="55" t="s">
        <v>5</v>
      </c>
      <c r="E724" s="186">
        <v>42263</v>
      </c>
      <c r="F724" s="63" t="e">
        <f t="shared" ca="1" si="11"/>
        <v>#NUM!</v>
      </c>
      <c r="G724" s="64" t="s">
        <v>28</v>
      </c>
      <c r="H724" s="65">
        <v>59490</v>
      </c>
      <c r="I724" s="66">
        <v>3</v>
      </c>
    </row>
    <row r="725" spans="1:9" x14ac:dyDescent="0.25">
      <c r="A725" s="55" t="s">
        <v>60</v>
      </c>
      <c r="B725" s="62" t="s">
        <v>16</v>
      </c>
      <c r="C725" s="55" t="s">
        <v>6</v>
      </c>
      <c r="D725" s="55" t="s">
        <v>5</v>
      </c>
      <c r="E725" s="186">
        <v>40785</v>
      </c>
      <c r="F725" s="63">
        <f t="shared" ca="1" si="11"/>
        <v>3</v>
      </c>
      <c r="G725" s="64" t="s">
        <v>26</v>
      </c>
      <c r="H725" s="65">
        <v>69510</v>
      </c>
      <c r="I725" s="66">
        <v>5</v>
      </c>
    </row>
    <row r="726" spans="1:9" x14ac:dyDescent="0.25">
      <c r="A726" s="55" t="s">
        <v>56</v>
      </c>
      <c r="B726" s="62" t="s">
        <v>12</v>
      </c>
      <c r="C726" s="55" t="s">
        <v>6</v>
      </c>
      <c r="D726" s="55" t="s">
        <v>5</v>
      </c>
      <c r="E726" s="186">
        <v>40436</v>
      </c>
      <c r="F726" s="63">
        <f t="shared" ca="1" si="11"/>
        <v>4</v>
      </c>
      <c r="G726" s="64" t="s">
        <v>18</v>
      </c>
      <c r="H726" s="65">
        <v>64780</v>
      </c>
      <c r="I726" s="66">
        <v>5</v>
      </c>
    </row>
    <row r="727" spans="1:9" x14ac:dyDescent="0.25">
      <c r="A727" s="55" t="s">
        <v>51</v>
      </c>
      <c r="B727" s="62" t="s">
        <v>2</v>
      </c>
      <c r="C727" s="55" t="s">
        <v>6</v>
      </c>
      <c r="D727" s="55" t="s">
        <v>5</v>
      </c>
      <c r="E727" s="186">
        <v>40064</v>
      </c>
      <c r="F727" s="63">
        <f t="shared" ca="1" si="11"/>
        <v>5</v>
      </c>
      <c r="G727" s="64" t="s">
        <v>26</v>
      </c>
      <c r="H727" s="65">
        <v>86320</v>
      </c>
      <c r="I727" s="66">
        <v>4</v>
      </c>
    </row>
    <row r="728" spans="1:9" x14ac:dyDescent="0.25">
      <c r="A728" s="55" t="s">
        <v>34</v>
      </c>
      <c r="B728" s="62" t="s">
        <v>12</v>
      </c>
      <c r="C728" s="55" t="s">
        <v>6</v>
      </c>
      <c r="D728" s="55" t="s">
        <v>5</v>
      </c>
      <c r="E728" s="186">
        <v>39329</v>
      </c>
      <c r="F728" s="63">
        <f t="shared" ca="1" si="11"/>
        <v>7</v>
      </c>
      <c r="G728" s="64" t="s">
        <v>28</v>
      </c>
      <c r="H728" s="65">
        <v>48280</v>
      </c>
      <c r="I728" s="66">
        <v>4</v>
      </c>
    </row>
    <row r="729" spans="1:9" x14ac:dyDescent="0.25">
      <c r="A729" s="55" t="s">
        <v>33</v>
      </c>
      <c r="B729" s="62" t="s">
        <v>32</v>
      </c>
      <c r="C729" s="55" t="s">
        <v>6</v>
      </c>
      <c r="D729" s="55" t="s">
        <v>5</v>
      </c>
      <c r="E729" s="186">
        <v>39348</v>
      </c>
      <c r="F729" s="63">
        <f t="shared" ca="1" si="11"/>
        <v>7</v>
      </c>
      <c r="G729" s="64" t="s">
        <v>4</v>
      </c>
      <c r="H729" s="65">
        <v>81340</v>
      </c>
      <c r="I729" s="66">
        <v>2</v>
      </c>
    </row>
    <row r="730" spans="1:9" x14ac:dyDescent="0.25">
      <c r="A730" s="55" t="s">
        <v>29</v>
      </c>
      <c r="B730" s="62" t="s">
        <v>9</v>
      </c>
      <c r="C730" s="55" t="s">
        <v>6</v>
      </c>
      <c r="D730" s="55" t="s">
        <v>5</v>
      </c>
      <c r="E730" s="186">
        <v>40442</v>
      </c>
      <c r="F730" s="63">
        <f t="shared" ca="1" si="11"/>
        <v>4</v>
      </c>
      <c r="G730" s="64" t="s">
        <v>28</v>
      </c>
      <c r="H730" s="65">
        <v>68860</v>
      </c>
      <c r="I730" s="66">
        <v>2</v>
      </c>
    </row>
    <row r="731" spans="1:9" x14ac:dyDescent="0.25">
      <c r="A731" s="55" t="s">
        <v>13</v>
      </c>
      <c r="B731" s="62" t="s">
        <v>12</v>
      </c>
      <c r="C731" s="55" t="s">
        <v>6</v>
      </c>
      <c r="D731" s="55" t="s">
        <v>11</v>
      </c>
      <c r="E731" s="186">
        <v>41524</v>
      </c>
      <c r="F731" s="63">
        <f t="shared" ca="1" si="11"/>
        <v>1</v>
      </c>
      <c r="G731" s="64"/>
      <c r="H731" s="65">
        <v>46570</v>
      </c>
      <c r="I731" s="66">
        <v>4</v>
      </c>
    </row>
    <row r="732" spans="1:9" x14ac:dyDescent="0.25">
      <c r="A732" s="55" t="s">
        <v>7</v>
      </c>
      <c r="B732" s="62" t="s">
        <v>2</v>
      </c>
      <c r="C732" s="55" t="s">
        <v>6</v>
      </c>
      <c r="D732" s="55" t="s">
        <v>5</v>
      </c>
      <c r="E732" s="186">
        <v>41537</v>
      </c>
      <c r="F732" s="63">
        <f t="shared" ca="1" si="11"/>
        <v>1</v>
      </c>
      <c r="G732" s="64" t="s">
        <v>4</v>
      </c>
      <c r="H732" s="65">
        <v>70730</v>
      </c>
      <c r="I732" s="66">
        <v>1</v>
      </c>
    </row>
    <row r="733" spans="1:9" x14ac:dyDescent="0.25">
      <c r="A733" s="55" t="s">
        <v>580</v>
      </c>
      <c r="B733" s="62" t="s">
        <v>2</v>
      </c>
      <c r="C733" s="55" t="s">
        <v>330</v>
      </c>
      <c r="D733" s="55" t="s">
        <v>5</v>
      </c>
      <c r="E733" s="186">
        <v>38685</v>
      </c>
      <c r="F733" s="63">
        <f t="shared" ca="1" si="11"/>
        <v>9</v>
      </c>
      <c r="G733" s="64" t="s">
        <v>4</v>
      </c>
      <c r="H733" s="65">
        <v>42800</v>
      </c>
      <c r="I733" s="66">
        <v>5</v>
      </c>
    </row>
    <row r="734" spans="1:9" x14ac:dyDescent="0.25">
      <c r="A734" s="55" t="s">
        <v>511</v>
      </c>
      <c r="B734" s="62" t="s">
        <v>16</v>
      </c>
      <c r="C734" s="55" t="s">
        <v>330</v>
      </c>
      <c r="D734" s="55" t="s">
        <v>5</v>
      </c>
      <c r="E734" s="186">
        <v>37992</v>
      </c>
      <c r="F734" s="63">
        <f t="shared" ca="1" si="11"/>
        <v>11</v>
      </c>
      <c r="G734" s="64" t="s">
        <v>26</v>
      </c>
      <c r="H734" s="65">
        <v>63670</v>
      </c>
      <c r="I734" s="66">
        <v>5</v>
      </c>
    </row>
    <row r="735" spans="1:9" x14ac:dyDescent="0.25">
      <c r="A735" s="55" t="s">
        <v>489</v>
      </c>
      <c r="B735" s="62" t="s">
        <v>32</v>
      </c>
      <c r="C735" s="55" t="s">
        <v>330</v>
      </c>
      <c r="D735" s="55" t="s">
        <v>11</v>
      </c>
      <c r="E735" s="186">
        <v>41693</v>
      </c>
      <c r="F735" s="63">
        <f t="shared" ca="1" si="11"/>
        <v>1</v>
      </c>
      <c r="G735" s="64"/>
      <c r="H735" s="65">
        <v>85510</v>
      </c>
      <c r="I735" s="66">
        <v>4</v>
      </c>
    </row>
    <row r="736" spans="1:9" x14ac:dyDescent="0.25">
      <c r="A736" s="55" t="s">
        <v>380</v>
      </c>
      <c r="B736" s="62" t="s">
        <v>16</v>
      </c>
      <c r="C736" s="55" t="s">
        <v>330</v>
      </c>
      <c r="D736" s="55" t="s">
        <v>11</v>
      </c>
      <c r="E736" s="186">
        <v>41720</v>
      </c>
      <c r="F736" s="63">
        <f t="shared" ca="1" si="11"/>
        <v>1</v>
      </c>
      <c r="G736" s="64"/>
      <c r="H736" s="65">
        <v>66132</v>
      </c>
      <c r="I736" s="66">
        <v>4</v>
      </c>
    </row>
    <row r="737" spans="1:12" x14ac:dyDescent="0.25">
      <c r="A737" s="55" t="s">
        <v>331</v>
      </c>
      <c r="B737" s="62" t="s">
        <v>32</v>
      </c>
      <c r="C737" s="55" t="s">
        <v>330</v>
      </c>
      <c r="D737" s="55" t="s">
        <v>5</v>
      </c>
      <c r="E737" s="186">
        <v>38074</v>
      </c>
      <c r="F737" s="63">
        <f t="shared" ca="1" si="11"/>
        <v>11</v>
      </c>
      <c r="G737" s="64" t="s">
        <v>8</v>
      </c>
      <c r="H737" s="65">
        <v>40680</v>
      </c>
      <c r="I737" s="66">
        <v>5</v>
      </c>
    </row>
    <row r="738" spans="1:12" x14ac:dyDescent="0.25">
      <c r="A738" s="55" t="s">
        <v>679</v>
      </c>
      <c r="B738" s="62" t="s">
        <v>12</v>
      </c>
      <c r="C738" s="55" t="s">
        <v>1</v>
      </c>
      <c r="D738" s="55" t="s">
        <v>11</v>
      </c>
      <c r="E738" s="186">
        <v>40117</v>
      </c>
      <c r="F738" s="63">
        <f t="shared" ca="1" si="11"/>
        <v>5</v>
      </c>
      <c r="G738" s="64"/>
      <c r="H738" s="65">
        <v>60760</v>
      </c>
      <c r="I738" s="66">
        <v>2</v>
      </c>
      <c r="L738" s="86"/>
    </row>
    <row r="739" spans="1:12" x14ac:dyDescent="0.25">
      <c r="A739" s="55" t="s">
        <v>648</v>
      </c>
      <c r="B739" s="62" t="s">
        <v>2</v>
      </c>
      <c r="C739" s="55" t="s">
        <v>1</v>
      </c>
      <c r="D739" s="55" t="s">
        <v>14</v>
      </c>
      <c r="E739" s="186">
        <v>37558</v>
      </c>
      <c r="F739" s="63">
        <f t="shared" ca="1" si="11"/>
        <v>12</v>
      </c>
      <c r="G739" s="64" t="s">
        <v>26</v>
      </c>
      <c r="H739" s="65">
        <v>31250</v>
      </c>
      <c r="I739" s="66">
        <v>2</v>
      </c>
    </row>
    <row r="740" spans="1:12" x14ac:dyDescent="0.25">
      <c r="A740" s="55" t="s">
        <v>358</v>
      </c>
      <c r="B740" s="62" t="s">
        <v>12</v>
      </c>
      <c r="C740" s="55" t="s">
        <v>1</v>
      </c>
      <c r="D740" s="55" t="s">
        <v>11</v>
      </c>
      <c r="E740" s="186">
        <v>40640</v>
      </c>
      <c r="F740" s="63">
        <f t="shared" ca="1" si="11"/>
        <v>4</v>
      </c>
      <c r="G740" s="64"/>
      <c r="H740" s="65">
        <v>64720</v>
      </c>
      <c r="I740" s="66">
        <v>5</v>
      </c>
    </row>
    <row r="741" spans="1:12" x14ac:dyDescent="0.25">
      <c r="A741" s="55" t="s">
        <v>309</v>
      </c>
      <c r="B741" s="62" t="s">
        <v>48</v>
      </c>
      <c r="C741" s="55" t="s">
        <v>1</v>
      </c>
      <c r="D741" s="55" t="s">
        <v>5</v>
      </c>
      <c r="E741" s="186">
        <v>41385</v>
      </c>
      <c r="F741" s="63">
        <f t="shared" ca="1" si="11"/>
        <v>2</v>
      </c>
      <c r="G741" s="64" t="s">
        <v>26</v>
      </c>
      <c r="H741" s="65">
        <v>46680</v>
      </c>
      <c r="I741" s="66">
        <v>1</v>
      </c>
    </row>
    <row r="742" spans="1:12" x14ac:dyDescent="0.25">
      <c r="A742" s="55" t="s">
        <v>3</v>
      </c>
      <c r="B742" s="62" t="s">
        <v>2</v>
      </c>
      <c r="C742" s="55" t="s">
        <v>1</v>
      </c>
      <c r="D742" s="55" t="s">
        <v>0</v>
      </c>
      <c r="E742" s="186">
        <v>41544</v>
      </c>
      <c r="F742" s="63">
        <f t="shared" ca="1" si="11"/>
        <v>1</v>
      </c>
      <c r="G742" s="64"/>
      <c r="H742" s="65">
        <v>19044</v>
      </c>
      <c r="I742" s="66">
        <v>1</v>
      </c>
      <c r="L742" s="86"/>
    </row>
  </sheetData>
  <sortState ref="A2:P742">
    <sortCondition ref="C4"/>
  </sortState>
  <phoneticPr fontId="7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D742"/>
  <sheetViews>
    <sheetView zoomScale="115" zoomScaleNormal="115" zoomScaleSheetLayoutView="100" zoomScalePageLayoutView="115" workbookViewId="0">
      <selection activeCell="N21" sqref="N21"/>
    </sheetView>
  </sheetViews>
  <sheetFormatPr defaultColWidth="19.85546875" defaultRowHeight="15" x14ac:dyDescent="0.25"/>
  <cols>
    <col min="1" max="1" width="19.28515625" style="3" bestFit="1" customWidth="1"/>
    <col min="2" max="2" width="9.85546875" style="9" customWidth="1"/>
    <col min="3" max="3" width="26.85546875" style="3" bestFit="1" customWidth="1"/>
    <col min="4" max="4" width="9.7109375" style="3" bestFit="1" customWidth="1"/>
    <col min="5" max="5" width="11.85546875" style="7" bestFit="1" customWidth="1"/>
    <col min="6" max="6" width="10.7109375" style="7" customWidth="1"/>
    <col min="7" max="7" width="10" style="3" customWidth="1"/>
    <col min="8" max="8" width="17.7109375" style="6" bestFit="1" customWidth="1"/>
    <col min="9" max="9" width="14.5703125" style="3" bestFit="1" customWidth="1"/>
    <col min="10" max="10" width="12.7109375" style="5" bestFit="1" customWidth="1"/>
    <col min="11" max="11" width="10.28515625" style="4" customWidth="1"/>
    <col min="12" max="13" width="7.28515625" style="3" customWidth="1"/>
    <col min="14" max="14" width="9.85546875" style="3" customWidth="1"/>
    <col min="15" max="15" width="10.7109375" style="3" bestFit="1" customWidth="1"/>
    <col min="16" max="16" width="4.85546875" style="3" bestFit="1" customWidth="1"/>
    <col min="17" max="17" width="9.28515625" style="3" customWidth="1"/>
    <col min="18" max="18" width="5.42578125" style="3" bestFit="1" customWidth="1"/>
    <col min="19" max="23" width="4.42578125" style="3" bestFit="1" customWidth="1"/>
    <col min="24" max="24" width="5.42578125" style="3" customWidth="1"/>
    <col min="25" max="25" width="6" style="3" bestFit="1" customWidth="1"/>
    <col min="26" max="30" width="4.42578125" style="3" bestFit="1" customWidth="1"/>
    <col min="31" max="31" width="4.140625" style="3" bestFit="1" customWidth="1"/>
    <col min="32" max="16384" width="19.85546875" style="3"/>
  </cols>
  <sheetData>
    <row r="1" spans="1:30" x14ac:dyDescent="0.25">
      <c r="A1" s="44" t="s">
        <v>792</v>
      </c>
      <c r="B1" s="40" t="s">
        <v>791</v>
      </c>
      <c r="C1" s="41" t="s">
        <v>790</v>
      </c>
      <c r="D1" s="41" t="s">
        <v>789</v>
      </c>
      <c r="E1" s="43" t="s">
        <v>788</v>
      </c>
      <c r="F1" s="42" t="s">
        <v>787</v>
      </c>
      <c r="G1" s="41" t="s">
        <v>786</v>
      </c>
      <c r="H1" s="50" t="s">
        <v>882</v>
      </c>
      <c r="I1" s="46" t="s">
        <v>785</v>
      </c>
      <c r="J1" s="51" t="s">
        <v>883</v>
      </c>
      <c r="K1" s="39" t="s">
        <v>784</v>
      </c>
      <c r="L1" s="38"/>
      <c r="M1" s="38">
        <v>2.9100000000000001E-2</v>
      </c>
      <c r="N1" s="38"/>
      <c r="O1" s="37" t="s">
        <v>783</v>
      </c>
      <c r="P1" s="37"/>
      <c r="R1" s="30"/>
      <c r="S1" s="36" t="s">
        <v>782</v>
      </c>
      <c r="T1" s="36" t="s">
        <v>781</v>
      </c>
      <c r="U1" s="36" t="s">
        <v>780</v>
      </c>
      <c r="V1" s="36" t="s">
        <v>779</v>
      </c>
      <c r="W1" s="36" t="s">
        <v>778</v>
      </c>
      <c r="X1" s="35"/>
      <c r="Y1" s="34"/>
      <c r="Z1" s="33" t="s">
        <v>782</v>
      </c>
      <c r="AA1" s="33" t="s">
        <v>781</v>
      </c>
      <c r="AB1" s="33" t="s">
        <v>780</v>
      </c>
      <c r="AC1" s="33" t="s">
        <v>779</v>
      </c>
      <c r="AD1" s="33" t="s">
        <v>778</v>
      </c>
    </row>
    <row r="2" spans="1:30" x14ac:dyDescent="0.25">
      <c r="A2" s="14" t="s">
        <v>724</v>
      </c>
      <c r="B2" s="13" t="s">
        <v>32</v>
      </c>
      <c r="C2" s="14" t="s">
        <v>24</v>
      </c>
      <c r="D2" s="14" t="s">
        <v>5</v>
      </c>
      <c r="E2" s="188">
        <v>37172</v>
      </c>
      <c r="F2" s="12">
        <f t="shared" ref="F2:F65" ca="1" si="0">DATEDIF(E2,TODAY(),"y")</f>
        <v>13</v>
      </c>
      <c r="G2" s="11" t="s">
        <v>26</v>
      </c>
      <c r="H2" s="10">
        <v>54550</v>
      </c>
      <c r="I2" s="9">
        <v>1</v>
      </c>
      <c r="J2" s="16"/>
      <c r="K2" s="15"/>
      <c r="O2" s="32">
        <v>0</v>
      </c>
      <c r="P2" s="31">
        <v>0</v>
      </c>
      <c r="R2" s="30" t="s">
        <v>776</v>
      </c>
      <c r="S2" s="28">
        <v>33</v>
      </c>
      <c r="T2" s="28">
        <v>40</v>
      </c>
      <c r="U2" s="28">
        <v>37</v>
      </c>
      <c r="V2" s="28">
        <v>48</v>
      </c>
      <c r="W2" s="28">
        <v>48</v>
      </c>
      <c r="X2" s="28"/>
      <c r="Y2" s="29" t="s">
        <v>775</v>
      </c>
      <c r="Z2" s="28">
        <v>45</v>
      </c>
      <c r="AA2" s="28">
        <v>47</v>
      </c>
      <c r="AB2" s="28">
        <v>35</v>
      </c>
      <c r="AC2" s="28">
        <v>49</v>
      </c>
      <c r="AD2" s="28">
        <v>37</v>
      </c>
    </row>
    <row r="3" spans="1:30" x14ac:dyDescent="0.25">
      <c r="A3" s="14" t="s">
        <v>685</v>
      </c>
      <c r="B3" s="13" t="s">
        <v>32</v>
      </c>
      <c r="C3" s="14" t="s">
        <v>24</v>
      </c>
      <c r="D3" s="14" t="s">
        <v>14</v>
      </c>
      <c r="E3" s="188">
        <v>41596</v>
      </c>
      <c r="F3" s="12">
        <f t="shared" ca="1" si="0"/>
        <v>1</v>
      </c>
      <c r="G3" s="11" t="s">
        <v>28</v>
      </c>
      <c r="H3" s="10">
        <v>26795</v>
      </c>
      <c r="I3" s="9">
        <v>4</v>
      </c>
      <c r="K3" s="15"/>
      <c r="O3" s="23">
        <v>5000</v>
      </c>
      <c r="P3" s="22">
        <v>0.01</v>
      </c>
      <c r="R3" s="30" t="s">
        <v>773</v>
      </c>
      <c r="S3" s="28">
        <v>35</v>
      </c>
      <c r="T3" s="28">
        <v>38</v>
      </c>
      <c r="U3" s="28">
        <v>36</v>
      </c>
      <c r="V3" s="28">
        <v>48</v>
      </c>
      <c r="W3" s="28">
        <v>41</v>
      </c>
      <c r="X3" s="28"/>
      <c r="Y3" s="29" t="s">
        <v>772</v>
      </c>
      <c r="Z3" s="28">
        <v>39</v>
      </c>
      <c r="AA3" s="28">
        <v>35</v>
      </c>
      <c r="AB3" s="28">
        <v>45</v>
      </c>
      <c r="AC3" s="28">
        <v>34</v>
      </c>
      <c r="AD3" s="28">
        <v>37</v>
      </c>
    </row>
    <row r="4" spans="1:30" x14ac:dyDescent="0.25">
      <c r="A4" s="14" t="s">
        <v>570</v>
      </c>
      <c r="B4" s="13" t="s">
        <v>32</v>
      </c>
      <c r="C4" s="14" t="s">
        <v>24</v>
      </c>
      <c r="D4" s="14" t="s">
        <v>11</v>
      </c>
      <c r="E4" s="188">
        <v>40148</v>
      </c>
      <c r="F4" s="12">
        <f t="shared" ca="1" si="0"/>
        <v>5</v>
      </c>
      <c r="G4" s="11"/>
      <c r="H4" s="10">
        <v>42540</v>
      </c>
      <c r="I4" s="9">
        <v>5</v>
      </c>
      <c r="O4" s="23">
        <v>25000</v>
      </c>
      <c r="P4" s="22">
        <v>0.05</v>
      </c>
      <c r="R4" s="30" t="s">
        <v>770</v>
      </c>
      <c r="S4" s="28">
        <v>49</v>
      </c>
      <c r="T4" s="28">
        <v>36</v>
      </c>
      <c r="U4" s="28">
        <v>40</v>
      </c>
      <c r="V4" s="28">
        <v>35</v>
      </c>
      <c r="W4" s="28">
        <v>44</v>
      </c>
      <c r="X4" s="28"/>
      <c r="Y4" s="29" t="s">
        <v>769</v>
      </c>
      <c r="Z4" s="28">
        <v>30</v>
      </c>
      <c r="AA4" s="28">
        <v>45</v>
      </c>
      <c r="AB4" s="28">
        <v>43</v>
      </c>
      <c r="AC4" s="28">
        <v>46</v>
      </c>
      <c r="AD4" s="28">
        <v>30</v>
      </c>
    </row>
    <row r="5" spans="1:30" x14ac:dyDescent="0.25">
      <c r="A5" s="14" t="s">
        <v>294</v>
      </c>
      <c r="B5" s="13" t="s">
        <v>48</v>
      </c>
      <c r="C5" s="14" t="s">
        <v>24</v>
      </c>
      <c r="D5" s="14" t="s">
        <v>0</v>
      </c>
      <c r="E5" s="188">
        <v>42152</v>
      </c>
      <c r="F5" s="12">
        <f t="shared" ca="1" si="0"/>
        <v>0</v>
      </c>
      <c r="G5" s="11"/>
      <c r="H5" s="10">
        <v>35680</v>
      </c>
      <c r="I5" s="9">
        <v>2</v>
      </c>
      <c r="J5" s="16"/>
      <c r="O5" s="23">
        <v>35000</v>
      </c>
      <c r="P5" s="22">
        <v>0.06</v>
      </c>
      <c r="R5" s="30" t="s">
        <v>767</v>
      </c>
      <c r="S5" s="28">
        <v>35</v>
      </c>
      <c r="T5" s="28">
        <v>46</v>
      </c>
      <c r="U5" s="28">
        <v>44</v>
      </c>
      <c r="V5" s="28">
        <v>48</v>
      </c>
      <c r="W5" s="28">
        <v>47</v>
      </c>
      <c r="X5" s="28"/>
      <c r="Y5" s="29" t="s">
        <v>766</v>
      </c>
      <c r="Z5" s="28">
        <v>46</v>
      </c>
      <c r="AA5" s="28">
        <v>40</v>
      </c>
      <c r="AB5" s="28">
        <v>45</v>
      </c>
      <c r="AC5" s="28">
        <v>45</v>
      </c>
      <c r="AD5" s="28">
        <v>37</v>
      </c>
    </row>
    <row r="6" spans="1:30" x14ac:dyDescent="0.25">
      <c r="A6" s="14" t="s">
        <v>25</v>
      </c>
      <c r="B6" s="13" t="s">
        <v>2</v>
      </c>
      <c r="C6" s="14" t="s">
        <v>24</v>
      </c>
      <c r="D6" s="14" t="s">
        <v>5</v>
      </c>
      <c r="E6" s="188">
        <v>40448</v>
      </c>
      <c r="F6" s="12">
        <f t="shared" ca="1" si="0"/>
        <v>4</v>
      </c>
      <c r="G6" s="11" t="s">
        <v>18</v>
      </c>
      <c r="H6" s="10">
        <v>72830</v>
      </c>
      <c r="I6" s="9">
        <v>2</v>
      </c>
      <c r="O6" s="23">
        <v>45000</v>
      </c>
      <c r="P6" s="22">
        <v>7.0000000000000007E-2</v>
      </c>
      <c r="R6" s="30" t="s">
        <v>764</v>
      </c>
      <c r="S6" s="28">
        <v>31</v>
      </c>
      <c r="T6" s="28">
        <v>49</v>
      </c>
      <c r="U6" s="28">
        <v>43</v>
      </c>
      <c r="V6" s="28">
        <v>42</v>
      </c>
      <c r="W6" s="28">
        <v>34</v>
      </c>
      <c r="X6" s="28"/>
      <c r="Y6" s="29" t="s">
        <v>763</v>
      </c>
      <c r="Z6" s="28">
        <v>38</v>
      </c>
      <c r="AA6" s="28">
        <v>39</v>
      </c>
      <c r="AB6" s="28">
        <v>42</v>
      </c>
      <c r="AC6" s="28">
        <v>40</v>
      </c>
      <c r="AD6" s="28">
        <v>43</v>
      </c>
    </row>
    <row r="7" spans="1:30" x14ac:dyDescent="0.25">
      <c r="A7" s="3" t="s">
        <v>668</v>
      </c>
      <c r="B7" s="13" t="s">
        <v>12</v>
      </c>
      <c r="C7" s="3" t="s">
        <v>804</v>
      </c>
      <c r="D7" s="3" t="s">
        <v>5</v>
      </c>
      <c r="E7" s="188">
        <v>39752</v>
      </c>
      <c r="F7" s="12">
        <f t="shared" ca="1" si="0"/>
        <v>6</v>
      </c>
      <c r="G7" s="11" t="s">
        <v>26</v>
      </c>
      <c r="H7" s="10">
        <v>60830</v>
      </c>
      <c r="I7" s="9">
        <v>2</v>
      </c>
      <c r="O7" s="23">
        <v>55000</v>
      </c>
      <c r="P7" s="22">
        <v>0.08</v>
      </c>
      <c r="R7" s="30" t="s">
        <v>761</v>
      </c>
      <c r="S7" s="28">
        <v>43</v>
      </c>
      <c r="T7" s="28">
        <v>38</v>
      </c>
      <c r="U7" s="28">
        <v>44</v>
      </c>
      <c r="V7" s="28">
        <v>44</v>
      </c>
      <c r="W7" s="28">
        <v>39</v>
      </c>
      <c r="X7" s="28"/>
      <c r="Y7" s="29" t="s">
        <v>760</v>
      </c>
      <c r="Z7" s="28">
        <v>30</v>
      </c>
      <c r="AA7" s="28">
        <v>47</v>
      </c>
      <c r="AB7" s="28">
        <v>46</v>
      </c>
      <c r="AC7" s="28">
        <v>42</v>
      </c>
      <c r="AD7" s="28">
        <v>34</v>
      </c>
    </row>
    <row r="8" spans="1:30" x14ac:dyDescent="0.25">
      <c r="A8" s="14" t="s">
        <v>869</v>
      </c>
      <c r="B8" s="13" t="s">
        <v>48</v>
      </c>
      <c r="C8" s="14" t="s">
        <v>804</v>
      </c>
      <c r="D8" s="14" t="s">
        <v>14</v>
      </c>
      <c r="E8" s="188">
        <v>37218</v>
      </c>
      <c r="F8" s="12">
        <f t="shared" ca="1" si="0"/>
        <v>13</v>
      </c>
      <c r="G8" s="11" t="s">
        <v>26</v>
      </c>
      <c r="H8" s="10">
        <v>15240</v>
      </c>
      <c r="I8" s="9">
        <v>1</v>
      </c>
      <c r="O8" s="23">
        <v>65000</v>
      </c>
      <c r="P8" s="22">
        <v>0.1</v>
      </c>
    </row>
    <row r="9" spans="1:30" x14ac:dyDescent="0.25">
      <c r="A9" s="3" t="s">
        <v>541</v>
      </c>
      <c r="B9" s="13" t="s">
        <v>16</v>
      </c>
      <c r="C9" s="3" t="s">
        <v>804</v>
      </c>
      <c r="D9" s="3" t="s">
        <v>11</v>
      </c>
      <c r="E9" s="188">
        <v>40190</v>
      </c>
      <c r="F9" s="12">
        <f t="shared" ca="1" si="0"/>
        <v>5</v>
      </c>
      <c r="G9" s="11"/>
      <c r="H9" s="10">
        <v>66580</v>
      </c>
      <c r="I9" s="9">
        <v>5</v>
      </c>
      <c r="K9" s="15"/>
      <c r="O9" s="23">
        <v>75000</v>
      </c>
      <c r="P9" s="22">
        <v>0.11</v>
      </c>
      <c r="R9" s="20"/>
      <c r="S9" s="27"/>
      <c r="T9" s="27"/>
      <c r="U9" s="27"/>
      <c r="V9" s="27"/>
      <c r="W9" s="27"/>
      <c r="Y9" s="26"/>
      <c r="Z9" s="25"/>
      <c r="AA9" s="25"/>
      <c r="AB9" s="25"/>
      <c r="AC9" s="25"/>
    </row>
    <row r="10" spans="1:30" x14ac:dyDescent="0.25">
      <c r="A10" s="3" t="s">
        <v>522</v>
      </c>
      <c r="B10" s="13" t="s">
        <v>12</v>
      </c>
      <c r="C10" s="3" t="s">
        <v>804</v>
      </c>
      <c r="D10" s="3" t="s">
        <v>5</v>
      </c>
      <c r="E10" s="188">
        <v>37261</v>
      </c>
      <c r="F10" s="12">
        <f t="shared" ca="1" si="0"/>
        <v>13</v>
      </c>
      <c r="G10" s="11" t="s">
        <v>26</v>
      </c>
      <c r="H10" s="10">
        <v>75150</v>
      </c>
      <c r="I10" s="9">
        <v>1</v>
      </c>
      <c r="O10" s="23">
        <v>85000</v>
      </c>
      <c r="P10" s="22">
        <v>0.12</v>
      </c>
      <c r="R10" s="20"/>
      <c r="S10" s="19"/>
      <c r="T10" s="19"/>
      <c r="U10" s="19"/>
      <c r="V10" s="19"/>
      <c r="W10" s="19"/>
      <c r="X10" s="24"/>
      <c r="Y10" s="6"/>
      <c r="Z10" s="11"/>
      <c r="AA10" s="11"/>
      <c r="AB10" s="11"/>
      <c r="AC10" s="11"/>
    </row>
    <row r="11" spans="1:30" x14ac:dyDescent="0.25">
      <c r="A11" s="3" t="s">
        <v>449</v>
      </c>
      <c r="B11" s="13" t="s">
        <v>48</v>
      </c>
      <c r="C11" s="3" t="s">
        <v>804</v>
      </c>
      <c r="D11" s="3" t="s">
        <v>5</v>
      </c>
      <c r="E11" s="188">
        <v>38405</v>
      </c>
      <c r="F11" s="12">
        <f t="shared" ca="1" si="0"/>
        <v>10</v>
      </c>
      <c r="G11" s="11" t="s">
        <v>26</v>
      </c>
      <c r="H11" s="10">
        <v>30780</v>
      </c>
      <c r="I11" s="9">
        <v>4</v>
      </c>
      <c r="O11" s="23">
        <v>95000</v>
      </c>
      <c r="P11" s="22">
        <v>0.13</v>
      </c>
      <c r="R11" s="20"/>
      <c r="S11" s="19"/>
      <c r="T11" s="19"/>
      <c r="U11" s="19"/>
      <c r="V11" s="19"/>
      <c r="W11" s="19"/>
      <c r="X11" s="11"/>
      <c r="Y11" s="6"/>
      <c r="Z11" s="11"/>
      <c r="AA11" s="11"/>
      <c r="AB11" s="11"/>
      <c r="AC11" s="11"/>
    </row>
    <row r="12" spans="1:30" x14ac:dyDescent="0.25">
      <c r="A12" s="3" t="s">
        <v>395</v>
      </c>
      <c r="B12" s="13" t="s">
        <v>16</v>
      </c>
      <c r="C12" s="3" t="s">
        <v>804</v>
      </c>
      <c r="D12" s="3" t="s">
        <v>14</v>
      </c>
      <c r="E12" s="188">
        <v>38783</v>
      </c>
      <c r="F12" s="12">
        <f t="shared" ca="1" si="0"/>
        <v>9</v>
      </c>
      <c r="G12" s="11" t="s">
        <v>8</v>
      </c>
      <c r="H12" s="10">
        <v>17735</v>
      </c>
      <c r="I12" s="9">
        <v>3</v>
      </c>
      <c r="O12" s="21"/>
      <c r="R12" s="20"/>
      <c r="S12" s="19"/>
      <c r="T12" s="19"/>
      <c r="U12" s="19"/>
      <c r="V12" s="19"/>
      <c r="W12" s="19"/>
      <c r="X12" s="11"/>
      <c r="Y12" s="6"/>
      <c r="Z12" s="11"/>
      <c r="AA12" s="11"/>
      <c r="AB12" s="11"/>
      <c r="AC12" s="11"/>
    </row>
    <row r="13" spans="1:30" x14ac:dyDescent="0.25">
      <c r="A13" s="14" t="s">
        <v>392</v>
      </c>
      <c r="B13" s="13" t="s">
        <v>16</v>
      </c>
      <c r="C13" s="14" t="s">
        <v>804</v>
      </c>
      <c r="D13" s="14" t="s">
        <v>5</v>
      </c>
      <c r="E13" s="188">
        <v>39143</v>
      </c>
      <c r="F13" s="12">
        <f t="shared" ca="1" si="0"/>
        <v>8</v>
      </c>
      <c r="G13" s="11" t="s">
        <v>26</v>
      </c>
      <c r="H13" s="10">
        <v>49350</v>
      </c>
      <c r="I13" s="9">
        <v>4</v>
      </c>
      <c r="R13" s="20"/>
      <c r="S13" s="19"/>
      <c r="T13" s="19"/>
      <c r="U13" s="19"/>
      <c r="V13" s="19"/>
      <c r="W13" s="19"/>
      <c r="X13" s="11"/>
      <c r="Y13" s="6"/>
      <c r="Z13" s="11"/>
      <c r="AA13" s="11"/>
      <c r="AB13" s="11"/>
      <c r="AC13" s="11"/>
    </row>
    <row r="14" spans="1:30" x14ac:dyDescent="0.25">
      <c r="A14" s="14" t="s">
        <v>300</v>
      </c>
      <c r="B14" s="13" t="s">
        <v>16</v>
      </c>
      <c r="C14" s="14" t="s">
        <v>804</v>
      </c>
      <c r="D14" s="14" t="s">
        <v>14</v>
      </c>
      <c r="E14" s="188">
        <v>41780</v>
      </c>
      <c r="F14" s="12">
        <f t="shared" ca="1" si="0"/>
        <v>1</v>
      </c>
      <c r="G14" s="11" t="s">
        <v>28</v>
      </c>
      <c r="H14" s="10">
        <v>30445</v>
      </c>
      <c r="I14" s="9">
        <v>1</v>
      </c>
      <c r="R14" s="20"/>
      <c r="S14" s="19"/>
      <c r="T14" s="19"/>
      <c r="U14" s="19"/>
      <c r="V14" s="19"/>
      <c r="W14" s="19"/>
      <c r="X14" s="11"/>
      <c r="Y14" s="6"/>
      <c r="Z14" s="11"/>
      <c r="AA14" s="11"/>
      <c r="AB14" s="11"/>
      <c r="AC14" s="11"/>
    </row>
    <row r="15" spans="1:30" x14ac:dyDescent="0.25">
      <c r="A15" s="3" t="s">
        <v>296</v>
      </c>
      <c r="B15" s="13" t="s">
        <v>12</v>
      </c>
      <c r="C15" s="3" t="s">
        <v>804</v>
      </c>
      <c r="D15" s="3" t="s">
        <v>5</v>
      </c>
      <c r="E15" s="188">
        <v>42137</v>
      </c>
      <c r="F15" s="12">
        <f t="shared" ca="1" si="0"/>
        <v>0</v>
      </c>
      <c r="G15" s="11" t="s">
        <v>26</v>
      </c>
      <c r="H15" s="10">
        <v>79760</v>
      </c>
      <c r="I15" s="9">
        <v>5</v>
      </c>
      <c r="R15" s="20"/>
      <c r="S15" s="19"/>
      <c r="T15" s="19"/>
      <c r="U15" s="19"/>
      <c r="V15" s="19"/>
      <c r="W15" s="19"/>
      <c r="X15" s="11"/>
      <c r="Y15" s="6"/>
      <c r="Z15" s="11"/>
      <c r="AA15" s="11"/>
      <c r="AB15" s="11"/>
      <c r="AC15" s="11"/>
    </row>
    <row r="16" spans="1:30" x14ac:dyDescent="0.25">
      <c r="A16" s="3" t="s">
        <v>272</v>
      </c>
      <c r="B16" s="13" t="s">
        <v>2</v>
      </c>
      <c r="C16" s="3" t="s">
        <v>804</v>
      </c>
      <c r="D16" s="3" t="s">
        <v>5</v>
      </c>
      <c r="E16" s="188">
        <v>37765</v>
      </c>
      <c r="F16" s="12">
        <f t="shared" ca="1" si="0"/>
        <v>12</v>
      </c>
      <c r="G16" s="11" t="s">
        <v>8</v>
      </c>
      <c r="H16" s="10">
        <v>74840</v>
      </c>
      <c r="I16" s="9">
        <v>4</v>
      </c>
      <c r="S16" s="18"/>
      <c r="T16" s="18"/>
      <c r="U16" s="18"/>
      <c r="V16" s="18"/>
      <c r="W16" s="11"/>
      <c r="X16" s="11"/>
      <c r="Y16" s="11"/>
      <c r="Z16" s="11"/>
      <c r="AA16" s="11"/>
      <c r="AB16" s="11"/>
      <c r="AC16" s="11"/>
    </row>
    <row r="17" spans="1:11" x14ac:dyDescent="0.25">
      <c r="A17" s="14" t="s">
        <v>249</v>
      </c>
      <c r="B17" s="13" t="s">
        <v>9</v>
      </c>
      <c r="C17" s="14" t="s">
        <v>804</v>
      </c>
      <c r="D17" s="14" t="s">
        <v>0</v>
      </c>
      <c r="E17" s="188">
        <v>41788</v>
      </c>
      <c r="F17" s="12">
        <f t="shared" ca="1" si="0"/>
        <v>1</v>
      </c>
      <c r="G17" s="11" t="s">
        <v>26</v>
      </c>
      <c r="H17" s="10">
        <v>29070</v>
      </c>
      <c r="I17" s="9">
        <v>3</v>
      </c>
    </row>
    <row r="18" spans="1:11" x14ac:dyDescent="0.25">
      <c r="A18" s="3" t="s">
        <v>215</v>
      </c>
      <c r="B18" s="13" t="s">
        <v>32</v>
      </c>
      <c r="C18" s="3" t="s">
        <v>804</v>
      </c>
      <c r="D18" s="3" t="s">
        <v>11</v>
      </c>
      <c r="E18" s="188">
        <v>37778</v>
      </c>
      <c r="F18" s="12">
        <f t="shared" ca="1" si="0"/>
        <v>12</v>
      </c>
      <c r="G18" s="11"/>
      <c r="H18" s="10">
        <v>76690</v>
      </c>
      <c r="I18" s="9">
        <v>3</v>
      </c>
    </row>
    <row r="19" spans="1:11" x14ac:dyDescent="0.25">
      <c r="A19" s="14" t="s">
        <v>200</v>
      </c>
      <c r="B19" s="13" t="s">
        <v>32</v>
      </c>
      <c r="C19" s="14" t="s">
        <v>804</v>
      </c>
      <c r="D19" s="14" t="s">
        <v>5</v>
      </c>
      <c r="E19" s="188">
        <v>40705</v>
      </c>
      <c r="F19" s="12">
        <f t="shared" ca="1" si="0"/>
        <v>4</v>
      </c>
      <c r="G19" s="11" t="s">
        <v>8</v>
      </c>
      <c r="H19" s="10">
        <v>58290</v>
      </c>
      <c r="I19" s="9">
        <v>5</v>
      </c>
    </row>
    <row r="20" spans="1:11" x14ac:dyDescent="0.25">
      <c r="A20" s="14" t="s">
        <v>103</v>
      </c>
      <c r="B20" s="13" t="s">
        <v>9</v>
      </c>
      <c r="C20" s="14" t="s">
        <v>804</v>
      </c>
      <c r="D20" s="14" t="s">
        <v>5</v>
      </c>
      <c r="E20" s="188">
        <v>40030</v>
      </c>
      <c r="F20" s="12">
        <f t="shared" ca="1" si="0"/>
        <v>6</v>
      </c>
      <c r="G20" s="11" t="s">
        <v>4</v>
      </c>
      <c r="H20" s="10">
        <v>85300</v>
      </c>
      <c r="I20" s="9">
        <v>2</v>
      </c>
    </row>
    <row r="21" spans="1:11" x14ac:dyDescent="0.25">
      <c r="A21" s="14" t="s">
        <v>77</v>
      </c>
      <c r="B21" s="13" t="s">
        <v>32</v>
      </c>
      <c r="C21" s="14" t="s">
        <v>804</v>
      </c>
      <c r="D21" s="14" t="s">
        <v>0</v>
      </c>
      <c r="E21" s="188">
        <v>41127</v>
      </c>
      <c r="F21" s="12">
        <f t="shared" ca="1" si="0"/>
        <v>3</v>
      </c>
      <c r="G21" s="11"/>
      <c r="H21" s="10">
        <v>10636</v>
      </c>
      <c r="I21" s="9">
        <v>4</v>
      </c>
    </row>
    <row r="22" spans="1:11" x14ac:dyDescent="0.25">
      <c r="A22" s="3" t="s">
        <v>49</v>
      </c>
      <c r="B22" s="13" t="s">
        <v>48</v>
      </c>
      <c r="C22" s="3" t="s">
        <v>804</v>
      </c>
      <c r="D22" s="3" t="s">
        <v>5</v>
      </c>
      <c r="E22" s="188">
        <v>37144</v>
      </c>
      <c r="F22" s="12">
        <f t="shared" ca="1" si="0"/>
        <v>13</v>
      </c>
      <c r="G22" s="11" t="s">
        <v>4</v>
      </c>
      <c r="H22" s="10">
        <v>72090</v>
      </c>
      <c r="I22" s="9">
        <v>5</v>
      </c>
    </row>
    <row r="23" spans="1:11" x14ac:dyDescent="0.25">
      <c r="A23" s="3" t="s">
        <v>31</v>
      </c>
      <c r="B23" s="13" t="s">
        <v>2</v>
      </c>
      <c r="C23" s="3" t="s">
        <v>804</v>
      </c>
      <c r="D23" s="3" t="s">
        <v>5</v>
      </c>
      <c r="E23" s="188">
        <v>40070</v>
      </c>
      <c r="F23" s="12">
        <f t="shared" ca="1" si="0"/>
        <v>5</v>
      </c>
      <c r="G23" s="11" t="s">
        <v>18</v>
      </c>
      <c r="H23" s="10">
        <v>37670</v>
      </c>
      <c r="I23" s="9">
        <v>3</v>
      </c>
    </row>
    <row r="24" spans="1:11" x14ac:dyDescent="0.25">
      <c r="A24" s="3" t="s">
        <v>731</v>
      </c>
      <c r="B24" s="13" t="s">
        <v>16</v>
      </c>
      <c r="C24" s="3" t="s">
        <v>805</v>
      </c>
      <c r="D24" s="3" t="s">
        <v>5</v>
      </c>
      <c r="E24" s="188">
        <v>39747</v>
      </c>
      <c r="F24" s="12">
        <f t="shared" ca="1" si="0"/>
        <v>6</v>
      </c>
      <c r="G24" s="11" t="s">
        <v>4</v>
      </c>
      <c r="H24" s="10">
        <v>49360</v>
      </c>
      <c r="I24" s="9">
        <v>2</v>
      </c>
    </row>
    <row r="25" spans="1:11" x14ac:dyDescent="0.25">
      <c r="A25" s="3" t="s">
        <v>714</v>
      </c>
      <c r="B25" s="13" t="s">
        <v>32</v>
      </c>
      <c r="C25" s="3" t="s">
        <v>805</v>
      </c>
      <c r="D25" s="3" t="s">
        <v>5</v>
      </c>
      <c r="E25" s="188">
        <v>37894</v>
      </c>
      <c r="F25" s="12">
        <f t="shared" ca="1" si="0"/>
        <v>11</v>
      </c>
      <c r="G25" s="11" t="s">
        <v>4</v>
      </c>
      <c r="H25" s="10">
        <v>33640</v>
      </c>
      <c r="I25" s="9">
        <v>3</v>
      </c>
    </row>
    <row r="26" spans="1:11" x14ac:dyDescent="0.25">
      <c r="A26" s="3" t="s">
        <v>653</v>
      </c>
      <c r="B26" s="13" t="s">
        <v>12</v>
      </c>
      <c r="C26" s="3" t="s">
        <v>805</v>
      </c>
      <c r="D26" s="3" t="s">
        <v>5</v>
      </c>
      <c r="E26" s="188">
        <v>37215</v>
      </c>
      <c r="F26" s="12">
        <f t="shared" ca="1" si="0"/>
        <v>13</v>
      </c>
      <c r="G26" s="11" t="s">
        <v>8</v>
      </c>
      <c r="H26" s="10">
        <v>47850</v>
      </c>
      <c r="I26" s="9">
        <v>1</v>
      </c>
    </row>
    <row r="27" spans="1:11" x14ac:dyDescent="0.25">
      <c r="A27" s="3" t="s">
        <v>577</v>
      </c>
      <c r="B27" s="13" t="s">
        <v>48</v>
      </c>
      <c r="C27" s="3" t="s">
        <v>805</v>
      </c>
      <c r="D27" s="3" t="s">
        <v>5</v>
      </c>
      <c r="E27" s="188">
        <v>39052</v>
      </c>
      <c r="F27" s="12">
        <f t="shared" ca="1" si="0"/>
        <v>8</v>
      </c>
      <c r="G27" s="11" t="s">
        <v>26</v>
      </c>
      <c r="H27" s="10">
        <v>30350</v>
      </c>
      <c r="I27" s="9">
        <v>1</v>
      </c>
    </row>
    <row r="28" spans="1:11" x14ac:dyDescent="0.25">
      <c r="A28" s="3" t="s">
        <v>517</v>
      </c>
      <c r="B28" s="13" t="s">
        <v>32</v>
      </c>
      <c r="C28" s="3" t="s">
        <v>805</v>
      </c>
      <c r="D28" s="3" t="s">
        <v>5</v>
      </c>
      <c r="E28" s="188">
        <v>37620</v>
      </c>
      <c r="F28" s="12">
        <f t="shared" ca="1" si="0"/>
        <v>12</v>
      </c>
      <c r="G28" s="11" t="s">
        <v>18</v>
      </c>
      <c r="H28" s="10">
        <v>56440</v>
      </c>
      <c r="I28" s="9">
        <v>1</v>
      </c>
    </row>
    <row r="29" spans="1:11" x14ac:dyDescent="0.25">
      <c r="A29" s="3" t="s">
        <v>473</v>
      </c>
      <c r="B29" s="13" t="s">
        <v>32</v>
      </c>
      <c r="C29" s="3" t="s">
        <v>805</v>
      </c>
      <c r="D29" s="3" t="s">
        <v>14</v>
      </c>
      <c r="E29" s="188">
        <v>39852</v>
      </c>
      <c r="F29" s="12">
        <f t="shared" ca="1" si="0"/>
        <v>6</v>
      </c>
      <c r="G29" s="11" t="s">
        <v>26</v>
      </c>
      <c r="H29" s="10">
        <v>11025</v>
      </c>
      <c r="I29" s="9">
        <v>1</v>
      </c>
    </row>
    <row r="30" spans="1:11" x14ac:dyDescent="0.25">
      <c r="A30" s="3" t="s">
        <v>233</v>
      </c>
      <c r="B30" s="13" t="s">
        <v>16</v>
      </c>
      <c r="C30" s="3" t="s">
        <v>805</v>
      </c>
      <c r="D30" s="3" t="s">
        <v>0</v>
      </c>
      <c r="E30" s="188">
        <v>39962</v>
      </c>
      <c r="F30" s="12">
        <f t="shared" ca="1" si="0"/>
        <v>6</v>
      </c>
      <c r="G30" s="11"/>
      <c r="H30" s="10">
        <v>20028</v>
      </c>
      <c r="I30" s="9">
        <v>4</v>
      </c>
    </row>
    <row r="31" spans="1:11" x14ac:dyDescent="0.25">
      <c r="A31" s="3" t="s">
        <v>133</v>
      </c>
      <c r="B31" s="13" t="s">
        <v>32</v>
      </c>
      <c r="C31" s="3" t="s">
        <v>805</v>
      </c>
      <c r="D31" s="3" t="s">
        <v>5</v>
      </c>
      <c r="E31" s="188">
        <v>41107</v>
      </c>
      <c r="F31" s="12">
        <f t="shared" ca="1" si="0"/>
        <v>3</v>
      </c>
      <c r="G31" s="11" t="s">
        <v>28</v>
      </c>
      <c r="H31" s="10">
        <v>51180</v>
      </c>
      <c r="I31" s="9">
        <v>3</v>
      </c>
      <c r="K31" s="15"/>
    </row>
    <row r="32" spans="1:11" x14ac:dyDescent="0.25">
      <c r="A32" s="3" t="s">
        <v>122</v>
      </c>
      <c r="B32" s="13" t="s">
        <v>32</v>
      </c>
      <c r="C32" s="3" t="s">
        <v>805</v>
      </c>
      <c r="D32" s="3" t="s">
        <v>5</v>
      </c>
      <c r="E32" s="188">
        <v>41857</v>
      </c>
      <c r="F32" s="12">
        <f t="shared" ca="1" si="0"/>
        <v>1</v>
      </c>
      <c r="G32" s="11" t="s">
        <v>28</v>
      </c>
      <c r="H32" s="10">
        <v>41350</v>
      </c>
      <c r="I32" s="9">
        <v>2</v>
      </c>
    </row>
    <row r="33" spans="1:14" x14ac:dyDescent="0.25">
      <c r="A33" s="3" t="s">
        <v>114</v>
      </c>
      <c r="B33" s="13" t="s">
        <v>12</v>
      </c>
      <c r="C33" s="3" t="s">
        <v>805</v>
      </c>
      <c r="D33" s="3" t="s">
        <v>5</v>
      </c>
      <c r="E33" s="188">
        <v>40415</v>
      </c>
      <c r="F33" s="12">
        <f t="shared" ca="1" si="0"/>
        <v>4</v>
      </c>
      <c r="G33" s="11" t="s">
        <v>26</v>
      </c>
      <c r="H33" s="10">
        <v>73440</v>
      </c>
      <c r="I33" s="9">
        <v>1</v>
      </c>
    </row>
    <row r="34" spans="1:14" x14ac:dyDescent="0.25">
      <c r="A34" s="3" t="s">
        <v>547</v>
      </c>
      <c r="B34" s="13" t="s">
        <v>12</v>
      </c>
      <c r="C34" s="3" t="s">
        <v>805</v>
      </c>
      <c r="D34" s="3" t="s">
        <v>5</v>
      </c>
      <c r="E34" s="188">
        <v>42019</v>
      </c>
      <c r="F34" s="12">
        <f t="shared" ca="1" si="0"/>
        <v>0</v>
      </c>
      <c r="G34" s="11" t="s">
        <v>26</v>
      </c>
      <c r="H34" s="10">
        <v>46220</v>
      </c>
      <c r="I34" s="9">
        <v>3</v>
      </c>
      <c r="K34" s="15"/>
    </row>
    <row r="35" spans="1:14" x14ac:dyDescent="0.25">
      <c r="A35" s="3" t="s">
        <v>105</v>
      </c>
      <c r="B35" s="13" t="s">
        <v>9</v>
      </c>
      <c r="C35" s="3" t="s">
        <v>805</v>
      </c>
      <c r="D35" s="3" t="s">
        <v>11</v>
      </c>
      <c r="E35" s="188">
        <v>41509</v>
      </c>
      <c r="F35" s="12">
        <f t="shared" ca="1" si="0"/>
        <v>1</v>
      </c>
      <c r="G35" s="11"/>
      <c r="H35" s="10">
        <v>58130</v>
      </c>
      <c r="I35" s="9">
        <v>2</v>
      </c>
    </row>
    <row r="36" spans="1:14" x14ac:dyDescent="0.25">
      <c r="A36" s="3" t="s">
        <v>30</v>
      </c>
      <c r="B36" s="13" t="s">
        <v>12</v>
      </c>
      <c r="C36" s="3" t="s">
        <v>805</v>
      </c>
      <c r="D36" s="3" t="s">
        <v>14</v>
      </c>
      <c r="E36" s="188">
        <v>40418</v>
      </c>
      <c r="F36" s="12">
        <f t="shared" ca="1" si="0"/>
        <v>4</v>
      </c>
      <c r="G36" s="11" t="s">
        <v>18</v>
      </c>
      <c r="H36" s="10">
        <v>46095</v>
      </c>
      <c r="I36" s="9">
        <v>3</v>
      </c>
    </row>
    <row r="37" spans="1:14" x14ac:dyDescent="0.25">
      <c r="A37" s="3" t="s">
        <v>21</v>
      </c>
      <c r="B37" s="13" t="s">
        <v>16</v>
      </c>
      <c r="C37" s="3" t="s">
        <v>805</v>
      </c>
      <c r="D37" s="3" t="s">
        <v>14</v>
      </c>
      <c r="E37" s="188">
        <v>41153</v>
      </c>
      <c r="F37" s="12">
        <f t="shared" ca="1" si="0"/>
        <v>2</v>
      </c>
      <c r="G37" s="11" t="s">
        <v>4</v>
      </c>
      <c r="H37" s="10">
        <v>28680</v>
      </c>
      <c r="I37" s="9">
        <v>1</v>
      </c>
      <c r="L37" s="8"/>
      <c r="M37" s="8"/>
      <c r="N37" s="8"/>
    </row>
    <row r="38" spans="1:14" x14ac:dyDescent="0.25">
      <c r="A38" s="3" t="s">
        <v>754</v>
      </c>
      <c r="B38" s="13" t="s">
        <v>12</v>
      </c>
      <c r="C38" s="3" t="s">
        <v>806</v>
      </c>
      <c r="D38" s="3" t="s">
        <v>0</v>
      </c>
      <c r="E38" s="188">
        <v>41926</v>
      </c>
      <c r="F38" s="12">
        <f t="shared" ca="1" si="0"/>
        <v>0</v>
      </c>
      <c r="G38" s="11"/>
      <c r="H38" s="10">
        <v>14568</v>
      </c>
      <c r="I38" s="9">
        <v>3</v>
      </c>
    </row>
    <row r="39" spans="1:14" x14ac:dyDescent="0.25">
      <c r="A39" s="3" t="s">
        <v>747</v>
      </c>
      <c r="B39" s="13" t="s">
        <v>32</v>
      </c>
      <c r="C39" s="3" t="s">
        <v>806</v>
      </c>
      <c r="D39" s="3" t="s">
        <v>11</v>
      </c>
      <c r="E39" s="188">
        <v>40095</v>
      </c>
      <c r="F39" s="12">
        <f t="shared" ca="1" si="0"/>
        <v>5</v>
      </c>
      <c r="G39" s="11"/>
      <c r="H39" s="10">
        <v>83020</v>
      </c>
      <c r="I39" s="9">
        <v>4</v>
      </c>
    </row>
    <row r="40" spans="1:14" x14ac:dyDescent="0.25">
      <c r="A40" s="3" t="s">
        <v>738</v>
      </c>
      <c r="B40" s="13" t="s">
        <v>16</v>
      </c>
      <c r="C40" s="3" t="s">
        <v>806</v>
      </c>
      <c r="D40" s="3" t="s">
        <v>5</v>
      </c>
      <c r="E40" s="188">
        <v>41201</v>
      </c>
      <c r="F40" s="12">
        <f t="shared" ca="1" si="0"/>
        <v>2</v>
      </c>
      <c r="G40" s="11" t="s">
        <v>18</v>
      </c>
      <c r="H40" s="10">
        <v>77350</v>
      </c>
      <c r="I40" s="9">
        <v>5</v>
      </c>
      <c r="K40" s="15"/>
    </row>
    <row r="41" spans="1:14" x14ac:dyDescent="0.25">
      <c r="A41" s="3" t="s">
        <v>713</v>
      </c>
      <c r="B41" s="13" t="s">
        <v>2</v>
      </c>
      <c r="C41" s="3" t="s">
        <v>806</v>
      </c>
      <c r="D41" s="3" t="s">
        <v>14</v>
      </c>
      <c r="E41" s="188">
        <v>37897</v>
      </c>
      <c r="F41" s="12">
        <f t="shared" ca="1" si="0"/>
        <v>11</v>
      </c>
      <c r="G41" s="11" t="s">
        <v>26</v>
      </c>
      <c r="H41" s="10">
        <v>35280</v>
      </c>
      <c r="I41" s="9">
        <v>3</v>
      </c>
    </row>
    <row r="42" spans="1:14" x14ac:dyDescent="0.25">
      <c r="A42" s="3" t="s">
        <v>670</v>
      </c>
      <c r="B42" s="13" t="s">
        <v>9</v>
      </c>
      <c r="C42" s="3" t="s">
        <v>806</v>
      </c>
      <c r="D42" s="3" t="s">
        <v>11</v>
      </c>
      <c r="E42" s="188">
        <v>41234</v>
      </c>
      <c r="F42" s="12">
        <f t="shared" ca="1" si="0"/>
        <v>2</v>
      </c>
      <c r="G42" s="11"/>
      <c r="H42" s="10">
        <v>64390</v>
      </c>
      <c r="I42" s="9">
        <v>2</v>
      </c>
    </row>
    <row r="43" spans="1:14" x14ac:dyDescent="0.25">
      <c r="A43" s="3" t="s">
        <v>665</v>
      </c>
      <c r="B43" s="13" t="s">
        <v>12</v>
      </c>
      <c r="C43" s="3" t="s">
        <v>806</v>
      </c>
      <c r="D43" s="3" t="s">
        <v>5</v>
      </c>
      <c r="E43" s="188">
        <v>36830</v>
      </c>
      <c r="F43" s="12">
        <f t="shared" ca="1" si="0"/>
        <v>14</v>
      </c>
      <c r="G43" s="11" t="s">
        <v>26</v>
      </c>
      <c r="H43" s="10">
        <v>61030</v>
      </c>
      <c r="I43" s="9">
        <v>3</v>
      </c>
      <c r="K43" s="15"/>
    </row>
    <row r="44" spans="1:14" x14ac:dyDescent="0.25">
      <c r="A44" s="3" t="s">
        <v>662</v>
      </c>
      <c r="B44" s="13" t="s">
        <v>16</v>
      </c>
      <c r="C44" s="3" t="s">
        <v>806</v>
      </c>
      <c r="D44" s="3" t="s">
        <v>14</v>
      </c>
      <c r="E44" s="188">
        <v>36843</v>
      </c>
      <c r="F44" s="12">
        <f t="shared" ca="1" si="0"/>
        <v>14</v>
      </c>
      <c r="G44" s="11" t="s">
        <v>8</v>
      </c>
      <c r="H44" s="10">
        <v>23380</v>
      </c>
      <c r="I44" s="9">
        <v>4</v>
      </c>
    </row>
    <row r="45" spans="1:14" x14ac:dyDescent="0.25">
      <c r="A45" s="3" t="s">
        <v>660</v>
      </c>
      <c r="B45" s="13" t="s">
        <v>16</v>
      </c>
      <c r="C45" s="3" t="s">
        <v>806</v>
      </c>
      <c r="D45" s="3" t="s">
        <v>11</v>
      </c>
      <c r="E45" s="188">
        <v>36849</v>
      </c>
      <c r="F45" s="12">
        <f t="shared" ca="1" si="0"/>
        <v>14</v>
      </c>
      <c r="G45" s="11"/>
      <c r="H45" s="10">
        <v>85480</v>
      </c>
      <c r="I45" s="9">
        <v>5</v>
      </c>
    </row>
    <row r="46" spans="1:14" x14ac:dyDescent="0.25">
      <c r="A46" s="3" t="s">
        <v>633</v>
      </c>
      <c r="B46" s="13" t="s">
        <v>48</v>
      </c>
      <c r="C46" s="3" t="s">
        <v>806</v>
      </c>
      <c r="D46" s="3" t="s">
        <v>5</v>
      </c>
      <c r="E46" s="188">
        <v>41576</v>
      </c>
      <c r="F46" s="12">
        <f t="shared" ca="1" si="0"/>
        <v>1</v>
      </c>
      <c r="G46" s="11" t="s">
        <v>8</v>
      </c>
      <c r="H46" s="10">
        <v>74710</v>
      </c>
      <c r="I46" s="9">
        <v>2</v>
      </c>
    </row>
    <row r="47" spans="1:14" x14ac:dyDescent="0.25">
      <c r="A47" s="3" t="s">
        <v>630</v>
      </c>
      <c r="B47" s="13" t="s">
        <v>12</v>
      </c>
      <c r="C47" s="3" t="s">
        <v>806</v>
      </c>
      <c r="D47" s="3" t="s">
        <v>5</v>
      </c>
      <c r="E47" s="188">
        <v>41597</v>
      </c>
      <c r="F47" s="12">
        <f t="shared" ca="1" si="0"/>
        <v>1</v>
      </c>
      <c r="G47" s="11" t="s">
        <v>18</v>
      </c>
      <c r="H47" s="10">
        <v>68910</v>
      </c>
      <c r="I47" s="9">
        <v>5</v>
      </c>
    </row>
    <row r="48" spans="1:14" x14ac:dyDescent="0.25">
      <c r="A48" s="3" t="s">
        <v>625</v>
      </c>
      <c r="B48" s="13" t="s">
        <v>48</v>
      </c>
      <c r="C48" s="3" t="s">
        <v>806</v>
      </c>
      <c r="D48" s="3" t="s">
        <v>11</v>
      </c>
      <c r="E48" s="188">
        <v>41984</v>
      </c>
      <c r="F48" s="12">
        <f t="shared" ca="1" si="0"/>
        <v>0</v>
      </c>
      <c r="G48" s="11"/>
      <c r="H48" s="10">
        <v>64460</v>
      </c>
      <c r="I48" s="9">
        <v>1</v>
      </c>
    </row>
    <row r="49" spans="1:14" x14ac:dyDescent="0.25">
      <c r="A49" s="3" t="s">
        <v>602</v>
      </c>
      <c r="B49" s="13" t="s">
        <v>16</v>
      </c>
      <c r="C49" s="3" t="s">
        <v>806</v>
      </c>
      <c r="D49" s="3" t="s">
        <v>11</v>
      </c>
      <c r="E49" s="188">
        <v>39793</v>
      </c>
      <c r="F49" s="12">
        <f t="shared" ca="1" si="0"/>
        <v>6</v>
      </c>
      <c r="G49" s="11"/>
      <c r="H49" s="10">
        <v>74740</v>
      </c>
      <c r="I49" s="9">
        <v>5</v>
      </c>
    </row>
    <row r="50" spans="1:14" x14ac:dyDescent="0.25">
      <c r="A50" s="3" t="s">
        <v>599</v>
      </c>
      <c r="B50" s="13" t="s">
        <v>32</v>
      </c>
      <c r="C50" s="3" t="s">
        <v>806</v>
      </c>
      <c r="D50" s="3" t="s">
        <v>14</v>
      </c>
      <c r="E50" s="188">
        <v>39805</v>
      </c>
      <c r="F50" s="12">
        <f t="shared" ca="1" si="0"/>
        <v>6</v>
      </c>
      <c r="G50" s="11" t="s">
        <v>18</v>
      </c>
      <c r="H50" s="10">
        <v>48415</v>
      </c>
      <c r="I50" s="9">
        <v>4</v>
      </c>
    </row>
    <row r="51" spans="1:14" x14ac:dyDescent="0.25">
      <c r="A51" s="3" t="s">
        <v>587</v>
      </c>
      <c r="B51" s="13" t="s">
        <v>12</v>
      </c>
      <c r="C51" s="3" t="s">
        <v>806</v>
      </c>
      <c r="D51" s="3" t="s">
        <v>0</v>
      </c>
      <c r="E51" s="188">
        <v>37603</v>
      </c>
      <c r="F51" s="12">
        <f t="shared" ca="1" si="0"/>
        <v>12</v>
      </c>
      <c r="G51" s="11"/>
      <c r="H51" s="10">
        <v>30080</v>
      </c>
      <c r="I51" s="9">
        <v>3</v>
      </c>
    </row>
    <row r="52" spans="1:14" x14ac:dyDescent="0.25">
      <c r="A52" s="3" t="s">
        <v>553</v>
      </c>
      <c r="B52" s="13" t="s">
        <v>32</v>
      </c>
      <c r="C52" s="3" t="s">
        <v>806</v>
      </c>
      <c r="D52" s="3" t="s">
        <v>5</v>
      </c>
      <c r="E52" s="188">
        <v>41654</v>
      </c>
      <c r="F52" s="12">
        <f t="shared" ca="1" si="0"/>
        <v>1</v>
      </c>
      <c r="G52" s="11" t="s">
        <v>8</v>
      </c>
      <c r="H52" s="10">
        <v>49810</v>
      </c>
      <c r="I52" s="9">
        <v>2</v>
      </c>
      <c r="L52" s="8"/>
      <c r="M52" s="8"/>
      <c r="N52" s="8"/>
    </row>
    <row r="53" spans="1:14" x14ac:dyDescent="0.25">
      <c r="A53" s="3" t="s">
        <v>533</v>
      </c>
      <c r="B53" s="13" t="s">
        <v>32</v>
      </c>
      <c r="C53" s="3" t="s">
        <v>806</v>
      </c>
      <c r="D53" s="3" t="s">
        <v>11</v>
      </c>
      <c r="E53" s="188">
        <v>41274</v>
      </c>
      <c r="F53" s="12">
        <f t="shared" ca="1" si="0"/>
        <v>2</v>
      </c>
      <c r="G53" s="11"/>
      <c r="H53" s="10">
        <v>50550</v>
      </c>
      <c r="I53" s="9">
        <v>2</v>
      </c>
    </row>
    <row r="54" spans="1:14" x14ac:dyDescent="0.25">
      <c r="A54" s="3" t="s">
        <v>524</v>
      </c>
      <c r="B54" s="13" t="s">
        <v>16</v>
      </c>
      <c r="C54" s="3" t="s">
        <v>806</v>
      </c>
      <c r="D54" s="3" t="s">
        <v>11</v>
      </c>
      <c r="E54" s="188">
        <v>36903</v>
      </c>
      <c r="F54" s="12">
        <f t="shared" ca="1" si="0"/>
        <v>14</v>
      </c>
      <c r="G54" s="11"/>
      <c r="H54" s="10">
        <v>63340</v>
      </c>
      <c r="I54" s="9">
        <v>3</v>
      </c>
    </row>
    <row r="55" spans="1:14" x14ac:dyDescent="0.25">
      <c r="A55" s="3" t="s">
        <v>510</v>
      </c>
      <c r="B55" s="13" t="s">
        <v>12</v>
      </c>
      <c r="C55" s="3" t="s">
        <v>806</v>
      </c>
      <c r="D55" s="3" t="s">
        <v>5</v>
      </c>
      <c r="E55" s="188">
        <v>38009</v>
      </c>
      <c r="F55" s="12">
        <f t="shared" ca="1" si="0"/>
        <v>11</v>
      </c>
      <c r="G55" s="11" t="s">
        <v>26</v>
      </c>
      <c r="H55" s="10">
        <v>27180</v>
      </c>
      <c r="I55" s="9">
        <v>4</v>
      </c>
    </row>
    <row r="56" spans="1:14" x14ac:dyDescent="0.25">
      <c r="A56" s="3" t="s">
        <v>508</v>
      </c>
      <c r="B56" s="13" t="s">
        <v>12</v>
      </c>
      <c r="C56" s="3" t="s">
        <v>806</v>
      </c>
      <c r="D56" s="3" t="s">
        <v>5</v>
      </c>
      <c r="E56" s="188">
        <v>38349</v>
      </c>
      <c r="F56" s="12">
        <f t="shared" ca="1" si="0"/>
        <v>10</v>
      </c>
      <c r="G56" s="11" t="s">
        <v>28</v>
      </c>
      <c r="H56" s="10">
        <v>85880</v>
      </c>
      <c r="I56" s="9">
        <v>3</v>
      </c>
    </row>
    <row r="57" spans="1:14" x14ac:dyDescent="0.25">
      <c r="A57" s="3" t="s">
        <v>501</v>
      </c>
      <c r="B57" s="13" t="s">
        <v>9</v>
      </c>
      <c r="C57" s="3" t="s">
        <v>806</v>
      </c>
      <c r="D57" s="3" t="s">
        <v>11</v>
      </c>
      <c r="E57" s="188">
        <v>40923</v>
      </c>
      <c r="F57" s="12">
        <f t="shared" ca="1" si="0"/>
        <v>3</v>
      </c>
      <c r="G57" s="11"/>
      <c r="H57" s="10">
        <v>25790</v>
      </c>
      <c r="I57" s="9">
        <v>3</v>
      </c>
      <c r="L57" s="8"/>
      <c r="M57" s="8"/>
      <c r="N57" s="8"/>
    </row>
    <row r="58" spans="1:14" x14ac:dyDescent="0.25">
      <c r="A58" s="3" t="s">
        <v>498</v>
      </c>
      <c r="B58" s="13" t="s">
        <v>16</v>
      </c>
      <c r="C58" s="3" t="s">
        <v>806</v>
      </c>
      <c r="D58" s="3" t="s">
        <v>5</v>
      </c>
      <c r="E58" s="188">
        <v>41275</v>
      </c>
      <c r="F58" s="12">
        <f t="shared" ca="1" si="0"/>
        <v>2</v>
      </c>
      <c r="G58" s="11" t="s">
        <v>28</v>
      </c>
      <c r="H58" s="10">
        <v>38730</v>
      </c>
      <c r="I58" s="9">
        <v>1</v>
      </c>
    </row>
    <row r="59" spans="1:14" x14ac:dyDescent="0.25">
      <c r="A59" s="3" t="s">
        <v>497</v>
      </c>
      <c r="B59" s="13" t="s">
        <v>32</v>
      </c>
      <c r="C59" s="3" t="s">
        <v>806</v>
      </c>
      <c r="D59" s="3" t="s">
        <v>5</v>
      </c>
      <c r="E59" s="188">
        <v>41293</v>
      </c>
      <c r="F59" s="12">
        <f t="shared" ca="1" si="0"/>
        <v>2</v>
      </c>
      <c r="G59" s="11" t="s">
        <v>26</v>
      </c>
      <c r="H59" s="10">
        <v>23280</v>
      </c>
      <c r="I59" s="9">
        <v>1</v>
      </c>
      <c r="L59" s="8"/>
      <c r="M59" s="8"/>
      <c r="N59" s="8"/>
    </row>
    <row r="60" spans="1:14" x14ac:dyDescent="0.25">
      <c r="A60" s="3" t="s">
        <v>487</v>
      </c>
      <c r="B60" s="13" t="s">
        <v>12</v>
      </c>
      <c r="C60" s="3" t="s">
        <v>806</v>
      </c>
      <c r="D60" s="3" t="s">
        <v>5</v>
      </c>
      <c r="E60" s="188">
        <v>42052</v>
      </c>
      <c r="F60" s="12">
        <f t="shared" ca="1" si="0"/>
        <v>0</v>
      </c>
      <c r="G60" s="11" t="s">
        <v>28</v>
      </c>
      <c r="H60" s="10">
        <v>31830</v>
      </c>
      <c r="I60" s="9">
        <v>3</v>
      </c>
    </row>
    <row r="61" spans="1:14" x14ac:dyDescent="0.25">
      <c r="A61" s="3" t="s">
        <v>484</v>
      </c>
      <c r="B61" s="13" t="s">
        <v>12</v>
      </c>
      <c r="C61" s="3" t="s">
        <v>806</v>
      </c>
      <c r="D61" s="3" t="s">
        <v>5</v>
      </c>
      <c r="E61" s="188">
        <v>40589</v>
      </c>
      <c r="F61" s="12">
        <f t="shared" ca="1" si="0"/>
        <v>4</v>
      </c>
      <c r="G61" s="11" t="s">
        <v>28</v>
      </c>
      <c r="H61" s="10">
        <v>74670</v>
      </c>
      <c r="I61" s="9">
        <v>5</v>
      </c>
    </row>
    <row r="62" spans="1:14" x14ac:dyDescent="0.25">
      <c r="A62" s="3" t="s">
        <v>480</v>
      </c>
      <c r="B62" s="13" t="s">
        <v>16</v>
      </c>
      <c r="C62" s="3" t="s">
        <v>806</v>
      </c>
      <c r="D62" s="3" t="s">
        <v>5</v>
      </c>
      <c r="E62" s="188">
        <v>40216</v>
      </c>
      <c r="F62" s="12">
        <f t="shared" ca="1" si="0"/>
        <v>5</v>
      </c>
      <c r="G62" s="11" t="s">
        <v>26</v>
      </c>
      <c r="H62" s="10">
        <v>31910</v>
      </c>
      <c r="I62" s="9">
        <v>5</v>
      </c>
    </row>
    <row r="63" spans="1:14" x14ac:dyDescent="0.25">
      <c r="A63" s="3" t="s">
        <v>476</v>
      </c>
      <c r="B63" s="13" t="s">
        <v>48</v>
      </c>
      <c r="C63" s="3" t="s">
        <v>806</v>
      </c>
      <c r="D63" s="3" t="s">
        <v>5</v>
      </c>
      <c r="E63" s="188">
        <v>41311</v>
      </c>
      <c r="F63" s="12">
        <f t="shared" ca="1" si="0"/>
        <v>2</v>
      </c>
      <c r="G63" s="11" t="s">
        <v>8</v>
      </c>
      <c r="H63" s="10">
        <v>82120</v>
      </c>
      <c r="I63" s="9">
        <v>5</v>
      </c>
    </row>
    <row r="64" spans="1:14" x14ac:dyDescent="0.25">
      <c r="A64" s="3" t="s">
        <v>474</v>
      </c>
      <c r="B64" s="13" t="s">
        <v>12</v>
      </c>
      <c r="C64" s="3" t="s">
        <v>806</v>
      </c>
      <c r="D64" s="3" t="s">
        <v>5</v>
      </c>
      <c r="E64" s="188">
        <v>41321</v>
      </c>
      <c r="F64" s="12">
        <f t="shared" ca="1" si="0"/>
        <v>2</v>
      </c>
      <c r="G64" s="11" t="s">
        <v>18</v>
      </c>
      <c r="H64" s="10">
        <v>77580</v>
      </c>
      <c r="I64" s="9">
        <v>3</v>
      </c>
    </row>
    <row r="65" spans="1:11" x14ac:dyDescent="0.25">
      <c r="A65" s="3" t="s">
        <v>471</v>
      </c>
      <c r="B65" s="13" t="s">
        <v>12</v>
      </c>
      <c r="C65" s="3" t="s">
        <v>806</v>
      </c>
      <c r="D65" s="3" t="s">
        <v>11</v>
      </c>
      <c r="E65" s="188">
        <v>39857</v>
      </c>
      <c r="F65" s="12">
        <f t="shared" ca="1" si="0"/>
        <v>6</v>
      </c>
      <c r="G65" s="11"/>
      <c r="H65" s="10">
        <v>84200</v>
      </c>
      <c r="I65" s="9">
        <v>2</v>
      </c>
      <c r="K65" s="15"/>
    </row>
    <row r="66" spans="1:11" x14ac:dyDescent="0.25">
      <c r="A66" s="3" t="s">
        <v>462</v>
      </c>
      <c r="B66" s="13" t="s">
        <v>2</v>
      </c>
      <c r="C66" s="3" t="s">
        <v>806</v>
      </c>
      <c r="D66" s="3" t="s">
        <v>11</v>
      </c>
      <c r="E66" s="188">
        <v>36941</v>
      </c>
      <c r="F66" s="12">
        <f t="shared" ref="F66:F129" ca="1" si="1">DATEDIF(E66,TODAY(),"y")</f>
        <v>14</v>
      </c>
      <c r="G66" s="11"/>
      <c r="H66" s="10">
        <v>88000</v>
      </c>
      <c r="I66" s="9">
        <v>5</v>
      </c>
    </row>
    <row r="67" spans="1:11" x14ac:dyDescent="0.25">
      <c r="A67" s="3" t="s">
        <v>451</v>
      </c>
      <c r="B67" s="13" t="s">
        <v>12</v>
      </c>
      <c r="C67" s="3" t="s">
        <v>806</v>
      </c>
      <c r="D67" s="3" t="s">
        <v>5</v>
      </c>
      <c r="E67" s="188">
        <v>38019</v>
      </c>
      <c r="F67" s="12">
        <f t="shared" ca="1" si="1"/>
        <v>11</v>
      </c>
      <c r="G67" s="11" t="s">
        <v>4</v>
      </c>
      <c r="H67" s="10">
        <v>28650</v>
      </c>
      <c r="I67" s="9">
        <v>4</v>
      </c>
    </row>
    <row r="68" spans="1:11" x14ac:dyDescent="0.25">
      <c r="A68" s="3" t="s">
        <v>443</v>
      </c>
      <c r="B68" s="13" t="s">
        <v>12</v>
      </c>
      <c r="C68" s="3" t="s">
        <v>806</v>
      </c>
      <c r="D68" s="3" t="s">
        <v>11</v>
      </c>
      <c r="E68" s="188">
        <v>40960</v>
      </c>
      <c r="F68" s="12">
        <f t="shared" ca="1" si="1"/>
        <v>3</v>
      </c>
      <c r="G68" s="11"/>
      <c r="H68" s="10">
        <v>79460</v>
      </c>
      <c r="I68" s="9">
        <v>5</v>
      </c>
    </row>
    <row r="69" spans="1:11" x14ac:dyDescent="0.25">
      <c r="A69" s="3" t="s">
        <v>414</v>
      </c>
      <c r="B69" s="13" t="s">
        <v>32</v>
      </c>
      <c r="C69" s="3" t="s">
        <v>806</v>
      </c>
      <c r="D69" s="3" t="s">
        <v>5</v>
      </c>
      <c r="E69" s="188">
        <v>36966</v>
      </c>
      <c r="F69" s="12">
        <f t="shared" ca="1" si="1"/>
        <v>14</v>
      </c>
      <c r="G69" s="17" t="s">
        <v>18</v>
      </c>
      <c r="H69" s="10">
        <v>34780</v>
      </c>
      <c r="I69" s="9">
        <v>4</v>
      </c>
    </row>
    <row r="70" spans="1:11" x14ac:dyDescent="0.25">
      <c r="A70" s="3" t="s">
        <v>394</v>
      </c>
      <c r="B70" s="13" t="s">
        <v>12</v>
      </c>
      <c r="C70" s="3" t="s">
        <v>806</v>
      </c>
      <c r="D70" s="3" t="s">
        <v>5</v>
      </c>
      <c r="E70" s="188">
        <v>38786</v>
      </c>
      <c r="F70" s="12">
        <f t="shared" ca="1" si="1"/>
        <v>9</v>
      </c>
      <c r="G70" s="11" t="s">
        <v>4</v>
      </c>
      <c r="H70" s="10">
        <v>87280</v>
      </c>
      <c r="I70" s="9">
        <v>4</v>
      </c>
    </row>
    <row r="71" spans="1:11" x14ac:dyDescent="0.25">
      <c r="A71" s="3" t="s">
        <v>373</v>
      </c>
      <c r="B71" s="13" t="s">
        <v>32</v>
      </c>
      <c r="C71" s="3" t="s">
        <v>806</v>
      </c>
      <c r="D71" s="3" t="s">
        <v>5</v>
      </c>
      <c r="E71" s="188">
        <v>42092</v>
      </c>
      <c r="F71" s="12">
        <f t="shared" ca="1" si="1"/>
        <v>0</v>
      </c>
      <c r="G71" s="11" t="s">
        <v>26</v>
      </c>
      <c r="H71" s="10">
        <v>71150</v>
      </c>
      <c r="I71" s="9">
        <v>2</v>
      </c>
    </row>
    <row r="72" spans="1:11" x14ac:dyDescent="0.25">
      <c r="A72" s="3" t="s">
        <v>362</v>
      </c>
      <c r="B72" s="13" t="s">
        <v>16</v>
      </c>
      <c r="C72" s="3" t="s">
        <v>806</v>
      </c>
      <c r="D72" s="3" t="s">
        <v>14</v>
      </c>
      <c r="E72" s="188">
        <v>40280</v>
      </c>
      <c r="F72" s="12">
        <f t="shared" ca="1" si="1"/>
        <v>5</v>
      </c>
      <c r="G72" s="11" t="s">
        <v>26</v>
      </c>
      <c r="H72" s="10">
        <v>26890</v>
      </c>
      <c r="I72" s="9">
        <v>3</v>
      </c>
    </row>
    <row r="73" spans="1:11" x14ac:dyDescent="0.25">
      <c r="A73" s="3" t="s">
        <v>350</v>
      </c>
      <c r="B73" s="13" t="s">
        <v>12</v>
      </c>
      <c r="C73" s="3" t="s">
        <v>806</v>
      </c>
      <c r="D73" s="3" t="s">
        <v>11</v>
      </c>
      <c r="E73" s="188">
        <v>41369</v>
      </c>
      <c r="F73" s="12">
        <f t="shared" ca="1" si="1"/>
        <v>2</v>
      </c>
      <c r="G73" s="11"/>
      <c r="H73" s="10">
        <v>89310</v>
      </c>
      <c r="I73" s="9">
        <v>5</v>
      </c>
    </row>
    <row r="74" spans="1:11" x14ac:dyDescent="0.25">
      <c r="A74" s="3" t="s">
        <v>301</v>
      </c>
      <c r="B74" s="13" t="s">
        <v>12</v>
      </c>
      <c r="C74" s="3" t="s">
        <v>806</v>
      </c>
      <c r="D74" s="3" t="s">
        <v>14</v>
      </c>
      <c r="E74" s="188">
        <v>41778</v>
      </c>
      <c r="F74" s="12">
        <f t="shared" ca="1" si="1"/>
        <v>1</v>
      </c>
      <c r="G74" s="11" t="s">
        <v>28</v>
      </c>
      <c r="H74" s="10">
        <v>13800</v>
      </c>
      <c r="I74" s="9">
        <v>3</v>
      </c>
    </row>
    <row r="75" spans="1:11" x14ac:dyDescent="0.25">
      <c r="A75" s="3" t="s">
        <v>293</v>
      </c>
      <c r="B75" s="13" t="s">
        <v>12</v>
      </c>
      <c r="C75" s="3" t="s">
        <v>806</v>
      </c>
      <c r="D75" s="3" t="s">
        <v>14</v>
      </c>
      <c r="E75" s="188">
        <v>40663</v>
      </c>
      <c r="F75" s="12">
        <f t="shared" ca="1" si="1"/>
        <v>4</v>
      </c>
      <c r="G75" s="11" t="s">
        <v>8</v>
      </c>
      <c r="H75" s="10">
        <v>38920</v>
      </c>
      <c r="I75" s="9">
        <v>4</v>
      </c>
    </row>
    <row r="76" spans="1:11" x14ac:dyDescent="0.25">
      <c r="A76" s="3" t="s">
        <v>284</v>
      </c>
      <c r="B76" s="13" t="s">
        <v>32</v>
      </c>
      <c r="C76" s="3" t="s">
        <v>806</v>
      </c>
      <c r="D76" s="3" t="s">
        <v>5</v>
      </c>
      <c r="E76" s="188">
        <v>39955</v>
      </c>
      <c r="F76" s="12">
        <f t="shared" ca="1" si="1"/>
        <v>6</v>
      </c>
      <c r="G76" s="11" t="s">
        <v>26</v>
      </c>
      <c r="H76" s="10">
        <v>40920</v>
      </c>
      <c r="I76" s="9">
        <v>4</v>
      </c>
    </row>
    <row r="77" spans="1:11" x14ac:dyDescent="0.25">
      <c r="A77" s="3" t="s">
        <v>277</v>
      </c>
      <c r="B77" s="13" t="s">
        <v>9</v>
      </c>
      <c r="C77" s="3" t="s">
        <v>806</v>
      </c>
      <c r="D77" s="3" t="s">
        <v>11</v>
      </c>
      <c r="E77" s="188">
        <v>37039</v>
      </c>
      <c r="F77" s="12">
        <f t="shared" ca="1" si="1"/>
        <v>14</v>
      </c>
      <c r="G77" s="11"/>
      <c r="H77" s="10">
        <v>30340</v>
      </c>
      <c r="I77" s="9">
        <v>3</v>
      </c>
    </row>
    <row r="78" spans="1:11" x14ac:dyDescent="0.25">
      <c r="A78" s="3" t="s">
        <v>224</v>
      </c>
      <c r="B78" s="13" t="s">
        <v>32</v>
      </c>
      <c r="C78" s="3" t="s">
        <v>806</v>
      </c>
      <c r="D78" s="3" t="s">
        <v>0</v>
      </c>
      <c r="E78" s="188">
        <v>37060</v>
      </c>
      <c r="F78" s="12">
        <f t="shared" ca="1" si="1"/>
        <v>14</v>
      </c>
      <c r="G78" s="11"/>
      <c r="H78" s="10">
        <v>18500</v>
      </c>
      <c r="I78" s="9">
        <v>5</v>
      </c>
    </row>
    <row r="79" spans="1:11" x14ac:dyDescent="0.25">
      <c r="A79" s="3" t="s">
        <v>203</v>
      </c>
      <c r="B79" s="13" t="s">
        <v>32</v>
      </c>
      <c r="C79" s="3" t="s">
        <v>806</v>
      </c>
      <c r="D79" s="3" t="s">
        <v>11</v>
      </c>
      <c r="E79" s="188">
        <v>39971</v>
      </c>
      <c r="F79" s="12">
        <f t="shared" ca="1" si="1"/>
        <v>6</v>
      </c>
      <c r="G79" s="11"/>
      <c r="H79" s="10">
        <v>83070</v>
      </c>
      <c r="I79" s="9">
        <v>3</v>
      </c>
    </row>
    <row r="80" spans="1:11" x14ac:dyDescent="0.25">
      <c r="A80" s="3" t="s">
        <v>196</v>
      </c>
      <c r="B80" s="13" t="s">
        <v>16</v>
      </c>
      <c r="C80" s="3" t="s">
        <v>806</v>
      </c>
      <c r="D80" s="3" t="s">
        <v>5</v>
      </c>
      <c r="E80" s="188">
        <v>41086</v>
      </c>
      <c r="F80" s="12">
        <f t="shared" ca="1" si="1"/>
        <v>3</v>
      </c>
      <c r="G80" s="11" t="s">
        <v>26</v>
      </c>
      <c r="H80" s="10">
        <v>41490</v>
      </c>
      <c r="I80" s="9">
        <v>5</v>
      </c>
    </row>
    <row r="81" spans="1:9" x14ac:dyDescent="0.25">
      <c r="A81" s="3" t="s">
        <v>186</v>
      </c>
      <c r="B81" s="13" t="s">
        <v>16</v>
      </c>
      <c r="C81" s="3" t="s">
        <v>806</v>
      </c>
      <c r="D81" s="3" t="s">
        <v>5</v>
      </c>
      <c r="E81" s="188">
        <v>41833</v>
      </c>
      <c r="F81" s="12">
        <f t="shared" ca="1" si="1"/>
        <v>1</v>
      </c>
      <c r="G81" s="11" t="s">
        <v>4</v>
      </c>
      <c r="H81" s="10">
        <v>85920</v>
      </c>
      <c r="I81" s="9">
        <v>4</v>
      </c>
    </row>
    <row r="82" spans="1:9" x14ac:dyDescent="0.25">
      <c r="A82" s="3" t="s">
        <v>181</v>
      </c>
      <c r="B82" s="13" t="s">
        <v>12</v>
      </c>
      <c r="C82" s="3" t="s">
        <v>806</v>
      </c>
      <c r="D82" s="3" t="s">
        <v>5</v>
      </c>
      <c r="E82" s="188">
        <v>42201</v>
      </c>
      <c r="F82" s="12">
        <f t="shared" ca="1" si="1"/>
        <v>0</v>
      </c>
      <c r="G82" s="11" t="s">
        <v>4</v>
      </c>
      <c r="H82" s="10">
        <v>71670</v>
      </c>
      <c r="I82" s="9">
        <v>4</v>
      </c>
    </row>
    <row r="83" spans="1:9" x14ac:dyDescent="0.25">
      <c r="A83" s="3" t="s">
        <v>176</v>
      </c>
      <c r="B83" s="13" t="s">
        <v>2</v>
      </c>
      <c r="C83" s="3" t="s">
        <v>806</v>
      </c>
      <c r="D83" s="3" t="s">
        <v>5</v>
      </c>
      <c r="E83" s="188">
        <v>40380</v>
      </c>
      <c r="F83" s="12">
        <f t="shared" ca="1" si="1"/>
        <v>5</v>
      </c>
      <c r="G83" s="11" t="s">
        <v>26</v>
      </c>
      <c r="H83" s="10">
        <v>67890</v>
      </c>
      <c r="I83" s="9">
        <v>5</v>
      </c>
    </row>
    <row r="84" spans="1:9" x14ac:dyDescent="0.25">
      <c r="A84" s="3" t="s">
        <v>154</v>
      </c>
      <c r="B84" s="13" t="s">
        <v>32</v>
      </c>
      <c r="C84" s="3" t="s">
        <v>806</v>
      </c>
      <c r="D84" s="3" t="s">
        <v>11</v>
      </c>
      <c r="E84" s="188">
        <v>37088</v>
      </c>
      <c r="F84" s="12">
        <f t="shared" ca="1" si="1"/>
        <v>14</v>
      </c>
      <c r="G84" s="11"/>
      <c r="H84" s="10">
        <v>76930</v>
      </c>
      <c r="I84" s="9">
        <v>1</v>
      </c>
    </row>
    <row r="85" spans="1:9" x14ac:dyDescent="0.25">
      <c r="A85" s="3" t="s">
        <v>144</v>
      </c>
      <c r="B85" s="13" t="s">
        <v>16</v>
      </c>
      <c r="C85" s="3" t="s">
        <v>806</v>
      </c>
      <c r="D85" s="3" t="s">
        <v>5</v>
      </c>
      <c r="E85" s="188">
        <v>38177</v>
      </c>
      <c r="F85" s="12">
        <f t="shared" ca="1" si="1"/>
        <v>11</v>
      </c>
      <c r="G85" s="11" t="s">
        <v>18</v>
      </c>
      <c r="H85" s="10">
        <v>62790</v>
      </c>
      <c r="I85" s="9">
        <v>2</v>
      </c>
    </row>
    <row r="86" spans="1:9" x14ac:dyDescent="0.25">
      <c r="A86" s="3" t="s">
        <v>113</v>
      </c>
      <c r="B86" s="13" t="s">
        <v>12</v>
      </c>
      <c r="C86" s="3" t="s">
        <v>806</v>
      </c>
      <c r="D86" s="3" t="s">
        <v>11</v>
      </c>
      <c r="E86" s="188">
        <v>40766</v>
      </c>
      <c r="F86" s="12">
        <f t="shared" ca="1" si="1"/>
        <v>3</v>
      </c>
      <c r="G86" s="11"/>
      <c r="H86" s="10">
        <v>46670</v>
      </c>
      <c r="I86" s="9">
        <v>3</v>
      </c>
    </row>
    <row r="87" spans="1:9" x14ac:dyDescent="0.25">
      <c r="A87" s="3" t="s">
        <v>97</v>
      </c>
      <c r="B87" s="13" t="s">
        <v>32</v>
      </c>
      <c r="C87" s="3" t="s">
        <v>806</v>
      </c>
      <c r="D87" s="3" t="s">
        <v>11</v>
      </c>
      <c r="E87" s="188">
        <v>37471</v>
      </c>
      <c r="F87" s="12">
        <f t="shared" ca="1" si="1"/>
        <v>13</v>
      </c>
      <c r="G87" s="11"/>
      <c r="H87" s="10">
        <v>23560</v>
      </c>
      <c r="I87" s="9">
        <v>3</v>
      </c>
    </row>
    <row r="88" spans="1:9" x14ac:dyDescent="0.25">
      <c r="A88" s="3" t="s">
        <v>95</v>
      </c>
      <c r="B88" s="13" t="s">
        <v>32</v>
      </c>
      <c r="C88" s="3" t="s">
        <v>806</v>
      </c>
      <c r="D88" s="3" t="s">
        <v>0</v>
      </c>
      <c r="E88" s="188">
        <v>37488</v>
      </c>
      <c r="F88" s="12">
        <f t="shared" ca="1" si="1"/>
        <v>12</v>
      </c>
      <c r="G88" s="11"/>
      <c r="H88" s="10">
        <v>33056</v>
      </c>
      <c r="I88" s="9">
        <v>5</v>
      </c>
    </row>
    <row r="89" spans="1:9" x14ac:dyDescent="0.25">
      <c r="A89" s="3" t="s">
        <v>83</v>
      </c>
      <c r="B89" s="13" t="s">
        <v>32</v>
      </c>
      <c r="C89" s="3" t="s">
        <v>806</v>
      </c>
      <c r="D89" s="3" t="s">
        <v>11</v>
      </c>
      <c r="E89" s="188">
        <v>40041</v>
      </c>
      <c r="F89" s="12">
        <f t="shared" ca="1" si="1"/>
        <v>5</v>
      </c>
      <c r="G89" s="11"/>
      <c r="H89" s="10">
        <v>62150</v>
      </c>
      <c r="I89" s="9">
        <v>4</v>
      </c>
    </row>
    <row r="90" spans="1:9" x14ac:dyDescent="0.25">
      <c r="A90" s="3" t="s">
        <v>75</v>
      </c>
      <c r="B90" s="13" t="s">
        <v>16</v>
      </c>
      <c r="C90" s="3" t="s">
        <v>806</v>
      </c>
      <c r="D90" s="3" t="s">
        <v>5</v>
      </c>
      <c r="E90" s="188">
        <v>41502</v>
      </c>
      <c r="F90" s="12">
        <f t="shared" ca="1" si="1"/>
        <v>1</v>
      </c>
      <c r="G90" s="11" t="s">
        <v>18</v>
      </c>
      <c r="H90" s="10">
        <v>77820</v>
      </c>
      <c r="I90" s="9">
        <v>3</v>
      </c>
    </row>
    <row r="91" spans="1:9" x14ac:dyDescent="0.25">
      <c r="A91" s="3" t="s">
        <v>71</v>
      </c>
      <c r="B91" s="13" t="s">
        <v>16</v>
      </c>
      <c r="C91" s="3" t="s">
        <v>806</v>
      </c>
      <c r="D91" s="3" t="s">
        <v>11</v>
      </c>
      <c r="E91" s="188">
        <v>40804</v>
      </c>
      <c r="F91" s="12">
        <f t="shared" ca="1" si="1"/>
        <v>3</v>
      </c>
      <c r="G91" s="11"/>
      <c r="H91" s="10">
        <v>42940</v>
      </c>
      <c r="I91" s="9">
        <v>1</v>
      </c>
    </row>
    <row r="92" spans="1:9" x14ac:dyDescent="0.25">
      <c r="A92" s="3" t="s">
        <v>68</v>
      </c>
      <c r="B92" s="13" t="s">
        <v>16</v>
      </c>
      <c r="C92" s="3" t="s">
        <v>806</v>
      </c>
      <c r="D92" s="3" t="s">
        <v>5</v>
      </c>
      <c r="E92" s="188">
        <v>41881</v>
      </c>
      <c r="F92" s="12">
        <f t="shared" ca="1" si="1"/>
        <v>0</v>
      </c>
      <c r="G92" s="11" t="s">
        <v>28</v>
      </c>
      <c r="H92" s="10">
        <v>61400</v>
      </c>
      <c r="I92" s="9">
        <v>5</v>
      </c>
    </row>
    <row r="93" spans="1:9" x14ac:dyDescent="0.25">
      <c r="A93" s="3" t="s">
        <v>46</v>
      </c>
      <c r="B93" s="13" t="s">
        <v>12</v>
      </c>
      <c r="C93" s="3" t="s">
        <v>806</v>
      </c>
      <c r="D93" s="3" t="s">
        <v>5</v>
      </c>
      <c r="E93" s="188">
        <v>37507</v>
      </c>
      <c r="F93" s="12">
        <f t="shared" ca="1" si="1"/>
        <v>12</v>
      </c>
      <c r="G93" s="11" t="s">
        <v>4</v>
      </c>
      <c r="H93" s="10">
        <v>32100</v>
      </c>
      <c r="I93" s="9">
        <v>1</v>
      </c>
    </row>
    <row r="94" spans="1:9" x14ac:dyDescent="0.25">
      <c r="A94" s="3" t="s">
        <v>39</v>
      </c>
      <c r="B94" s="13" t="s">
        <v>16</v>
      </c>
      <c r="C94" s="3" t="s">
        <v>806</v>
      </c>
      <c r="D94" s="3" t="s">
        <v>5</v>
      </c>
      <c r="E94" s="188">
        <v>38242</v>
      </c>
      <c r="F94" s="12">
        <f t="shared" ca="1" si="1"/>
        <v>10</v>
      </c>
      <c r="G94" s="11" t="s">
        <v>26</v>
      </c>
      <c r="H94" s="10">
        <v>71950</v>
      </c>
      <c r="I94" s="9">
        <v>5</v>
      </c>
    </row>
    <row r="95" spans="1:9" x14ac:dyDescent="0.25">
      <c r="A95" s="3" t="s">
        <v>35</v>
      </c>
      <c r="B95" s="13" t="s">
        <v>32</v>
      </c>
      <c r="C95" s="3" t="s">
        <v>806</v>
      </c>
      <c r="D95" s="3" t="s">
        <v>5</v>
      </c>
      <c r="E95" s="188">
        <v>38961</v>
      </c>
      <c r="F95" s="12">
        <f t="shared" ca="1" si="1"/>
        <v>8</v>
      </c>
      <c r="G95" s="11" t="s">
        <v>26</v>
      </c>
      <c r="H95" s="10">
        <v>66890</v>
      </c>
      <c r="I95" s="9">
        <v>5</v>
      </c>
    </row>
    <row r="96" spans="1:9" x14ac:dyDescent="0.25">
      <c r="A96" s="3" t="s">
        <v>22</v>
      </c>
      <c r="B96" s="13" t="s">
        <v>2</v>
      </c>
      <c r="C96" s="3" t="s">
        <v>806</v>
      </c>
      <c r="D96" s="3" t="s">
        <v>14</v>
      </c>
      <c r="E96" s="188">
        <v>40803</v>
      </c>
      <c r="F96" s="12">
        <f t="shared" ca="1" si="1"/>
        <v>3</v>
      </c>
      <c r="G96" s="11" t="s">
        <v>8</v>
      </c>
      <c r="H96" s="10">
        <v>22535</v>
      </c>
      <c r="I96" s="9">
        <v>3</v>
      </c>
    </row>
    <row r="97" spans="1:9" x14ac:dyDescent="0.25">
      <c r="A97" s="3" t="s">
        <v>640</v>
      </c>
      <c r="B97" s="13" t="s">
        <v>16</v>
      </c>
      <c r="C97" s="3" t="s">
        <v>807</v>
      </c>
      <c r="D97" s="3" t="s">
        <v>5</v>
      </c>
      <c r="E97" s="188">
        <v>40493</v>
      </c>
      <c r="F97" s="12">
        <f t="shared" ca="1" si="1"/>
        <v>4</v>
      </c>
      <c r="G97" s="11" t="s">
        <v>26</v>
      </c>
      <c r="H97" s="10">
        <v>36630</v>
      </c>
      <c r="I97" s="9">
        <v>4</v>
      </c>
    </row>
    <row r="98" spans="1:9" x14ac:dyDescent="0.25">
      <c r="A98" s="3" t="s">
        <v>638</v>
      </c>
      <c r="B98" s="13" t="s">
        <v>12</v>
      </c>
      <c r="C98" s="3" t="s">
        <v>807</v>
      </c>
      <c r="D98" s="3" t="s">
        <v>11</v>
      </c>
      <c r="E98" s="188">
        <v>39756</v>
      </c>
      <c r="F98" s="12">
        <f t="shared" ca="1" si="1"/>
        <v>6</v>
      </c>
      <c r="G98" s="11"/>
      <c r="H98" s="10">
        <v>78860</v>
      </c>
      <c r="I98" s="9">
        <v>2</v>
      </c>
    </row>
    <row r="99" spans="1:9" x14ac:dyDescent="0.25">
      <c r="A99" s="3" t="s">
        <v>565</v>
      </c>
      <c r="B99" s="13" t="s">
        <v>16</v>
      </c>
      <c r="C99" s="3" t="s">
        <v>807</v>
      </c>
      <c r="D99" s="3" t="s">
        <v>11</v>
      </c>
      <c r="E99" s="188">
        <v>40530</v>
      </c>
      <c r="F99" s="12">
        <f t="shared" ca="1" si="1"/>
        <v>4</v>
      </c>
      <c r="G99" s="11"/>
      <c r="H99" s="10">
        <v>35620</v>
      </c>
      <c r="I99" s="9">
        <v>4</v>
      </c>
    </row>
    <row r="100" spans="1:9" x14ac:dyDescent="0.25">
      <c r="A100" s="3" t="s">
        <v>560</v>
      </c>
      <c r="B100" s="13" t="s">
        <v>12</v>
      </c>
      <c r="C100" s="3" t="s">
        <v>807</v>
      </c>
      <c r="D100" s="3" t="s">
        <v>11</v>
      </c>
      <c r="E100" s="188">
        <v>41254</v>
      </c>
      <c r="F100" s="12">
        <f t="shared" ca="1" si="1"/>
        <v>2</v>
      </c>
      <c r="G100" s="11"/>
      <c r="H100" s="10">
        <v>59350</v>
      </c>
      <c r="I100" s="9">
        <v>5</v>
      </c>
    </row>
    <row r="101" spans="1:9" x14ac:dyDescent="0.25">
      <c r="A101" s="3" t="s">
        <v>500</v>
      </c>
      <c r="B101" s="13" t="s">
        <v>12</v>
      </c>
      <c r="C101" s="3" t="s">
        <v>807</v>
      </c>
      <c r="D101" s="3" t="s">
        <v>5</v>
      </c>
      <c r="E101" s="188">
        <v>40924</v>
      </c>
      <c r="F101" s="12">
        <f t="shared" ca="1" si="1"/>
        <v>3</v>
      </c>
      <c r="G101" s="11" t="s">
        <v>26</v>
      </c>
      <c r="H101" s="10">
        <v>76440</v>
      </c>
      <c r="I101" s="9">
        <v>3</v>
      </c>
    </row>
    <row r="102" spans="1:9" x14ac:dyDescent="0.25">
      <c r="A102" s="3" t="s">
        <v>205</v>
      </c>
      <c r="B102" s="13" t="s">
        <v>12</v>
      </c>
      <c r="C102" s="3" t="s">
        <v>807</v>
      </c>
      <c r="D102" s="3" t="s">
        <v>5</v>
      </c>
      <c r="E102" s="188">
        <v>38884</v>
      </c>
      <c r="F102" s="12">
        <f t="shared" ca="1" si="1"/>
        <v>9</v>
      </c>
      <c r="G102" s="11" t="s">
        <v>26</v>
      </c>
      <c r="H102" s="10">
        <v>86530</v>
      </c>
      <c r="I102" s="9">
        <v>1</v>
      </c>
    </row>
    <row r="103" spans="1:9" x14ac:dyDescent="0.25">
      <c r="A103" s="3" t="s">
        <v>81</v>
      </c>
      <c r="B103" s="13" t="s">
        <v>9</v>
      </c>
      <c r="C103" s="3" t="s">
        <v>807</v>
      </c>
      <c r="D103" s="3" t="s">
        <v>5</v>
      </c>
      <c r="E103" s="188">
        <v>40389</v>
      </c>
      <c r="F103" s="12">
        <f t="shared" ca="1" si="1"/>
        <v>5</v>
      </c>
      <c r="G103" s="11" t="s">
        <v>26</v>
      </c>
      <c r="H103" s="10">
        <v>71120</v>
      </c>
      <c r="I103" s="9">
        <v>4</v>
      </c>
    </row>
    <row r="104" spans="1:9" x14ac:dyDescent="0.25">
      <c r="A104" s="3" t="s">
        <v>74</v>
      </c>
      <c r="B104" s="13" t="s">
        <v>48</v>
      </c>
      <c r="C104" s="3" t="s">
        <v>807</v>
      </c>
      <c r="D104" s="3" t="s">
        <v>14</v>
      </c>
      <c r="E104" s="188">
        <v>41506</v>
      </c>
      <c r="F104" s="12">
        <f t="shared" ca="1" si="1"/>
        <v>1</v>
      </c>
      <c r="G104" s="11" t="s">
        <v>4</v>
      </c>
      <c r="H104" s="10">
        <v>46230</v>
      </c>
      <c r="I104" s="9">
        <v>2</v>
      </c>
    </row>
    <row r="105" spans="1:9" x14ac:dyDescent="0.25">
      <c r="A105" s="3" t="s">
        <v>735</v>
      </c>
      <c r="B105" s="13" t="s">
        <v>16</v>
      </c>
      <c r="C105" s="3" t="s">
        <v>15</v>
      </c>
      <c r="D105" s="3" t="s">
        <v>5</v>
      </c>
      <c r="E105" s="188">
        <v>39737</v>
      </c>
      <c r="F105" s="12">
        <f t="shared" ca="1" si="1"/>
        <v>6</v>
      </c>
      <c r="G105" s="11" t="s">
        <v>4</v>
      </c>
      <c r="H105" s="10">
        <v>22920</v>
      </c>
      <c r="I105" s="9">
        <v>3</v>
      </c>
    </row>
    <row r="106" spans="1:9" x14ac:dyDescent="0.25">
      <c r="A106" s="3" t="s">
        <v>720</v>
      </c>
      <c r="B106" s="13" t="s">
        <v>9</v>
      </c>
      <c r="C106" s="3" t="s">
        <v>15</v>
      </c>
      <c r="D106" s="3" t="s">
        <v>5</v>
      </c>
      <c r="E106" s="188">
        <v>37183</v>
      </c>
      <c r="F106" s="12">
        <f t="shared" ca="1" si="1"/>
        <v>13</v>
      </c>
      <c r="G106" s="11" t="s">
        <v>4</v>
      </c>
      <c r="H106" s="10">
        <v>68300</v>
      </c>
      <c r="I106" s="9">
        <v>5</v>
      </c>
    </row>
    <row r="107" spans="1:9" x14ac:dyDescent="0.25">
      <c r="A107" s="3" t="s">
        <v>691</v>
      </c>
      <c r="B107" s="13" t="s">
        <v>12</v>
      </c>
      <c r="C107" s="3" t="s">
        <v>15</v>
      </c>
      <c r="D107" s="3" t="s">
        <v>14</v>
      </c>
      <c r="E107" s="188">
        <v>41573</v>
      </c>
      <c r="F107" s="12">
        <f t="shared" ca="1" si="1"/>
        <v>1</v>
      </c>
      <c r="G107" s="11" t="s">
        <v>4</v>
      </c>
      <c r="H107" s="10">
        <v>10520</v>
      </c>
      <c r="I107" s="9">
        <v>4</v>
      </c>
    </row>
    <row r="108" spans="1:9" x14ac:dyDescent="0.25">
      <c r="A108" s="3" t="s">
        <v>600</v>
      </c>
      <c r="B108" s="13" t="s">
        <v>2</v>
      </c>
      <c r="C108" s="3" t="s">
        <v>15</v>
      </c>
      <c r="D108" s="3" t="s">
        <v>5</v>
      </c>
      <c r="E108" s="188">
        <v>39802</v>
      </c>
      <c r="F108" s="12">
        <f t="shared" ca="1" si="1"/>
        <v>6</v>
      </c>
      <c r="G108" s="11" t="s">
        <v>18</v>
      </c>
      <c r="H108" s="10">
        <v>26510</v>
      </c>
      <c r="I108" s="9">
        <v>1</v>
      </c>
    </row>
    <row r="109" spans="1:9" x14ac:dyDescent="0.25">
      <c r="A109" s="3" t="s">
        <v>589</v>
      </c>
      <c r="B109" s="13" t="s">
        <v>16</v>
      </c>
      <c r="C109" s="3" t="s">
        <v>15</v>
      </c>
      <c r="D109" s="3" t="s">
        <v>5</v>
      </c>
      <c r="E109" s="188">
        <v>37250</v>
      </c>
      <c r="F109" s="12">
        <f t="shared" ca="1" si="1"/>
        <v>13</v>
      </c>
      <c r="G109" s="11" t="s">
        <v>26</v>
      </c>
      <c r="H109" s="10">
        <v>49860</v>
      </c>
      <c r="I109" s="9">
        <v>2</v>
      </c>
    </row>
    <row r="110" spans="1:9" x14ac:dyDescent="0.25">
      <c r="A110" s="3" t="s">
        <v>569</v>
      </c>
      <c r="B110" s="13" t="s">
        <v>12</v>
      </c>
      <c r="C110" s="3" t="s">
        <v>15</v>
      </c>
      <c r="D110" s="3" t="s">
        <v>5</v>
      </c>
      <c r="E110" s="188">
        <v>40148</v>
      </c>
      <c r="F110" s="12">
        <f t="shared" ca="1" si="1"/>
        <v>5</v>
      </c>
      <c r="G110" s="11" t="s">
        <v>4</v>
      </c>
      <c r="H110" s="10">
        <v>43680</v>
      </c>
      <c r="I110" s="9">
        <v>5</v>
      </c>
    </row>
    <row r="111" spans="1:9" x14ac:dyDescent="0.25">
      <c r="A111" s="3" t="s">
        <v>442</v>
      </c>
      <c r="B111" s="13" t="s">
        <v>16</v>
      </c>
      <c r="C111" s="3" t="s">
        <v>15</v>
      </c>
      <c r="D111" s="3" t="s">
        <v>0</v>
      </c>
      <c r="E111" s="188">
        <v>41314</v>
      </c>
      <c r="F111" s="12">
        <f t="shared" ca="1" si="1"/>
        <v>2</v>
      </c>
      <c r="G111" s="11"/>
      <c r="H111" s="10">
        <v>27484</v>
      </c>
      <c r="I111" s="9">
        <v>4</v>
      </c>
    </row>
    <row r="112" spans="1:9" x14ac:dyDescent="0.25">
      <c r="A112" s="3" t="s">
        <v>379</v>
      </c>
      <c r="B112" s="13" t="s">
        <v>12</v>
      </c>
      <c r="C112" s="3" t="s">
        <v>15</v>
      </c>
      <c r="D112" s="3" t="s">
        <v>5</v>
      </c>
      <c r="E112" s="188">
        <v>40647</v>
      </c>
      <c r="F112" s="12">
        <f t="shared" ca="1" si="1"/>
        <v>4</v>
      </c>
      <c r="G112" s="11" t="s">
        <v>4</v>
      </c>
      <c r="H112" s="10">
        <v>69060</v>
      </c>
      <c r="I112" s="9">
        <v>1</v>
      </c>
    </row>
    <row r="113" spans="1:11" x14ac:dyDescent="0.25">
      <c r="A113" s="3" t="s">
        <v>17</v>
      </c>
      <c r="B113" s="13" t="s">
        <v>16</v>
      </c>
      <c r="C113" s="3" t="s">
        <v>15</v>
      </c>
      <c r="D113" s="3" t="s">
        <v>14</v>
      </c>
      <c r="E113" s="188">
        <v>41517</v>
      </c>
      <c r="F113" s="12">
        <f t="shared" ca="1" si="1"/>
        <v>1</v>
      </c>
      <c r="G113" s="11" t="s">
        <v>4</v>
      </c>
      <c r="H113" s="10">
        <v>28625</v>
      </c>
      <c r="I113" s="9">
        <v>1</v>
      </c>
    </row>
    <row r="114" spans="1:11" x14ac:dyDescent="0.25">
      <c r="A114" s="3" t="s">
        <v>777</v>
      </c>
      <c r="B114" s="13" t="s">
        <v>48</v>
      </c>
      <c r="C114" s="3" t="s">
        <v>808</v>
      </c>
      <c r="D114" s="3" t="s">
        <v>11</v>
      </c>
      <c r="E114" s="188">
        <v>41551</v>
      </c>
      <c r="F114" s="12">
        <f t="shared" ca="1" si="1"/>
        <v>1</v>
      </c>
      <c r="G114" s="11"/>
      <c r="H114" s="10">
        <v>80050</v>
      </c>
      <c r="I114" s="9">
        <v>2</v>
      </c>
    </row>
    <row r="115" spans="1:11" x14ac:dyDescent="0.25">
      <c r="A115" s="3" t="s">
        <v>758</v>
      </c>
      <c r="B115" s="13" t="s">
        <v>16</v>
      </c>
      <c r="C115" s="3" t="s">
        <v>808</v>
      </c>
      <c r="D115" s="3" t="s">
        <v>5</v>
      </c>
      <c r="E115" s="188">
        <v>41919</v>
      </c>
      <c r="F115" s="12">
        <f t="shared" ca="1" si="1"/>
        <v>0</v>
      </c>
      <c r="G115" s="11" t="s">
        <v>18</v>
      </c>
      <c r="H115" s="10">
        <v>82500</v>
      </c>
      <c r="I115" s="9">
        <v>5</v>
      </c>
    </row>
    <row r="116" spans="1:11" x14ac:dyDescent="0.25">
      <c r="A116" s="3" t="s">
        <v>745</v>
      </c>
      <c r="B116" s="13" t="s">
        <v>12</v>
      </c>
      <c r="C116" s="3" t="s">
        <v>808</v>
      </c>
      <c r="D116" s="3" t="s">
        <v>14</v>
      </c>
      <c r="E116" s="188">
        <v>40108</v>
      </c>
      <c r="F116" s="12">
        <f t="shared" ca="1" si="1"/>
        <v>5</v>
      </c>
      <c r="G116" s="11" t="s">
        <v>8</v>
      </c>
      <c r="H116" s="10">
        <v>18655</v>
      </c>
      <c r="I116" s="9">
        <v>4</v>
      </c>
    </row>
    <row r="117" spans="1:11" x14ac:dyDescent="0.25">
      <c r="A117" s="3" t="s">
        <v>722</v>
      </c>
      <c r="B117" s="13" t="s">
        <v>48</v>
      </c>
      <c r="C117" s="3" t="s">
        <v>808</v>
      </c>
      <c r="D117" s="3" t="s">
        <v>11</v>
      </c>
      <c r="E117" s="188">
        <v>37177</v>
      </c>
      <c r="F117" s="12">
        <f t="shared" ca="1" si="1"/>
        <v>13</v>
      </c>
      <c r="G117" s="11"/>
      <c r="H117" s="10">
        <v>32940</v>
      </c>
      <c r="I117" s="9">
        <v>5</v>
      </c>
    </row>
    <row r="118" spans="1:11" x14ac:dyDescent="0.25">
      <c r="A118" s="3" t="s">
        <v>666</v>
      </c>
      <c r="B118" s="13" t="s">
        <v>2</v>
      </c>
      <c r="C118" s="3" t="s">
        <v>808</v>
      </c>
      <c r="D118" s="3" t="s">
        <v>5</v>
      </c>
      <c r="E118" s="188">
        <v>39775</v>
      </c>
      <c r="F118" s="12">
        <f t="shared" ca="1" si="1"/>
        <v>6</v>
      </c>
      <c r="G118" s="11" t="s">
        <v>26</v>
      </c>
      <c r="H118" s="10">
        <v>80120</v>
      </c>
      <c r="I118" s="9">
        <v>4</v>
      </c>
    </row>
    <row r="119" spans="1:11" x14ac:dyDescent="0.25">
      <c r="A119" s="3" t="s">
        <v>643</v>
      </c>
      <c r="B119" s="13" t="s">
        <v>9</v>
      </c>
      <c r="C119" s="3" t="s">
        <v>808</v>
      </c>
      <c r="D119" s="3" t="s">
        <v>11</v>
      </c>
      <c r="E119" s="188">
        <v>38668</v>
      </c>
      <c r="F119" s="12">
        <f t="shared" ca="1" si="1"/>
        <v>9</v>
      </c>
      <c r="G119" s="11"/>
      <c r="H119" s="10">
        <v>73390</v>
      </c>
      <c r="I119" s="9">
        <v>2</v>
      </c>
    </row>
    <row r="120" spans="1:11" x14ac:dyDescent="0.25">
      <c r="A120" s="3" t="s">
        <v>608</v>
      </c>
      <c r="B120" s="13" t="s">
        <v>32</v>
      </c>
      <c r="C120" s="3" t="s">
        <v>808</v>
      </c>
      <c r="D120" s="3" t="s">
        <v>11</v>
      </c>
      <c r="E120" s="188">
        <v>41264</v>
      </c>
      <c r="F120" s="12">
        <f t="shared" ca="1" si="1"/>
        <v>2</v>
      </c>
      <c r="G120" s="11"/>
      <c r="H120" s="10">
        <v>35260</v>
      </c>
      <c r="I120" s="9">
        <v>2</v>
      </c>
    </row>
    <row r="121" spans="1:11" x14ac:dyDescent="0.25">
      <c r="A121" s="3" t="s">
        <v>520</v>
      </c>
      <c r="B121" s="13" t="s">
        <v>12</v>
      </c>
      <c r="C121" s="3" t="s">
        <v>808</v>
      </c>
      <c r="D121" s="3" t="s">
        <v>5</v>
      </c>
      <c r="E121" s="188">
        <v>37270</v>
      </c>
      <c r="F121" s="12">
        <f t="shared" ca="1" si="1"/>
        <v>13</v>
      </c>
      <c r="G121" s="11" t="s">
        <v>4</v>
      </c>
      <c r="H121" s="10">
        <v>61330</v>
      </c>
      <c r="I121" s="9">
        <v>1</v>
      </c>
    </row>
    <row r="122" spans="1:11" x14ac:dyDescent="0.25">
      <c r="A122" s="3" t="s">
        <v>416</v>
      </c>
      <c r="B122" s="13" t="s">
        <v>16</v>
      </c>
      <c r="C122" s="3" t="s">
        <v>808</v>
      </c>
      <c r="D122" s="3" t="s">
        <v>11</v>
      </c>
      <c r="E122" s="188">
        <v>36960</v>
      </c>
      <c r="F122" s="12">
        <f t="shared" ca="1" si="1"/>
        <v>14</v>
      </c>
      <c r="G122" s="11"/>
      <c r="H122" s="10">
        <v>64470</v>
      </c>
      <c r="I122" s="9">
        <v>3</v>
      </c>
    </row>
    <row r="123" spans="1:11" x14ac:dyDescent="0.25">
      <c r="A123" s="3" t="s">
        <v>374</v>
      </c>
      <c r="B123" s="13" t="s">
        <v>32</v>
      </c>
      <c r="C123" s="3" t="s">
        <v>808</v>
      </c>
      <c r="D123" s="3" t="s">
        <v>5</v>
      </c>
      <c r="E123" s="188">
        <v>41753</v>
      </c>
      <c r="F123" s="12">
        <f t="shared" ca="1" si="1"/>
        <v>1</v>
      </c>
      <c r="G123" s="11" t="s">
        <v>4</v>
      </c>
      <c r="H123" s="10">
        <v>37620</v>
      </c>
      <c r="I123" s="9">
        <v>5</v>
      </c>
      <c r="K123" s="15"/>
    </row>
    <row r="124" spans="1:11" x14ac:dyDescent="0.25">
      <c r="A124" s="3" t="s">
        <v>340</v>
      </c>
      <c r="B124" s="13" t="s">
        <v>2</v>
      </c>
      <c r="C124" s="3" t="s">
        <v>808</v>
      </c>
      <c r="D124" s="3" t="s">
        <v>11</v>
      </c>
      <c r="E124" s="188">
        <v>37343</v>
      </c>
      <c r="F124" s="12">
        <f t="shared" ca="1" si="1"/>
        <v>13</v>
      </c>
      <c r="G124" s="11"/>
      <c r="H124" s="10">
        <v>86970</v>
      </c>
      <c r="I124" s="9">
        <v>4</v>
      </c>
    </row>
    <row r="125" spans="1:11" x14ac:dyDescent="0.25">
      <c r="A125" s="3" t="s">
        <v>338</v>
      </c>
      <c r="B125" s="13" t="s">
        <v>16</v>
      </c>
      <c r="C125" s="3" t="s">
        <v>808</v>
      </c>
      <c r="D125" s="3" t="s">
        <v>14</v>
      </c>
      <c r="E125" s="188">
        <v>37358</v>
      </c>
      <c r="F125" s="12">
        <f t="shared" ca="1" si="1"/>
        <v>13</v>
      </c>
      <c r="G125" s="11" t="s">
        <v>8</v>
      </c>
      <c r="H125" s="10">
        <v>42905</v>
      </c>
      <c r="I125" s="9">
        <v>1</v>
      </c>
    </row>
    <row r="126" spans="1:11" x14ac:dyDescent="0.25">
      <c r="A126" s="3" t="s">
        <v>297</v>
      </c>
      <c r="B126" s="13" t="s">
        <v>12</v>
      </c>
      <c r="C126" s="3" t="s">
        <v>808</v>
      </c>
      <c r="D126" s="3" t="s">
        <v>5</v>
      </c>
      <c r="E126" s="188">
        <v>42129</v>
      </c>
      <c r="F126" s="12">
        <f t="shared" ca="1" si="1"/>
        <v>0</v>
      </c>
      <c r="G126" s="11" t="s">
        <v>4</v>
      </c>
      <c r="H126" s="10">
        <v>82760</v>
      </c>
      <c r="I126" s="9">
        <v>4</v>
      </c>
    </row>
    <row r="127" spans="1:11" x14ac:dyDescent="0.25">
      <c r="A127" s="3" t="s">
        <v>283</v>
      </c>
      <c r="B127" s="13" t="s">
        <v>12</v>
      </c>
      <c r="C127" s="3" t="s">
        <v>808</v>
      </c>
      <c r="D127" s="3" t="s">
        <v>0</v>
      </c>
      <c r="E127" s="188">
        <v>39961</v>
      </c>
      <c r="F127" s="12">
        <f t="shared" ca="1" si="1"/>
        <v>6</v>
      </c>
      <c r="G127" s="11"/>
      <c r="H127" s="10">
        <v>12676</v>
      </c>
      <c r="I127" s="9">
        <v>2</v>
      </c>
    </row>
    <row r="128" spans="1:11" x14ac:dyDescent="0.25">
      <c r="A128" s="3" t="s">
        <v>270</v>
      </c>
      <c r="B128" s="13" t="s">
        <v>16</v>
      </c>
      <c r="C128" s="3" t="s">
        <v>808</v>
      </c>
      <c r="D128" s="3" t="s">
        <v>5</v>
      </c>
      <c r="E128" s="188">
        <v>38114</v>
      </c>
      <c r="F128" s="12">
        <f t="shared" ca="1" si="1"/>
        <v>11</v>
      </c>
      <c r="G128" s="11" t="s">
        <v>18</v>
      </c>
      <c r="H128" s="10">
        <v>61150</v>
      </c>
      <c r="I128" s="9">
        <v>4</v>
      </c>
    </row>
    <row r="129" spans="1:11" x14ac:dyDescent="0.25">
      <c r="A129" s="3" t="s">
        <v>163</v>
      </c>
      <c r="B129" s="13" t="s">
        <v>16</v>
      </c>
      <c r="C129" s="3" t="s">
        <v>808</v>
      </c>
      <c r="D129" s="3" t="s">
        <v>5</v>
      </c>
      <c r="E129" s="188">
        <v>37078</v>
      </c>
      <c r="F129" s="12">
        <f t="shared" ca="1" si="1"/>
        <v>14</v>
      </c>
      <c r="G129" s="11" t="s">
        <v>4</v>
      </c>
      <c r="H129" s="10">
        <v>50110</v>
      </c>
      <c r="I129" s="9">
        <v>1</v>
      </c>
    </row>
    <row r="130" spans="1:11" x14ac:dyDescent="0.25">
      <c r="A130" s="3" t="s">
        <v>126</v>
      </c>
      <c r="B130" s="13" t="s">
        <v>12</v>
      </c>
      <c r="C130" s="3" t="s">
        <v>808</v>
      </c>
      <c r="D130" s="3" t="s">
        <v>0</v>
      </c>
      <c r="E130" s="188">
        <v>40759</v>
      </c>
      <c r="F130" s="12">
        <f t="shared" ref="F130:F193" ca="1" si="2">DATEDIF(E130,TODAY(),"y")</f>
        <v>4</v>
      </c>
      <c r="G130" s="11"/>
      <c r="H130" s="10">
        <v>14712</v>
      </c>
      <c r="I130" s="9">
        <v>5</v>
      </c>
    </row>
    <row r="131" spans="1:11" x14ac:dyDescent="0.25">
      <c r="A131" s="3" t="s">
        <v>104</v>
      </c>
      <c r="B131" s="13" t="s">
        <v>16</v>
      </c>
      <c r="C131" s="3" t="s">
        <v>808</v>
      </c>
      <c r="D131" s="3" t="s">
        <v>11</v>
      </c>
      <c r="E131" s="188">
        <v>40025</v>
      </c>
      <c r="F131" s="12">
        <f t="shared" ca="1" si="2"/>
        <v>6</v>
      </c>
      <c r="G131" s="11"/>
      <c r="H131" s="10">
        <v>76020</v>
      </c>
      <c r="I131" s="9">
        <v>1</v>
      </c>
    </row>
    <row r="132" spans="1:11" x14ac:dyDescent="0.25">
      <c r="A132" s="3" t="s">
        <v>37</v>
      </c>
      <c r="B132" s="13" t="s">
        <v>2</v>
      </c>
      <c r="C132" s="3" t="s">
        <v>808</v>
      </c>
      <c r="D132" s="3" t="s">
        <v>5</v>
      </c>
      <c r="E132" s="188">
        <v>38613</v>
      </c>
      <c r="F132" s="12">
        <f t="shared" ca="1" si="2"/>
        <v>9</v>
      </c>
      <c r="G132" s="11" t="s">
        <v>18</v>
      </c>
      <c r="H132" s="10">
        <v>39740</v>
      </c>
      <c r="I132" s="9">
        <v>1</v>
      </c>
    </row>
    <row r="133" spans="1:11" x14ac:dyDescent="0.25">
      <c r="A133" s="3" t="s">
        <v>646</v>
      </c>
      <c r="B133" s="13" t="s">
        <v>32</v>
      </c>
      <c r="C133" s="3" t="s">
        <v>810</v>
      </c>
      <c r="D133" s="3" t="s">
        <v>5</v>
      </c>
      <c r="E133" s="188">
        <v>37570</v>
      </c>
      <c r="F133" s="12">
        <f t="shared" ca="1" si="2"/>
        <v>12</v>
      </c>
      <c r="G133" s="11" t="s">
        <v>4</v>
      </c>
      <c r="H133" s="10">
        <v>75060</v>
      </c>
      <c r="I133" s="9">
        <v>5</v>
      </c>
    </row>
    <row r="134" spans="1:11" x14ac:dyDescent="0.25">
      <c r="A134" s="3" t="s">
        <v>388</v>
      </c>
      <c r="B134" s="13" t="s">
        <v>12</v>
      </c>
      <c r="C134" s="3" t="s">
        <v>810</v>
      </c>
      <c r="D134" s="3" t="s">
        <v>11</v>
      </c>
      <c r="E134" s="188">
        <v>40624</v>
      </c>
      <c r="F134" s="12">
        <f t="shared" ca="1" si="2"/>
        <v>4</v>
      </c>
      <c r="G134" s="11"/>
      <c r="H134" s="10">
        <v>60060</v>
      </c>
      <c r="I134" s="9">
        <v>2</v>
      </c>
    </row>
    <row r="135" spans="1:11" x14ac:dyDescent="0.25">
      <c r="A135" s="3" t="s">
        <v>265</v>
      </c>
      <c r="B135" s="13" t="s">
        <v>12</v>
      </c>
      <c r="C135" s="3" t="s">
        <v>810</v>
      </c>
      <c r="D135" s="3" t="s">
        <v>5</v>
      </c>
      <c r="E135" s="188">
        <v>40684</v>
      </c>
      <c r="F135" s="12">
        <f t="shared" ca="1" si="2"/>
        <v>4</v>
      </c>
      <c r="G135" s="11" t="s">
        <v>26</v>
      </c>
      <c r="H135" s="10">
        <v>47350</v>
      </c>
      <c r="I135" s="9">
        <v>5</v>
      </c>
    </row>
    <row r="136" spans="1:11" x14ac:dyDescent="0.25">
      <c r="A136" s="3" t="s">
        <v>257</v>
      </c>
      <c r="B136" s="13" t="s">
        <v>32</v>
      </c>
      <c r="C136" s="3" t="s">
        <v>810</v>
      </c>
      <c r="D136" s="3" t="s">
        <v>5</v>
      </c>
      <c r="E136" s="188">
        <v>41401</v>
      </c>
      <c r="F136" s="12">
        <f t="shared" ca="1" si="2"/>
        <v>2</v>
      </c>
      <c r="G136" s="11" t="s">
        <v>4</v>
      </c>
      <c r="H136" s="10">
        <v>79150</v>
      </c>
      <c r="I136" s="9">
        <v>2</v>
      </c>
    </row>
    <row r="137" spans="1:11" x14ac:dyDescent="0.25">
      <c r="A137" s="3" t="s">
        <v>235</v>
      </c>
      <c r="B137" s="13" t="s">
        <v>16</v>
      </c>
      <c r="C137" s="3" t="s">
        <v>810</v>
      </c>
      <c r="D137" s="3" t="s">
        <v>5</v>
      </c>
      <c r="E137" s="188">
        <v>41443</v>
      </c>
      <c r="F137" s="12">
        <f t="shared" ca="1" si="2"/>
        <v>2</v>
      </c>
      <c r="G137" s="11" t="s">
        <v>26</v>
      </c>
      <c r="H137" s="10">
        <v>66740</v>
      </c>
      <c r="I137" s="9">
        <v>2</v>
      </c>
    </row>
    <row r="138" spans="1:11" x14ac:dyDescent="0.25">
      <c r="A138" s="3" t="s">
        <v>740</v>
      </c>
      <c r="B138" s="13" t="s">
        <v>12</v>
      </c>
      <c r="C138" s="3" t="s">
        <v>809</v>
      </c>
      <c r="D138" s="3" t="s">
        <v>14</v>
      </c>
      <c r="E138" s="188">
        <v>41185</v>
      </c>
      <c r="F138" s="12">
        <f t="shared" ca="1" si="2"/>
        <v>2</v>
      </c>
      <c r="G138" s="11" t="s">
        <v>8</v>
      </c>
      <c r="H138" s="10">
        <v>21220</v>
      </c>
      <c r="I138" s="9">
        <v>3</v>
      </c>
    </row>
    <row r="139" spans="1:11" x14ac:dyDescent="0.25">
      <c r="A139" s="3" t="s">
        <v>739</v>
      </c>
      <c r="B139" s="13" t="s">
        <v>16</v>
      </c>
      <c r="C139" s="3" t="s">
        <v>809</v>
      </c>
      <c r="D139" s="3" t="s">
        <v>5</v>
      </c>
      <c r="E139" s="188">
        <v>41199</v>
      </c>
      <c r="F139" s="12">
        <f t="shared" ca="1" si="2"/>
        <v>2</v>
      </c>
      <c r="G139" s="11" t="s">
        <v>8</v>
      </c>
      <c r="H139" s="10">
        <v>49260</v>
      </c>
      <c r="I139" s="9">
        <v>3</v>
      </c>
    </row>
    <row r="140" spans="1:11" x14ac:dyDescent="0.25">
      <c r="A140" s="3" t="s">
        <v>708</v>
      </c>
      <c r="B140" s="13" t="s">
        <v>12</v>
      </c>
      <c r="C140" s="3" t="s">
        <v>809</v>
      </c>
      <c r="D140" s="3" t="s">
        <v>11</v>
      </c>
      <c r="E140" s="188">
        <v>38642</v>
      </c>
      <c r="F140" s="12">
        <f t="shared" ca="1" si="2"/>
        <v>9</v>
      </c>
      <c r="G140" s="11"/>
      <c r="H140" s="10">
        <v>31970</v>
      </c>
      <c r="I140" s="9">
        <v>5</v>
      </c>
    </row>
    <row r="141" spans="1:11" x14ac:dyDescent="0.25">
      <c r="A141" s="3" t="s">
        <v>671</v>
      </c>
      <c r="B141" s="13" t="s">
        <v>12</v>
      </c>
      <c r="C141" s="3" t="s">
        <v>809</v>
      </c>
      <c r="D141" s="3" t="s">
        <v>14</v>
      </c>
      <c r="E141" s="188">
        <v>40139</v>
      </c>
      <c r="F141" s="12">
        <f t="shared" ca="1" si="2"/>
        <v>5</v>
      </c>
      <c r="G141" s="11" t="s">
        <v>18</v>
      </c>
      <c r="H141" s="10">
        <v>15005</v>
      </c>
      <c r="I141" s="9">
        <v>4</v>
      </c>
      <c r="K141" s="15"/>
    </row>
    <row r="142" spans="1:11" x14ac:dyDescent="0.25">
      <c r="A142" s="3" t="s">
        <v>644</v>
      </c>
      <c r="B142" s="13" t="s">
        <v>16</v>
      </c>
      <c r="C142" s="3" t="s">
        <v>809</v>
      </c>
      <c r="D142" s="3" t="s">
        <v>5</v>
      </c>
      <c r="E142" s="188">
        <v>38289</v>
      </c>
      <c r="F142" s="12">
        <f t="shared" ca="1" si="2"/>
        <v>10</v>
      </c>
      <c r="G142" s="11" t="s">
        <v>26</v>
      </c>
      <c r="H142" s="10">
        <v>42480</v>
      </c>
      <c r="I142" s="9">
        <v>3</v>
      </c>
    </row>
    <row r="143" spans="1:11" x14ac:dyDescent="0.25">
      <c r="A143" s="3" t="s">
        <v>639</v>
      </c>
      <c r="B143" s="13" t="s">
        <v>12</v>
      </c>
      <c r="C143" s="3" t="s">
        <v>809</v>
      </c>
      <c r="D143" s="3" t="s">
        <v>5</v>
      </c>
      <c r="E143" s="188">
        <v>39754</v>
      </c>
      <c r="F143" s="12">
        <f t="shared" ca="1" si="2"/>
        <v>6</v>
      </c>
      <c r="G143" s="11" t="s">
        <v>26</v>
      </c>
      <c r="H143" s="10">
        <v>22410</v>
      </c>
      <c r="I143" s="9">
        <v>4</v>
      </c>
    </row>
    <row r="144" spans="1:11" x14ac:dyDescent="0.25">
      <c r="A144" s="3" t="s">
        <v>634</v>
      </c>
      <c r="B144" s="13" t="s">
        <v>16</v>
      </c>
      <c r="C144" s="3" t="s">
        <v>809</v>
      </c>
      <c r="D144" s="3" t="s">
        <v>11</v>
      </c>
      <c r="E144" s="188">
        <v>41237</v>
      </c>
      <c r="F144" s="12">
        <f t="shared" ca="1" si="2"/>
        <v>2</v>
      </c>
      <c r="G144" s="11"/>
      <c r="H144" s="10">
        <v>45830</v>
      </c>
      <c r="I144" s="9">
        <v>4</v>
      </c>
    </row>
    <row r="145" spans="1:11" x14ac:dyDescent="0.25">
      <c r="A145" s="3" t="s">
        <v>614</v>
      </c>
      <c r="B145" s="13" t="s">
        <v>32</v>
      </c>
      <c r="C145" s="3" t="s">
        <v>809</v>
      </c>
      <c r="D145" s="3" t="s">
        <v>11</v>
      </c>
      <c r="E145" s="188">
        <v>40145</v>
      </c>
      <c r="F145" s="12">
        <f t="shared" ca="1" si="2"/>
        <v>5</v>
      </c>
      <c r="G145" s="11"/>
      <c r="H145" s="10">
        <v>45040</v>
      </c>
      <c r="I145" s="9">
        <v>5</v>
      </c>
    </row>
    <row r="146" spans="1:11" x14ac:dyDescent="0.25">
      <c r="A146" s="3" t="s">
        <v>613</v>
      </c>
      <c r="B146" s="13" t="s">
        <v>16</v>
      </c>
      <c r="C146" s="3" t="s">
        <v>809</v>
      </c>
      <c r="D146" s="3" t="s">
        <v>11</v>
      </c>
      <c r="E146" s="188">
        <v>40155</v>
      </c>
      <c r="F146" s="12">
        <f t="shared" ca="1" si="2"/>
        <v>5</v>
      </c>
      <c r="G146" s="11"/>
      <c r="H146" s="10">
        <v>26360</v>
      </c>
      <c r="I146" s="9">
        <v>4</v>
      </c>
    </row>
    <row r="147" spans="1:11" x14ac:dyDescent="0.25">
      <c r="A147" s="3" t="s">
        <v>603</v>
      </c>
      <c r="B147" s="13" t="s">
        <v>12</v>
      </c>
      <c r="C147" s="3" t="s">
        <v>809</v>
      </c>
      <c r="D147" s="3" t="s">
        <v>5</v>
      </c>
      <c r="E147" s="188">
        <v>39789</v>
      </c>
      <c r="F147" s="12">
        <f t="shared" ca="1" si="2"/>
        <v>6</v>
      </c>
      <c r="G147" s="11" t="s">
        <v>4</v>
      </c>
      <c r="H147" s="10">
        <v>37750</v>
      </c>
      <c r="I147" s="9">
        <v>5</v>
      </c>
    </row>
    <row r="148" spans="1:11" x14ac:dyDescent="0.25">
      <c r="A148" s="3" t="s">
        <v>562</v>
      </c>
      <c r="B148" s="13" t="s">
        <v>16</v>
      </c>
      <c r="C148" s="3" t="s">
        <v>809</v>
      </c>
      <c r="D148" s="3" t="s">
        <v>0</v>
      </c>
      <c r="E148" s="188">
        <v>40894</v>
      </c>
      <c r="F148" s="12">
        <f t="shared" ca="1" si="2"/>
        <v>3</v>
      </c>
      <c r="G148" s="11"/>
      <c r="H148" s="10">
        <v>15744</v>
      </c>
      <c r="I148" s="9">
        <v>3</v>
      </c>
    </row>
    <row r="149" spans="1:11" x14ac:dyDescent="0.25">
      <c r="A149" s="3" t="s">
        <v>558</v>
      </c>
      <c r="B149" s="13" t="s">
        <v>2</v>
      </c>
      <c r="C149" s="3" t="s">
        <v>809</v>
      </c>
      <c r="D149" s="3" t="s">
        <v>11</v>
      </c>
      <c r="E149" s="188">
        <v>41260</v>
      </c>
      <c r="F149" s="12">
        <f t="shared" ca="1" si="2"/>
        <v>2</v>
      </c>
      <c r="G149" s="11"/>
      <c r="H149" s="10">
        <v>45710</v>
      </c>
      <c r="I149" s="9">
        <v>3</v>
      </c>
    </row>
    <row r="150" spans="1:11" x14ac:dyDescent="0.25">
      <c r="A150" s="3" t="s">
        <v>549</v>
      </c>
      <c r="B150" s="13" t="s">
        <v>32</v>
      </c>
      <c r="C150" s="3" t="s">
        <v>809</v>
      </c>
      <c r="D150" s="3" t="s">
        <v>14</v>
      </c>
      <c r="E150" s="188">
        <v>42015</v>
      </c>
      <c r="F150" s="12">
        <f t="shared" ca="1" si="2"/>
        <v>0</v>
      </c>
      <c r="G150" s="11" t="s">
        <v>26</v>
      </c>
      <c r="H150" s="10">
        <v>34110</v>
      </c>
      <c r="I150" s="9">
        <v>4</v>
      </c>
      <c r="K150" s="15"/>
    </row>
    <row r="151" spans="1:11" x14ac:dyDescent="0.25">
      <c r="A151" s="3" t="s">
        <v>540</v>
      </c>
      <c r="B151" s="13" t="s">
        <v>12</v>
      </c>
      <c r="C151" s="3" t="s">
        <v>809</v>
      </c>
      <c r="D151" s="3" t="s">
        <v>5</v>
      </c>
      <c r="E151" s="188">
        <v>40200</v>
      </c>
      <c r="F151" s="12">
        <f t="shared" ca="1" si="2"/>
        <v>5</v>
      </c>
      <c r="G151" s="11" t="s">
        <v>26</v>
      </c>
      <c r="H151" s="10">
        <v>31840</v>
      </c>
      <c r="I151" s="9">
        <v>1</v>
      </c>
    </row>
    <row r="152" spans="1:11" x14ac:dyDescent="0.25">
      <c r="A152" s="3" t="s">
        <v>521</v>
      </c>
      <c r="B152" s="13" t="s">
        <v>9</v>
      </c>
      <c r="C152" s="3" t="s">
        <v>809</v>
      </c>
      <c r="D152" s="3" t="s">
        <v>0</v>
      </c>
      <c r="E152" s="188">
        <v>37264</v>
      </c>
      <c r="F152" s="12">
        <f t="shared" ca="1" si="2"/>
        <v>13</v>
      </c>
      <c r="G152" s="11"/>
      <c r="H152" s="10">
        <v>38768</v>
      </c>
      <c r="I152" s="9">
        <v>4</v>
      </c>
    </row>
    <row r="153" spans="1:11" x14ac:dyDescent="0.25">
      <c r="A153" s="3" t="s">
        <v>512</v>
      </c>
      <c r="B153" s="13" t="s">
        <v>32</v>
      </c>
      <c r="C153" s="3" t="s">
        <v>809</v>
      </c>
      <c r="D153" s="3" t="s">
        <v>5</v>
      </c>
      <c r="E153" s="188">
        <v>37644</v>
      </c>
      <c r="F153" s="12">
        <f t="shared" ca="1" si="2"/>
        <v>12</v>
      </c>
      <c r="G153" s="11" t="s">
        <v>4</v>
      </c>
      <c r="H153" s="10">
        <v>71380</v>
      </c>
      <c r="I153" s="9">
        <v>2</v>
      </c>
    </row>
    <row r="154" spans="1:11" x14ac:dyDescent="0.25">
      <c r="A154" s="3" t="s">
        <v>479</v>
      </c>
      <c r="B154" s="13" t="s">
        <v>12</v>
      </c>
      <c r="C154" s="3" t="s">
        <v>809</v>
      </c>
      <c r="D154" s="3" t="s">
        <v>14</v>
      </c>
      <c r="E154" s="188">
        <v>41300</v>
      </c>
      <c r="F154" s="12">
        <f t="shared" ca="1" si="2"/>
        <v>2</v>
      </c>
      <c r="G154" s="11" t="s">
        <v>8</v>
      </c>
      <c r="H154" s="10">
        <v>32835</v>
      </c>
      <c r="I154" s="9">
        <v>2</v>
      </c>
    </row>
    <row r="155" spans="1:11" x14ac:dyDescent="0.25">
      <c r="A155" s="3" t="s">
        <v>463</v>
      </c>
      <c r="B155" s="13" t="s">
        <v>16</v>
      </c>
      <c r="C155" s="3" t="s">
        <v>809</v>
      </c>
      <c r="D155" s="3" t="s">
        <v>11</v>
      </c>
      <c r="E155" s="188">
        <v>36940</v>
      </c>
      <c r="F155" s="12">
        <f t="shared" ca="1" si="2"/>
        <v>14</v>
      </c>
      <c r="G155" s="11"/>
      <c r="H155" s="10">
        <v>25120</v>
      </c>
      <c r="I155" s="9">
        <v>5</v>
      </c>
    </row>
    <row r="156" spans="1:11" x14ac:dyDescent="0.25">
      <c r="A156" s="3" t="s">
        <v>446</v>
      </c>
      <c r="B156" s="13" t="s">
        <v>12</v>
      </c>
      <c r="C156" s="3" t="s">
        <v>809</v>
      </c>
      <c r="D156" s="3" t="s">
        <v>5</v>
      </c>
      <c r="E156" s="188">
        <v>39136</v>
      </c>
      <c r="F156" s="12">
        <f t="shared" ca="1" si="2"/>
        <v>8</v>
      </c>
      <c r="G156" s="11" t="s">
        <v>18</v>
      </c>
      <c r="H156" s="10">
        <v>65560</v>
      </c>
      <c r="I156" s="9">
        <v>1</v>
      </c>
    </row>
    <row r="157" spans="1:11" x14ac:dyDescent="0.25">
      <c r="A157" s="3" t="s">
        <v>434</v>
      </c>
      <c r="B157" s="13" t="s">
        <v>16</v>
      </c>
      <c r="C157" s="3" t="s">
        <v>809</v>
      </c>
      <c r="D157" s="3" t="s">
        <v>5</v>
      </c>
      <c r="E157" s="188">
        <v>41711</v>
      </c>
      <c r="F157" s="12">
        <f t="shared" ca="1" si="2"/>
        <v>1</v>
      </c>
      <c r="G157" s="11" t="s">
        <v>4</v>
      </c>
      <c r="H157" s="10">
        <v>32140</v>
      </c>
      <c r="I157" s="9">
        <v>2</v>
      </c>
    </row>
    <row r="158" spans="1:11" x14ac:dyDescent="0.25">
      <c r="A158" s="3" t="s">
        <v>418</v>
      </c>
      <c r="B158" s="13" t="s">
        <v>16</v>
      </c>
      <c r="C158" s="3" t="s">
        <v>809</v>
      </c>
      <c r="D158" s="3" t="s">
        <v>5</v>
      </c>
      <c r="E158" s="188">
        <v>39893</v>
      </c>
      <c r="F158" s="12">
        <f t="shared" ca="1" si="2"/>
        <v>6</v>
      </c>
      <c r="G158" s="11" t="s">
        <v>4</v>
      </c>
      <c r="H158" s="10">
        <v>56870</v>
      </c>
      <c r="I158" s="9">
        <v>1</v>
      </c>
    </row>
    <row r="159" spans="1:11" x14ac:dyDescent="0.25">
      <c r="A159" s="3" t="s">
        <v>378</v>
      </c>
      <c r="B159" s="13" t="s">
        <v>9</v>
      </c>
      <c r="C159" s="3" t="s">
        <v>809</v>
      </c>
      <c r="D159" s="3" t="s">
        <v>5</v>
      </c>
      <c r="E159" s="188">
        <v>40655</v>
      </c>
      <c r="F159" s="12">
        <f t="shared" ca="1" si="2"/>
        <v>4</v>
      </c>
      <c r="G159" s="11" t="s">
        <v>8</v>
      </c>
      <c r="H159" s="10">
        <v>32360</v>
      </c>
      <c r="I159" s="9">
        <v>4</v>
      </c>
    </row>
    <row r="160" spans="1:11" x14ac:dyDescent="0.25">
      <c r="A160" s="3" t="s">
        <v>376</v>
      </c>
      <c r="B160" s="13" t="s">
        <v>12</v>
      </c>
      <c r="C160" s="3" t="s">
        <v>809</v>
      </c>
      <c r="D160" s="3" t="s">
        <v>11</v>
      </c>
      <c r="E160" s="188">
        <v>41730</v>
      </c>
      <c r="F160" s="12">
        <f t="shared" ca="1" si="2"/>
        <v>1</v>
      </c>
      <c r="G160" s="11"/>
      <c r="H160" s="10">
        <v>22320</v>
      </c>
      <c r="I160" s="9">
        <v>2</v>
      </c>
    </row>
    <row r="161" spans="1:9" x14ac:dyDescent="0.25">
      <c r="A161" s="3" t="s">
        <v>365</v>
      </c>
      <c r="B161" s="13" t="s">
        <v>32</v>
      </c>
      <c r="C161" s="3" t="s">
        <v>809</v>
      </c>
      <c r="D161" s="3" t="s">
        <v>11</v>
      </c>
      <c r="E161" s="188">
        <v>40275</v>
      </c>
      <c r="F161" s="12">
        <f t="shared" ca="1" si="2"/>
        <v>5</v>
      </c>
      <c r="G161" s="11"/>
      <c r="H161" s="10">
        <v>64090</v>
      </c>
      <c r="I161" s="9">
        <v>2</v>
      </c>
    </row>
    <row r="162" spans="1:9" x14ac:dyDescent="0.25">
      <c r="A162" s="3" t="s">
        <v>352</v>
      </c>
      <c r="B162" s="13" t="s">
        <v>12</v>
      </c>
      <c r="C162" s="3" t="s">
        <v>809</v>
      </c>
      <c r="D162" s="3" t="s">
        <v>5</v>
      </c>
      <c r="E162" s="188">
        <v>41367</v>
      </c>
      <c r="F162" s="12">
        <f t="shared" ca="1" si="2"/>
        <v>2</v>
      </c>
      <c r="G162" s="11" t="s">
        <v>26</v>
      </c>
      <c r="H162" s="10">
        <v>63780</v>
      </c>
      <c r="I162" s="9">
        <v>5</v>
      </c>
    </row>
    <row r="163" spans="1:9" x14ac:dyDescent="0.25">
      <c r="A163" s="3" t="s">
        <v>345</v>
      </c>
      <c r="B163" s="13" t="s">
        <v>48</v>
      </c>
      <c r="C163" s="3" t="s">
        <v>809</v>
      </c>
      <c r="D163" s="3" t="s">
        <v>5</v>
      </c>
      <c r="E163" s="188">
        <v>36990</v>
      </c>
      <c r="F163" s="12">
        <f t="shared" ca="1" si="2"/>
        <v>14</v>
      </c>
      <c r="G163" s="11" t="s">
        <v>28</v>
      </c>
      <c r="H163" s="10">
        <v>71010</v>
      </c>
      <c r="I163" s="9">
        <v>5</v>
      </c>
    </row>
    <row r="164" spans="1:9" x14ac:dyDescent="0.25">
      <c r="A164" s="3" t="s">
        <v>292</v>
      </c>
      <c r="B164" s="13" t="s">
        <v>12</v>
      </c>
      <c r="C164" s="3" t="s">
        <v>809</v>
      </c>
      <c r="D164" s="3" t="s">
        <v>11</v>
      </c>
      <c r="E164" s="188">
        <v>40296</v>
      </c>
      <c r="F164" s="12">
        <f t="shared" ca="1" si="2"/>
        <v>5</v>
      </c>
      <c r="G164" s="11"/>
      <c r="H164" s="10">
        <v>40560</v>
      </c>
      <c r="I164" s="9">
        <v>5</v>
      </c>
    </row>
    <row r="165" spans="1:9" x14ac:dyDescent="0.25">
      <c r="A165" s="3" t="s">
        <v>260</v>
      </c>
      <c r="B165" s="13" t="s">
        <v>48</v>
      </c>
      <c r="C165" s="3" t="s">
        <v>809</v>
      </c>
      <c r="D165" s="3" t="s">
        <v>11</v>
      </c>
      <c r="E165" s="188">
        <v>41055</v>
      </c>
      <c r="F165" s="12">
        <f t="shared" ca="1" si="2"/>
        <v>3</v>
      </c>
      <c r="G165" s="11"/>
      <c r="H165" s="10">
        <v>56920</v>
      </c>
      <c r="I165" s="9">
        <v>4</v>
      </c>
    </row>
    <row r="166" spans="1:9" x14ac:dyDescent="0.25">
      <c r="A166" s="3" t="s">
        <v>258</v>
      </c>
      <c r="B166" s="13" t="s">
        <v>16</v>
      </c>
      <c r="C166" s="3" t="s">
        <v>809</v>
      </c>
      <c r="D166" s="3" t="s">
        <v>5</v>
      </c>
      <c r="E166" s="188">
        <v>41400</v>
      </c>
      <c r="F166" s="12">
        <f t="shared" ca="1" si="2"/>
        <v>2</v>
      </c>
      <c r="G166" s="11" t="s">
        <v>18</v>
      </c>
      <c r="H166" s="10">
        <v>32640</v>
      </c>
      <c r="I166" s="9">
        <v>4</v>
      </c>
    </row>
    <row r="167" spans="1:9" x14ac:dyDescent="0.25">
      <c r="A167" s="3" t="s">
        <v>252</v>
      </c>
      <c r="B167" s="13" t="s">
        <v>16</v>
      </c>
      <c r="C167" s="3" t="s">
        <v>809</v>
      </c>
      <c r="D167" s="3" t="s">
        <v>5</v>
      </c>
      <c r="E167" s="188">
        <v>40693</v>
      </c>
      <c r="F167" s="12">
        <f t="shared" ca="1" si="2"/>
        <v>4</v>
      </c>
      <c r="G167" s="11" t="s">
        <v>18</v>
      </c>
      <c r="H167" s="10">
        <v>35360</v>
      </c>
      <c r="I167" s="9">
        <v>5</v>
      </c>
    </row>
    <row r="168" spans="1:9" x14ac:dyDescent="0.25">
      <c r="A168" s="3" t="s">
        <v>243</v>
      </c>
      <c r="B168" s="13" t="s">
        <v>9</v>
      </c>
      <c r="C168" s="3" t="s">
        <v>809</v>
      </c>
      <c r="D168" s="3" t="s">
        <v>5</v>
      </c>
      <c r="E168" s="188">
        <v>42178</v>
      </c>
      <c r="F168" s="12">
        <f t="shared" ca="1" si="2"/>
        <v>0</v>
      </c>
      <c r="G168" s="11" t="s">
        <v>26</v>
      </c>
      <c r="H168" s="10">
        <v>64510</v>
      </c>
      <c r="I168" s="9">
        <v>3</v>
      </c>
    </row>
    <row r="169" spans="1:9" x14ac:dyDescent="0.25">
      <c r="A169" s="3" t="s">
        <v>242</v>
      </c>
      <c r="B169" s="13" t="s">
        <v>16</v>
      </c>
      <c r="C169" s="3" t="s">
        <v>809</v>
      </c>
      <c r="D169" s="3" t="s">
        <v>5</v>
      </c>
      <c r="E169" s="188">
        <v>40327</v>
      </c>
      <c r="F169" s="12">
        <f t="shared" ca="1" si="2"/>
        <v>5</v>
      </c>
      <c r="G169" s="11" t="s">
        <v>26</v>
      </c>
      <c r="H169" s="10">
        <v>72900</v>
      </c>
      <c r="I169" s="9">
        <v>3</v>
      </c>
    </row>
    <row r="170" spans="1:9" x14ac:dyDescent="0.25">
      <c r="A170" s="3" t="s">
        <v>219</v>
      </c>
      <c r="B170" s="13" t="s">
        <v>9</v>
      </c>
      <c r="C170" s="3" t="s">
        <v>809</v>
      </c>
      <c r="D170" s="3" t="s">
        <v>5</v>
      </c>
      <c r="E170" s="188">
        <v>37415</v>
      </c>
      <c r="F170" s="12">
        <f t="shared" ca="1" si="2"/>
        <v>13</v>
      </c>
      <c r="G170" s="11" t="s">
        <v>8</v>
      </c>
      <c r="H170" s="10">
        <v>39680</v>
      </c>
      <c r="I170" s="9">
        <v>5</v>
      </c>
    </row>
    <row r="171" spans="1:9" x14ac:dyDescent="0.25">
      <c r="A171" s="3" t="s">
        <v>159</v>
      </c>
      <c r="B171" s="13" t="s">
        <v>48</v>
      </c>
      <c r="C171" s="3" t="s">
        <v>809</v>
      </c>
      <c r="D171" s="3" t="s">
        <v>5</v>
      </c>
      <c r="E171" s="188">
        <v>37083</v>
      </c>
      <c r="F171" s="12">
        <f t="shared" ca="1" si="2"/>
        <v>14</v>
      </c>
      <c r="G171" s="11" t="s">
        <v>4</v>
      </c>
      <c r="H171" s="10">
        <v>82400</v>
      </c>
      <c r="I171" s="9">
        <v>2</v>
      </c>
    </row>
    <row r="172" spans="1:9" x14ac:dyDescent="0.25">
      <c r="A172" s="3" t="s">
        <v>130</v>
      </c>
      <c r="B172" s="13" t="s">
        <v>12</v>
      </c>
      <c r="C172" s="3" t="s">
        <v>809</v>
      </c>
      <c r="D172" s="3" t="s">
        <v>5</v>
      </c>
      <c r="E172" s="188">
        <v>41471</v>
      </c>
      <c r="F172" s="12">
        <f t="shared" ca="1" si="2"/>
        <v>2</v>
      </c>
      <c r="G172" s="11" t="s">
        <v>4</v>
      </c>
      <c r="H172" s="10">
        <v>42620</v>
      </c>
      <c r="I172" s="9">
        <v>3</v>
      </c>
    </row>
    <row r="173" spans="1:9" x14ac:dyDescent="0.25">
      <c r="A173" s="3" t="s">
        <v>118</v>
      </c>
      <c r="B173" s="13" t="s">
        <v>48</v>
      </c>
      <c r="C173" s="3" t="s">
        <v>809</v>
      </c>
      <c r="D173" s="3" t="s">
        <v>5</v>
      </c>
      <c r="E173" s="188">
        <v>42229</v>
      </c>
      <c r="F173" s="12" t="e">
        <f t="shared" ca="1" si="2"/>
        <v>#NUM!</v>
      </c>
      <c r="G173" s="11" t="s">
        <v>4</v>
      </c>
      <c r="H173" s="10">
        <v>46340</v>
      </c>
      <c r="I173" s="9">
        <v>5</v>
      </c>
    </row>
    <row r="174" spans="1:9" x14ac:dyDescent="0.25">
      <c r="A174" s="3" t="s">
        <v>78</v>
      </c>
      <c r="B174" s="13" t="s">
        <v>16</v>
      </c>
      <c r="C174" s="3" t="s">
        <v>809</v>
      </c>
      <c r="D174" s="3" t="s">
        <v>14</v>
      </c>
      <c r="E174" s="188">
        <v>40769</v>
      </c>
      <c r="F174" s="12">
        <f t="shared" ca="1" si="2"/>
        <v>3</v>
      </c>
      <c r="G174" s="11" t="s">
        <v>26</v>
      </c>
      <c r="H174" s="10">
        <v>39515</v>
      </c>
      <c r="I174" s="9">
        <v>5</v>
      </c>
    </row>
    <row r="175" spans="1:9" x14ac:dyDescent="0.25">
      <c r="A175" s="3" t="s">
        <v>63</v>
      </c>
      <c r="B175" s="13" t="s">
        <v>16</v>
      </c>
      <c r="C175" s="3" t="s">
        <v>809</v>
      </c>
      <c r="D175" s="3" t="s">
        <v>11</v>
      </c>
      <c r="E175" s="188">
        <v>42255</v>
      </c>
      <c r="F175" s="12" t="e">
        <f t="shared" ca="1" si="2"/>
        <v>#NUM!</v>
      </c>
      <c r="G175" s="11"/>
      <c r="H175" s="10">
        <v>81070</v>
      </c>
      <c r="I175" s="9">
        <v>5</v>
      </c>
    </row>
    <row r="176" spans="1:9" x14ac:dyDescent="0.25">
      <c r="A176" s="3" t="s">
        <v>617</v>
      </c>
      <c r="B176" s="13" t="s">
        <v>16</v>
      </c>
      <c r="C176" s="3" t="s">
        <v>42</v>
      </c>
      <c r="D176" s="3" t="s">
        <v>14</v>
      </c>
      <c r="E176" s="188">
        <v>40516</v>
      </c>
      <c r="F176" s="12">
        <f t="shared" ca="1" si="2"/>
        <v>4</v>
      </c>
      <c r="G176" s="11" t="s">
        <v>18</v>
      </c>
      <c r="H176" s="10">
        <v>89780</v>
      </c>
      <c r="I176" s="9">
        <v>4</v>
      </c>
    </row>
    <row r="177" spans="1:9" x14ac:dyDescent="0.25">
      <c r="A177" s="3" t="s">
        <v>557</v>
      </c>
      <c r="B177" s="13" t="s">
        <v>48</v>
      </c>
      <c r="C177" s="3" t="s">
        <v>42</v>
      </c>
      <c r="D177" s="3" t="s">
        <v>11</v>
      </c>
      <c r="E177" s="188">
        <v>41264</v>
      </c>
      <c r="F177" s="12">
        <f t="shared" ca="1" si="2"/>
        <v>2</v>
      </c>
      <c r="G177" s="11" t="s">
        <v>18</v>
      </c>
      <c r="H177" s="10">
        <v>71190</v>
      </c>
      <c r="I177" s="9">
        <v>4</v>
      </c>
    </row>
    <row r="178" spans="1:9" x14ac:dyDescent="0.25">
      <c r="A178" s="3" t="s">
        <v>490</v>
      </c>
      <c r="B178" s="13" t="s">
        <v>16</v>
      </c>
      <c r="C178" s="3" t="s">
        <v>42</v>
      </c>
      <c r="D178" s="3" t="s">
        <v>5</v>
      </c>
      <c r="E178" s="188">
        <v>41691</v>
      </c>
      <c r="F178" s="12">
        <f t="shared" ca="1" si="2"/>
        <v>1</v>
      </c>
      <c r="G178" s="11" t="s">
        <v>26</v>
      </c>
      <c r="H178" s="10">
        <v>89140</v>
      </c>
      <c r="I178" s="9">
        <v>1</v>
      </c>
    </row>
    <row r="179" spans="1:9" x14ac:dyDescent="0.25">
      <c r="A179" s="3" t="s">
        <v>453</v>
      </c>
      <c r="B179" s="13" t="s">
        <v>9</v>
      </c>
      <c r="C179" s="3" t="s">
        <v>42</v>
      </c>
      <c r="D179" s="3" t="s">
        <v>11</v>
      </c>
      <c r="E179" s="188">
        <v>37674</v>
      </c>
      <c r="F179" s="12">
        <f t="shared" ca="1" si="2"/>
        <v>12</v>
      </c>
      <c r="G179" s="11" t="s">
        <v>4</v>
      </c>
      <c r="H179" s="10">
        <v>69410</v>
      </c>
      <c r="I179" s="9">
        <v>4</v>
      </c>
    </row>
    <row r="180" spans="1:9" x14ac:dyDescent="0.25">
      <c r="A180" s="3" t="s">
        <v>400</v>
      </c>
      <c r="B180" s="13" t="s">
        <v>9</v>
      </c>
      <c r="C180" s="3" t="s">
        <v>42</v>
      </c>
      <c r="D180" s="3" t="s">
        <v>5</v>
      </c>
      <c r="E180" s="188">
        <v>38044</v>
      </c>
      <c r="F180" s="12">
        <f t="shared" ca="1" si="2"/>
        <v>11</v>
      </c>
      <c r="G180" s="11" t="s">
        <v>28</v>
      </c>
      <c r="H180" s="10">
        <v>45150</v>
      </c>
      <c r="I180" s="9">
        <v>1</v>
      </c>
    </row>
    <row r="181" spans="1:9" x14ac:dyDescent="0.25">
      <c r="A181" s="3" t="s">
        <v>209</v>
      </c>
      <c r="B181" s="13" t="s">
        <v>12</v>
      </c>
      <c r="C181" s="3" t="s">
        <v>42</v>
      </c>
      <c r="D181" s="3" t="s">
        <v>14</v>
      </c>
      <c r="E181" s="188">
        <v>38506</v>
      </c>
      <c r="F181" s="12">
        <f t="shared" ca="1" si="2"/>
        <v>10</v>
      </c>
      <c r="G181" s="11" t="s">
        <v>8</v>
      </c>
      <c r="H181" s="10">
        <v>51800</v>
      </c>
      <c r="I181" s="9">
        <v>1</v>
      </c>
    </row>
    <row r="182" spans="1:9" x14ac:dyDescent="0.25">
      <c r="A182" s="3" t="s">
        <v>89</v>
      </c>
      <c r="B182" s="13" t="s">
        <v>12</v>
      </c>
      <c r="C182" s="3" t="s">
        <v>42</v>
      </c>
      <c r="D182" s="3" t="s">
        <v>0</v>
      </c>
      <c r="E182" s="188">
        <v>38947</v>
      </c>
      <c r="F182" s="12">
        <f t="shared" ca="1" si="2"/>
        <v>8</v>
      </c>
      <c r="G182" s="11" t="s">
        <v>26</v>
      </c>
      <c r="H182" s="10">
        <v>85130</v>
      </c>
      <c r="I182" s="9">
        <v>5</v>
      </c>
    </row>
    <row r="183" spans="1:9" x14ac:dyDescent="0.25">
      <c r="A183" s="3" t="s">
        <v>43</v>
      </c>
      <c r="B183" s="13" t="s">
        <v>16</v>
      </c>
      <c r="C183" s="3" t="s">
        <v>42</v>
      </c>
      <c r="D183" s="3" t="s">
        <v>0</v>
      </c>
      <c r="E183" s="188">
        <v>37520</v>
      </c>
      <c r="F183" s="12">
        <f t="shared" ca="1" si="2"/>
        <v>12</v>
      </c>
      <c r="G183" s="11" t="s">
        <v>4</v>
      </c>
      <c r="H183" s="10">
        <v>61860</v>
      </c>
      <c r="I183" s="9">
        <v>5</v>
      </c>
    </row>
    <row r="184" spans="1:9" x14ac:dyDescent="0.25">
      <c r="A184" s="3" t="s">
        <v>757</v>
      </c>
      <c r="B184" s="13" t="s">
        <v>12</v>
      </c>
      <c r="C184" s="3" t="s">
        <v>19</v>
      </c>
      <c r="D184" s="3" t="s">
        <v>5</v>
      </c>
      <c r="E184" s="188">
        <v>41919</v>
      </c>
      <c r="F184" s="12">
        <f t="shared" ca="1" si="2"/>
        <v>0</v>
      </c>
      <c r="G184" s="11" t="s">
        <v>756</v>
      </c>
      <c r="H184" s="10">
        <v>56900</v>
      </c>
      <c r="I184" s="9">
        <v>5</v>
      </c>
    </row>
    <row r="185" spans="1:9" x14ac:dyDescent="0.25">
      <c r="A185" s="3" t="s">
        <v>752</v>
      </c>
      <c r="B185" s="13" t="s">
        <v>16</v>
      </c>
      <c r="C185" s="3" t="s">
        <v>19</v>
      </c>
      <c r="D185" s="3" t="s">
        <v>5</v>
      </c>
      <c r="E185" s="188">
        <v>41937</v>
      </c>
      <c r="F185" s="12">
        <f t="shared" ca="1" si="2"/>
        <v>0</v>
      </c>
      <c r="G185" s="11" t="s">
        <v>26</v>
      </c>
      <c r="H185" s="10">
        <v>52940</v>
      </c>
      <c r="I185" s="9">
        <v>4</v>
      </c>
    </row>
    <row r="186" spans="1:9" x14ac:dyDescent="0.25">
      <c r="A186" s="3" t="s">
        <v>748</v>
      </c>
      <c r="B186" s="13" t="s">
        <v>16</v>
      </c>
      <c r="C186" s="3" t="s">
        <v>19</v>
      </c>
      <c r="D186" s="3" t="s">
        <v>11</v>
      </c>
      <c r="E186" s="188">
        <v>40093</v>
      </c>
      <c r="F186" s="12">
        <f t="shared" ca="1" si="2"/>
        <v>5</v>
      </c>
      <c r="G186" s="11"/>
      <c r="H186" s="10">
        <v>73990</v>
      </c>
      <c r="I186" s="9">
        <v>3</v>
      </c>
    </row>
    <row r="187" spans="1:9" x14ac:dyDescent="0.25">
      <c r="A187" s="3" t="s">
        <v>746</v>
      </c>
      <c r="B187" s="13" t="s">
        <v>16</v>
      </c>
      <c r="C187" s="3" t="s">
        <v>19</v>
      </c>
      <c r="D187" s="3" t="s">
        <v>5</v>
      </c>
      <c r="E187" s="188">
        <v>40107</v>
      </c>
      <c r="F187" s="12">
        <f t="shared" ca="1" si="2"/>
        <v>5</v>
      </c>
      <c r="G187" s="11" t="s">
        <v>4</v>
      </c>
      <c r="H187" s="10">
        <v>45500</v>
      </c>
      <c r="I187" s="9">
        <v>3</v>
      </c>
    </row>
    <row r="188" spans="1:9" x14ac:dyDescent="0.25">
      <c r="A188" s="3" t="s">
        <v>734</v>
      </c>
      <c r="B188" s="13" t="s">
        <v>16</v>
      </c>
      <c r="C188" s="3" t="s">
        <v>19</v>
      </c>
      <c r="D188" s="3" t="s">
        <v>11</v>
      </c>
      <c r="E188" s="188">
        <v>39739</v>
      </c>
      <c r="F188" s="12">
        <f t="shared" ca="1" si="2"/>
        <v>6</v>
      </c>
      <c r="G188" s="11"/>
      <c r="H188" s="10">
        <v>42150</v>
      </c>
      <c r="I188" s="9">
        <v>5</v>
      </c>
    </row>
    <row r="189" spans="1:9" x14ac:dyDescent="0.25">
      <c r="A189" s="3" t="s">
        <v>730</v>
      </c>
      <c r="B189" s="13" t="s">
        <v>48</v>
      </c>
      <c r="C189" s="3" t="s">
        <v>19</v>
      </c>
      <c r="D189" s="3" t="s">
        <v>5</v>
      </c>
      <c r="E189" s="188">
        <v>36802</v>
      </c>
      <c r="F189" s="12">
        <f t="shared" ca="1" si="2"/>
        <v>14</v>
      </c>
      <c r="G189" s="11" t="s">
        <v>26</v>
      </c>
      <c r="H189" s="10">
        <v>78570</v>
      </c>
      <c r="I189" s="9">
        <v>1</v>
      </c>
    </row>
    <row r="190" spans="1:9" x14ac:dyDescent="0.25">
      <c r="A190" s="3" t="s">
        <v>728</v>
      </c>
      <c r="B190" s="13" t="s">
        <v>48</v>
      </c>
      <c r="C190" s="3" t="s">
        <v>19</v>
      </c>
      <c r="D190" s="3" t="s">
        <v>14</v>
      </c>
      <c r="E190" s="188">
        <v>36808</v>
      </c>
      <c r="F190" s="12">
        <f t="shared" ca="1" si="2"/>
        <v>14</v>
      </c>
      <c r="G190" s="11" t="s">
        <v>26</v>
      </c>
      <c r="H190" s="10">
        <v>48835</v>
      </c>
      <c r="I190" s="9">
        <v>5</v>
      </c>
    </row>
    <row r="191" spans="1:9" x14ac:dyDescent="0.25">
      <c r="A191" s="3" t="s">
        <v>721</v>
      </c>
      <c r="B191" s="13" t="s">
        <v>16</v>
      </c>
      <c r="C191" s="3" t="s">
        <v>19</v>
      </c>
      <c r="D191" s="3" t="s">
        <v>14</v>
      </c>
      <c r="E191" s="188">
        <v>37178</v>
      </c>
      <c r="F191" s="12">
        <f t="shared" ca="1" si="2"/>
        <v>13</v>
      </c>
      <c r="G191" s="11" t="s">
        <v>18</v>
      </c>
      <c r="H191" s="10">
        <v>21670</v>
      </c>
      <c r="I191" s="9">
        <v>2</v>
      </c>
    </row>
    <row r="192" spans="1:9" x14ac:dyDescent="0.25">
      <c r="A192" s="3" t="s">
        <v>717</v>
      </c>
      <c r="B192" s="13" t="s">
        <v>16</v>
      </c>
      <c r="C192" s="3" t="s">
        <v>19</v>
      </c>
      <c r="D192" s="3" t="s">
        <v>5</v>
      </c>
      <c r="E192" s="188">
        <v>37536</v>
      </c>
      <c r="F192" s="12">
        <f t="shared" ca="1" si="2"/>
        <v>12</v>
      </c>
      <c r="G192" s="11" t="s">
        <v>26</v>
      </c>
      <c r="H192" s="10">
        <v>76192</v>
      </c>
      <c r="I192" s="9">
        <v>4</v>
      </c>
    </row>
    <row r="193" spans="1:9" x14ac:dyDescent="0.25">
      <c r="A193" s="3" t="s">
        <v>709</v>
      </c>
      <c r="B193" s="13" t="s">
        <v>12</v>
      </c>
      <c r="C193" s="3" t="s">
        <v>19</v>
      </c>
      <c r="D193" s="3" t="s">
        <v>11</v>
      </c>
      <c r="E193" s="188">
        <v>38635</v>
      </c>
      <c r="F193" s="12">
        <f t="shared" ca="1" si="2"/>
        <v>9</v>
      </c>
      <c r="G193" s="11"/>
      <c r="H193" s="10">
        <v>61370</v>
      </c>
      <c r="I193" s="9">
        <v>3</v>
      </c>
    </row>
    <row r="194" spans="1:9" x14ac:dyDescent="0.25">
      <c r="A194" s="3" t="s">
        <v>705</v>
      </c>
      <c r="B194" s="13" t="s">
        <v>9</v>
      </c>
      <c r="C194" s="3" t="s">
        <v>19</v>
      </c>
      <c r="D194" s="3" t="s">
        <v>5</v>
      </c>
      <c r="E194" s="188">
        <v>40473</v>
      </c>
      <c r="F194" s="12">
        <f t="shared" ref="F194:F257" ca="1" si="3">DATEDIF(E194,TODAY(),"y")</f>
        <v>4</v>
      </c>
      <c r="G194" s="11" t="s">
        <v>26</v>
      </c>
      <c r="H194" s="10">
        <v>41060</v>
      </c>
      <c r="I194" s="9">
        <v>3</v>
      </c>
    </row>
    <row r="195" spans="1:9" x14ac:dyDescent="0.25">
      <c r="A195" s="3" t="s">
        <v>704</v>
      </c>
      <c r="B195" s="13" t="s">
        <v>12</v>
      </c>
      <c r="C195" s="3" t="s">
        <v>19</v>
      </c>
      <c r="D195" s="3" t="s">
        <v>5</v>
      </c>
      <c r="E195" s="188">
        <v>40473</v>
      </c>
      <c r="F195" s="12">
        <f t="shared" ca="1" si="3"/>
        <v>4</v>
      </c>
      <c r="G195" s="11" t="s">
        <v>26</v>
      </c>
      <c r="H195" s="10">
        <v>87760</v>
      </c>
      <c r="I195" s="9">
        <v>1</v>
      </c>
    </row>
    <row r="196" spans="1:9" x14ac:dyDescent="0.25">
      <c r="A196" s="3" t="s">
        <v>702</v>
      </c>
      <c r="B196" s="13" t="s">
        <v>32</v>
      </c>
      <c r="C196" s="3" t="s">
        <v>19</v>
      </c>
      <c r="D196" s="3" t="s">
        <v>5</v>
      </c>
      <c r="E196" s="188">
        <v>39734</v>
      </c>
      <c r="F196" s="12">
        <f t="shared" ca="1" si="3"/>
        <v>6</v>
      </c>
      <c r="G196" s="11" t="s">
        <v>8</v>
      </c>
      <c r="H196" s="10">
        <v>68710</v>
      </c>
      <c r="I196" s="9">
        <v>4</v>
      </c>
    </row>
    <row r="197" spans="1:9" x14ac:dyDescent="0.25">
      <c r="A197" s="3" t="s">
        <v>701</v>
      </c>
      <c r="B197" s="13" t="s">
        <v>32</v>
      </c>
      <c r="C197" s="3" t="s">
        <v>19</v>
      </c>
      <c r="D197" s="3" t="s">
        <v>0</v>
      </c>
      <c r="E197" s="188">
        <v>40088</v>
      </c>
      <c r="F197" s="12">
        <f t="shared" ca="1" si="3"/>
        <v>5</v>
      </c>
      <c r="G197" s="11"/>
      <c r="H197" s="10">
        <v>14416</v>
      </c>
      <c r="I197" s="9">
        <v>4</v>
      </c>
    </row>
    <row r="198" spans="1:9" x14ac:dyDescent="0.25">
      <c r="A198" s="3" t="s">
        <v>699</v>
      </c>
      <c r="B198" s="13" t="s">
        <v>2</v>
      </c>
      <c r="C198" s="3" t="s">
        <v>19</v>
      </c>
      <c r="D198" s="3" t="s">
        <v>5</v>
      </c>
      <c r="E198" s="188">
        <v>40456</v>
      </c>
      <c r="F198" s="12">
        <f t="shared" ca="1" si="3"/>
        <v>4</v>
      </c>
      <c r="G198" s="11" t="s">
        <v>4</v>
      </c>
      <c r="H198" s="10">
        <v>59420</v>
      </c>
      <c r="I198" s="9">
        <v>4</v>
      </c>
    </row>
    <row r="199" spans="1:9" x14ac:dyDescent="0.25">
      <c r="A199" s="3" t="s">
        <v>697</v>
      </c>
      <c r="B199" s="13" t="s">
        <v>32</v>
      </c>
      <c r="C199" s="3" t="s">
        <v>19</v>
      </c>
      <c r="D199" s="3" t="s">
        <v>11</v>
      </c>
      <c r="E199" s="188">
        <v>40823</v>
      </c>
      <c r="F199" s="12">
        <f t="shared" ca="1" si="3"/>
        <v>3</v>
      </c>
      <c r="G199" s="11"/>
      <c r="H199" s="10">
        <v>60040</v>
      </c>
      <c r="I199" s="9">
        <v>5</v>
      </c>
    </row>
    <row r="200" spans="1:9" x14ac:dyDescent="0.25">
      <c r="A200" s="3" t="s">
        <v>696</v>
      </c>
      <c r="B200" s="13" t="s">
        <v>32</v>
      </c>
      <c r="C200" s="3" t="s">
        <v>19</v>
      </c>
      <c r="D200" s="3" t="s">
        <v>11</v>
      </c>
      <c r="E200" s="188">
        <v>40831</v>
      </c>
      <c r="F200" s="12">
        <f t="shared" ca="1" si="3"/>
        <v>3</v>
      </c>
      <c r="G200" s="11"/>
      <c r="H200" s="10">
        <v>78520</v>
      </c>
      <c r="I200" s="9">
        <v>4</v>
      </c>
    </row>
    <row r="201" spans="1:9" x14ac:dyDescent="0.25">
      <c r="A201" s="3" t="s">
        <v>695</v>
      </c>
      <c r="B201" s="13" t="s">
        <v>12</v>
      </c>
      <c r="C201" s="3" t="s">
        <v>19</v>
      </c>
      <c r="D201" s="3" t="s">
        <v>5</v>
      </c>
      <c r="E201" s="188">
        <v>41204</v>
      </c>
      <c r="F201" s="12">
        <f t="shared" ca="1" si="3"/>
        <v>2</v>
      </c>
      <c r="G201" s="11" t="s">
        <v>26</v>
      </c>
      <c r="H201" s="10">
        <v>35600</v>
      </c>
      <c r="I201" s="9">
        <v>5</v>
      </c>
    </row>
    <row r="202" spans="1:9" x14ac:dyDescent="0.25">
      <c r="A202" s="3" t="s">
        <v>690</v>
      </c>
      <c r="B202" s="13" t="s">
        <v>16</v>
      </c>
      <c r="C202" s="3" t="s">
        <v>19</v>
      </c>
      <c r="D202" s="3" t="s">
        <v>0</v>
      </c>
      <c r="E202" s="188">
        <v>41575</v>
      </c>
      <c r="F202" s="12">
        <f t="shared" ca="1" si="3"/>
        <v>1</v>
      </c>
      <c r="G202" s="11"/>
      <c r="H202" s="10">
        <v>28424</v>
      </c>
      <c r="I202" s="9">
        <v>4</v>
      </c>
    </row>
    <row r="203" spans="1:9" x14ac:dyDescent="0.25">
      <c r="A203" s="3" t="s">
        <v>681</v>
      </c>
      <c r="B203" s="13" t="s">
        <v>16</v>
      </c>
      <c r="C203" s="3" t="s">
        <v>19</v>
      </c>
      <c r="D203" s="3" t="s">
        <v>5</v>
      </c>
      <c r="E203" s="188">
        <v>41954</v>
      </c>
      <c r="F203" s="12">
        <f t="shared" ca="1" si="3"/>
        <v>0</v>
      </c>
      <c r="G203" s="11" t="s">
        <v>8</v>
      </c>
      <c r="H203" s="10">
        <v>60380</v>
      </c>
      <c r="I203" s="9">
        <v>4</v>
      </c>
    </row>
    <row r="204" spans="1:9" x14ac:dyDescent="0.25">
      <c r="A204" s="3" t="s">
        <v>664</v>
      </c>
      <c r="B204" s="13" t="s">
        <v>32</v>
      </c>
      <c r="C204" s="3" t="s">
        <v>19</v>
      </c>
      <c r="D204" s="3" t="s">
        <v>0</v>
      </c>
      <c r="E204" s="188">
        <v>36830</v>
      </c>
      <c r="F204" s="12">
        <f t="shared" ca="1" si="3"/>
        <v>14</v>
      </c>
      <c r="G204" s="11"/>
      <c r="H204" s="10">
        <v>29176</v>
      </c>
      <c r="I204" s="9">
        <v>3</v>
      </c>
    </row>
    <row r="205" spans="1:9" x14ac:dyDescent="0.25">
      <c r="A205" s="3" t="s">
        <v>663</v>
      </c>
      <c r="B205" s="13" t="s">
        <v>2</v>
      </c>
      <c r="C205" s="3" t="s">
        <v>19</v>
      </c>
      <c r="D205" s="3" t="s">
        <v>5</v>
      </c>
      <c r="E205" s="188">
        <v>36831</v>
      </c>
      <c r="F205" s="12">
        <f t="shared" ca="1" si="3"/>
        <v>14</v>
      </c>
      <c r="G205" s="11" t="s">
        <v>18</v>
      </c>
      <c r="H205" s="10">
        <v>35460</v>
      </c>
      <c r="I205" s="9">
        <v>5</v>
      </c>
    </row>
    <row r="206" spans="1:9" x14ac:dyDescent="0.25">
      <c r="A206" s="3" t="s">
        <v>655</v>
      </c>
      <c r="B206" s="13" t="s">
        <v>48</v>
      </c>
      <c r="C206" s="3" t="s">
        <v>19</v>
      </c>
      <c r="D206" s="3" t="s">
        <v>5</v>
      </c>
      <c r="E206" s="188">
        <v>37199</v>
      </c>
      <c r="F206" s="12">
        <f t="shared" ca="1" si="3"/>
        <v>13</v>
      </c>
      <c r="G206" s="11" t="s">
        <v>8</v>
      </c>
      <c r="H206" s="10">
        <v>81400</v>
      </c>
      <c r="I206" s="9">
        <v>2</v>
      </c>
    </row>
    <row r="207" spans="1:9" x14ac:dyDescent="0.25">
      <c r="A207" s="3" t="s">
        <v>641</v>
      </c>
      <c r="B207" s="13" t="s">
        <v>12</v>
      </c>
      <c r="C207" s="3" t="s">
        <v>19</v>
      </c>
      <c r="D207" s="3" t="s">
        <v>11</v>
      </c>
      <c r="E207" s="188">
        <v>39045</v>
      </c>
      <c r="F207" s="12">
        <f t="shared" ca="1" si="3"/>
        <v>8</v>
      </c>
      <c r="G207" s="11"/>
      <c r="H207" s="10">
        <v>57410</v>
      </c>
      <c r="I207" s="9">
        <v>2</v>
      </c>
    </row>
    <row r="208" spans="1:9" x14ac:dyDescent="0.25">
      <c r="A208" s="3" t="s">
        <v>632</v>
      </c>
      <c r="B208" s="13" t="s">
        <v>32</v>
      </c>
      <c r="C208" s="3" t="s">
        <v>19</v>
      </c>
      <c r="D208" s="3" t="s">
        <v>5</v>
      </c>
      <c r="E208" s="188">
        <v>41579</v>
      </c>
      <c r="F208" s="12">
        <f t="shared" ca="1" si="3"/>
        <v>1</v>
      </c>
      <c r="G208" s="11" t="s">
        <v>26</v>
      </c>
      <c r="H208" s="10">
        <v>43820</v>
      </c>
      <c r="I208" s="9">
        <v>2</v>
      </c>
    </row>
    <row r="209" spans="1:9" x14ac:dyDescent="0.25">
      <c r="A209" s="3" t="s">
        <v>622</v>
      </c>
      <c r="B209" s="13" t="s">
        <v>48</v>
      </c>
      <c r="C209" s="3" t="s">
        <v>19</v>
      </c>
      <c r="D209" s="3" t="s">
        <v>11</v>
      </c>
      <c r="E209" s="188">
        <v>40145</v>
      </c>
      <c r="F209" s="12">
        <f t="shared" ca="1" si="3"/>
        <v>5</v>
      </c>
      <c r="G209" s="11"/>
      <c r="H209" s="10">
        <v>64430</v>
      </c>
      <c r="I209" s="9">
        <v>4</v>
      </c>
    </row>
    <row r="210" spans="1:9" x14ac:dyDescent="0.25">
      <c r="A210" s="3" t="s">
        <v>619</v>
      </c>
      <c r="B210" s="13" t="s">
        <v>32</v>
      </c>
      <c r="C210" s="3" t="s">
        <v>19</v>
      </c>
      <c r="D210" s="3" t="s">
        <v>11</v>
      </c>
      <c r="E210" s="188">
        <v>40167</v>
      </c>
      <c r="F210" s="12">
        <f t="shared" ca="1" si="3"/>
        <v>5</v>
      </c>
      <c r="G210" s="11"/>
      <c r="H210" s="10">
        <v>79220</v>
      </c>
      <c r="I210" s="9">
        <v>4</v>
      </c>
    </row>
    <row r="211" spans="1:9" x14ac:dyDescent="0.25">
      <c r="A211" s="3" t="s">
        <v>616</v>
      </c>
      <c r="B211" s="13" t="s">
        <v>16</v>
      </c>
      <c r="C211" s="3" t="s">
        <v>19</v>
      </c>
      <c r="D211" s="3" t="s">
        <v>5</v>
      </c>
      <c r="E211" s="188">
        <v>40519</v>
      </c>
      <c r="F211" s="12">
        <f t="shared" ca="1" si="3"/>
        <v>4</v>
      </c>
      <c r="G211" s="11" t="s">
        <v>4</v>
      </c>
      <c r="H211" s="10">
        <v>24710</v>
      </c>
      <c r="I211" s="9">
        <v>2</v>
      </c>
    </row>
    <row r="212" spans="1:9" x14ac:dyDescent="0.25">
      <c r="A212" s="3" t="s">
        <v>612</v>
      </c>
      <c r="B212" s="13" t="s">
        <v>48</v>
      </c>
      <c r="C212" s="3" t="s">
        <v>19</v>
      </c>
      <c r="D212" s="3" t="s">
        <v>5</v>
      </c>
      <c r="E212" s="188">
        <v>40169</v>
      </c>
      <c r="F212" s="12">
        <f t="shared" ca="1" si="3"/>
        <v>5</v>
      </c>
      <c r="G212" s="11" t="s">
        <v>26</v>
      </c>
      <c r="H212" s="10">
        <v>24300</v>
      </c>
      <c r="I212" s="9">
        <v>3</v>
      </c>
    </row>
    <row r="213" spans="1:9" x14ac:dyDescent="0.25">
      <c r="A213" s="3" t="s">
        <v>605</v>
      </c>
      <c r="B213" s="13" t="s">
        <v>32</v>
      </c>
      <c r="C213" s="3" t="s">
        <v>19</v>
      </c>
      <c r="D213" s="3" t="s">
        <v>0</v>
      </c>
      <c r="E213" s="188">
        <v>39778</v>
      </c>
      <c r="F213" s="12">
        <f t="shared" ca="1" si="3"/>
        <v>6</v>
      </c>
      <c r="G213" s="11"/>
      <c r="H213" s="10">
        <v>22472</v>
      </c>
      <c r="I213" s="9">
        <v>1</v>
      </c>
    </row>
    <row r="214" spans="1:9" x14ac:dyDescent="0.25">
      <c r="A214" s="3" t="s">
        <v>601</v>
      </c>
      <c r="B214" s="13" t="s">
        <v>32</v>
      </c>
      <c r="C214" s="3" t="s">
        <v>19</v>
      </c>
      <c r="D214" s="3" t="s">
        <v>5</v>
      </c>
      <c r="E214" s="188">
        <v>39799</v>
      </c>
      <c r="F214" s="12">
        <f t="shared" ca="1" si="3"/>
        <v>6</v>
      </c>
      <c r="G214" s="11" t="s">
        <v>4</v>
      </c>
      <c r="H214" s="10">
        <v>73144</v>
      </c>
      <c r="I214" s="9">
        <v>5</v>
      </c>
    </row>
    <row r="215" spans="1:9" x14ac:dyDescent="0.25">
      <c r="A215" s="3" t="s">
        <v>596</v>
      </c>
      <c r="B215" s="13" t="s">
        <v>16</v>
      </c>
      <c r="C215" s="3" t="s">
        <v>19</v>
      </c>
      <c r="D215" s="3" t="s">
        <v>5</v>
      </c>
      <c r="E215" s="188">
        <v>39808</v>
      </c>
      <c r="F215" s="12">
        <f t="shared" ca="1" si="3"/>
        <v>6</v>
      </c>
      <c r="G215" s="11" t="s">
        <v>26</v>
      </c>
      <c r="H215" s="10">
        <v>79730</v>
      </c>
      <c r="I215" s="9">
        <v>2</v>
      </c>
    </row>
    <row r="216" spans="1:9" x14ac:dyDescent="0.25">
      <c r="A216" s="3" t="s">
        <v>588</v>
      </c>
      <c r="B216" s="13" t="s">
        <v>9</v>
      </c>
      <c r="C216" s="3" t="s">
        <v>19</v>
      </c>
      <c r="D216" s="3" t="s">
        <v>11</v>
      </c>
      <c r="E216" s="188">
        <v>37601</v>
      </c>
      <c r="F216" s="12">
        <f t="shared" ca="1" si="3"/>
        <v>12</v>
      </c>
      <c r="G216" s="11"/>
      <c r="H216" s="10">
        <v>41840</v>
      </c>
      <c r="I216" s="9">
        <v>2</v>
      </c>
    </row>
    <row r="217" spans="1:9" x14ac:dyDescent="0.25">
      <c r="A217" s="3" t="s">
        <v>586</v>
      </c>
      <c r="B217" s="13" t="s">
        <v>12</v>
      </c>
      <c r="C217" s="3" t="s">
        <v>19</v>
      </c>
      <c r="D217" s="3" t="s">
        <v>14</v>
      </c>
      <c r="E217" s="188">
        <v>37605</v>
      </c>
      <c r="F217" s="12">
        <f t="shared" ca="1" si="3"/>
        <v>12</v>
      </c>
      <c r="G217" s="11" t="s">
        <v>4</v>
      </c>
      <c r="H217" s="10">
        <v>46710</v>
      </c>
      <c r="I217" s="9">
        <v>3</v>
      </c>
    </row>
    <row r="218" spans="1:9" x14ac:dyDescent="0.25">
      <c r="A218" s="3" t="s">
        <v>583</v>
      </c>
      <c r="B218" s="13" t="s">
        <v>12</v>
      </c>
      <c r="C218" s="3" t="s">
        <v>19</v>
      </c>
      <c r="D218" s="3" t="s">
        <v>11</v>
      </c>
      <c r="E218" s="188">
        <v>37978</v>
      </c>
      <c r="F218" s="12">
        <f t="shared" ca="1" si="3"/>
        <v>11</v>
      </c>
      <c r="G218" s="11"/>
      <c r="H218" s="10">
        <v>68510</v>
      </c>
      <c r="I218" s="9">
        <v>5</v>
      </c>
    </row>
    <row r="219" spans="1:9" x14ac:dyDescent="0.25">
      <c r="A219" s="3" t="s">
        <v>582</v>
      </c>
      <c r="B219" s="13" t="s">
        <v>48</v>
      </c>
      <c r="C219" s="3" t="s">
        <v>19</v>
      </c>
      <c r="D219" s="3" t="s">
        <v>11</v>
      </c>
      <c r="E219" s="188">
        <v>38327</v>
      </c>
      <c r="F219" s="12">
        <f t="shared" ca="1" si="3"/>
        <v>10</v>
      </c>
      <c r="G219" s="11"/>
      <c r="H219" s="10">
        <v>52770</v>
      </c>
      <c r="I219" s="9">
        <v>2</v>
      </c>
    </row>
    <row r="220" spans="1:9" x14ac:dyDescent="0.25">
      <c r="A220" s="3" t="s">
        <v>581</v>
      </c>
      <c r="B220" s="13" t="s">
        <v>16</v>
      </c>
      <c r="C220" s="3" t="s">
        <v>19</v>
      </c>
      <c r="D220" s="3" t="s">
        <v>5</v>
      </c>
      <c r="E220" s="188">
        <v>38332</v>
      </c>
      <c r="F220" s="12">
        <f t="shared" ca="1" si="3"/>
        <v>10</v>
      </c>
      <c r="G220" s="11" t="s">
        <v>4</v>
      </c>
      <c r="H220" s="10">
        <v>62750</v>
      </c>
      <c r="I220" s="9">
        <v>3</v>
      </c>
    </row>
    <row r="221" spans="1:9" x14ac:dyDescent="0.25">
      <c r="A221" s="3" t="s">
        <v>576</v>
      </c>
      <c r="B221" s="13" t="s">
        <v>12</v>
      </c>
      <c r="C221" s="3" t="s">
        <v>19</v>
      </c>
      <c r="D221" s="3" t="s">
        <v>11</v>
      </c>
      <c r="E221" s="188">
        <v>39074</v>
      </c>
      <c r="F221" s="12">
        <f t="shared" ca="1" si="3"/>
        <v>8</v>
      </c>
      <c r="G221" s="11"/>
      <c r="H221" s="10">
        <v>39300</v>
      </c>
      <c r="I221" s="9">
        <v>2</v>
      </c>
    </row>
    <row r="222" spans="1:9" x14ac:dyDescent="0.25">
      <c r="A222" s="3" t="s">
        <v>563</v>
      </c>
      <c r="B222" s="13" t="s">
        <v>32</v>
      </c>
      <c r="C222" s="3" t="s">
        <v>19</v>
      </c>
      <c r="D222" s="3" t="s">
        <v>11</v>
      </c>
      <c r="E222" s="188">
        <v>40539</v>
      </c>
      <c r="F222" s="12">
        <f t="shared" ca="1" si="3"/>
        <v>4</v>
      </c>
      <c r="G222" s="11"/>
      <c r="H222" s="10">
        <v>62780</v>
      </c>
      <c r="I222" s="9">
        <v>4</v>
      </c>
    </row>
    <row r="223" spans="1:9" x14ac:dyDescent="0.25">
      <c r="A223" s="3" t="s">
        <v>556</v>
      </c>
      <c r="B223" s="13" t="s">
        <v>12</v>
      </c>
      <c r="C223" s="3" t="s">
        <v>19</v>
      </c>
      <c r="D223" s="3" t="s">
        <v>5</v>
      </c>
      <c r="E223" s="188">
        <v>41604</v>
      </c>
      <c r="F223" s="12">
        <f t="shared" ca="1" si="3"/>
        <v>1</v>
      </c>
      <c r="G223" s="11" t="s">
        <v>18</v>
      </c>
      <c r="H223" s="10">
        <v>44260</v>
      </c>
      <c r="I223" s="9">
        <v>1</v>
      </c>
    </row>
    <row r="224" spans="1:9" x14ac:dyDescent="0.25">
      <c r="A224" s="3" t="s">
        <v>546</v>
      </c>
      <c r="B224" s="13" t="s">
        <v>32</v>
      </c>
      <c r="C224" s="3" t="s">
        <v>19</v>
      </c>
      <c r="D224" s="3" t="s">
        <v>5</v>
      </c>
      <c r="E224" s="188">
        <v>42026</v>
      </c>
      <c r="F224" s="12">
        <f t="shared" ca="1" si="3"/>
        <v>0</v>
      </c>
      <c r="G224" s="11" t="s">
        <v>4</v>
      </c>
      <c r="H224" s="10">
        <v>58910</v>
      </c>
      <c r="I224" s="9">
        <v>1</v>
      </c>
    </row>
    <row r="225" spans="1:9" x14ac:dyDescent="0.25">
      <c r="A225" s="3" t="s">
        <v>545</v>
      </c>
      <c r="B225" s="13" t="s">
        <v>16</v>
      </c>
      <c r="C225" s="3" t="s">
        <v>19</v>
      </c>
      <c r="D225" s="3" t="s">
        <v>5</v>
      </c>
      <c r="E225" s="188">
        <v>42027</v>
      </c>
      <c r="F225" s="12">
        <f t="shared" ca="1" si="3"/>
        <v>0</v>
      </c>
      <c r="G225" s="11" t="s">
        <v>4</v>
      </c>
      <c r="H225" s="10">
        <v>26190</v>
      </c>
      <c r="I225" s="9">
        <v>5</v>
      </c>
    </row>
    <row r="226" spans="1:9" x14ac:dyDescent="0.25">
      <c r="A226" s="3" t="s">
        <v>542</v>
      </c>
      <c r="B226" s="13" t="s">
        <v>9</v>
      </c>
      <c r="C226" s="3" t="s">
        <v>19</v>
      </c>
      <c r="D226" s="3" t="s">
        <v>5</v>
      </c>
      <c r="E226" s="188">
        <v>40182</v>
      </c>
      <c r="F226" s="12">
        <f t="shared" ca="1" si="3"/>
        <v>5</v>
      </c>
      <c r="G226" s="11" t="s">
        <v>4</v>
      </c>
      <c r="H226" s="10">
        <v>23330</v>
      </c>
      <c r="I226" s="9">
        <v>4</v>
      </c>
    </row>
    <row r="227" spans="1:9" x14ac:dyDescent="0.25">
      <c r="A227" s="3" t="s">
        <v>539</v>
      </c>
      <c r="B227" s="13" t="s">
        <v>16</v>
      </c>
      <c r="C227" s="3" t="s">
        <v>19</v>
      </c>
      <c r="D227" s="3" t="s">
        <v>11</v>
      </c>
      <c r="E227" s="188">
        <v>40540</v>
      </c>
      <c r="F227" s="12">
        <f t="shared" ca="1" si="3"/>
        <v>4</v>
      </c>
      <c r="G227" s="11"/>
      <c r="H227" s="10">
        <v>63310</v>
      </c>
      <c r="I227" s="9">
        <v>3</v>
      </c>
    </row>
    <row r="228" spans="1:9" x14ac:dyDescent="0.25">
      <c r="A228" s="3" t="s">
        <v>534</v>
      </c>
      <c r="B228" s="13" t="s">
        <v>16</v>
      </c>
      <c r="C228" s="3" t="s">
        <v>19</v>
      </c>
      <c r="D228" s="3" t="s">
        <v>5</v>
      </c>
      <c r="E228" s="188">
        <v>41270</v>
      </c>
      <c r="F228" s="12">
        <f t="shared" ca="1" si="3"/>
        <v>2</v>
      </c>
      <c r="G228" s="11" t="s">
        <v>4</v>
      </c>
      <c r="H228" s="10">
        <v>86260</v>
      </c>
      <c r="I228" s="9">
        <v>3</v>
      </c>
    </row>
    <row r="229" spans="1:9" x14ac:dyDescent="0.25">
      <c r="A229" s="3" t="s">
        <v>531</v>
      </c>
      <c r="B229" s="13" t="s">
        <v>12</v>
      </c>
      <c r="C229" s="3" t="s">
        <v>19</v>
      </c>
      <c r="D229" s="3" t="s">
        <v>11</v>
      </c>
      <c r="E229" s="188">
        <v>41299</v>
      </c>
      <c r="F229" s="12">
        <f t="shared" ca="1" si="3"/>
        <v>2</v>
      </c>
      <c r="G229" s="11"/>
      <c r="H229" s="10">
        <v>24410</v>
      </c>
      <c r="I229" s="9">
        <v>3</v>
      </c>
    </row>
    <row r="230" spans="1:9" x14ac:dyDescent="0.25">
      <c r="A230" s="3" t="s">
        <v>530</v>
      </c>
      <c r="B230" s="13" t="s">
        <v>12</v>
      </c>
      <c r="C230" s="3" t="s">
        <v>19</v>
      </c>
      <c r="D230" s="3" t="s">
        <v>5</v>
      </c>
      <c r="E230" s="188">
        <v>39814</v>
      </c>
      <c r="F230" s="12">
        <f t="shared" ca="1" si="3"/>
        <v>6</v>
      </c>
      <c r="G230" s="11" t="s">
        <v>4</v>
      </c>
      <c r="H230" s="10">
        <v>32390</v>
      </c>
      <c r="I230" s="9">
        <v>2</v>
      </c>
    </row>
    <row r="231" spans="1:9" x14ac:dyDescent="0.25">
      <c r="A231" s="3" t="s">
        <v>528</v>
      </c>
      <c r="B231" s="13" t="s">
        <v>9</v>
      </c>
      <c r="C231" s="3" t="s">
        <v>19</v>
      </c>
      <c r="D231" s="3" t="s">
        <v>5</v>
      </c>
      <c r="E231" s="188">
        <v>39817</v>
      </c>
      <c r="F231" s="12">
        <f t="shared" ca="1" si="3"/>
        <v>6</v>
      </c>
      <c r="G231" s="11" t="s">
        <v>18</v>
      </c>
      <c r="H231" s="10">
        <v>44920</v>
      </c>
      <c r="I231" s="9">
        <v>1</v>
      </c>
    </row>
    <row r="232" spans="1:9" x14ac:dyDescent="0.25">
      <c r="A232" s="3" t="s">
        <v>519</v>
      </c>
      <c r="B232" s="13" t="s">
        <v>16</v>
      </c>
      <c r="C232" s="3" t="s">
        <v>19</v>
      </c>
      <c r="D232" s="3" t="s">
        <v>14</v>
      </c>
      <c r="E232" s="188">
        <v>37270</v>
      </c>
      <c r="F232" s="12">
        <f t="shared" ca="1" si="3"/>
        <v>13</v>
      </c>
      <c r="G232" s="11" t="s">
        <v>4</v>
      </c>
      <c r="H232" s="10">
        <v>48190</v>
      </c>
      <c r="I232" s="9">
        <v>1</v>
      </c>
    </row>
    <row r="233" spans="1:9" x14ac:dyDescent="0.25">
      <c r="A233" s="3" t="s">
        <v>518</v>
      </c>
      <c r="B233" s="13" t="s">
        <v>16</v>
      </c>
      <c r="C233" s="3" t="s">
        <v>19</v>
      </c>
      <c r="D233" s="3" t="s">
        <v>5</v>
      </c>
      <c r="E233" s="188">
        <v>37274</v>
      </c>
      <c r="F233" s="12">
        <f t="shared" ca="1" si="3"/>
        <v>13</v>
      </c>
      <c r="G233" s="11" t="s">
        <v>4</v>
      </c>
      <c r="H233" s="10">
        <v>61330</v>
      </c>
      <c r="I233" s="9">
        <v>4</v>
      </c>
    </row>
    <row r="234" spans="1:9" x14ac:dyDescent="0.25">
      <c r="A234" s="3" t="s">
        <v>514</v>
      </c>
      <c r="B234" s="13" t="s">
        <v>16</v>
      </c>
      <c r="C234" s="3" t="s">
        <v>19</v>
      </c>
      <c r="D234" s="3" t="s">
        <v>11</v>
      </c>
      <c r="E234" s="188">
        <v>37638</v>
      </c>
      <c r="F234" s="12">
        <f t="shared" ca="1" si="3"/>
        <v>12</v>
      </c>
      <c r="G234" s="11"/>
      <c r="H234" s="10">
        <v>57600</v>
      </c>
      <c r="I234" s="9">
        <v>3</v>
      </c>
    </row>
    <row r="235" spans="1:9" x14ac:dyDescent="0.25">
      <c r="A235" s="3" t="s">
        <v>507</v>
      </c>
      <c r="B235" s="13" t="s">
        <v>12</v>
      </c>
      <c r="C235" s="3" t="s">
        <v>19</v>
      </c>
      <c r="D235" s="3" t="s">
        <v>0</v>
      </c>
      <c r="E235" s="188">
        <v>38731</v>
      </c>
      <c r="F235" s="12">
        <f t="shared" ca="1" si="3"/>
        <v>9</v>
      </c>
      <c r="G235" s="11"/>
      <c r="H235" s="10">
        <v>8892</v>
      </c>
      <c r="I235" s="9">
        <v>1</v>
      </c>
    </row>
    <row r="236" spans="1:9" x14ac:dyDescent="0.25">
      <c r="A236" s="3" t="s">
        <v>506</v>
      </c>
      <c r="B236" s="13" t="s">
        <v>32</v>
      </c>
      <c r="C236" s="3" t="s">
        <v>19</v>
      </c>
      <c r="D236" s="3" t="s">
        <v>5</v>
      </c>
      <c r="E236" s="188">
        <v>39810</v>
      </c>
      <c r="F236" s="12">
        <f t="shared" ca="1" si="3"/>
        <v>6</v>
      </c>
      <c r="G236" s="11" t="s">
        <v>28</v>
      </c>
      <c r="H236" s="10">
        <v>76584</v>
      </c>
      <c r="I236" s="9">
        <v>1</v>
      </c>
    </row>
    <row r="237" spans="1:9" x14ac:dyDescent="0.25">
      <c r="A237" s="3" t="s">
        <v>505</v>
      </c>
      <c r="B237" s="13" t="s">
        <v>12</v>
      </c>
      <c r="C237" s="3" t="s">
        <v>19</v>
      </c>
      <c r="D237" s="3" t="s">
        <v>5</v>
      </c>
      <c r="E237" s="188">
        <v>39822</v>
      </c>
      <c r="F237" s="12">
        <f t="shared" ca="1" si="3"/>
        <v>6</v>
      </c>
      <c r="G237" s="11" t="s">
        <v>4</v>
      </c>
      <c r="H237" s="10">
        <v>65720</v>
      </c>
      <c r="I237" s="9">
        <v>1</v>
      </c>
    </row>
    <row r="238" spans="1:9" x14ac:dyDescent="0.25">
      <c r="A238" s="3" t="s">
        <v>504</v>
      </c>
      <c r="B238" s="13" t="s">
        <v>12</v>
      </c>
      <c r="C238" s="3" t="s">
        <v>19</v>
      </c>
      <c r="D238" s="3" t="s">
        <v>5</v>
      </c>
      <c r="E238" s="188">
        <v>39833</v>
      </c>
      <c r="F238" s="12">
        <f t="shared" ca="1" si="3"/>
        <v>6</v>
      </c>
      <c r="G238" s="11" t="s">
        <v>8</v>
      </c>
      <c r="H238" s="10">
        <v>29420</v>
      </c>
      <c r="I238" s="9">
        <v>5</v>
      </c>
    </row>
    <row r="239" spans="1:9" x14ac:dyDescent="0.25">
      <c r="A239" s="3" t="s">
        <v>503</v>
      </c>
      <c r="B239" s="13" t="s">
        <v>12</v>
      </c>
      <c r="C239" s="3" t="s">
        <v>19</v>
      </c>
      <c r="D239" s="3" t="s">
        <v>11</v>
      </c>
      <c r="E239" s="188">
        <v>40190</v>
      </c>
      <c r="F239" s="12">
        <f t="shared" ca="1" si="3"/>
        <v>5</v>
      </c>
      <c r="G239" s="11"/>
      <c r="H239" s="10">
        <v>63850</v>
      </c>
      <c r="I239" s="9">
        <v>2</v>
      </c>
    </row>
    <row r="240" spans="1:9" x14ac:dyDescent="0.25">
      <c r="A240" s="3" t="s">
        <v>502</v>
      </c>
      <c r="B240" s="13" t="s">
        <v>16</v>
      </c>
      <c r="C240" s="3" t="s">
        <v>19</v>
      </c>
      <c r="D240" s="3" t="s">
        <v>11</v>
      </c>
      <c r="E240" s="188">
        <v>40546</v>
      </c>
      <c r="F240" s="12">
        <f t="shared" ca="1" si="3"/>
        <v>4</v>
      </c>
      <c r="G240" s="11"/>
      <c r="H240" s="10">
        <v>84170</v>
      </c>
      <c r="I240" s="9">
        <v>2</v>
      </c>
    </row>
    <row r="241" spans="1:9" x14ac:dyDescent="0.25">
      <c r="A241" s="3" t="s">
        <v>499</v>
      </c>
      <c r="B241" s="13" t="s">
        <v>16</v>
      </c>
      <c r="C241" s="3" t="s">
        <v>19</v>
      </c>
      <c r="D241" s="3" t="s">
        <v>5</v>
      </c>
      <c r="E241" s="188">
        <v>41271</v>
      </c>
      <c r="F241" s="12">
        <f t="shared" ca="1" si="3"/>
        <v>2</v>
      </c>
      <c r="G241" s="11" t="s">
        <v>4</v>
      </c>
      <c r="H241" s="10">
        <v>35300</v>
      </c>
      <c r="I241" s="9">
        <v>5</v>
      </c>
    </row>
    <row r="242" spans="1:9" x14ac:dyDescent="0.25">
      <c r="A242" s="3" t="s">
        <v>494</v>
      </c>
      <c r="B242" s="13" t="s">
        <v>16</v>
      </c>
      <c r="C242" s="3" t="s">
        <v>19</v>
      </c>
      <c r="D242" s="3" t="s">
        <v>5</v>
      </c>
      <c r="E242" s="188">
        <v>41635</v>
      </c>
      <c r="F242" s="12">
        <f t="shared" ca="1" si="3"/>
        <v>1</v>
      </c>
      <c r="G242" s="11" t="s">
        <v>26</v>
      </c>
      <c r="H242" s="10">
        <v>47440</v>
      </c>
      <c r="I242" s="9">
        <v>3</v>
      </c>
    </row>
    <row r="243" spans="1:9" x14ac:dyDescent="0.25">
      <c r="A243" s="3" t="s">
        <v>486</v>
      </c>
      <c r="B243" s="13" t="s">
        <v>9</v>
      </c>
      <c r="C243" s="3" t="s">
        <v>19</v>
      </c>
      <c r="D243" s="3" t="s">
        <v>0</v>
      </c>
      <c r="E243" s="188">
        <v>42057</v>
      </c>
      <c r="F243" s="12">
        <f t="shared" ca="1" si="3"/>
        <v>0</v>
      </c>
      <c r="G243" s="11"/>
      <c r="H243" s="10">
        <v>22344</v>
      </c>
      <c r="I243" s="9">
        <v>4</v>
      </c>
    </row>
    <row r="244" spans="1:9" x14ac:dyDescent="0.25">
      <c r="A244" s="3" t="s">
        <v>482</v>
      </c>
      <c r="B244" s="13" t="s">
        <v>48</v>
      </c>
      <c r="C244" s="3" t="s">
        <v>19</v>
      </c>
      <c r="D244" s="3" t="s">
        <v>5</v>
      </c>
      <c r="E244" s="188">
        <v>40598</v>
      </c>
      <c r="F244" s="12">
        <f t="shared" ca="1" si="3"/>
        <v>4</v>
      </c>
      <c r="G244" s="11" t="s">
        <v>26</v>
      </c>
      <c r="H244" s="10">
        <v>81010</v>
      </c>
      <c r="I244" s="9">
        <v>4</v>
      </c>
    </row>
    <row r="245" spans="1:9" x14ac:dyDescent="0.25">
      <c r="A245" s="3" t="s">
        <v>478</v>
      </c>
      <c r="B245" s="13" t="s">
        <v>16</v>
      </c>
      <c r="C245" s="3" t="s">
        <v>19</v>
      </c>
      <c r="D245" s="3" t="s">
        <v>5</v>
      </c>
      <c r="E245" s="188">
        <v>41302</v>
      </c>
      <c r="F245" s="12">
        <f t="shared" ca="1" si="3"/>
        <v>2</v>
      </c>
      <c r="G245" s="11" t="s">
        <v>4</v>
      </c>
      <c r="H245" s="10">
        <v>44270</v>
      </c>
      <c r="I245" s="9">
        <v>2</v>
      </c>
    </row>
    <row r="246" spans="1:9" x14ac:dyDescent="0.25">
      <c r="A246" s="3" t="s">
        <v>477</v>
      </c>
      <c r="B246" s="13" t="s">
        <v>12</v>
      </c>
      <c r="C246" s="3" t="s">
        <v>19</v>
      </c>
      <c r="D246" s="3" t="s">
        <v>14</v>
      </c>
      <c r="E246" s="188">
        <v>41303</v>
      </c>
      <c r="F246" s="12">
        <f t="shared" ca="1" si="3"/>
        <v>2</v>
      </c>
      <c r="G246" s="11" t="s">
        <v>26</v>
      </c>
      <c r="H246" s="10">
        <v>46285</v>
      </c>
      <c r="I246" s="9">
        <v>5</v>
      </c>
    </row>
    <row r="247" spans="1:9" x14ac:dyDescent="0.25">
      <c r="A247" s="3" t="s">
        <v>475</v>
      </c>
      <c r="B247" s="13" t="s">
        <v>12</v>
      </c>
      <c r="C247" s="3" t="s">
        <v>19</v>
      </c>
      <c r="D247" s="3" t="s">
        <v>5</v>
      </c>
      <c r="E247" s="188">
        <v>41313</v>
      </c>
      <c r="F247" s="12">
        <f t="shared" ca="1" si="3"/>
        <v>2</v>
      </c>
      <c r="G247" s="11" t="s">
        <v>26</v>
      </c>
      <c r="H247" s="10">
        <v>73450</v>
      </c>
      <c r="I247" s="9">
        <v>3</v>
      </c>
    </row>
    <row r="248" spans="1:9" x14ac:dyDescent="0.25">
      <c r="A248" s="3" t="s">
        <v>466</v>
      </c>
      <c r="B248" s="13" t="s">
        <v>48</v>
      </c>
      <c r="C248" s="3" t="s">
        <v>19</v>
      </c>
      <c r="D248" s="3" t="s">
        <v>11</v>
      </c>
      <c r="E248" s="188">
        <v>36928</v>
      </c>
      <c r="F248" s="12">
        <f t="shared" ca="1" si="3"/>
        <v>14</v>
      </c>
      <c r="G248" s="11"/>
      <c r="H248" s="10">
        <v>76910</v>
      </c>
      <c r="I248" s="9">
        <v>1</v>
      </c>
    </row>
    <row r="249" spans="1:9" x14ac:dyDescent="0.25">
      <c r="A249" s="3" t="s">
        <v>465</v>
      </c>
      <c r="B249" s="13" t="s">
        <v>12</v>
      </c>
      <c r="C249" s="3" t="s">
        <v>19</v>
      </c>
      <c r="D249" s="3" t="s">
        <v>5</v>
      </c>
      <c r="E249" s="188">
        <v>36933</v>
      </c>
      <c r="F249" s="12">
        <f t="shared" ca="1" si="3"/>
        <v>14</v>
      </c>
      <c r="G249" s="11" t="s">
        <v>4</v>
      </c>
      <c r="H249" s="10">
        <v>89740</v>
      </c>
      <c r="I249" s="9">
        <v>5</v>
      </c>
    </row>
    <row r="250" spans="1:9" x14ac:dyDescent="0.25">
      <c r="A250" s="3" t="s">
        <v>464</v>
      </c>
      <c r="B250" s="13" t="s">
        <v>32</v>
      </c>
      <c r="C250" s="3" t="s">
        <v>19</v>
      </c>
      <c r="D250" s="3" t="s">
        <v>5</v>
      </c>
      <c r="E250" s="188">
        <v>36939</v>
      </c>
      <c r="F250" s="12">
        <f t="shared" ca="1" si="3"/>
        <v>14</v>
      </c>
      <c r="G250" s="11" t="s">
        <v>18</v>
      </c>
      <c r="H250" s="10">
        <v>55450</v>
      </c>
      <c r="I250" s="9">
        <v>5</v>
      </c>
    </row>
    <row r="251" spans="1:9" x14ac:dyDescent="0.25">
      <c r="A251" s="3" t="s">
        <v>460</v>
      </c>
      <c r="B251" s="13" t="s">
        <v>9</v>
      </c>
      <c r="C251" s="3" t="s">
        <v>19</v>
      </c>
      <c r="D251" s="3" t="s">
        <v>11</v>
      </c>
      <c r="E251" s="188">
        <v>37284</v>
      </c>
      <c r="F251" s="12">
        <f t="shared" ca="1" si="3"/>
        <v>13</v>
      </c>
      <c r="G251" s="11"/>
      <c r="H251" s="10">
        <v>25130</v>
      </c>
      <c r="I251" s="9">
        <v>5</v>
      </c>
    </row>
    <row r="252" spans="1:9" x14ac:dyDescent="0.25">
      <c r="A252" s="3" t="s">
        <v>456</v>
      </c>
      <c r="B252" s="13" t="s">
        <v>16</v>
      </c>
      <c r="C252" s="3" t="s">
        <v>19</v>
      </c>
      <c r="D252" s="3" t="s">
        <v>0</v>
      </c>
      <c r="E252" s="188">
        <v>37306</v>
      </c>
      <c r="F252" s="12">
        <f t="shared" ca="1" si="3"/>
        <v>13</v>
      </c>
      <c r="G252" s="11"/>
      <c r="H252" s="10">
        <v>9424</v>
      </c>
      <c r="I252" s="9">
        <v>4</v>
      </c>
    </row>
    <row r="253" spans="1:9" x14ac:dyDescent="0.25">
      <c r="A253" s="3" t="s">
        <v>450</v>
      </c>
      <c r="B253" s="13" t="s">
        <v>12</v>
      </c>
      <c r="C253" s="3" t="s">
        <v>19</v>
      </c>
      <c r="D253" s="3" t="s">
        <v>5</v>
      </c>
      <c r="E253" s="188">
        <v>38395</v>
      </c>
      <c r="F253" s="12">
        <f t="shared" ca="1" si="3"/>
        <v>10</v>
      </c>
      <c r="G253" s="11" t="s">
        <v>26</v>
      </c>
      <c r="H253" s="10">
        <v>28970</v>
      </c>
      <c r="I253" s="9">
        <v>3</v>
      </c>
    </row>
    <row r="254" spans="1:9" x14ac:dyDescent="0.25">
      <c r="A254" s="3" t="s">
        <v>440</v>
      </c>
      <c r="B254" s="13" t="s">
        <v>16</v>
      </c>
      <c r="C254" s="3" t="s">
        <v>19</v>
      </c>
      <c r="D254" s="3" t="s">
        <v>11</v>
      </c>
      <c r="E254" s="188">
        <v>41681</v>
      </c>
      <c r="F254" s="12">
        <f t="shared" ca="1" si="3"/>
        <v>1</v>
      </c>
      <c r="G254" s="11"/>
      <c r="H254" s="10">
        <v>57110</v>
      </c>
      <c r="I254" s="9">
        <v>3</v>
      </c>
    </row>
    <row r="255" spans="1:9" x14ac:dyDescent="0.25">
      <c r="A255" s="3" t="s">
        <v>430</v>
      </c>
      <c r="B255" s="13" t="s">
        <v>12</v>
      </c>
      <c r="C255" s="3" t="s">
        <v>19</v>
      </c>
      <c r="D255" s="3" t="s">
        <v>11</v>
      </c>
      <c r="E255" s="188">
        <v>42080</v>
      </c>
      <c r="F255" s="12">
        <f t="shared" ca="1" si="3"/>
        <v>0</v>
      </c>
      <c r="G255" s="11"/>
      <c r="H255" s="10">
        <v>32190</v>
      </c>
      <c r="I255" s="9">
        <v>3</v>
      </c>
    </row>
    <row r="256" spans="1:9" x14ac:dyDescent="0.25">
      <c r="A256" s="3" t="s">
        <v>426</v>
      </c>
      <c r="B256" s="13" t="s">
        <v>16</v>
      </c>
      <c r="C256" s="3" t="s">
        <v>19</v>
      </c>
      <c r="D256" s="3" t="s">
        <v>11</v>
      </c>
      <c r="E256" s="188">
        <v>40263</v>
      </c>
      <c r="F256" s="12">
        <f t="shared" ca="1" si="3"/>
        <v>5</v>
      </c>
      <c r="G256" s="11"/>
      <c r="H256" s="10">
        <v>45770</v>
      </c>
      <c r="I256" s="9">
        <v>5</v>
      </c>
    </row>
    <row r="257" spans="1:9" x14ac:dyDescent="0.25">
      <c r="A257" s="3" t="s">
        <v>420</v>
      </c>
      <c r="B257" s="13" t="s">
        <v>16</v>
      </c>
      <c r="C257" s="3" t="s">
        <v>19</v>
      </c>
      <c r="D257" s="3" t="s">
        <v>5</v>
      </c>
      <c r="E257" s="188">
        <v>39877</v>
      </c>
      <c r="F257" s="12">
        <f t="shared" ca="1" si="3"/>
        <v>6</v>
      </c>
      <c r="G257" s="11" t="s">
        <v>26</v>
      </c>
      <c r="H257" s="10">
        <v>60280</v>
      </c>
      <c r="I257" s="9">
        <v>1</v>
      </c>
    </row>
    <row r="258" spans="1:9" x14ac:dyDescent="0.25">
      <c r="A258" s="3" t="s">
        <v>419</v>
      </c>
      <c r="B258" s="13" t="s">
        <v>48</v>
      </c>
      <c r="C258" s="3" t="s">
        <v>19</v>
      </c>
      <c r="D258" s="3" t="s">
        <v>5</v>
      </c>
      <c r="E258" s="188">
        <v>39879</v>
      </c>
      <c r="F258" s="12">
        <f t="shared" ref="F258:F321" ca="1" si="4">DATEDIF(E258,TODAY(),"y")</f>
        <v>6</v>
      </c>
      <c r="G258" s="11" t="s">
        <v>4</v>
      </c>
      <c r="H258" s="10">
        <v>61150</v>
      </c>
      <c r="I258" s="9">
        <v>2</v>
      </c>
    </row>
    <row r="259" spans="1:9" x14ac:dyDescent="0.25">
      <c r="A259" s="3" t="s">
        <v>412</v>
      </c>
      <c r="B259" s="13" t="s">
        <v>12</v>
      </c>
      <c r="C259" s="3" t="s">
        <v>19</v>
      </c>
      <c r="D259" s="3" t="s">
        <v>11</v>
      </c>
      <c r="E259" s="188">
        <v>36973</v>
      </c>
      <c r="F259" s="12">
        <f t="shared" ca="1" si="4"/>
        <v>14</v>
      </c>
      <c r="G259" s="11"/>
      <c r="H259" s="10">
        <v>71710</v>
      </c>
      <c r="I259" s="9">
        <v>5</v>
      </c>
    </row>
    <row r="260" spans="1:9" x14ac:dyDescent="0.25">
      <c r="A260" s="3" t="s">
        <v>410</v>
      </c>
      <c r="B260" s="13" t="s">
        <v>12</v>
      </c>
      <c r="C260" s="3" t="s">
        <v>19</v>
      </c>
      <c r="D260" s="3" t="s">
        <v>5</v>
      </c>
      <c r="E260" s="188">
        <v>37319</v>
      </c>
      <c r="F260" s="12">
        <f t="shared" ca="1" si="4"/>
        <v>13</v>
      </c>
      <c r="G260" s="11" t="s">
        <v>4</v>
      </c>
      <c r="H260" s="10">
        <v>68750</v>
      </c>
      <c r="I260" s="9">
        <v>1</v>
      </c>
    </row>
    <row r="261" spans="1:9" x14ac:dyDescent="0.25">
      <c r="A261" s="3" t="s">
        <v>407</v>
      </c>
      <c r="B261" s="13" t="s">
        <v>12</v>
      </c>
      <c r="C261" s="3" t="s">
        <v>19</v>
      </c>
      <c r="D261" s="3" t="s">
        <v>5</v>
      </c>
      <c r="E261" s="188">
        <v>37333</v>
      </c>
      <c r="F261" s="12">
        <f t="shared" ca="1" si="4"/>
        <v>13</v>
      </c>
      <c r="G261" s="11" t="s">
        <v>18</v>
      </c>
      <c r="H261" s="10">
        <v>37760</v>
      </c>
      <c r="I261" s="9">
        <v>2</v>
      </c>
    </row>
    <row r="262" spans="1:9" x14ac:dyDescent="0.25">
      <c r="A262" s="3" t="s">
        <v>404</v>
      </c>
      <c r="B262" s="13" t="s">
        <v>32</v>
      </c>
      <c r="C262" s="3" t="s">
        <v>19</v>
      </c>
      <c r="D262" s="3" t="s">
        <v>5</v>
      </c>
      <c r="E262" s="188">
        <v>37699</v>
      </c>
      <c r="F262" s="12">
        <f t="shared" ca="1" si="4"/>
        <v>12</v>
      </c>
      <c r="G262" s="11" t="s">
        <v>18</v>
      </c>
      <c r="H262" s="10">
        <v>23650</v>
      </c>
      <c r="I262" s="9">
        <v>1</v>
      </c>
    </row>
    <row r="263" spans="1:9" x14ac:dyDescent="0.25">
      <c r="A263" s="3" t="s">
        <v>402</v>
      </c>
      <c r="B263" s="13" t="s">
        <v>9</v>
      </c>
      <c r="C263" s="3" t="s">
        <v>19</v>
      </c>
      <c r="D263" s="3" t="s">
        <v>11</v>
      </c>
      <c r="E263" s="188">
        <v>37705</v>
      </c>
      <c r="F263" s="12">
        <f t="shared" ca="1" si="4"/>
        <v>12</v>
      </c>
      <c r="G263" s="11"/>
      <c r="H263" s="10">
        <v>57760</v>
      </c>
      <c r="I263" s="9">
        <v>3</v>
      </c>
    </row>
    <row r="264" spans="1:9" x14ac:dyDescent="0.25">
      <c r="A264" s="3" t="s">
        <v>401</v>
      </c>
      <c r="B264" s="13" t="s">
        <v>12</v>
      </c>
      <c r="C264" s="3" t="s">
        <v>19</v>
      </c>
      <c r="D264" s="3" t="s">
        <v>5</v>
      </c>
      <c r="E264" s="188">
        <v>37708</v>
      </c>
      <c r="F264" s="12">
        <f t="shared" ca="1" si="4"/>
        <v>12</v>
      </c>
      <c r="G264" s="11" t="s">
        <v>8</v>
      </c>
      <c r="H264" s="10">
        <v>38870</v>
      </c>
      <c r="I264" s="9">
        <v>2</v>
      </c>
    </row>
    <row r="265" spans="1:9" x14ac:dyDescent="0.25">
      <c r="A265" s="3" t="s">
        <v>398</v>
      </c>
      <c r="B265" s="13" t="s">
        <v>12</v>
      </c>
      <c r="C265" s="3" t="s">
        <v>19</v>
      </c>
      <c r="D265" s="3" t="s">
        <v>5</v>
      </c>
      <c r="E265" s="188">
        <v>38069</v>
      </c>
      <c r="F265" s="12">
        <f t="shared" ca="1" si="4"/>
        <v>11</v>
      </c>
      <c r="G265" s="11" t="s">
        <v>28</v>
      </c>
      <c r="H265" s="10">
        <v>66010</v>
      </c>
      <c r="I265" s="9">
        <v>5</v>
      </c>
    </row>
    <row r="266" spans="1:9" x14ac:dyDescent="0.25">
      <c r="A266" s="3" t="s">
        <v>397</v>
      </c>
      <c r="B266" s="13" t="s">
        <v>16</v>
      </c>
      <c r="C266" s="3" t="s">
        <v>19</v>
      </c>
      <c r="D266" s="3" t="s">
        <v>5</v>
      </c>
      <c r="E266" s="188">
        <v>38437</v>
      </c>
      <c r="F266" s="12">
        <f t="shared" ca="1" si="4"/>
        <v>10</v>
      </c>
      <c r="G266" s="11" t="s">
        <v>18</v>
      </c>
      <c r="H266" s="10">
        <v>64130</v>
      </c>
      <c r="I266" s="9">
        <v>1</v>
      </c>
    </row>
    <row r="267" spans="1:9" x14ac:dyDescent="0.25">
      <c r="A267" s="3" t="s">
        <v>390</v>
      </c>
      <c r="B267" s="13" t="s">
        <v>32</v>
      </c>
      <c r="C267" s="3" t="s">
        <v>19</v>
      </c>
      <c r="D267" s="3" t="s">
        <v>5</v>
      </c>
      <c r="E267" s="188">
        <v>39147</v>
      </c>
      <c r="F267" s="12">
        <f t="shared" ca="1" si="4"/>
        <v>8</v>
      </c>
      <c r="G267" s="11" t="s">
        <v>26</v>
      </c>
      <c r="H267" s="10">
        <v>47340</v>
      </c>
      <c r="I267" s="9">
        <v>2</v>
      </c>
    </row>
    <row r="268" spans="1:9" x14ac:dyDescent="0.25">
      <c r="A268" s="3" t="s">
        <v>389</v>
      </c>
      <c r="B268" s="13" t="s">
        <v>12</v>
      </c>
      <c r="C268" s="3" t="s">
        <v>19</v>
      </c>
      <c r="D268" s="3" t="s">
        <v>11</v>
      </c>
      <c r="E268" s="188">
        <v>40604</v>
      </c>
      <c r="F268" s="12">
        <f t="shared" ca="1" si="4"/>
        <v>4</v>
      </c>
      <c r="G268" s="11"/>
      <c r="H268" s="10">
        <v>40940</v>
      </c>
      <c r="I268" s="9">
        <v>2</v>
      </c>
    </row>
    <row r="269" spans="1:9" x14ac:dyDescent="0.25">
      <c r="A269" s="3" t="s">
        <v>387</v>
      </c>
      <c r="B269" s="13" t="s">
        <v>9</v>
      </c>
      <c r="C269" s="3" t="s">
        <v>19</v>
      </c>
      <c r="D269" s="3" t="s">
        <v>11</v>
      </c>
      <c r="E269" s="188">
        <v>39875</v>
      </c>
      <c r="F269" s="12">
        <f t="shared" ca="1" si="4"/>
        <v>6</v>
      </c>
      <c r="G269" s="11"/>
      <c r="H269" s="10">
        <v>59330</v>
      </c>
      <c r="I269" s="9">
        <v>4</v>
      </c>
    </row>
    <row r="270" spans="1:9" x14ac:dyDescent="0.25">
      <c r="A270" s="3" t="s">
        <v>385</v>
      </c>
      <c r="B270" s="13" t="s">
        <v>9</v>
      </c>
      <c r="C270" s="3" t="s">
        <v>19</v>
      </c>
      <c r="D270" s="3" t="s">
        <v>5</v>
      </c>
      <c r="E270" s="188">
        <v>40973</v>
      </c>
      <c r="F270" s="12">
        <f t="shared" ca="1" si="4"/>
        <v>3</v>
      </c>
      <c r="G270" s="11" t="s">
        <v>26</v>
      </c>
      <c r="H270" s="10">
        <v>78170</v>
      </c>
      <c r="I270" s="9">
        <v>5</v>
      </c>
    </row>
    <row r="271" spans="1:9" x14ac:dyDescent="0.25">
      <c r="A271" s="3" t="s">
        <v>369</v>
      </c>
      <c r="B271" s="13" t="s">
        <v>16</v>
      </c>
      <c r="C271" s="3" t="s">
        <v>19</v>
      </c>
      <c r="D271" s="3" t="s">
        <v>5</v>
      </c>
      <c r="E271" s="188">
        <v>40265</v>
      </c>
      <c r="F271" s="12">
        <f t="shared" ca="1" si="4"/>
        <v>5</v>
      </c>
      <c r="G271" s="11" t="s">
        <v>4</v>
      </c>
      <c r="H271" s="10">
        <v>81980</v>
      </c>
      <c r="I271" s="9">
        <v>2</v>
      </c>
    </row>
    <row r="272" spans="1:9" x14ac:dyDescent="0.25">
      <c r="A272" s="3" t="s">
        <v>364</v>
      </c>
      <c r="B272" s="13" t="s">
        <v>32</v>
      </c>
      <c r="C272" s="3" t="s">
        <v>19</v>
      </c>
      <c r="D272" s="3" t="s">
        <v>14</v>
      </c>
      <c r="E272" s="188">
        <v>40277</v>
      </c>
      <c r="F272" s="12">
        <f t="shared" ca="1" si="4"/>
        <v>5</v>
      </c>
      <c r="G272" s="11" t="s">
        <v>28</v>
      </c>
      <c r="H272" s="10">
        <v>18895</v>
      </c>
      <c r="I272" s="9">
        <v>4</v>
      </c>
    </row>
    <row r="273" spans="1:11" x14ac:dyDescent="0.25">
      <c r="A273" s="3" t="s">
        <v>363</v>
      </c>
      <c r="B273" s="13" t="s">
        <v>9</v>
      </c>
      <c r="C273" s="3" t="s">
        <v>19</v>
      </c>
      <c r="D273" s="3" t="s">
        <v>0</v>
      </c>
      <c r="E273" s="188">
        <v>40279</v>
      </c>
      <c r="F273" s="12">
        <f t="shared" ca="1" si="4"/>
        <v>5</v>
      </c>
      <c r="G273" s="11"/>
      <c r="H273" s="10">
        <v>30416</v>
      </c>
      <c r="I273" s="9">
        <v>1</v>
      </c>
    </row>
    <row r="274" spans="1:11" x14ac:dyDescent="0.25">
      <c r="A274" s="3" t="s">
        <v>356</v>
      </c>
      <c r="B274" s="13" t="s">
        <v>32</v>
      </c>
      <c r="C274" s="3" t="s">
        <v>19</v>
      </c>
      <c r="D274" s="3" t="s">
        <v>5</v>
      </c>
      <c r="E274" s="188">
        <v>40656</v>
      </c>
      <c r="F274" s="12">
        <f t="shared" ca="1" si="4"/>
        <v>4</v>
      </c>
      <c r="G274" s="11" t="s">
        <v>8</v>
      </c>
      <c r="H274" s="10">
        <v>34480</v>
      </c>
      <c r="I274" s="9">
        <v>3</v>
      </c>
    </row>
    <row r="275" spans="1:11" x14ac:dyDescent="0.25">
      <c r="A275" s="3" t="s">
        <v>355</v>
      </c>
      <c r="B275" s="13" t="s">
        <v>12</v>
      </c>
      <c r="C275" s="3" t="s">
        <v>19</v>
      </c>
      <c r="D275" s="3" t="s">
        <v>5</v>
      </c>
      <c r="E275" s="188">
        <v>40265</v>
      </c>
      <c r="F275" s="12">
        <f t="shared" ca="1" si="4"/>
        <v>5</v>
      </c>
      <c r="G275" s="11" t="s">
        <v>28</v>
      </c>
      <c r="H275" s="10">
        <v>63070</v>
      </c>
      <c r="I275" s="9">
        <v>1</v>
      </c>
      <c r="K275" s="15"/>
    </row>
    <row r="276" spans="1:11" x14ac:dyDescent="0.25">
      <c r="A276" s="3" t="s">
        <v>346</v>
      </c>
      <c r="B276" s="13" t="s">
        <v>12</v>
      </c>
      <c r="C276" s="3" t="s">
        <v>19</v>
      </c>
      <c r="D276" s="3" t="s">
        <v>0</v>
      </c>
      <c r="E276" s="188">
        <v>36983</v>
      </c>
      <c r="F276" s="12">
        <f t="shared" ca="1" si="4"/>
        <v>14</v>
      </c>
      <c r="G276" s="11"/>
      <c r="H276" s="10">
        <v>8904</v>
      </c>
      <c r="I276" s="9">
        <v>3</v>
      </c>
    </row>
    <row r="277" spans="1:11" x14ac:dyDescent="0.25">
      <c r="A277" s="3" t="s">
        <v>343</v>
      </c>
      <c r="B277" s="13" t="s">
        <v>16</v>
      </c>
      <c r="C277" s="3" t="s">
        <v>19</v>
      </c>
      <c r="D277" s="3" t="s">
        <v>11</v>
      </c>
      <c r="E277" s="188">
        <v>36993</v>
      </c>
      <c r="F277" s="12">
        <f t="shared" ca="1" si="4"/>
        <v>14</v>
      </c>
      <c r="G277" s="11"/>
      <c r="H277" s="10">
        <v>68260</v>
      </c>
      <c r="I277" s="9">
        <v>5</v>
      </c>
    </row>
    <row r="278" spans="1:11" x14ac:dyDescent="0.25">
      <c r="A278" s="3" t="s">
        <v>342</v>
      </c>
      <c r="B278" s="13" t="s">
        <v>16</v>
      </c>
      <c r="C278" s="3" t="s">
        <v>19</v>
      </c>
      <c r="D278" s="3" t="s">
        <v>5</v>
      </c>
      <c r="E278" s="188">
        <v>36997</v>
      </c>
      <c r="F278" s="12">
        <f t="shared" ca="1" si="4"/>
        <v>14</v>
      </c>
      <c r="G278" s="11" t="s">
        <v>26</v>
      </c>
      <c r="H278" s="10">
        <v>40340</v>
      </c>
      <c r="I278" s="9">
        <v>2</v>
      </c>
    </row>
    <row r="279" spans="1:11" x14ac:dyDescent="0.25">
      <c r="A279" s="3" t="s">
        <v>341</v>
      </c>
      <c r="B279" s="13" t="s">
        <v>12</v>
      </c>
      <c r="C279" s="3" t="s">
        <v>19</v>
      </c>
      <c r="D279" s="3" t="s">
        <v>11</v>
      </c>
      <c r="E279" s="188">
        <v>36998</v>
      </c>
      <c r="F279" s="12">
        <f t="shared" ca="1" si="4"/>
        <v>14</v>
      </c>
      <c r="G279" s="11"/>
      <c r="H279" s="10">
        <v>72520</v>
      </c>
      <c r="I279" s="9">
        <v>3</v>
      </c>
    </row>
    <row r="280" spans="1:11" x14ac:dyDescent="0.25">
      <c r="A280" s="3" t="s">
        <v>339</v>
      </c>
      <c r="B280" s="13" t="s">
        <v>2</v>
      </c>
      <c r="C280" s="3" t="s">
        <v>19</v>
      </c>
      <c r="D280" s="3" t="s">
        <v>11</v>
      </c>
      <c r="E280" s="188">
        <v>37351</v>
      </c>
      <c r="F280" s="12">
        <f t="shared" ca="1" si="4"/>
        <v>13</v>
      </c>
      <c r="G280" s="11"/>
      <c r="H280" s="10">
        <v>27380</v>
      </c>
      <c r="I280" s="9">
        <v>3</v>
      </c>
    </row>
    <row r="281" spans="1:11" x14ac:dyDescent="0.25">
      <c r="A281" s="3" t="s">
        <v>337</v>
      </c>
      <c r="B281" s="13" t="s">
        <v>12</v>
      </c>
      <c r="C281" s="3" t="s">
        <v>19</v>
      </c>
      <c r="D281" s="3" t="s">
        <v>14</v>
      </c>
      <c r="E281" s="188">
        <v>37361</v>
      </c>
      <c r="F281" s="12">
        <f t="shared" ca="1" si="4"/>
        <v>13</v>
      </c>
      <c r="G281" s="11" t="s">
        <v>4</v>
      </c>
      <c r="H281" s="10">
        <v>11065</v>
      </c>
      <c r="I281" s="9">
        <v>1</v>
      </c>
    </row>
    <row r="282" spans="1:11" x14ac:dyDescent="0.25">
      <c r="A282" s="3" t="s">
        <v>333</v>
      </c>
      <c r="B282" s="13" t="s">
        <v>12</v>
      </c>
      <c r="C282" s="3" t="s">
        <v>19</v>
      </c>
      <c r="D282" s="3" t="s">
        <v>11</v>
      </c>
      <c r="E282" s="188">
        <v>37719</v>
      </c>
      <c r="F282" s="12">
        <f t="shared" ca="1" si="4"/>
        <v>12</v>
      </c>
      <c r="G282" s="11"/>
      <c r="H282" s="10">
        <v>89520</v>
      </c>
      <c r="I282" s="9">
        <v>5</v>
      </c>
    </row>
    <row r="283" spans="1:11" x14ac:dyDescent="0.25">
      <c r="A283" s="3" t="s">
        <v>332</v>
      </c>
      <c r="B283" s="13" t="s">
        <v>12</v>
      </c>
      <c r="C283" s="3" t="s">
        <v>19</v>
      </c>
      <c r="D283" s="3" t="s">
        <v>11</v>
      </c>
      <c r="E283" s="188">
        <v>37730</v>
      </c>
      <c r="F283" s="12">
        <f t="shared" ca="1" si="4"/>
        <v>12</v>
      </c>
      <c r="G283" s="11"/>
      <c r="H283" s="10">
        <v>45420</v>
      </c>
      <c r="I283" s="9">
        <v>1</v>
      </c>
    </row>
    <row r="284" spans="1:11" x14ac:dyDescent="0.25">
      <c r="A284" s="3" t="s">
        <v>323</v>
      </c>
      <c r="B284" s="13" t="s">
        <v>2</v>
      </c>
      <c r="C284" s="3" t="s">
        <v>19</v>
      </c>
      <c r="D284" s="3" t="s">
        <v>11</v>
      </c>
      <c r="E284" s="188">
        <v>38821</v>
      </c>
      <c r="F284" s="12">
        <f t="shared" ca="1" si="4"/>
        <v>9</v>
      </c>
      <c r="G284" s="11"/>
      <c r="H284" s="10">
        <v>75420</v>
      </c>
      <c r="I284" s="9">
        <v>1</v>
      </c>
    </row>
    <row r="285" spans="1:11" x14ac:dyDescent="0.25">
      <c r="A285" s="3" t="s">
        <v>320</v>
      </c>
      <c r="B285" s="13" t="s">
        <v>32</v>
      </c>
      <c r="C285" s="3" t="s">
        <v>19</v>
      </c>
      <c r="D285" s="3" t="s">
        <v>11</v>
      </c>
      <c r="E285" s="188">
        <v>40634</v>
      </c>
      <c r="F285" s="12">
        <f t="shared" ca="1" si="4"/>
        <v>4</v>
      </c>
      <c r="G285" s="11"/>
      <c r="H285" s="10">
        <v>39680</v>
      </c>
      <c r="I285" s="9">
        <v>1</v>
      </c>
    </row>
    <row r="286" spans="1:11" x14ac:dyDescent="0.25">
      <c r="A286" s="3" t="s">
        <v>318</v>
      </c>
      <c r="B286" s="13" t="s">
        <v>48</v>
      </c>
      <c r="C286" s="3" t="s">
        <v>19</v>
      </c>
      <c r="D286" s="3" t="s">
        <v>11</v>
      </c>
      <c r="E286" s="188">
        <v>39913</v>
      </c>
      <c r="F286" s="12">
        <f t="shared" ca="1" si="4"/>
        <v>6</v>
      </c>
      <c r="G286" s="11"/>
      <c r="H286" s="10">
        <v>80330</v>
      </c>
      <c r="I286" s="9">
        <v>4</v>
      </c>
    </row>
    <row r="287" spans="1:11" x14ac:dyDescent="0.25">
      <c r="A287" s="3" t="s">
        <v>299</v>
      </c>
      <c r="B287" s="13" t="s">
        <v>16</v>
      </c>
      <c r="C287" s="3" t="s">
        <v>19</v>
      </c>
      <c r="D287" s="3" t="s">
        <v>11</v>
      </c>
      <c r="E287" s="188">
        <v>42125</v>
      </c>
      <c r="F287" s="12">
        <f t="shared" ca="1" si="4"/>
        <v>0</v>
      </c>
      <c r="G287" s="11"/>
      <c r="H287" s="10">
        <v>49530</v>
      </c>
      <c r="I287" s="9">
        <v>2</v>
      </c>
    </row>
    <row r="288" spans="1:11" x14ac:dyDescent="0.25">
      <c r="A288" s="3" t="s">
        <v>282</v>
      </c>
      <c r="B288" s="13" t="s">
        <v>16</v>
      </c>
      <c r="C288" s="3" t="s">
        <v>19</v>
      </c>
      <c r="D288" s="3" t="s">
        <v>5</v>
      </c>
      <c r="E288" s="188">
        <v>37010</v>
      </c>
      <c r="F288" s="12">
        <f t="shared" ca="1" si="4"/>
        <v>14</v>
      </c>
      <c r="G288" s="11" t="s">
        <v>26</v>
      </c>
      <c r="H288" s="10">
        <v>75120</v>
      </c>
      <c r="I288" s="9">
        <v>5</v>
      </c>
    </row>
    <row r="289" spans="1:9" x14ac:dyDescent="0.25">
      <c r="A289" s="3" t="s">
        <v>281</v>
      </c>
      <c r="B289" s="13" t="s">
        <v>9</v>
      </c>
      <c r="C289" s="3" t="s">
        <v>19</v>
      </c>
      <c r="D289" s="3" t="s">
        <v>11</v>
      </c>
      <c r="E289" s="188">
        <v>37012</v>
      </c>
      <c r="F289" s="12">
        <f t="shared" ca="1" si="4"/>
        <v>14</v>
      </c>
      <c r="G289" s="11"/>
      <c r="H289" s="10">
        <v>45050</v>
      </c>
      <c r="I289" s="9">
        <v>1</v>
      </c>
    </row>
    <row r="290" spans="1:9" x14ac:dyDescent="0.25">
      <c r="A290" s="3" t="s">
        <v>263</v>
      </c>
      <c r="B290" s="13" t="s">
        <v>2</v>
      </c>
      <c r="C290" s="3" t="s">
        <v>19</v>
      </c>
      <c r="D290" s="3" t="s">
        <v>5</v>
      </c>
      <c r="E290" s="188">
        <v>40313</v>
      </c>
      <c r="F290" s="12">
        <f t="shared" ca="1" si="4"/>
        <v>5</v>
      </c>
      <c r="G290" s="11" t="s">
        <v>28</v>
      </c>
      <c r="H290" s="10">
        <v>71030</v>
      </c>
      <c r="I290" s="9">
        <v>3</v>
      </c>
    </row>
    <row r="291" spans="1:9" x14ac:dyDescent="0.25">
      <c r="A291" s="3" t="s">
        <v>240</v>
      </c>
      <c r="B291" s="13" t="s">
        <v>48</v>
      </c>
      <c r="C291" s="3" t="s">
        <v>19</v>
      </c>
      <c r="D291" s="3" t="s">
        <v>14</v>
      </c>
      <c r="E291" s="188">
        <v>40698</v>
      </c>
      <c r="F291" s="12">
        <f t="shared" ca="1" si="4"/>
        <v>4</v>
      </c>
      <c r="G291" s="11" t="s">
        <v>28</v>
      </c>
      <c r="H291" s="10">
        <v>15260</v>
      </c>
      <c r="I291" s="9">
        <v>2</v>
      </c>
    </row>
    <row r="292" spans="1:9" x14ac:dyDescent="0.25">
      <c r="A292" s="3" t="s">
        <v>237</v>
      </c>
      <c r="B292" s="13" t="s">
        <v>12</v>
      </c>
      <c r="C292" s="3" t="s">
        <v>19</v>
      </c>
      <c r="D292" s="3" t="s">
        <v>5</v>
      </c>
      <c r="E292" s="188">
        <v>40355</v>
      </c>
      <c r="F292" s="12">
        <f t="shared" ca="1" si="4"/>
        <v>5</v>
      </c>
      <c r="G292" s="11" t="s">
        <v>4</v>
      </c>
      <c r="H292" s="10">
        <v>67050</v>
      </c>
      <c r="I292" s="9">
        <v>4</v>
      </c>
    </row>
    <row r="293" spans="1:9" x14ac:dyDescent="0.25">
      <c r="A293" s="3" t="s">
        <v>236</v>
      </c>
      <c r="B293" s="13" t="s">
        <v>48</v>
      </c>
      <c r="C293" s="3" t="s">
        <v>19</v>
      </c>
      <c r="D293" s="3" t="s">
        <v>5</v>
      </c>
      <c r="E293" s="188">
        <v>41425</v>
      </c>
      <c r="F293" s="12">
        <f t="shared" ca="1" si="4"/>
        <v>2</v>
      </c>
      <c r="G293" s="11" t="s">
        <v>18</v>
      </c>
      <c r="H293" s="10">
        <v>39520</v>
      </c>
      <c r="I293" s="9">
        <v>5</v>
      </c>
    </row>
    <row r="294" spans="1:9" x14ac:dyDescent="0.25">
      <c r="A294" s="3" t="s">
        <v>229</v>
      </c>
      <c r="B294" s="13" t="s">
        <v>16</v>
      </c>
      <c r="C294" s="3" t="s">
        <v>19</v>
      </c>
      <c r="D294" s="3" t="s">
        <v>5</v>
      </c>
      <c r="E294" s="188">
        <v>39983</v>
      </c>
      <c r="F294" s="12">
        <f t="shared" ca="1" si="4"/>
        <v>6</v>
      </c>
      <c r="G294" s="11" t="s">
        <v>26</v>
      </c>
      <c r="H294" s="10">
        <v>60100</v>
      </c>
      <c r="I294" s="9">
        <v>1</v>
      </c>
    </row>
    <row r="295" spans="1:9" x14ac:dyDescent="0.25">
      <c r="A295" s="3" t="s">
        <v>227</v>
      </c>
      <c r="B295" s="13" t="s">
        <v>12</v>
      </c>
      <c r="C295" s="3" t="s">
        <v>19</v>
      </c>
      <c r="D295" s="3" t="s">
        <v>5</v>
      </c>
      <c r="E295" s="188">
        <v>39991</v>
      </c>
      <c r="F295" s="12">
        <f t="shared" ca="1" si="4"/>
        <v>6</v>
      </c>
      <c r="G295" s="11" t="s">
        <v>28</v>
      </c>
      <c r="H295" s="10">
        <v>66430</v>
      </c>
      <c r="I295" s="9">
        <v>2</v>
      </c>
    </row>
    <row r="296" spans="1:9" x14ac:dyDescent="0.25">
      <c r="A296" s="3" t="s">
        <v>223</v>
      </c>
      <c r="B296" s="13" t="s">
        <v>9</v>
      </c>
      <c r="C296" s="3" t="s">
        <v>19</v>
      </c>
      <c r="D296" s="3" t="s">
        <v>0</v>
      </c>
      <c r="E296" s="188">
        <v>37068</v>
      </c>
      <c r="F296" s="12">
        <f t="shared" ca="1" si="4"/>
        <v>14</v>
      </c>
      <c r="G296" s="11"/>
      <c r="H296" s="10">
        <v>37612</v>
      </c>
      <c r="I296" s="9">
        <v>4</v>
      </c>
    </row>
    <row r="297" spans="1:9" x14ac:dyDescent="0.25">
      <c r="A297" s="3" t="s">
        <v>220</v>
      </c>
      <c r="B297" s="13" t="s">
        <v>9</v>
      </c>
      <c r="C297" s="3" t="s">
        <v>19</v>
      </c>
      <c r="D297" s="3" t="s">
        <v>5</v>
      </c>
      <c r="E297" s="188">
        <v>37414</v>
      </c>
      <c r="F297" s="12">
        <f t="shared" ca="1" si="4"/>
        <v>13</v>
      </c>
      <c r="G297" s="11" t="s">
        <v>26</v>
      </c>
      <c r="H297" s="10">
        <v>40060</v>
      </c>
      <c r="I297" s="9">
        <v>3</v>
      </c>
    </row>
    <row r="298" spans="1:9" x14ac:dyDescent="0.25">
      <c r="A298" s="3" t="s">
        <v>218</v>
      </c>
      <c r="B298" s="13" t="s">
        <v>12</v>
      </c>
      <c r="C298" s="3" t="s">
        <v>19</v>
      </c>
      <c r="D298" s="3" t="s">
        <v>14</v>
      </c>
      <c r="E298" s="188">
        <v>37423</v>
      </c>
      <c r="F298" s="12">
        <f t="shared" ca="1" si="4"/>
        <v>13</v>
      </c>
      <c r="G298" s="11" t="s">
        <v>4</v>
      </c>
      <c r="H298" s="10">
        <v>17270</v>
      </c>
      <c r="I298" s="9">
        <v>5</v>
      </c>
    </row>
    <row r="299" spans="1:9" x14ac:dyDescent="0.25">
      <c r="A299" s="3" t="s">
        <v>216</v>
      </c>
      <c r="B299" s="13" t="s">
        <v>12</v>
      </c>
      <c r="C299" s="3" t="s">
        <v>19</v>
      </c>
      <c r="D299" s="3" t="s">
        <v>5</v>
      </c>
      <c r="E299" s="188">
        <v>37432</v>
      </c>
      <c r="F299" s="12">
        <f t="shared" ca="1" si="4"/>
        <v>13</v>
      </c>
      <c r="G299" s="11" t="s">
        <v>26</v>
      </c>
      <c r="H299" s="10">
        <v>35820</v>
      </c>
      <c r="I299" s="9">
        <v>2</v>
      </c>
    </row>
    <row r="300" spans="1:9" x14ac:dyDescent="0.25">
      <c r="A300" s="3" t="s">
        <v>208</v>
      </c>
      <c r="B300" s="13" t="s">
        <v>16</v>
      </c>
      <c r="C300" s="3" t="s">
        <v>19</v>
      </c>
      <c r="D300" s="3" t="s">
        <v>5</v>
      </c>
      <c r="E300" s="188">
        <v>38510</v>
      </c>
      <c r="F300" s="12">
        <f t="shared" ca="1" si="4"/>
        <v>10</v>
      </c>
      <c r="G300" s="11" t="s">
        <v>4</v>
      </c>
      <c r="H300" s="10">
        <v>69080</v>
      </c>
      <c r="I300" s="9">
        <v>3</v>
      </c>
    </row>
    <row r="301" spans="1:9" x14ac:dyDescent="0.25">
      <c r="A301" s="3" t="s">
        <v>206</v>
      </c>
      <c r="B301" s="13" t="s">
        <v>12</v>
      </c>
      <c r="C301" s="3" t="s">
        <v>19</v>
      </c>
      <c r="D301" s="3" t="s">
        <v>5</v>
      </c>
      <c r="E301" s="188">
        <v>38867</v>
      </c>
      <c r="F301" s="12">
        <f t="shared" ca="1" si="4"/>
        <v>9</v>
      </c>
      <c r="G301" s="11" t="s">
        <v>28</v>
      </c>
      <c r="H301" s="10">
        <v>54230</v>
      </c>
      <c r="I301" s="9">
        <v>5</v>
      </c>
    </row>
    <row r="302" spans="1:9" x14ac:dyDescent="0.25">
      <c r="A302" s="3" t="s">
        <v>202</v>
      </c>
      <c r="B302" s="13" t="s">
        <v>9</v>
      </c>
      <c r="C302" s="3" t="s">
        <v>19</v>
      </c>
      <c r="D302" s="3" t="s">
        <v>5</v>
      </c>
      <c r="E302" s="188">
        <v>40349</v>
      </c>
      <c r="F302" s="12">
        <f t="shared" ca="1" si="4"/>
        <v>5</v>
      </c>
      <c r="G302" s="11" t="s">
        <v>26</v>
      </c>
      <c r="H302" s="10">
        <v>46220</v>
      </c>
      <c r="I302" s="9">
        <v>2</v>
      </c>
    </row>
    <row r="303" spans="1:9" x14ac:dyDescent="0.25">
      <c r="A303" s="3" t="s">
        <v>201</v>
      </c>
      <c r="B303" s="13" t="s">
        <v>16</v>
      </c>
      <c r="C303" s="3" t="s">
        <v>19</v>
      </c>
      <c r="D303" s="3" t="s">
        <v>5</v>
      </c>
      <c r="E303" s="188">
        <v>40697</v>
      </c>
      <c r="F303" s="12">
        <f t="shared" ca="1" si="4"/>
        <v>4</v>
      </c>
      <c r="G303" s="11" t="s">
        <v>26</v>
      </c>
      <c r="H303" s="10">
        <v>69320</v>
      </c>
      <c r="I303" s="9">
        <v>3</v>
      </c>
    </row>
    <row r="304" spans="1:9" x14ac:dyDescent="0.25">
      <c r="A304" s="3" t="s">
        <v>193</v>
      </c>
      <c r="B304" s="13" t="s">
        <v>12</v>
      </c>
      <c r="C304" s="3" t="s">
        <v>19</v>
      </c>
      <c r="D304" s="3" t="s">
        <v>11</v>
      </c>
      <c r="E304" s="188">
        <v>41450</v>
      </c>
      <c r="F304" s="12">
        <f t="shared" ca="1" si="4"/>
        <v>2</v>
      </c>
      <c r="G304" s="11"/>
      <c r="H304" s="10">
        <v>88840</v>
      </c>
      <c r="I304" s="9">
        <v>5</v>
      </c>
    </row>
    <row r="305" spans="1:9" x14ac:dyDescent="0.25">
      <c r="A305" s="3" t="s">
        <v>179</v>
      </c>
      <c r="B305" s="13" t="s">
        <v>9</v>
      </c>
      <c r="C305" s="3" t="s">
        <v>19</v>
      </c>
      <c r="D305" s="3" t="s">
        <v>11</v>
      </c>
      <c r="E305" s="188">
        <v>40379</v>
      </c>
      <c r="F305" s="12">
        <f t="shared" ca="1" si="4"/>
        <v>5</v>
      </c>
      <c r="G305" s="11"/>
      <c r="H305" s="10">
        <v>35460</v>
      </c>
      <c r="I305" s="9">
        <v>3</v>
      </c>
    </row>
    <row r="306" spans="1:9" x14ac:dyDescent="0.25">
      <c r="A306" s="3" t="s">
        <v>174</v>
      </c>
      <c r="B306" s="13" t="s">
        <v>48</v>
      </c>
      <c r="C306" s="3" t="s">
        <v>19</v>
      </c>
      <c r="D306" s="3" t="s">
        <v>14</v>
      </c>
      <c r="E306" s="188">
        <v>41457</v>
      </c>
      <c r="F306" s="12">
        <f t="shared" ca="1" si="4"/>
        <v>2</v>
      </c>
      <c r="G306" s="11" t="s">
        <v>26</v>
      </c>
      <c r="H306" s="10">
        <v>46645</v>
      </c>
      <c r="I306" s="9">
        <v>5</v>
      </c>
    </row>
    <row r="307" spans="1:9" x14ac:dyDescent="0.25">
      <c r="A307" s="3" t="s">
        <v>173</v>
      </c>
      <c r="B307" s="13" t="s">
        <v>16</v>
      </c>
      <c r="C307" s="3" t="s">
        <v>19</v>
      </c>
      <c r="D307" s="3" t="s">
        <v>11</v>
      </c>
      <c r="E307" s="188">
        <v>41463</v>
      </c>
      <c r="F307" s="12">
        <f t="shared" ca="1" si="4"/>
        <v>2</v>
      </c>
      <c r="G307" s="11"/>
      <c r="H307" s="10">
        <v>52940</v>
      </c>
      <c r="I307" s="9">
        <v>4</v>
      </c>
    </row>
    <row r="308" spans="1:9" x14ac:dyDescent="0.25">
      <c r="A308" s="3" t="s">
        <v>172</v>
      </c>
      <c r="B308" s="13" t="s">
        <v>16</v>
      </c>
      <c r="C308" s="3" t="s">
        <v>19</v>
      </c>
      <c r="D308" s="3" t="s">
        <v>5</v>
      </c>
      <c r="E308" s="188">
        <v>41470</v>
      </c>
      <c r="F308" s="12">
        <f t="shared" ca="1" si="4"/>
        <v>2</v>
      </c>
      <c r="G308" s="11" t="s">
        <v>28</v>
      </c>
      <c r="H308" s="10">
        <v>45480</v>
      </c>
      <c r="I308" s="9">
        <v>4</v>
      </c>
    </row>
    <row r="309" spans="1:9" x14ac:dyDescent="0.25">
      <c r="A309" s="3" t="s">
        <v>170</v>
      </c>
      <c r="B309" s="13" t="s">
        <v>2</v>
      </c>
      <c r="C309" s="3" t="s">
        <v>19</v>
      </c>
      <c r="D309" s="3" t="s">
        <v>11</v>
      </c>
      <c r="E309" s="188">
        <v>41474</v>
      </c>
      <c r="F309" s="12">
        <f t="shared" ca="1" si="4"/>
        <v>2</v>
      </c>
      <c r="G309" s="11"/>
      <c r="H309" s="10">
        <v>28260</v>
      </c>
      <c r="I309" s="9">
        <v>5</v>
      </c>
    </row>
    <row r="310" spans="1:9" x14ac:dyDescent="0.25">
      <c r="A310" s="3" t="s">
        <v>169</v>
      </c>
      <c r="B310" s="13" t="s">
        <v>2</v>
      </c>
      <c r="C310" s="3" t="s">
        <v>19</v>
      </c>
      <c r="D310" s="3" t="s">
        <v>5</v>
      </c>
      <c r="E310" s="188">
        <v>41475</v>
      </c>
      <c r="F310" s="12">
        <f t="shared" ca="1" si="4"/>
        <v>2</v>
      </c>
      <c r="G310" s="11" t="s">
        <v>26</v>
      </c>
      <c r="H310" s="10">
        <v>59320</v>
      </c>
      <c r="I310" s="9">
        <v>4</v>
      </c>
    </row>
    <row r="311" spans="1:9" x14ac:dyDescent="0.25">
      <c r="A311" s="3" t="s">
        <v>167</v>
      </c>
      <c r="B311" s="13" t="s">
        <v>32</v>
      </c>
      <c r="C311" s="3" t="s">
        <v>19</v>
      </c>
      <c r="D311" s="3" t="s">
        <v>5</v>
      </c>
      <c r="E311" s="188">
        <v>40002</v>
      </c>
      <c r="F311" s="12">
        <f t="shared" ca="1" si="4"/>
        <v>6</v>
      </c>
      <c r="G311" s="11" t="s">
        <v>28</v>
      </c>
      <c r="H311" s="10">
        <v>70020</v>
      </c>
      <c r="I311" s="9">
        <v>3</v>
      </c>
    </row>
    <row r="312" spans="1:9" x14ac:dyDescent="0.25">
      <c r="A312" s="3" t="s">
        <v>158</v>
      </c>
      <c r="B312" s="13" t="s">
        <v>9</v>
      </c>
      <c r="C312" s="3" t="s">
        <v>19</v>
      </c>
      <c r="D312" s="3" t="s">
        <v>5</v>
      </c>
      <c r="E312" s="188">
        <v>37085</v>
      </c>
      <c r="F312" s="12">
        <f t="shared" ca="1" si="4"/>
        <v>14</v>
      </c>
      <c r="G312" s="11" t="s">
        <v>26</v>
      </c>
      <c r="H312" s="10">
        <v>33210</v>
      </c>
      <c r="I312" s="9">
        <v>4</v>
      </c>
    </row>
    <row r="313" spans="1:9" x14ac:dyDescent="0.25">
      <c r="A313" s="3" t="s">
        <v>151</v>
      </c>
      <c r="B313" s="13" t="s">
        <v>32</v>
      </c>
      <c r="C313" s="3" t="s">
        <v>19</v>
      </c>
      <c r="D313" s="3" t="s">
        <v>5</v>
      </c>
      <c r="E313" s="188">
        <v>37445</v>
      </c>
      <c r="F313" s="12">
        <f t="shared" ca="1" si="4"/>
        <v>13</v>
      </c>
      <c r="G313" s="11" t="s">
        <v>26</v>
      </c>
      <c r="H313" s="10">
        <v>67280</v>
      </c>
      <c r="I313" s="9">
        <v>3</v>
      </c>
    </row>
    <row r="314" spans="1:9" x14ac:dyDescent="0.25">
      <c r="A314" s="3" t="s">
        <v>150</v>
      </c>
      <c r="B314" s="13" t="s">
        <v>16</v>
      </c>
      <c r="C314" s="3" t="s">
        <v>19</v>
      </c>
      <c r="D314" s="3" t="s">
        <v>11</v>
      </c>
      <c r="E314" s="188">
        <v>37456</v>
      </c>
      <c r="F314" s="12">
        <f t="shared" ca="1" si="4"/>
        <v>13</v>
      </c>
      <c r="G314" s="11"/>
      <c r="H314" s="10">
        <v>23810</v>
      </c>
      <c r="I314" s="9">
        <v>4</v>
      </c>
    </row>
    <row r="315" spans="1:9" x14ac:dyDescent="0.25">
      <c r="A315" s="3" t="s">
        <v>143</v>
      </c>
      <c r="B315" s="13" t="s">
        <v>2</v>
      </c>
      <c r="C315" s="3" t="s">
        <v>19</v>
      </c>
      <c r="D315" s="3" t="s">
        <v>11</v>
      </c>
      <c r="E315" s="188">
        <v>38900</v>
      </c>
      <c r="F315" s="12">
        <f t="shared" ca="1" si="4"/>
        <v>9</v>
      </c>
      <c r="G315" s="11"/>
      <c r="H315" s="10">
        <v>64220</v>
      </c>
      <c r="I315" s="9">
        <v>5</v>
      </c>
    </row>
    <row r="316" spans="1:9" x14ac:dyDescent="0.25">
      <c r="A316" s="3" t="s">
        <v>142</v>
      </c>
      <c r="B316" s="13" t="s">
        <v>32</v>
      </c>
      <c r="C316" s="3" t="s">
        <v>19</v>
      </c>
      <c r="D316" s="3" t="s">
        <v>11</v>
      </c>
      <c r="E316" s="188">
        <v>39290</v>
      </c>
      <c r="F316" s="12">
        <f t="shared" ca="1" si="4"/>
        <v>8</v>
      </c>
      <c r="G316" s="11"/>
      <c r="H316" s="10">
        <v>71830</v>
      </c>
      <c r="I316" s="9">
        <v>3</v>
      </c>
    </row>
    <row r="317" spans="1:9" x14ac:dyDescent="0.25">
      <c r="A317" s="3" t="s">
        <v>134</v>
      </c>
      <c r="B317" s="13" t="s">
        <v>2</v>
      </c>
      <c r="C317" s="3" t="s">
        <v>19</v>
      </c>
      <c r="D317" s="3" t="s">
        <v>0</v>
      </c>
      <c r="E317" s="188">
        <v>40748</v>
      </c>
      <c r="F317" s="12">
        <f t="shared" ca="1" si="4"/>
        <v>4</v>
      </c>
      <c r="G317" s="11"/>
      <c r="H317" s="10">
        <v>10572</v>
      </c>
      <c r="I317" s="9">
        <v>4</v>
      </c>
    </row>
    <row r="318" spans="1:9" x14ac:dyDescent="0.25">
      <c r="A318" s="3" t="s">
        <v>129</v>
      </c>
      <c r="B318" s="13" t="s">
        <v>16</v>
      </c>
      <c r="C318" s="3" t="s">
        <v>19</v>
      </c>
      <c r="D318" s="3" t="s">
        <v>11</v>
      </c>
      <c r="E318" s="188">
        <v>41471</v>
      </c>
      <c r="F318" s="12">
        <f t="shared" ca="1" si="4"/>
        <v>2</v>
      </c>
      <c r="G318" s="11"/>
      <c r="H318" s="10">
        <v>37840</v>
      </c>
      <c r="I318" s="9">
        <v>1</v>
      </c>
    </row>
    <row r="319" spans="1:9" x14ac:dyDescent="0.25">
      <c r="A319" s="3" t="s">
        <v>111</v>
      </c>
      <c r="B319" s="13" t="s">
        <v>32</v>
      </c>
      <c r="C319" s="3" t="s">
        <v>19</v>
      </c>
      <c r="D319" s="3" t="s">
        <v>5</v>
      </c>
      <c r="E319" s="188">
        <v>40404</v>
      </c>
      <c r="F319" s="12">
        <f t="shared" ca="1" si="4"/>
        <v>4</v>
      </c>
      <c r="G319" s="11" t="s">
        <v>28</v>
      </c>
      <c r="H319" s="10">
        <v>38940</v>
      </c>
      <c r="I319" s="9">
        <v>2</v>
      </c>
    </row>
    <row r="320" spans="1:9" x14ac:dyDescent="0.25">
      <c r="A320" s="3" t="s">
        <v>110</v>
      </c>
      <c r="B320" s="13" t="s">
        <v>12</v>
      </c>
      <c r="C320" s="3" t="s">
        <v>19</v>
      </c>
      <c r="D320" s="3" t="s">
        <v>5</v>
      </c>
      <c r="E320" s="188">
        <v>40408</v>
      </c>
      <c r="F320" s="12">
        <f t="shared" ca="1" si="4"/>
        <v>4</v>
      </c>
      <c r="G320" s="11" t="s">
        <v>4</v>
      </c>
      <c r="H320" s="10">
        <v>73072</v>
      </c>
      <c r="I320" s="9">
        <v>5</v>
      </c>
    </row>
    <row r="321" spans="1:9" x14ac:dyDescent="0.25">
      <c r="A321" s="3" t="s">
        <v>108</v>
      </c>
      <c r="B321" s="13" t="s">
        <v>16</v>
      </c>
      <c r="C321" s="3" t="s">
        <v>19</v>
      </c>
      <c r="D321" s="3" t="s">
        <v>11</v>
      </c>
      <c r="E321" s="188">
        <v>41493</v>
      </c>
      <c r="F321" s="12">
        <f t="shared" ca="1" si="4"/>
        <v>2</v>
      </c>
      <c r="G321" s="11"/>
      <c r="H321" s="10">
        <v>66010</v>
      </c>
      <c r="I321" s="9">
        <v>2</v>
      </c>
    </row>
    <row r="322" spans="1:9" x14ac:dyDescent="0.25">
      <c r="A322" s="3" t="s">
        <v>102</v>
      </c>
      <c r="B322" s="13" t="s">
        <v>16</v>
      </c>
      <c r="C322" s="3" t="s">
        <v>19</v>
      </c>
      <c r="D322" s="3" t="s">
        <v>5</v>
      </c>
      <c r="E322" s="188">
        <v>37102</v>
      </c>
      <c r="F322" s="12">
        <f t="shared" ref="F322:F385" ca="1" si="5">DATEDIF(E322,TODAY(),"y")</f>
        <v>14</v>
      </c>
      <c r="G322" s="11" t="s">
        <v>26</v>
      </c>
      <c r="H322" s="10">
        <v>88240</v>
      </c>
      <c r="I322" s="9">
        <v>5</v>
      </c>
    </row>
    <row r="323" spans="1:9" x14ac:dyDescent="0.25">
      <c r="A323" s="3" t="s">
        <v>99</v>
      </c>
      <c r="B323" s="13" t="s">
        <v>32</v>
      </c>
      <c r="C323" s="3" t="s">
        <v>19</v>
      </c>
      <c r="D323" s="3" t="s">
        <v>5</v>
      </c>
      <c r="E323" s="188">
        <v>37123</v>
      </c>
      <c r="F323" s="12">
        <f t="shared" ca="1" si="5"/>
        <v>13</v>
      </c>
      <c r="G323" s="11" t="s">
        <v>28</v>
      </c>
      <c r="H323" s="10">
        <v>22660</v>
      </c>
      <c r="I323" s="9">
        <v>2</v>
      </c>
    </row>
    <row r="324" spans="1:9" x14ac:dyDescent="0.25">
      <c r="A324" s="3" t="s">
        <v>92</v>
      </c>
      <c r="B324" s="13" t="s">
        <v>2</v>
      </c>
      <c r="C324" s="3" t="s">
        <v>19</v>
      </c>
      <c r="D324" s="3" t="s">
        <v>5</v>
      </c>
      <c r="E324" s="188">
        <v>38937</v>
      </c>
      <c r="F324" s="12">
        <f t="shared" ca="1" si="5"/>
        <v>9</v>
      </c>
      <c r="G324" s="11" t="s">
        <v>4</v>
      </c>
      <c r="H324" s="10">
        <v>30920</v>
      </c>
      <c r="I324" s="9">
        <v>5</v>
      </c>
    </row>
    <row r="325" spans="1:9" x14ac:dyDescent="0.25">
      <c r="A325" s="3" t="s">
        <v>90</v>
      </c>
      <c r="B325" s="13" t="s">
        <v>16</v>
      </c>
      <c r="C325" s="3" t="s">
        <v>19</v>
      </c>
      <c r="D325" s="3" t="s">
        <v>5</v>
      </c>
      <c r="E325" s="188">
        <v>38944</v>
      </c>
      <c r="F325" s="12">
        <f t="shared" ca="1" si="5"/>
        <v>8</v>
      </c>
      <c r="G325" s="11" t="s">
        <v>26</v>
      </c>
      <c r="H325" s="10">
        <v>75176</v>
      </c>
      <c r="I325" s="9">
        <v>3</v>
      </c>
    </row>
    <row r="326" spans="1:9" x14ac:dyDescent="0.25">
      <c r="A326" s="3" t="s">
        <v>88</v>
      </c>
      <c r="B326" s="13" t="s">
        <v>12</v>
      </c>
      <c r="C326" s="3" t="s">
        <v>19</v>
      </c>
      <c r="D326" s="3" t="s">
        <v>11</v>
      </c>
      <c r="E326" s="188">
        <v>39322</v>
      </c>
      <c r="F326" s="12">
        <f t="shared" ca="1" si="5"/>
        <v>7</v>
      </c>
      <c r="G326" s="11"/>
      <c r="H326" s="10">
        <v>37980</v>
      </c>
      <c r="I326" s="9">
        <v>4</v>
      </c>
    </row>
    <row r="327" spans="1:9" x14ac:dyDescent="0.25">
      <c r="A327" s="3" t="s">
        <v>87</v>
      </c>
      <c r="B327" s="13" t="s">
        <v>2</v>
      </c>
      <c r="C327" s="3" t="s">
        <v>19</v>
      </c>
      <c r="D327" s="3" t="s">
        <v>5</v>
      </c>
      <c r="E327" s="188">
        <v>39322</v>
      </c>
      <c r="F327" s="12">
        <f t="shared" ca="1" si="5"/>
        <v>7</v>
      </c>
      <c r="G327" s="11" t="s">
        <v>28</v>
      </c>
      <c r="H327" s="10">
        <v>70760</v>
      </c>
      <c r="I327" s="9">
        <v>1</v>
      </c>
    </row>
    <row r="328" spans="1:9" x14ac:dyDescent="0.25">
      <c r="A328" s="3" t="s">
        <v>86</v>
      </c>
      <c r="B328" s="13" t="s">
        <v>12</v>
      </c>
      <c r="C328" s="3" t="s">
        <v>19</v>
      </c>
      <c r="D328" s="3" t="s">
        <v>5</v>
      </c>
      <c r="E328" s="188">
        <v>40761</v>
      </c>
      <c r="F328" s="12">
        <f t="shared" ca="1" si="5"/>
        <v>4</v>
      </c>
      <c r="G328" s="11" t="s">
        <v>26</v>
      </c>
      <c r="H328" s="10">
        <v>61060</v>
      </c>
      <c r="I328" s="9">
        <v>5</v>
      </c>
    </row>
    <row r="329" spans="1:9" x14ac:dyDescent="0.25">
      <c r="A329" s="3" t="s">
        <v>80</v>
      </c>
      <c r="B329" s="13" t="s">
        <v>16</v>
      </c>
      <c r="C329" s="3" t="s">
        <v>19</v>
      </c>
      <c r="D329" s="3" t="s">
        <v>5</v>
      </c>
      <c r="E329" s="188">
        <v>40391</v>
      </c>
      <c r="F329" s="12">
        <f t="shared" ca="1" si="5"/>
        <v>5</v>
      </c>
      <c r="G329" s="11" t="s">
        <v>18</v>
      </c>
      <c r="H329" s="10">
        <v>71490</v>
      </c>
      <c r="I329" s="9">
        <v>5</v>
      </c>
    </row>
    <row r="330" spans="1:9" x14ac:dyDescent="0.25">
      <c r="A330" s="3" t="s">
        <v>59</v>
      </c>
      <c r="B330" s="13" t="s">
        <v>2</v>
      </c>
      <c r="C330" s="3" t="s">
        <v>19</v>
      </c>
      <c r="D330" s="3" t="s">
        <v>11</v>
      </c>
      <c r="E330" s="188">
        <v>40786</v>
      </c>
      <c r="F330" s="12">
        <f t="shared" ca="1" si="5"/>
        <v>3</v>
      </c>
      <c r="G330" s="11"/>
      <c r="H330" s="10">
        <v>80690</v>
      </c>
      <c r="I330" s="9">
        <v>3</v>
      </c>
    </row>
    <row r="331" spans="1:9" x14ac:dyDescent="0.25">
      <c r="A331" s="3" t="s">
        <v>47</v>
      </c>
      <c r="B331" s="13" t="s">
        <v>16</v>
      </c>
      <c r="C331" s="3" t="s">
        <v>19</v>
      </c>
      <c r="D331" s="3" t="s">
        <v>14</v>
      </c>
      <c r="E331" s="188">
        <v>37504</v>
      </c>
      <c r="F331" s="12">
        <f t="shared" ca="1" si="5"/>
        <v>12</v>
      </c>
      <c r="G331" s="11" t="s">
        <v>18</v>
      </c>
      <c r="H331" s="10">
        <v>41615</v>
      </c>
      <c r="I331" s="9">
        <v>1</v>
      </c>
    </row>
    <row r="332" spans="1:9" x14ac:dyDescent="0.25">
      <c r="A332" s="3" t="s">
        <v>41</v>
      </c>
      <c r="B332" s="13" t="s">
        <v>9</v>
      </c>
      <c r="C332" s="3" t="s">
        <v>19</v>
      </c>
      <c r="D332" s="3" t="s">
        <v>5</v>
      </c>
      <c r="E332" s="188">
        <v>38230</v>
      </c>
      <c r="F332" s="12">
        <f t="shared" ca="1" si="5"/>
        <v>10</v>
      </c>
      <c r="G332" s="11" t="s">
        <v>4</v>
      </c>
      <c r="H332" s="10">
        <v>25310</v>
      </c>
      <c r="I332" s="9">
        <v>4</v>
      </c>
    </row>
    <row r="333" spans="1:9" x14ac:dyDescent="0.25">
      <c r="A333" s="3" t="s">
        <v>36</v>
      </c>
      <c r="B333" s="13" t="s">
        <v>32</v>
      </c>
      <c r="C333" s="3" t="s">
        <v>19</v>
      </c>
      <c r="D333" s="3" t="s">
        <v>14</v>
      </c>
      <c r="E333" s="188">
        <v>38621</v>
      </c>
      <c r="F333" s="12">
        <f t="shared" ca="1" si="5"/>
        <v>9</v>
      </c>
      <c r="G333" s="11" t="s">
        <v>26</v>
      </c>
      <c r="H333" s="10">
        <v>24460</v>
      </c>
      <c r="I333" s="9">
        <v>1</v>
      </c>
    </row>
    <row r="334" spans="1:9" x14ac:dyDescent="0.25">
      <c r="A334" s="3" t="s">
        <v>20</v>
      </c>
      <c r="B334" s="13" t="s">
        <v>2</v>
      </c>
      <c r="C334" s="3" t="s">
        <v>19</v>
      </c>
      <c r="D334" s="3" t="s">
        <v>5</v>
      </c>
      <c r="E334" s="188">
        <v>41176</v>
      </c>
      <c r="F334" s="12">
        <f t="shared" ca="1" si="5"/>
        <v>2</v>
      </c>
      <c r="G334" s="11" t="s">
        <v>18</v>
      </c>
      <c r="H334" s="10">
        <v>34690</v>
      </c>
      <c r="I334" s="9">
        <v>2</v>
      </c>
    </row>
    <row r="335" spans="1:9" x14ac:dyDescent="0.25">
      <c r="A335" s="3" t="s">
        <v>496</v>
      </c>
      <c r="B335" s="13" t="s">
        <v>2</v>
      </c>
      <c r="C335" s="3" t="s">
        <v>84</v>
      </c>
      <c r="D335" s="3" t="s">
        <v>11</v>
      </c>
      <c r="E335" s="188">
        <v>41293</v>
      </c>
      <c r="F335" s="12">
        <f t="shared" ca="1" si="5"/>
        <v>2</v>
      </c>
      <c r="G335" s="11"/>
      <c r="H335" s="10">
        <v>61890</v>
      </c>
      <c r="I335" s="9">
        <v>2</v>
      </c>
    </row>
    <row r="336" spans="1:9" x14ac:dyDescent="0.25">
      <c r="A336" s="3" t="s">
        <v>447</v>
      </c>
      <c r="B336" s="13" t="s">
        <v>48</v>
      </c>
      <c r="C336" s="3" t="s">
        <v>84</v>
      </c>
      <c r="D336" s="3" t="s">
        <v>5</v>
      </c>
      <c r="E336" s="188">
        <v>38408</v>
      </c>
      <c r="F336" s="12">
        <f t="shared" ca="1" si="5"/>
        <v>10</v>
      </c>
      <c r="G336" s="11" t="s">
        <v>26</v>
      </c>
      <c r="H336" s="10">
        <v>59140</v>
      </c>
      <c r="I336" s="9">
        <v>5</v>
      </c>
    </row>
    <row r="337" spans="1:9" x14ac:dyDescent="0.25">
      <c r="A337" s="3" t="s">
        <v>441</v>
      </c>
      <c r="B337" s="13" t="s">
        <v>2</v>
      </c>
      <c r="C337" s="3" t="s">
        <v>84</v>
      </c>
      <c r="D337" s="3" t="s">
        <v>5</v>
      </c>
      <c r="E337" s="188">
        <v>41314</v>
      </c>
      <c r="F337" s="12">
        <f t="shared" ca="1" si="5"/>
        <v>2</v>
      </c>
      <c r="G337" s="11" t="s">
        <v>4</v>
      </c>
      <c r="H337" s="10">
        <v>27250</v>
      </c>
      <c r="I337" s="9">
        <v>5</v>
      </c>
    </row>
    <row r="338" spans="1:9" x14ac:dyDescent="0.25">
      <c r="A338" s="3" t="s">
        <v>295</v>
      </c>
      <c r="B338" s="13" t="s">
        <v>9</v>
      </c>
      <c r="C338" s="3" t="s">
        <v>84</v>
      </c>
      <c r="D338" s="3" t="s">
        <v>5</v>
      </c>
      <c r="E338" s="188">
        <v>42138</v>
      </c>
      <c r="F338" s="12">
        <f t="shared" ca="1" si="5"/>
        <v>0</v>
      </c>
      <c r="G338" s="11" t="s">
        <v>26</v>
      </c>
      <c r="H338" s="10">
        <v>39160</v>
      </c>
      <c r="I338" s="9">
        <v>3</v>
      </c>
    </row>
    <row r="339" spans="1:9" x14ac:dyDescent="0.25">
      <c r="A339" s="3" t="s">
        <v>271</v>
      </c>
      <c r="B339" s="13" t="s">
        <v>32</v>
      </c>
      <c r="C339" s="3" t="s">
        <v>84</v>
      </c>
      <c r="D339" s="3" t="s">
        <v>11</v>
      </c>
      <c r="E339" s="188">
        <v>37766</v>
      </c>
      <c r="F339" s="12">
        <f t="shared" ca="1" si="5"/>
        <v>12</v>
      </c>
      <c r="G339" s="11"/>
      <c r="H339" s="10">
        <v>74500</v>
      </c>
      <c r="I339" s="9">
        <v>4</v>
      </c>
    </row>
    <row r="340" spans="1:9" x14ac:dyDescent="0.25">
      <c r="A340" s="3" t="s">
        <v>91</v>
      </c>
      <c r="B340" s="13" t="s">
        <v>12</v>
      </c>
      <c r="C340" s="3" t="s">
        <v>84</v>
      </c>
      <c r="D340" s="3" t="s">
        <v>5</v>
      </c>
      <c r="E340" s="188">
        <v>38937</v>
      </c>
      <c r="F340" s="12">
        <f t="shared" ca="1" si="5"/>
        <v>9</v>
      </c>
      <c r="G340" s="11" t="s">
        <v>4</v>
      </c>
      <c r="H340" s="10">
        <v>53870</v>
      </c>
      <c r="I340" s="9">
        <v>2</v>
      </c>
    </row>
    <row r="341" spans="1:9" x14ac:dyDescent="0.25">
      <c r="A341" s="3" t="s">
        <v>85</v>
      </c>
      <c r="B341" s="13" t="s">
        <v>32</v>
      </c>
      <c r="C341" s="3" t="s">
        <v>84</v>
      </c>
      <c r="D341" s="3" t="s">
        <v>5</v>
      </c>
      <c r="E341" s="188">
        <v>40039</v>
      </c>
      <c r="F341" s="12">
        <f t="shared" ca="1" si="5"/>
        <v>5</v>
      </c>
      <c r="G341" s="11" t="s">
        <v>8</v>
      </c>
      <c r="H341" s="10">
        <v>71400</v>
      </c>
      <c r="I341" s="9">
        <v>4</v>
      </c>
    </row>
    <row r="342" spans="1:9" x14ac:dyDescent="0.25">
      <c r="A342" s="3" t="s">
        <v>771</v>
      </c>
      <c r="B342" s="13" t="s">
        <v>9</v>
      </c>
      <c r="C342" s="3" t="s">
        <v>811</v>
      </c>
      <c r="D342" s="3" t="s">
        <v>5</v>
      </c>
      <c r="E342" s="188">
        <v>41553</v>
      </c>
      <c r="F342" s="12">
        <f t="shared" ca="1" si="5"/>
        <v>1</v>
      </c>
      <c r="G342" s="11" t="s">
        <v>26</v>
      </c>
      <c r="H342" s="10">
        <v>62740</v>
      </c>
      <c r="I342" s="9">
        <v>4</v>
      </c>
    </row>
    <row r="343" spans="1:9" x14ac:dyDescent="0.25">
      <c r="A343" s="3" t="s">
        <v>759</v>
      </c>
      <c r="B343" s="13" t="s">
        <v>12</v>
      </c>
      <c r="C343" s="3" t="s">
        <v>811</v>
      </c>
      <c r="D343" s="3" t="s">
        <v>5</v>
      </c>
      <c r="E343" s="188">
        <v>41912</v>
      </c>
      <c r="F343" s="12">
        <f t="shared" ca="1" si="5"/>
        <v>0</v>
      </c>
      <c r="G343" s="11" t="s">
        <v>28</v>
      </c>
      <c r="H343" s="10">
        <v>87120</v>
      </c>
      <c r="I343" s="9">
        <v>3</v>
      </c>
    </row>
    <row r="344" spans="1:9" x14ac:dyDescent="0.25">
      <c r="A344" s="3" t="s">
        <v>706</v>
      </c>
      <c r="B344" s="13" t="s">
        <v>12</v>
      </c>
      <c r="C344" s="3" t="s">
        <v>811</v>
      </c>
      <c r="D344" s="3" t="s">
        <v>14</v>
      </c>
      <c r="E344" s="188">
        <v>40458</v>
      </c>
      <c r="F344" s="12">
        <f t="shared" ca="1" si="5"/>
        <v>4</v>
      </c>
      <c r="G344" s="11" t="s">
        <v>26</v>
      </c>
      <c r="H344" s="10">
        <v>31255</v>
      </c>
      <c r="I344" s="9">
        <v>5</v>
      </c>
    </row>
    <row r="345" spans="1:9" x14ac:dyDescent="0.25">
      <c r="A345" s="3" t="s">
        <v>700</v>
      </c>
      <c r="B345" s="13" t="s">
        <v>32</v>
      </c>
      <c r="C345" s="3" t="s">
        <v>811</v>
      </c>
      <c r="D345" s="3" t="s">
        <v>14</v>
      </c>
      <c r="E345" s="188">
        <v>40099</v>
      </c>
      <c r="F345" s="12">
        <f t="shared" ca="1" si="5"/>
        <v>5</v>
      </c>
      <c r="G345" s="11" t="s">
        <v>4</v>
      </c>
      <c r="H345" s="10">
        <v>47705</v>
      </c>
      <c r="I345" s="9">
        <v>5</v>
      </c>
    </row>
    <row r="346" spans="1:9" x14ac:dyDescent="0.25">
      <c r="A346" s="3" t="s">
        <v>694</v>
      </c>
      <c r="B346" s="13" t="s">
        <v>16</v>
      </c>
      <c r="C346" s="3" t="s">
        <v>811</v>
      </c>
      <c r="D346" s="3" t="s">
        <v>5</v>
      </c>
      <c r="E346" s="188">
        <v>41210</v>
      </c>
      <c r="F346" s="12">
        <f t="shared" ca="1" si="5"/>
        <v>2</v>
      </c>
      <c r="G346" s="11" t="s">
        <v>4</v>
      </c>
      <c r="H346" s="10">
        <v>45260</v>
      </c>
      <c r="I346" s="9">
        <v>4</v>
      </c>
    </row>
    <row r="347" spans="1:9" x14ac:dyDescent="0.25">
      <c r="A347" s="3" t="s">
        <v>659</v>
      </c>
      <c r="B347" s="13" t="s">
        <v>32</v>
      </c>
      <c r="C347" s="3" t="s">
        <v>811</v>
      </c>
      <c r="D347" s="3" t="s">
        <v>11</v>
      </c>
      <c r="E347" s="188">
        <v>37193</v>
      </c>
      <c r="F347" s="12">
        <f t="shared" ca="1" si="5"/>
        <v>13</v>
      </c>
      <c r="G347" s="11"/>
      <c r="H347" s="10">
        <v>47620</v>
      </c>
      <c r="I347" s="9">
        <v>5</v>
      </c>
    </row>
    <row r="348" spans="1:9" x14ac:dyDescent="0.25">
      <c r="A348" s="3" t="s">
        <v>654</v>
      </c>
      <c r="B348" s="13" t="s">
        <v>48</v>
      </c>
      <c r="C348" s="3" t="s">
        <v>811</v>
      </c>
      <c r="D348" s="3" t="s">
        <v>11</v>
      </c>
      <c r="E348" s="188">
        <v>37200</v>
      </c>
      <c r="F348" s="12">
        <f t="shared" ca="1" si="5"/>
        <v>13</v>
      </c>
      <c r="G348" s="11"/>
      <c r="H348" s="10">
        <v>31270</v>
      </c>
      <c r="I348" s="9">
        <v>5</v>
      </c>
    </row>
    <row r="349" spans="1:9" x14ac:dyDescent="0.25">
      <c r="A349" s="3" t="s">
        <v>645</v>
      </c>
      <c r="B349" s="13" t="s">
        <v>32</v>
      </c>
      <c r="C349" s="3" t="s">
        <v>811</v>
      </c>
      <c r="D349" s="3" t="s">
        <v>5</v>
      </c>
      <c r="E349" s="188">
        <v>37941</v>
      </c>
      <c r="F349" s="12">
        <f t="shared" ca="1" si="5"/>
        <v>11</v>
      </c>
      <c r="G349" s="11" t="s">
        <v>26</v>
      </c>
      <c r="H349" s="10">
        <v>48990</v>
      </c>
      <c r="I349" s="9">
        <v>5</v>
      </c>
    </row>
    <row r="350" spans="1:9" x14ac:dyDescent="0.25">
      <c r="A350" s="3" t="s">
        <v>636</v>
      </c>
      <c r="B350" s="13" t="s">
        <v>32</v>
      </c>
      <c r="C350" s="3" t="s">
        <v>811</v>
      </c>
      <c r="D350" s="3" t="s">
        <v>14</v>
      </c>
      <c r="E350" s="188">
        <v>40872</v>
      </c>
      <c r="F350" s="12">
        <f t="shared" ca="1" si="5"/>
        <v>3</v>
      </c>
      <c r="G350" s="11" t="s">
        <v>18</v>
      </c>
      <c r="H350" s="10">
        <v>38575</v>
      </c>
      <c r="I350" s="9">
        <v>2</v>
      </c>
    </row>
    <row r="351" spans="1:9" x14ac:dyDescent="0.25">
      <c r="A351" s="3" t="s">
        <v>629</v>
      </c>
      <c r="B351" s="13" t="s">
        <v>12</v>
      </c>
      <c r="C351" s="3" t="s">
        <v>811</v>
      </c>
      <c r="D351" s="3" t="s">
        <v>0</v>
      </c>
      <c r="E351" s="188">
        <v>41611</v>
      </c>
      <c r="F351" s="12">
        <f t="shared" ca="1" si="5"/>
        <v>1</v>
      </c>
      <c r="G351" s="11"/>
      <c r="H351" s="10">
        <v>36844</v>
      </c>
      <c r="I351" s="9">
        <v>4</v>
      </c>
    </row>
    <row r="352" spans="1:9" x14ac:dyDescent="0.25">
      <c r="A352" s="3" t="s">
        <v>628</v>
      </c>
      <c r="B352" s="13" t="s">
        <v>16</v>
      </c>
      <c r="C352" s="3" t="s">
        <v>811</v>
      </c>
      <c r="D352" s="3" t="s">
        <v>14</v>
      </c>
      <c r="E352" s="188">
        <v>41625</v>
      </c>
      <c r="F352" s="12">
        <f t="shared" ca="1" si="5"/>
        <v>1</v>
      </c>
      <c r="G352" s="11" t="s">
        <v>18</v>
      </c>
      <c r="H352" s="10">
        <v>13090</v>
      </c>
      <c r="I352" s="9">
        <v>4</v>
      </c>
    </row>
    <row r="353" spans="1:9" x14ac:dyDescent="0.25">
      <c r="A353" s="3" t="s">
        <v>621</v>
      </c>
      <c r="B353" s="13" t="s">
        <v>12</v>
      </c>
      <c r="C353" s="3" t="s">
        <v>811</v>
      </c>
      <c r="D353" s="3" t="s">
        <v>5</v>
      </c>
      <c r="E353" s="188">
        <v>40148</v>
      </c>
      <c r="F353" s="12">
        <f t="shared" ca="1" si="5"/>
        <v>5</v>
      </c>
      <c r="G353" s="11" t="s">
        <v>18</v>
      </c>
      <c r="H353" s="10">
        <v>45180</v>
      </c>
      <c r="I353" s="9">
        <v>5</v>
      </c>
    </row>
    <row r="354" spans="1:9" x14ac:dyDescent="0.25">
      <c r="A354" s="3" t="s">
        <v>618</v>
      </c>
      <c r="B354" s="13" t="s">
        <v>2</v>
      </c>
      <c r="C354" s="3" t="s">
        <v>811</v>
      </c>
      <c r="D354" s="3" t="s">
        <v>11</v>
      </c>
      <c r="E354" s="188">
        <v>40168</v>
      </c>
      <c r="F354" s="12">
        <f t="shared" ca="1" si="5"/>
        <v>5</v>
      </c>
      <c r="G354" s="11"/>
      <c r="H354" s="10">
        <v>29000</v>
      </c>
      <c r="I354" s="9">
        <v>5</v>
      </c>
    </row>
    <row r="355" spans="1:9" x14ac:dyDescent="0.25">
      <c r="A355" s="3" t="s">
        <v>598</v>
      </c>
      <c r="B355" s="13" t="s">
        <v>2</v>
      </c>
      <c r="C355" s="3" t="s">
        <v>811</v>
      </c>
      <c r="D355" s="3" t="s">
        <v>11</v>
      </c>
      <c r="E355" s="188">
        <v>39806</v>
      </c>
      <c r="F355" s="12">
        <f t="shared" ca="1" si="5"/>
        <v>6</v>
      </c>
      <c r="G355" s="11"/>
      <c r="H355" s="10">
        <v>53870</v>
      </c>
      <c r="I355" s="9">
        <v>2</v>
      </c>
    </row>
    <row r="356" spans="1:9" x14ac:dyDescent="0.25">
      <c r="A356" s="3" t="s">
        <v>595</v>
      </c>
      <c r="B356" s="13" t="s">
        <v>32</v>
      </c>
      <c r="C356" s="3" t="s">
        <v>811</v>
      </c>
      <c r="D356" s="3" t="s">
        <v>5</v>
      </c>
      <c r="E356" s="188">
        <v>36857</v>
      </c>
      <c r="F356" s="12">
        <f t="shared" ca="1" si="5"/>
        <v>14</v>
      </c>
      <c r="G356" s="11" t="s">
        <v>8</v>
      </c>
      <c r="H356" s="10">
        <v>86830</v>
      </c>
      <c r="I356" s="9">
        <v>3</v>
      </c>
    </row>
    <row r="357" spans="1:9" x14ac:dyDescent="0.25">
      <c r="A357" s="3" t="s">
        <v>594</v>
      </c>
      <c r="B357" s="13" t="s">
        <v>16</v>
      </c>
      <c r="C357" s="3" t="s">
        <v>811</v>
      </c>
      <c r="D357" s="3" t="s">
        <v>5</v>
      </c>
      <c r="E357" s="188">
        <v>36858</v>
      </c>
      <c r="F357" s="12">
        <f t="shared" ca="1" si="5"/>
        <v>14</v>
      </c>
      <c r="G357" s="11" t="s">
        <v>4</v>
      </c>
      <c r="H357" s="10">
        <v>82110</v>
      </c>
      <c r="I357" s="9">
        <v>3</v>
      </c>
    </row>
    <row r="358" spans="1:9" x14ac:dyDescent="0.25">
      <c r="A358" s="3" t="s">
        <v>567</v>
      </c>
      <c r="B358" s="13" t="s">
        <v>32</v>
      </c>
      <c r="C358" s="3" t="s">
        <v>811</v>
      </c>
      <c r="D358" s="3" t="s">
        <v>5</v>
      </c>
      <c r="E358" s="188">
        <v>40158</v>
      </c>
      <c r="F358" s="12">
        <f t="shared" ca="1" si="5"/>
        <v>5</v>
      </c>
      <c r="G358" s="11" t="s">
        <v>4</v>
      </c>
      <c r="H358" s="10">
        <v>47610</v>
      </c>
      <c r="I358" s="9">
        <v>4</v>
      </c>
    </row>
    <row r="359" spans="1:9" x14ac:dyDescent="0.25">
      <c r="A359" s="3" t="s">
        <v>551</v>
      </c>
      <c r="B359" s="13" t="s">
        <v>12</v>
      </c>
      <c r="C359" s="3" t="s">
        <v>811</v>
      </c>
      <c r="D359" s="3" t="s">
        <v>5</v>
      </c>
      <c r="E359" s="188">
        <v>42001</v>
      </c>
      <c r="F359" s="12">
        <f t="shared" ca="1" si="5"/>
        <v>0</v>
      </c>
      <c r="G359" s="11" t="s">
        <v>28</v>
      </c>
      <c r="H359" s="10">
        <v>60560</v>
      </c>
      <c r="I359" s="9">
        <v>4</v>
      </c>
    </row>
    <row r="360" spans="1:9" x14ac:dyDescent="0.25">
      <c r="A360" s="3" t="s">
        <v>550</v>
      </c>
      <c r="B360" s="13" t="s">
        <v>32</v>
      </c>
      <c r="C360" s="3" t="s">
        <v>811</v>
      </c>
      <c r="D360" s="3" t="s">
        <v>5</v>
      </c>
      <c r="E360" s="188">
        <v>42008</v>
      </c>
      <c r="F360" s="12">
        <f t="shared" ca="1" si="5"/>
        <v>0</v>
      </c>
      <c r="G360" s="11" t="s">
        <v>26</v>
      </c>
      <c r="H360" s="10">
        <v>37020</v>
      </c>
      <c r="I360" s="9">
        <v>2</v>
      </c>
    </row>
    <row r="361" spans="1:9" x14ac:dyDescent="0.25">
      <c r="A361" s="3" t="s">
        <v>543</v>
      </c>
      <c r="B361" s="13" t="s">
        <v>12</v>
      </c>
      <c r="C361" s="3" t="s">
        <v>811</v>
      </c>
      <c r="D361" s="3" t="s">
        <v>5</v>
      </c>
      <c r="E361" s="188">
        <v>40181</v>
      </c>
      <c r="F361" s="12">
        <f t="shared" ca="1" si="5"/>
        <v>5</v>
      </c>
      <c r="G361" s="11" t="s">
        <v>18</v>
      </c>
      <c r="H361" s="10">
        <v>86540</v>
      </c>
      <c r="I361" s="9">
        <v>4</v>
      </c>
    </row>
    <row r="362" spans="1:9" x14ac:dyDescent="0.25">
      <c r="A362" s="3" t="s">
        <v>526</v>
      </c>
      <c r="B362" s="13" t="s">
        <v>12</v>
      </c>
      <c r="C362" s="3" t="s">
        <v>811</v>
      </c>
      <c r="D362" s="3" t="s">
        <v>5</v>
      </c>
      <c r="E362" s="188">
        <v>39835</v>
      </c>
      <c r="F362" s="12">
        <f t="shared" ca="1" si="5"/>
        <v>6</v>
      </c>
      <c r="G362" s="11" t="s">
        <v>26</v>
      </c>
      <c r="H362" s="10">
        <v>81640</v>
      </c>
      <c r="I362" s="9">
        <v>4</v>
      </c>
    </row>
    <row r="363" spans="1:9" x14ac:dyDescent="0.25">
      <c r="A363" s="3" t="s">
        <v>458</v>
      </c>
      <c r="B363" s="13" t="s">
        <v>2</v>
      </c>
      <c r="C363" s="3" t="s">
        <v>811</v>
      </c>
      <c r="D363" s="3" t="s">
        <v>5</v>
      </c>
      <c r="E363" s="188">
        <v>37298</v>
      </c>
      <c r="F363" s="12">
        <f t="shared" ca="1" si="5"/>
        <v>13</v>
      </c>
      <c r="G363" s="11" t="s">
        <v>26</v>
      </c>
      <c r="H363" s="10">
        <v>46030</v>
      </c>
      <c r="I363" s="9">
        <v>2</v>
      </c>
    </row>
    <row r="364" spans="1:9" x14ac:dyDescent="0.25">
      <c r="A364" s="3" t="s">
        <v>455</v>
      </c>
      <c r="B364" s="13" t="s">
        <v>32</v>
      </c>
      <c r="C364" s="3" t="s">
        <v>811</v>
      </c>
      <c r="D364" s="3" t="s">
        <v>5</v>
      </c>
      <c r="E364" s="188">
        <v>37663</v>
      </c>
      <c r="F364" s="12">
        <f t="shared" ca="1" si="5"/>
        <v>12</v>
      </c>
      <c r="G364" s="11" t="s">
        <v>4</v>
      </c>
      <c r="H364" s="10">
        <v>52490</v>
      </c>
      <c r="I364" s="9">
        <v>4</v>
      </c>
    </row>
    <row r="365" spans="1:9" x14ac:dyDescent="0.25">
      <c r="A365" s="3" t="s">
        <v>445</v>
      </c>
      <c r="B365" s="13" t="s">
        <v>48</v>
      </c>
      <c r="C365" s="3" t="s">
        <v>811</v>
      </c>
      <c r="D365" s="3" t="s">
        <v>11</v>
      </c>
      <c r="E365" s="188">
        <v>40593</v>
      </c>
      <c r="F365" s="12">
        <f t="shared" ca="1" si="5"/>
        <v>4</v>
      </c>
      <c r="G365" s="11"/>
      <c r="H365" s="10">
        <v>57520</v>
      </c>
      <c r="I365" s="9">
        <v>3</v>
      </c>
    </row>
    <row r="366" spans="1:9" x14ac:dyDescent="0.25">
      <c r="A366" s="3" t="s">
        <v>433</v>
      </c>
      <c r="B366" s="13" t="s">
        <v>48</v>
      </c>
      <c r="C366" s="3" t="s">
        <v>811</v>
      </c>
      <c r="D366" s="3" t="s">
        <v>5</v>
      </c>
      <c r="E366" s="188">
        <v>41713</v>
      </c>
      <c r="F366" s="12">
        <f t="shared" ca="1" si="5"/>
        <v>1</v>
      </c>
      <c r="G366" s="11" t="s">
        <v>26</v>
      </c>
      <c r="H366" s="10">
        <v>22900</v>
      </c>
      <c r="I366" s="9">
        <v>1</v>
      </c>
    </row>
    <row r="367" spans="1:9" x14ac:dyDescent="0.25">
      <c r="A367" s="3" t="s">
        <v>431</v>
      </c>
      <c r="B367" s="13" t="s">
        <v>48</v>
      </c>
      <c r="C367" s="3" t="s">
        <v>811</v>
      </c>
      <c r="D367" s="3" t="s">
        <v>5</v>
      </c>
      <c r="E367" s="188">
        <v>42071</v>
      </c>
      <c r="F367" s="12">
        <f t="shared" ca="1" si="5"/>
        <v>0</v>
      </c>
      <c r="G367" s="11" t="s">
        <v>28</v>
      </c>
      <c r="H367" s="10">
        <v>73930</v>
      </c>
      <c r="I367" s="9">
        <v>1</v>
      </c>
    </row>
    <row r="368" spans="1:9" x14ac:dyDescent="0.25">
      <c r="A368" s="3" t="s">
        <v>423</v>
      </c>
      <c r="B368" s="13" t="s">
        <v>12</v>
      </c>
      <c r="C368" s="3" t="s">
        <v>811</v>
      </c>
      <c r="D368" s="3" t="s">
        <v>5</v>
      </c>
      <c r="E368" s="188">
        <v>40259</v>
      </c>
      <c r="F368" s="12">
        <f t="shared" ca="1" si="5"/>
        <v>5</v>
      </c>
      <c r="G368" s="11" t="s">
        <v>8</v>
      </c>
      <c r="H368" s="10">
        <v>66920</v>
      </c>
      <c r="I368" s="9">
        <v>2</v>
      </c>
    </row>
    <row r="369" spans="1:9" x14ac:dyDescent="0.25">
      <c r="A369" s="3" t="s">
        <v>421</v>
      </c>
      <c r="B369" s="13" t="s">
        <v>32</v>
      </c>
      <c r="C369" s="3" t="s">
        <v>811</v>
      </c>
      <c r="D369" s="3" t="s">
        <v>5</v>
      </c>
      <c r="E369" s="188">
        <v>41334</v>
      </c>
      <c r="F369" s="12">
        <f t="shared" ca="1" si="5"/>
        <v>2</v>
      </c>
      <c r="G369" s="11" t="s">
        <v>18</v>
      </c>
      <c r="H369" s="10">
        <v>70480</v>
      </c>
      <c r="I369" s="9">
        <v>4</v>
      </c>
    </row>
    <row r="370" spans="1:9" x14ac:dyDescent="0.25">
      <c r="A370" s="3" t="s">
        <v>403</v>
      </c>
      <c r="B370" s="13" t="s">
        <v>12</v>
      </c>
      <c r="C370" s="3" t="s">
        <v>811</v>
      </c>
      <c r="D370" s="3" t="s">
        <v>11</v>
      </c>
      <c r="E370" s="188">
        <v>37704</v>
      </c>
      <c r="F370" s="12">
        <f t="shared" ca="1" si="5"/>
        <v>12</v>
      </c>
      <c r="G370" s="11"/>
      <c r="H370" s="10">
        <v>50200</v>
      </c>
      <c r="I370" s="9">
        <v>4</v>
      </c>
    </row>
    <row r="371" spans="1:9" x14ac:dyDescent="0.25">
      <c r="A371" s="3" t="s">
        <v>381</v>
      </c>
      <c r="B371" s="13" t="s">
        <v>16</v>
      </c>
      <c r="C371" s="3" t="s">
        <v>811</v>
      </c>
      <c r="D371" s="3" t="s">
        <v>14</v>
      </c>
      <c r="E371" s="188">
        <v>41352</v>
      </c>
      <c r="F371" s="12">
        <f t="shared" ca="1" si="5"/>
        <v>2</v>
      </c>
      <c r="G371" s="11" t="s">
        <v>4</v>
      </c>
      <c r="H371" s="10">
        <v>20040</v>
      </c>
      <c r="I371" s="9">
        <v>3</v>
      </c>
    </row>
    <row r="372" spans="1:9" x14ac:dyDescent="0.25">
      <c r="A372" s="3" t="s">
        <v>360</v>
      </c>
      <c r="B372" s="13" t="s">
        <v>12</v>
      </c>
      <c r="C372" s="3" t="s">
        <v>811</v>
      </c>
      <c r="D372" s="3" t="s">
        <v>5</v>
      </c>
      <c r="E372" s="188">
        <v>40291</v>
      </c>
      <c r="F372" s="12">
        <f t="shared" ca="1" si="5"/>
        <v>5</v>
      </c>
      <c r="G372" s="11" t="s">
        <v>4</v>
      </c>
      <c r="H372" s="10">
        <v>65250</v>
      </c>
      <c r="I372" s="9">
        <v>2</v>
      </c>
    </row>
    <row r="373" spans="1:9" x14ac:dyDescent="0.25">
      <c r="A373" s="3" t="s">
        <v>351</v>
      </c>
      <c r="B373" s="13" t="s">
        <v>32</v>
      </c>
      <c r="C373" s="3" t="s">
        <v>811</v>
      </c>
      <c r="D373" s="3" t="s">
        <v>5</v>
      </c>
      <c r="E373" s="188">
        <v>41368</v>
      </c>
      <c r="F373" s="12">
        <f t="shared" ca="1" si="5"/>
        <v>2</v>
      </c>
      <c r="G373" s="11" t="s">
        <v>26</v>
      </c>
      <c r="H373" s="10">
        <v>48800</v>
      </c>
      <c r="I373" s="9">
        <v>4</v>
      </c>
    </row>
    <row r="374" spans="1:9" x14ac:dyDescent="0.25">
      <c r="A374" s="3" t="s">
        <v>334</v>
      </c>
      <c r="B374" s="13" t="s">
        <v>9</v>
      </c>
      <c r="C374" s="3" t="s">
        <v>811</v>
      </c>
      <c r="D374" s="3" t="s">
        <v>14</v>
      </c>
      <c r="E374" s="188">
        <v>37372</v>
      </c>
      <c r="F374" s="12">
        <f t="shared" ca="1" si="5"/>
        <v>13</v>
      </c>
      <c r="G374" s="11" t="s">
        <v>4</v>
      </c>
      <c r="H374" s="10">
        <v>26790</v>
      </c>
      <c r="I374" s="9">
        <v>2</v>
      </c>
    </row>
    <row r="375" spans="1:9" x14ac:dyDescent="0.25">
      <c r="A375" s="3" t="s">
        <v>316</v>
      </c>
      <c r="B375" s="13" t="s">
        <v>16</v>
      </c>
      <c r="C375" s="3" t="s">
        <v>811</v>
      </c>
      <c r="D375" s="3" t="s">
        <v>11</v>
      </c>
      <c r="E375" s="188">
        <v>40284</v>
      </c>
      <c r="F375" s="12">
        <f t="shared" ca="1" si="5"/>
        <v>5</v>
      </c>
      <c r="G375" s="11"/>
      <c r="H375" s="10">
        <v>74470</v>
      </c>
      <c r="I375" s="9">
        <v>3</v>
      </c>
    </row>
    <row r="376" spans="1:9" x14ac:dyDescent="0.25">
      <c r="A376" s="3" t="s">
        <v>312</v>
      </c>
      <c r="B376" s="13" t="s">
        <v>16</v>
      </c>
      <c r="C376" s="3" t="s">
        <v>811</v>
      </c>
      <c r="D376" s="3" t="s">
        <v>5</v>
      </c>
      <c r="E376" s="188">
        <v>41362</v>
      </c>
      <c r="F376" s="12">
        <f t="shared" ca="1" si="5"/>
        <v>2</v>
      </c>
      <c r="G376" s="11" t="s">
        <v>18</v>
      </c>
      <c r="H376" s="10">
        <v>75780</v>
      </c>
      <c r="I376" s="9">
        <v>2</v>
      </c>
    </row>
    <row r="377" spans="1:9" x14ac:dyDescent="0.25">
      <c r="A377" s="3" t="s">
        <v>289</v>
      </c>
      <c r="B377" s="13" t="s">
        <v>48</v>
      </c>
      <c r="C377" s="3" t="s">
        <v>811</v>
      </c>
      <c r="D377" s="3" t="s">
        <v>5</v>
      </c>
      <c r="E377" s="188">
        <v>41396</v>
      </c>
      <c r="F377" s="12">
        <f t="shared" ca="1" si="5"/>
        <v>2</v>
      </c>
      <c r="G377" s="11" t="s">
        <v>26</v>
      </c>
      <c r="H377" s="10">
        <v>57560</v>
      </c>
      <c r="I377" s="9">
        <v>4</v>
      </c>
    </row>
    <row r="378" spans="1:9" x14ac:dyDescent="0.25">
      <c r="A378" s="3" t="s">
        <v>274</v>
      </c>
      <c r="B378" s="13" t="s">
        <v>48</v>
      </c>
      <c r="C378" s="3" t="s">
        <v>811</v>
      </c>
      <c r="D378" s="3" t="s">
        <v>5</v>
      </c>
      <c r="E378" s="188">
        <v>37393</v>
      </c>
      <c r="F378" s="12">
        <f t="shared" ca="1" si="5"/>
        <v>13</v>
      </c>
      <c r="G378" s="11" t="s">
        <v>4</v>
      </c>
      <c r="H378" s="10">
        <v>51410</v>
      </c>
      <c r="I378" s="9">
        <v>4</v>
      </c>
    </row>
    <row r="379" spans="1:9" x14ac:dyDescent="0.25">
      <c r="A379" s="3" t="s">
        <v>239</v>
      </c>
      <c r="B379" s="13" t="s">
        <v>9</v>
      </c>
      <c r="C379" s="3" t="s">
        <v>811</v>
      </c>
      <c r="D379" s="3" t="s">
        <v>11</v>
      </c>
      <c r="E379" s="188">
        <v>40331</v>
      </c>
      <c r="F379" s="12">
        <f t="shared" ca="1" si="5"/>
        <v>5</v>
      </c>
      <c r="G379" s="11"/>
      <c r="H379" s="10">
        <v>81930</v>
      </c>
      <c r="I379" s="9">
        <v>5</v>
      </c>
    </row>
    <row r="380" spans="1:9" x14ac:dyDescent="0.25">
      <c r="A380" s="3" t="s">
        <v>232</v>
      </c>
      <c r="B380" s="13" t="s">
        <v>12</v>
      </c>
      <c r="C380" s="3" t="s">
        <v>811</v>
      </c>
      <c r="D380" s="3" t="s">
        <v>11</v>
      </c>
      <c r="E380" s="188">
        <v>39970</v>
      </c>
      <c r="F380" s="12">
        <f t="shared" ca="1" si="5"/>
        <v>6</v>
      </c>
      <c r="G380" s="11"/>
      <c r="H380" s="10">
        <v>63850</v>
      </c>
      <c r="I380" s="9">
        <v>2</v>
      </c>
    </row>
    <row r="381" spans="1:9" x14ac:dyDescent="0.25">
      <c r="A381" s="3" t="s">
        <v>213</v>
      </c>
      <c r="B381" s="13" t="s">
        <v>32</v>
      </c>
      <c r="C381" s="3" t="s">
        <v>811</v>
      </c>
      <c r="D381" s="3" t="s">
        <v>14</v>
      </c>
      <c r="E381" s="188">
        <v>38139</v>
      </c>
      <c r="F381" s="12">
        <f t="shared" ca="1" si="5"/>
        <v>11</v>
      </c>
      <c r="G381" s="11" t="s">
        <v>28</v>
      </c>
      <c r="H381" s="10">
        <v>31110</v>
      </c>
      <c r="I381" s="9">
        <v>1</v>
      </c>
    </row>
    <row r="382" spans="1:9" x14ac:dyDescent="0.25">
      <c r="A382" s="3" t="s">
        <v>211</v>
      </c>
      <c r="B382" s="13" t="s">
        <v>9</v>
      </c>
      <c r="C382" s="3" t="s">
        <v>811</v>
      </c>
      <c r="D382" s="3" t="s">
        <v>14</v>
      </c>
      <c r="E382" s="188">
        <v>38142</v>
      </c>
      <c r="F382" s="12">
        <f t="shared" ca="1" si="5"/>
        <v>11</v>
      </c>
      <c r="G382" s="11" t="s">
        <v>8</v>
      </c>
      <c r="H382" s="10">
        <v>15910</v>
      </c>
      <c r="I382" s="9">
        <v>3</v>
      </c>
    </row>
    <row r="383" spans="1:9" x14ac:dyDescent="0.25">
      <c r="A383" s="3" t="s">
        <v>197</v>
      </c>
      <c r="B383" s="13" t="s">
        <v>2</v>
      </c>
      <c r="C383" s="3" t="s">
        <v>811</v>
      </c>
      <c r="D383" s="3" t="s">
        <v>5</v>
      </c>
      <c r="E383" s="188">
        <v>41084</v>
      </c>
      <c r="F383" s="12">
        <f t="shared" ca="1" si="5"/>
        <v>3</v>
      </c>
      <c r="G383" s="11" t="s">
        <v>4</v>
      </c>
      <c r="H383" s="10">
        <v>44150</v>
      </c>
      <c r="I383" s="9">
        <v>4</v>
      </c>
    </row>
    <row r="384" spans="1:9" x14ac:dyDescent="0.25">
      <c r="A384" s="3" t="s">
        <v>194</v>
      </c>
      <c r="B384" s="13" t="s">
        <v>16</v>
      </c>
      <c r="C384" s="3" t="s">
        <v>811</v>
      </c>
      <c r="D384" s="3" t="s">
        <v>5</v>
      </c>
      <c r="E384" s="188">
        <v>41448</v>
      </c>
      <c r="F384" s="12">
        <f t="shared" ca="1" si="5"/>
        <v>2</v>
      </c>
      <c r="G384" s="11" t="s">
        <v>26</v>
      </c>
      <c r="H384" s="10">
        <v>33970</v>
      </c>
      <c r="I384" s="9">
        <v>4</v>
      </c>
    </row>
    <row r="385" spans="1:14" x14ac:dyDescent="0.25">
      <c r="A385" s="3" t="s">
        <v>152</v>
      </c>
      <c r="B385" s="13" t="s">
        <v>12</v>
      </c>
      <c r="C385" s="3" t="s">
        <v>811</v>
      </c>
      <c r="D385" s="3" t="s">
        <v>14</v>
      </c>
      <c r="E385" s="188">
        <v>37095</v>
      </c>
      <c r="F385" s="12">
        <f t="shared" ca="1" si="5"/>
        <v>14</v>
      </c>
      <c r="G385" s="11" t="s">
        <v>26</v>
      </c>
      <c r="H385" s="10">
        <v>47885</v>
      </c>
      <c r="I385" s="9">
        <v>1</v>
      </c>
    </row>
    <row r="386" spans="1:14" x14ac:dyDescent="0.25">
      <c r="A386" s="3" t="s">
        <v>149</v>
      </c>
      <c r="B386" s="13" t="s">
        <v>16</v>
      </c>
      <c r="C386" s="3" t="s">
        <v>811</v>
      </c>
      <c r="D386" s="3" t="s">
        <v>5</v>
      </c>
      <c r="E386" s="188">
        <v>37457</v>
      </c>
      <c r="F386" s="12">
        <f t="shared" ref="F386:F449" ca="1" si="6">DATEDIF(E386,TODAY(),"y")</f>
        <v>13</v>
      </c>
      <c r="G386" s="11" t="s">
        <v>4</v>
      </c>
      <c r="H386" s="10">
        <v>43460</v>
      </c>
      <c r="I386" s="9">
        <v>5</v>
      </c>
    </row>
    <row r="387" spans="1:14" x14ac:dyDescent="0.25">
      <c r="A387" s="3" t="s">
        <v>146</v>
      </c>
      <c r="B387" s="13" t="s">
        <v>12</v>
      </c>
      <c r="C387" s="3" t="s">
        <v>811</v>
      </c>
      <c r="D387" s="3" t="s">
        <v>5</v>
      </c>
      <c r="E387" s="188">
        <v>37464</v>
      </c>
      <c r="F387" s="12">
        <f t="shared" ca="1" si="6"/>
        <v>13</v>
      </c>
      <c r="G387" s="11" t="s">
        <v>26</v>
      </c>
      <c r="H387" s="10">
        <v>44220</v>
      </c>
      <c r="I387" s="9">
        <v>3</v>
      </c>
    </row>
    <row r="388" spans="1:14" x14ac:dyDescent="0.25">
      <c r="A388" s="3" t="s">
        <v>145</v>
      </c>
      <c r="B388" s="13" t="s">
        <v>16</v>
      </c>
      <c r="C388" s="3" t="s">
        <v>811</v>
      </c>
      <c r="D388" s="3" t="s">
        <v>14</v>
      </c>
      <c r="E388" s="188">
        <v>38167</v>
      </c>
      <c r="F388" s="12">
        <f t="shared" ca="1" si="6"/>
        <v>11</v>
      </c>
      <c r="G388" s="11" t="s">
        <v>28</v>
      </c>
      <c r="H388" s="10">
        <v>47295</v>
      </c>
      <c r="I388" s="9">
        <v>4</v>
      </c>
    </row>
    <row r="389" spans="1:14" x14ac:dyDescent="0.25">
      <c r="A389" s="3" t="s">
        <v>101</v>
      </c>
      <c r="B389" s="13" t="s">
        <v>12</v>
      </c>
      <c r="C389" s="3" t="s">
        <v>811</v>
      </c>
      <c r="D389" s="3" t="s">
        <v>5</v>
      </c>
      <c r="E389" s="188">
        <v>37117</v>
      </c>
      <c r="F389" s="12">
        <f t="shared" ca="1" si="6"/>
        <v>13</v>
      </c>
      <c r="G389" s="11" t="s">
        <v>8</v>
      </c>
      <c r="H389" s="10">
        <v>49770</v>
      </c>
      <c r="I389" s="9">
        <v>1</v>
      </c>
    </row>
    <row r="390" spans="1:14" x14ac:dyDescent="0.25">
      <c r="A390" s="3" t="s">
        <v>100</v>
      </c>
      <c r="B390" s="13" t="s">
        <v>32</v>
      </c>
      <c r="C390" s="3" t="s">
        <v>811</v>
      </c>
      <c r="D390" s="3" t="s">
        <v>14</v>
      </c>
      <c r="E390" s="188">
        <v>37122</v>
      </c>
      <c r="F390" s="12">
        <f t="shared" ca="1" si="6"/>
        <v>13</v>
      </c>
      <c r="G390" s="11" t="s">
        <v>4</v>
      </c>
      <c r="H390" s="10">
        <v>28880</v>
      </c>
      <c r="I390" s="9">
        <v>3</v>
      </c>
    </row>
    <row r="391" spans="1:14" x14ac:dyDescent="0.25">
      <c r="A391" s="3" t="s">
        <v>72</v>
      </c>
      <c r="B391" s="13" t="s">
        <v>32</v>
      </c>
      <c r="C391" s="3" t="s">
        <v>811</v>
      </c>
      <c r="D391" s="3" t="s">
        <v>5</v>
      </c>
      <c r="E391" s="188">
        <v>37146</v>
      </c>
      <c r="F391" s="12">
        <f t="shared" ca="1" si="6"/>
        <v>13</v>
      </c>
      <c r="G391" s="11" t="s">
        <v>28</v>
      </c>
      <c r="H391" s="10">
        <v>31260</v>
      </c>
      <c r="I391" s="9">
        <v>5</v>
      </c>
    </row>
    <row r="392" spans="1:14" x14ac:dyDescent="0.25">
      <c r="A392" s="3" t="s">
        <v>52</v>
      </c>
      <c r="B392" s="13" t="s">
        <v>16</v>
      </c>
      <c r="C392" s="3" t="s">
        <v>811</v>
      </c>
      <c r="D392" s="3" t="s">
        <v>11</v>
      </c>
      <c r="E392" s="188">
        <v>40064</v>
      </c>
      <c r="F392" s="12">
        <f t="shared" ca="1" si="6"/>
        <v>5</v>
      </c>
      <c r="G392" s="11"/>
      <c r="H392" s="10">
        <v>77930</v>
      </c>
      <c r="I392" s="9">
        <v>5</v>
      </c>
    </row>
    <row r="393" spans="1:14" x14ac:dyDescent="0.25">
      <c r="A393" s="3" t="s">
        <v>755</v>
      </c>
      <c r="B393" s="13" t="s">
        <v>9</v>
      </c>
      <c r="C393" s="3" t="s">
        <v>812</v>
      </c>
      <c r="D393" s="3" t="s">
        <v>5</v>
      </c>
      <c r="E393" s="188">
        <v>41923</v>
      </c>
      <c r="F393" s="12">
        <f t="shared" ca="1" si="6"/>
        <v>0</v>
      </c>
      <c r="G393" s="11" t="s">
        <v>26</v>
      </c>
      <c r="H393" s="10">
        <v>39110</v>
      </c>
      <c r="I393" s="9">
        <v>5</v>
      </c>
      <c r="L393" s="8"/>
      <c r="M393" s="8"/>
      <c r="N393" s="8"/>
    </row>
    <row r="394" spans="1:14" x14ac:dyDescent="0.25">
      <c r="A394" s="3" t="s">
        <v>736</v>
      </c>
      <c r="B394" s="13" t="s">
        <v>12</v>
      </c>
      <c r="C394" s="3" t="s">
        <v>812</v>
      </c>
      <c r="D394" s="3" t="s">
        <v>11</v>
      </c>
      <c r="E394" s="188">
        <v>39735</v>
      </c>
      <c r="F394" s="12">
        <f t="shared" ca="1" si="6"/>
        <v>6</v>
      </c>
      <c r="G394" s="11"/>
      <c r="H394" s="10">
        <v>54190</v>
      </c>
      <c r="I394" s="9">
        <v>4</v>
      </c>
    </row>
    <row r="395" spans="1:14" x14ac:dyDescent="0.25">
      <c r="A395" s="3" t="s">
        <v>723</v>
      </c>
      <c r="B395" s="13" t="s">
        <v>16</v>
      </c>
      <c r="C395" s="3" t="s">
        <v>812</v>
      </c>
      <c r="D395" s="3" t="s">
        <v>5</v>
      </c>
      <c r="E395" s="188">
        <v>37176</v>
      </c>
      <c r="F395" s="12">
        <f t="shared" ca="1" si="6"/>
        <v>13</v>
      </c>
      <c r="G395" s="11" t="s">
        <v>4</v>
      </c>
      <c r="H395" s="10">
        <v>23520</v>
      </c>
      <c r="I395" s="9">
        <v>2</v>
      </c>
    </row>
    <row r="396" spans="1:14" x14ac:dyDescent="0.25">
      <c r="A396" s="3" t="s">
        <v>712</v>
      </c>
      <c r="B396" s="13" t="s">
        <v>16</v>
      </c>
      <c r="C396" s="3" t="s">
        <v>812</v>
      </c>
      <c r="D396" s="3" t="s">
        <v>5</v>
      </c>
      <c r="E396" s="188">
        <v>37899</v>
      </c>
      <c r="F396" s="12">
        <f t="shared" ca="1" si="6"/>
        <v>11</v>
      </c>
      <c r="G396" s="11" t="s">
        <v>26</v>
      </c>
      <c r="H396" s="10">
        <v>71820</v>
      </c>
      <c r="I396" s="9">
        <v>2</v>
      </c>
    </row>
    <row r="397" spans="1:14" x14ac:dyDescent="0.25">
      <c r="A397" s="3" t="s">
        <v>669</v>
      </c>
      <c r="B397" s="13" t="s">
        <v>12</v>
      </c>
      <c r="C397" s="3" t="s">
        <v>812</v>
      </c>
      <c r="D397" s="3" t="s">
        <v>5</v>
      </c>
      <c r="E397" s="188">
        <v>41236</v>
      </c>
      <c r="F397" s="12">
        <f t="shared" ca="1" si="6"/>
        <v>2</v>
      </c>
      <c r="G397" s="11" t="s">
        <v>4</v>
      </c>
      <c r="H397" s="10">
        <v>22860</v>
      </c>
      <c r="I397" s="9">
        <v>5</v>
      </c>
    </row>
    <row r="398" spans="1:14" x14ac:dyDescent="0.25">
      <c r="A398" s="3" t="s">
        <v>647</v>
      </c>
      <c r="B398" s="13" t="s">
        <v>9</v>
      </c>
      <c r="C398" s="3" t="s">
        <v>812</v>
      </c>
      <c r="D398" s="3" t="s">
        <v>5</v>
      </c>
      <c r="E398" s="188">
        <v>37568</v>
      </c>
      <c r="F398" s="12">
        <f t="shared" ca="1" si="6"/>
        <v>12</v>
      </c>
      <c r="G398" s="11" t="s">
        <v>8</v>
      </c>
      <c r="H398" s="10">
        <v>45450</v>
      </c>
      <c r="I398" s="9">
        <v>5</v>
      </c>
    </row>
    <row r="399" spans="1:14" x14ac:dyDescent="0.25">
      <c r="A399" s="3" t="s">
        <v>607</v>
      </c>
      <c r="B399" s="13" t="s">
        <v>9</v>
      </c>
      <c r="C399" s="3" t="s">
        <v>812</v>
      </c>
      <c r="D399" s="3" t="s">
        <v>14</v>
      </c>
      <c r="E399" s="188">
        <v>41264</v>
      </c>
      <c r="F399" s="12">
        <f t="shared" ca="1" si="6"/>
        <v>2</v>
      </c>
      <c r="G399" s="11" t="s">
        <v>26</v>
      </c>
      <c r="H399" s="10">
        <v>49405</v>
      </c>
      <c r="I399" s="9">
        <v>4</v>
      </c>
      <c r="L399" s="8"/>
      <c r="M399" s="8"/>
      <c r="N399" s="8"/>
    </row>
    <row r="400" spans="1:14" x14ac:dyDescent="0.25">
      <c r="A400" s="3" t="s">
        <v>488</v>
      </c>
      <c r="B400" s="13" t="s">
        <v>12</v>
      </c>
      <c r="C400" s="3" t="s">
        <v>812</v>
      </c>
      <c r="D400" s="3" t="s">
        <v>5</v>
      </c>
      <c r="E400" s="188">
        <v>42047</v>
      </c>
      <c r="F400" s="12">
        <f t="shared" ca="1" si="6"/>
        <v>0</v>
      </c>
      <c r="G400" s="11" t="s">
        <v>26</v>
      </c>
      <c r="H400" s="10">
        <v>48550</v>
      </c>
      <c r="I400" s="9">
        <v>5</v>
      </c>
    </row>
    <row r="401" spans="1:9" x14ac:dyDescent="0.25">
      <c r="A401" s="3" t="s">
        <v>415</v>
      </c>
      <c r="B401" s="13" t="s">
        <v>16</v>
      </c>
      <c r="C401" s="3" t="s">
        <v>812</v>
      </c>
      <c r="D401" s="3" t="s">
        <v>14</v>
      </c>
      <c r="E401" s="188">
        <v>36962</v>
      </c>
      <c r="F401" s="12">
        <f t="shared" ca="1" si="6"/>
        <v>14</v>
      </c>
      <c r="G401" s="11" t="s">
        <v>26</v>
      </c>
      <c r="H401" s="10">
        <v>20500</v>
      </c>
      <c r="I401" s="9">
        <v>3</v>
      </c>
    </row>
    <row r="402" spans="1:9" x14ac:dyDescent="0.25">
      <c r="A402" s="3" t="s">
        <v>384</v>
      </c>
      <c r="B402" s="13" t="s">
        <v>48</v>
      </c>
      <c r="C402" s="3" t="s">
        <v>812</v>
      </c>
      <c r="D402" s="3" t="s">
        <v>11</v>
      </c>
      <c r="E402" s="188">
        <v>41334</v>
      </c>
      <c r="F402" s="12">
        <f t="shared" ca="1" si="6"/>
        <v>2</v>
      </c>
      <c r="G402" s="11"/>
      <c r="H402" s="10">
        <v>74020</v>
      </c>
      <c r="I402" s="9">
        <v>2</v>
      </c>
    </row>
    <row r="403" spans="1:9" x14ac:dyDescent="0.25">
      <c r="A403" s="3" t="s">
        <v>326</v>
      </c>
      <c r="B403" s="13" t="s">
        <v>12</v>
      </c>
      <c r="C403" s="3" t="s">
        <v>812</v>
      </c>
      <c r="D403" s="3" t="s">
        <v>11</v>
      </c>
      <c r="E403" s="188">
        <v>38804</v>
      </c>
      <c r="F403" s="12">
        <f t="shared" ca="1" si="6"/>
        <v>9</v>
      </c>
      <c r="G403" s="11"/>
      <c r="H403" s="10">
        <v>78100</v>
      </c>
      <c r="I403" s="9">
        <v>3</v>
      </c>
    </row>
    <row r="404" spans="1:9" x14ac:dyDescent="0.25">
      <c r="A404" s="3" t="s">
        <v>322</v>
      </c>
      <c r="B404" s="13" t="s">
        <v>2</v>
      </c>
      <c r="C404" s="3" t="s">
        <v>812</v>
      </c>
      <c r="D404" s="3" t="s">
        <v>0</v>
      </c>
      <c r="E404" s="188">
        <v>38828</v>
      </c>
      <c r="F404" s="12">
        <f t="shared" ca="1" si="6"/>
        <v>9</v>
      </c>
      <c r="G404" s="11"/>
      <c r="H404" s="10">
        <v>11044</v>
      </c>
      <c r="I404" s="9">
        <v>2</v>
      </c>
    </row>
    <row r="405" spans="1:9" x14ac:dyDescent="0.25">
      <c r="A405" s="3" t="s">
        <v>310</v>
      </c>
      <c r="B405" s="13" t="s">
        <v>16</v>
      </c>
      <c r="C405" s="3" t="s">
        <v>812</v>
      </c>
      <c r="D405" s="3" t="s">
        <v>11</v>
      </c>
      <c r="E405" s="188">
        <v>41373</v>
      </c>
      <c r="F405" s="12">
        <f t="shared" ca="1" si="6"/>
        <v>2</v>
      </c>
      <c r="G405" s="11"/>
      <c r="H405" s="10">
        <v>75100</v>
      </c>
      <c r="I405" s="9">
        <v>4</v>
      </c>
    </row>
    <row r="406" spans="1:9" x14ac:dyDescent="0.25">
      <c r="A406" s="3" t="s">
        <v>226</v>
      </c>
      <c r="B406" s="13" t="s">
        <v>32</v>
      </c>
      <c r="C406" s="3" t="s">
        <v>812</v>
      </c>
      <c r="D406" s="3" t="s">
        <v>11</v>
      </c>
      <c r="E406" s="188">
        <v>37048</v>
      </c>
      <c r="F406" s="12">
        <f t="shared" ca="1" si="6"/>
        <v>14</v>
      </c>
      <c r="G406" s="11"/>
      <c r="H406" s="10">
        <v>72480</v>
      </c>
      <c r="I406" s="9">
        <v>2</v>
      </c>
    </row>
    <row r="407" spans="1:9" x14ac:dyDescent="0.25">
      <c r="A407" s="3" t="s">
        <v>180</v>
      </c>
      <c r="B407" s="13" t="s">
        <v>12</v>
      </c>
      <c r="C407" s="3" t="s">
        <v>812</v>
      </c>
      <c r="D407" s="3" t="s">
        <v>5</v>
      </c>
      <c r="E407" s="188">
        <v>42210</v>
      </c>
      <c r="F407" s="12">
        <f t="shared" ca="1" si="6"/>
        <v>0</v>
      </c>
      <c r="G407" s="11" t="s">
        <v>28</v>
      </c>
      <c r="H407" s="10">
        <v>87980</v>
      </c>
      <c r="I407" s="9">
        <v>1</v>
      </c>
    </row>
    <row r="408" spans="1:9" x14ac:dyDescent="0.25">
      <c r="A408" s="3" t="s">
        <v>165</v>
      </c>
      <c r="B408" s="13" t="s">
        <v>48</v>
      </c>
      <c r="C408" s="3" t="s">
        <v>812</v>
      </c>
      <c r="D408" s="3" t="s">
        <v>11</v>
      </c>
      <c r="E408" s="188">
        <v>40012</v>
      </c>
      <c r="F408" s="12">
        <f t="shared" ca="1" si="6"/>
        <v>6</v>
      </c>
      <c r="G408" s="11"/>
      <c r="H408" s="10">
        <v>86470</v>
      </c>
      <c r="I408" s="9">
        <v>4</v>
      </c>
    </row>
    <row r="409" spans="1:9" x14ac:dyDescent="0.25">
      <c r="A409" s="3" t="s">
        <v>157</v>
      </c>
      <c r="B409" s="13" t="s">
        <v>16</v>
      </c>
      <c r="C409" s="3" t="s">
        <v>812</v>
      </c>
      <c r="D409" s="3" t="s">
        <v>0</v>
      </c>
      <c r="E409" s="188">
        <v>37085</v>
      </c>
      <c r="F409" s="12">
        <f t="shared" ca="1" si="6"/>
        <v>14</v>
      </c>
      <c r="G409" s="11"/>
      <c r="H409" s="10">
        <v>21668</v>
      </c>
      <c r="I409" s="9">
        <v>4</v>
      </c>
    </row>
    <row r="410" spans="1:9" x14ac:dyDescent="0.25">
      <c r="A410" s="3" t="s">
        <v>106</v>
      </c>
      <c r="B410" s="13" t="s">
        <v>16</v>
      </c>
      <c r="C410" s="3" t="s">
        <v>812</v>
      </c>
      <c r="D410" s="3" t="s">
        <v>0</v>
      </c>
      <c r="E410" s="188">
        <v>41495</v>
      </c>
      <c r="F410" s="12">
        <f t="shared" ca="1" si="6"/>
        <v>2</v>
      </c>
      <c r="G410" s="11"/>
      <c r="H410" s="10">
        <v>35312</v>
      </c>
      <c r="I410" s="9">
        <v>3</v>
      </c>
    </row>
    <row r="411" spans="1:9" x14ac:dyDescent="0.25">
      <c r="A411" s="3" t="s">
        <v>98</v>
      </c>
      <c r="B411" s="13" t="s">
        <v>2</v>
      </c>
      <c r="C411" s="3" t="s">
        <v>812</v>
      </c>
      <c r="D411" s="3" t="s">
        <v>5</v>
      </c>
      <c r="E411" s="188">
        <v>37467</v>
      </c>
      <c r="F411" s="12">
        <f t="shared" ca="1" si="6"/>
        <v>13</v>
      </c>
      <c r="G411" s="11" t="s">
        <v>4</v>
      </c>
      <c r="H411" s="10">
        <v>68410</v>
      </c>
      <c r="I411" s="9">
        <v>5</v>
      </c>
    </row>
    <row r="412" spans="1:9" x14ac:dyDescent="0.25">
      <c r="A412" s="3" t="s">
        <v>40</v>
      </c>
      <c r="B412" s="13" t="s">
        <v>32</v>
      </c>
      <c r="C412" s="3" t="s">
        <v>812</v>
      </c>
      <c r="D412" s="3" t="s">
        <v>11</v>
      </c>
      <c r="E412" s="188">
        <v>38237</v>
      </c>
      <c r="F412" s="12">
        <f t="shared" ca="1" si="6"/>
        <v>10</v>
      </c>
      <c r="G412" s="11"/>
      <c r="H412" s="10">
        <v>29540</v>
      </c>
      <c r="I412" s="9">
        <v>3</v>
      </c>
    </row>
    <row r="413" spans="1:9" x14ac:dyDescent="0.25">
      <c r="A413" s="3" t="s">
        <v>10</v>
      </c>
      <c r="B413" s="13" t="s">
        <v>9</v>
      </c>
      <c r="C413" s="3" t="s">
        <v>812</v>
      </c>
      <c r="D413" s="3" t="s">
        <v>5</v>
      </c>
      <c r="E413" s="188">
        <v>41534</v>
      </c>
      <c r="F413" s="12">
        <f t="shared" ca="1" si="6"/>
        <v>1</v>
      </c>
      <c r="G413" s="11" t="s">
        <v>8</v>
      </c>
      <c r="H413" s="10">
        <v>62180</v>
      </c>
      <c r="I413" s="9">
        <v>2</v>
      </c>
    </row>
    <row r="414" spans="1:9" x14ac:dyDescent="0.25">
      <c r="A414" s="3" t="s">
        <v>733</v>
      </c>
      <c r="B414" s="13" t="s">
        <v>32</v>
      </c>
      <c r="C414" s="3" t="s">
        <v>810</v>
      </c>
      <c r="D414" s="3" t="s">
        <v>11</v>
      </c>
      <c r="E414" s="188">
        <v>39739</v>
      </c>
      <c r="F414" s="12">
        <f t="shared" ca="1" si="6"/>
        <v>6</v>
      </c>
      <c r="G414" s="11"/>
      <c r="H414" s="10">
        <v>25120</v>
      </c>
      <c r="I414" s="9">
        <v>2</v>
      </c>
    </row>
    <row r="415" spans="1:9" x14ac:dyDescent="0.25">
      <c r="A415" s="3" t="s">
        <v>615</v>
      </c>
      <c r="B415" s="13" t="s">
        <v>32</v>
      </c>
      <c r="C415" s="3" t="s">
        <v>810</v>
      </c>
      <c r="D415" s="3" t="s">
        <v>11</v>
      </c>
      <c r="E415" s="188">
        <v>40523</v>
      </c>
      <c r="F415" s="12">
        <f t="shared" ca="1" si="6"/>
        <v>4</v>
      </c>
      <c r="G415" s="11"/>
      <c r="H415" s="10">
        <v>71700</v>
      </c>
      <c r="I415" s="9">
        <v>2</v>
      </c>
    </row>
    <row r="416" spans="1:9" x14ac:dyDescent="0.25">
      <c r="A416" s="3" t="s">
        <v>535</v>
      </c>
      <c r="B416" s="13" t="s">
        <v>12</v>
      </c>
      <c r="C416" s="3" t="s">
        <v>810</v>
      </c>
      <c r="D416" s="3" t="s">
        <v>5</v>
      </c>
      <c r="E416" s="188">
        <v>40198</v>
      </c>
      <c r="F416" s="12">
        <f t="shared" ca="1" si="6"/>
        <v>5</v>
      </c>
      <c r="G416" s="11" t="s">
        <v>26</v>
      </c>
      <c r="H416" s="10">
        <v>63190</v>
      </c>
      <c r="I416" s="9">
        <v>1</v>
      </c>
    </row>
    <row r="417" spans="1:9" x14ac:dyDescent="0.25">
      <c r="A417" s="3" t="s">
        <v>472</v>
      </c>
      <c r="B417" s="13" t="s">
        <v>16</v>
      </c>
      <c r="C417" s="3" t="s">
        <v>810</v>
      </c>
      <c r="D417" s="3" t="s">
        <v>11</v>
      </c>
      <c r="E417" s="188">
        <v>39855</v>
      </c>
      <c r="F417" s="12">
        <f t="shared" ca="1" si="6"/>
        <v>6</v>
      </c>
      <c r="G417" s="11"/>
      <c r="H417" s="10">
        <v>44820</v>
      </c>
      <c r="I417" s="9">
        <v>4</v>
      </c>
    </row>
    <row r="418" spans="1:9" x14ac:dyDescent="0.25">
      <c r="A418" s="3" t="s">
        <v>753</v>
      </c>
      <c r="B418" s="13" t="s">
        <v>32</v>
      </c>
      <c r="C418" s="3" t="s">
        <v>813</v>
      </c>
      <c r="D418" s="3" t="s">
        <v>5</v>
      </c>
      <c r="E418" s="188">
        <v>41926</v>
      </c>
      <c r="F418" s="12">
        <f t="shared" ca="1" si="6"/>
        <v>0</v>
      </c>
      <c r="G418" s="11" t="s">
        <v>4</v>
      </c>
      <c r="H418" s="10">
        <v>43190</v>
      </c>
      <c r="I418" s="9">
        <v>2</v>
      </c>
    </row>
    <row r="419" spans="1:9" x14ac:dyDescent="0.25">
      <c r="A419" s="3" t="s">
        <v>743</v>
      </c>
      <c r="B419" s="13" t="s">
        <v>9</v>
      </c>
      <c r="C419" s="3" t="s">
        <v>813</v>
      </c>
      <c r="D419" s="3" t="s">
        <v>5</v>
      </c>
      <c r="E419" s="188">
        <v>40086</v>
      </c>
      <c r="F419" s="12">
        <f t="shared" ca="1" si="6"/>
        <v>5</v>
      </c>
      <c r="G419" s="11" t="s">
        <v>26</v>
      </c>
      <c r="H419" s="10">
        <v>87030</v>
      </c>
      <c r="I419" s="9">
        <v>3</v>
      </c>
    </row>
    <row r="420" spans="1:9" x14ac:dyDescent="0.25">
      <c r="A420" s="3" t="s">
        <v>684</v>
      </c>
      <c r="B420" s="13" t="s">
        <v>32</v>
      </c>
      <c r="C420" s="3" t="s">
        <v>813</v>
      </c>
      <c r="D420" s="3" t="s">
        <v>5</v>
      </c>
      <c r="E420" s="188">
        <v>41942</v>
      </c>
      <c r="F420" s="12">
        <f t="shared" ca="1" si="6"/>
        <v>0</v>
      </c>
      <c r="G420" s="11" t="s">
        <v>26</v>
      </c>
      <c r="H420" s="10">
        <v>26360</v>
      </c>
      <c r="I420" s="9">
        <v>1</v>
      </c>
    </row>
    <row r="421" spans="1:9" x14ac:dyDescent="0.25">
      <c r="A421" s="3" t="s">
        <v>682</v>
      </c>
      <c r="B421" s="13" t="s">
        <v>12</v>
      </c>
      <c r="C421" s="3" t="s">
        <v>813</v>
      </c>
      <c r="D421" s="3" t="s">
        <v>5</v>
      </c>
      <c r="E421" s="188">
        <v>41948</v>
      </c>
      <c r="F421" s="12">
        <f t="shared" ca="1" si="6"/>
        <v>0</v>
      </c>
      <c r="G421" s="11" t="s">
        <v>26</v>
      </c>
      <c r="H421" s="10">
        <v>79770</v>
      </c>
      <c r="I421" s="9">
        <v>4</v>
      </c>
    </row>
    <row r="422" spans="1:9" x14ac:dyDescent="0.25">
      <c r="A422" s="3" t="s">
        <v>674</v>
      </c>
      <c r="B422" s="13" t="s">
        <v>12</v>
      </c>
      <c r="C422" s="3" t="s">
        <v>813</v>
      </c>
      <c r="D422" s="3" t="s">
        <v>5</v>
      </c>
      <c r="E422" s="188">
        <v>40121</v>
      </c>
      <c r="F422" s="12">
        <f t="shared" ca="1" si="6"/>
        <v>5</v>
      </c>
      <c r="G422" s="11" t="s">
        <v>26</v>
      </c>
      <c r="H422" s="10">
        <v>88850</v>
      </c>
      <c r="I422" s="9">
        <v>3</v>
      </c>
    </row>
    <row r="423" spans="1:9" x14ac:dyDescent="0.25">
      <c r="A423" s="3" t="s">
        <v>673</v>
      </c>
      <c r="B423" s="13" t="s">
        <v>2</v>
      </c>
      <c r="C423" s="3" t="s">
        <v>813</v>
      </c>
      <c r="D423" s="3" t="s">
        <v>5</v>
      </c>
      <c r="E423" s="188">
        <v>40124</v>
      </c>
      <c r="F423" s="12">
        <f t="shared" ca="1" si="6"/>
        <v>5</v>
      </c>
      <c r="G423" s="11" t="s">
        <v>18</v>
      </c>
      <c r="H423" s="10">
        <v>77840</v>
      </c>
      <c r="I423" s="9">
        <v>2</v>
      </c>
    </row>
    <row r="424" spans="1:9" x14ac:dyDescent="0.25">
      <c r="A424" s="3" t="s">
        <v>611</v>
      </c>
      <c r="B424" s="13" t="s">
        <v>9</v>
      </c>
      <c r="C424" s="3" t="s">
        <v>813</v>
      </c>
      <c r="D424" s="3" t="s">
        <v>5</v>
      </c>
      <c r="E424" s="188">
        <v>41247</v>
      </c>
      <c r="F424" s="12">
        <f t="shared" ca="1" si="6"/>
        <v>2</v>
      </c>
      <c r="G424" s="11" t="s">
        <v>4</v>
      </c>
      <c r="H424" s="10">
        <v>63080</v>
      </c>
      <c r="I424" s="9">
        <v>5</v>
      </c>
    </row>
    <row r="425" spans="1:9" x14ac:dyDescent="0.25">
      <c r="A425" s="3" t="s">
        <v>578</v>
      </c>
      <c r="B425" s="13" t="s">
        <v>16</v>
      </c>
      <c r="C425" s="3" t="s">
        <v>813</v>
      </c>
      <c r="D425" s="3" t="s">
        <v>0</v>
      </c>
      <c r="E425" s="188">
        <v>38712</v>
      </c>
      <c r="F425" s="12">
        <f t="shared" ca="1" si="6"/>
        <v>9</v>
      </c>
      <c r="G425" s="11"/>
      <c r="H425" s="10">
        <v>21648</v>
      </c>
      <c r="I425" s="9">
        <v>2</v>
      </c>
    </row>
    <row r="426" spans="1:9" x14ac:dyDescent="0.25">
      <c r="A426" s="3" t="s">
        <v>571</v>
      </c>
      <c r="B426" s="13" t="s">
        <v>12</v>
      </c>
      <c r="C426" s="3" t="s">
        <v>813</v>
      </c>
      <c r="D426" s="3" t="s">
        <v>5</v>
      </c>
      <c r="E426" s="188">
        <v>39808</v>
      </c>
      <c r="F426" s="12">
        <f t="shared" ca="1" si="6"/>
        <v>6</v>
      </c>
      <c r="G426" s="11" t="s">
        <v>26</v>
      </c>
      <c r="H426" s="10">
        <v>47060</v>
      </c>
      <c r="I426" s="9">
        <v>4</v>
      </c>
    </row>
    <row r="427" spans="1:9" x14ac:dyDescent="0.25">
      <c r="A427" s="3" t="s">
        <v>555</v>
      </c>
      <c r="B427" s="13" t="s">
        <v>48</v>
      </c>
      <c r="C427" s="3" t="s">
        <v>813</v>
      </c>
      <c r="D427" s="3" t="s">
        <v>11</v>
      </c>
      <c r="E427" s="188">
        <v>41621</v>
      </c>
      <c r="F427" s="12">
        <f t="shared" ca="1" si="6"/>
        <v>1</v>
      </c>
      <c r="G427" s="11"/>
      <c r="H427" s="10">
        <v>84300</v>
      </c>
      <c r="I427" s="9">
        <v>1</v>
      </c>
    </row>
    <row r="428" spans="1:9" x14ac:dyDescent="0.25">
      <c r="A428" s="3" t="s">
        <v>523</v>
      </c>
      <c r="B428" s="13" t="s">
        <v>12</v>
      </c>
      <c r="C428" s="3" t="s">
        <v>813</v>
      </c>
      <c r="D428" s="3" t="s">
        <v>5</v>
      </c>
      <c r="E428" s="188">
        <v>36904</v>
      </c>
      <c r="F428" s="12">
        <f t="shared" ca="1" si="6"/>
        <v>14</v>
      </c>
      <c r="G428" s="11" t="s">
        <v>26</v>
      </c>
      <c r="H428" s="10">
        <v>68520</v>
      </c>
      <c r="I428" s="9">
        <v>5</v>
      </c>
    </row>
    <row r="429" spans="1:9" x14ac:dyDescent="0.25">
      <c r="A429" s="3" t="s">
        <v>515</v>
      </c>
      <c r="B429" s="13" t="s">
        <v>16</v>
      </c>
      <c r="C429" s="3" t="s">
        <v>813</v>
      </c>
      <c r="D429" s="3" t="s">
        <v>11</v>
      </c>
      <c r="E429" s="188">
        <v>37624</v>
      </c>
      <c r="F429" s="12">
        <f t="shared" ca="1" si="6"/>
        <v>12</v>
      </c>
      <c r="G429" s="11"/>
      <c r="H429" s="10">
        <v>30300</v>
      </c>
      <c r="I429" s="9">
        <v>1</v>
      </c>
    </row>
    <row r="430" spans="1:9" x14ac:dyDescent="0.25">
      <c r="A430" s="3" t="s">
        <v>485</v>
      </c>
      <c r="B430" s="13" t="s">
        <v>16</v>
      </c>
      <c r="C430" s="3" t="s">
        <v>813</v>
      </c>
      <c r="D430" s="3" t="s">
        <v>5</v>
      </c>
      <c r="E430" s="188">
        <v>40225</v>
      </c>
      <c r="F430" s="12">
        <f t="shared" ca="1" si="6"/>
        <v>5</v>
      </c>
      <c r="G430" s="11" t="s">
        <v>4</v>
      </c>
      <c r="H430" s="10">
        <v>73030</v>
      </c>
      <c r="I430" s="9">
        <v>5</v>
      </c>
    </row>
    <row r="431" spans="1:9" x14ac:dyDescent="0.25">
      <c r="A431" s="3" t="s">
        <v>467</v>
      </c>
      <c r="B431" s="13" t="s">
        <v>9</v>
      </c>
      <c r="C431" s="3" t="s">
        <v>813</v>
      </c>
      <c r="D431" s="3" t="s">
        <v>11</v>
      </c>
      <c r="E431" s="188">
        <v>36922</v>
      </c>
      <c r="F431" s="12">
        <f t="shared" ca="1" si="6"/>
        <v>14</v>
      </c>
      <c r="G431" s="11"/>
      <c r="H431" s="10">
        <v>63330</v>
      </c>
      <c r="I431" s="9">
        <v>4</v>
      </c>
    </row>
    <row r="432" spans="1:9" x14ac:dyDescent="0.25">
      <c r="A432" s="3" t="s">
        <v>424</v>
      </c>
      <c r="B432" s="13" t="s">
        <v>48</v>
      </c>
      <c r="C432" s="3" t="s">
        <v>813</v>
      </c>
      <c r="D432" s="3" t="s">
        <v>11</v>
      </c>
      <c r="E432" s="188">
        <v>40617</v>
      </c>
      <c r="F432" s="12">
        <f t="shared" ca="1" si="6"/>
        <v>4</v>
      </c>
      <c r="G432" s="11"/>
      <c r="H432" s="10">
        <v>66710</v>
      </c>
      <c r="I432" s="9">
        <v>2</v>
      </c>
    </row>
    <row r="433" spans="1:9" x14ac:dyDescent="0.25">
      <c r="A433" s="3" t="s">
        <v>413</v>
      </c>
      <c r="B433" s="13" t="s">
        <v>16</v>
      </c>
      <c r="C433" s="3" t="s">
        <v>813</v>
      </c>
      <c r="D433" s="3" t="s">
        <v>5</v>
      </c>
      <c r="E433" s="188">
        <v>36970</v>
      </c>
      <c r="F433" s="12">
        <f t="shared" ca="1" si="6"/>
        <v>14</v>
      </c>
      <c r="G433" s="11" t="s">
        <v>26</v>
      </c>
      <c r="H433" s="10">
        <v>74530</v>
      </c>
      <c r="I433" s="9">
        <v>5</v>
      </c>
    </row>
    <row r="434" spans="1:9" x14ac:dyDescent="0.25">
      <c r="A434" s="3" t="s">
        <v>409</v>
      </c>
      <c r="B434" s="13" t="s">
        <v>16</v>
      </c>
      <c r="C434" s="3" t="s">
        <v>813</v>
      </c>
      <c r="D434" s="3" t="s">
        <v>0</v>
      </c>
      <c r="E434" s="188">
        <v>37330</v>
      </c>
      <c r="F434" s="12">
        <f t="shared" ca="1" si="6"/>
        <v>13</v>
      </c>
      <c r="G434" s="11"/>
      <c r="H434" s="10">
        <v>39764</v>
      </c>
      <c r="I434" s="9">
        <v>1</v>
      </c>
    </row>
    <row r="435" spans="1:9" x14ac:dyDescent="0.25">
      <c r="A435" s="3" t="s">
        <v>405</v>
      </c>
      <c r="B435" s="13" t="s">
        <v>12</v>
      </c>
      <c r="C435" s="3" t="s">
        <v>813</v>
      </c>
      <c r="D435" s="3" t="s">
        <v>14</v>
      </c>
      <c r="E435" s="188">
        <v>37696</v>
      </c>
      <c r="F435" s="12">
        <f t="shared" ca="1" si="6"/>
        <v>12</v>
      </c>
      <c r="G435" s="11" t="s">
        <v>4</v>
      </c>
      <c r="H435" s="10">
        <v>29005</v>
      </c>
      <c r="I435" s="9">
        <v>1</v>
      </c>
    </row>
    <row r="436" spans="1:9" x14ac:dyDescent="0.25">
      <c r="A436" s="3" t="s">
        <v>391</v>
      </c>
      <c r="B436" s="13" t="s">
        <v>12</v>
      </c>
      <c r="C436" s="3" t="s">
        <v>813</v>
      </c>
      <c r="D436" s="3" t="s">
        <v>0</v>
      </c>
      <c r="E436" s="188">
        <v>39145</v>
      </c>
      <c r="F436" s="12">
        <f t="shared" ca="1" si="6"/>
        <v>8</v>
      </c>
      <c r="G436" s="11"/>
      <c r="H436" s="10">
        <v>33512</v>
      </c>
      <c r="I436" s="9">
        <v>4</v>
      </c>
    </row>
    <row r="437" spans="1:9" x14ac:dyDescent="0.25">
      <c r="A437" s="3" t="s">
        <v>370</v>
      </c>
      <c r="B437" s="13" t="s">
        <v>12</v>
      </c>
      <c r="C437" s="3" t="s">
        <v>813</v>
      </c>
      <c r="D437" s="3" t="s">
        <v>11</v>
      </c>
      <c r="E437" s="188">
        <v>42117</v>
      </c>
      <c r="F437" s="12">
        <f t="shared" ca="1" si="6"/>
        <v>0</v>
      </c>
      <c r="G437" s="11"/>
      <c r="H437" s="10">
        <v>32650</v>
      </c>
      <c r="I437" s="9">
        <v>1</v>
      </c>
    </row>
    <row r="438" spans="1:9" x14ac:dyDescent="0.25">
      <c r="A438" s="3" t="s">
        <v>354</v>
      </c>
      <c r="B438" s="13" t="s">
        <v>16</v>
      </c>
      <c r="C438" s="3" t="s">
        <v>813</v>
      </c>
      <c r="D438" s="3" t="s">
        <v>5</v>
      </c>
      <c r="E438" s="188">
        <v>40285</v>
      </c>
      <c r="F438" s="12">
        <f t="shared" ca="1" si="6"/>
        <v>5</v>
      </c>
      <c r="G438" s="11" t="s">
        <v>26</v>
      </c>
      <c r="H438" s="10">
        <v>25830</v>
      </c>
      <c r="I438" s="9">
        <v>5</v>
      </c>
    </row>
    <row r="439" spans="1:9" x14ac:dyDescent="0.25">
      <c r="A439" s="3" t="s">
        <v>317</v>
      </c>
      <c r="B439" s="13" t="s">
        <v>12</v>
      </c>
      <c r="C439" s="3" t="s">
        <v>813</v>
      </c>
      <c r="D439" s="3" t="s">
        <v>5</v>
      </c>
      <c r="E439" s="188">
        <v>39917</v>
      </c>
      <c r="F439" s="12">
        <f t="shared" ca="1" si="6"/>
        <v>6</v>
      </c>
      <c r="G439" s="11" t="s">
        <v>28</v>
      </c>
      <c r="H439" s="10">
        <v>27560</v>
      </c>
      <c r="I439" s="9">
        <v>2</v>
      </c>
    </row>
    <row r="440" spans="1:9" x14ac:dyDescent="0.25">
      <c r="A440" s="3" t="s">
        <v>314</v>
      </c>
      <c r="B440" s="13" t="s">
        <v>32</v>
      </c>
      <c r="C440" s="3" t="s">
        <v>813</v>
      </c>
      <c r="D440" s="3" t="s">
        <v>5</v>
      </c>
      <c r="E440" s="188">
        <v>40658</v>
      </c>
      <c r="F440" s="12">
        <f t="shared" ca="1" si="6"/>
        <v>4</v>
      </c>
      <c r="G440" s="11" t="s">
        <v>8</v>
      </c>
      <c r="H440" s="10">
        <v>80880</v>
      </c>
      <c r="I440" s="9">
        <v>1</v>
      </c>
    </row>
    <row r="441" spans="1:9" x14ac:dyDescent="0.25">
      <c r="A441" s="3" t="s">
        <v>311</v>
      </c>
      <c r="B441" s="13" t="s">
        <v>48</v>
      </c>
      <c r="C441" s="3" t="s">
        <v>813</v>
      </c>
      <c r="D441" s="3" t="s">
        <v>5</v>
      </c>
      <c r="E441" s="188">
        <v>41371</v>
      </c>
      <c r="F441" s="12">
        <f t="shared" ca="1" si="6"/>
        <v>2</v>
      </c>
      <c r="G441" s="11" t="s">
        <v>26</v>
      </c>
      <c r="H441" s="10">
        <v>66840</v>
      </c>
      <c r="I441" s="9">
        <v>4</v>
      </c>
    </row>
    <row r="442" spans="1:9" x14ac:dyDescent="0.25">
      <c r="A442" s="3" t="s">
        <v>304</v>
      </c>
      <c r="B442" s="13" t="s">
        <v>12</v>
      </c>
      <c r="C442" s="3" t="s">
        <v>813</v>
      </c>
      <c r="D442" s="3" t="s">
        <v>5</v>
      </c>
      <c r="E442" s="188">
        <v>41763</v>
      </c>
      <c r="F442" s="12">
        <f t="shared" ca="1" si="6"/>
        <v>1</v>
      </c>
      <c r="G442" s="11" t="s">
        <v>18</v>
      </c>
      <c r="H442" s="10">
        <v>61470</v>
      </c>
      <c r="I442" s="9">
        <v>5</v>
      </c>
    </row>
    <row r="443" spans="1:9" x14ac:dyDescent="0.25">
      <c r="A443" s="3" t="s">
        <v>269</v>
      </c>
      <c r="B443" s="13" t="s">
        <v>32</v>
      </c>
      <c r="C443" s="3" t="s">
        <v>813</v>
      </c>
      <c r="D443" s="3" t="s">
        <v>14</v>
      </c>
      <c r="E443" s="188">
        <v>38471</v>
      </c>
      <c r="F443" s="12">
        <f t="shared" ca="1" si="6"/>
        <v>10</v>
      </c>
      <c r="G443" s="11" t="s">
        <v>26</v>
      </c>
      <c r="H443" s="10">
        <v>33810</v>
      </c>
      <c r="I443" s="9">
        <v>5</v>
      </c>
    </row>
    <row r="444" spans="1:9" x14ac:dyDescent="0.25">
      <c r="A444" s="3" t="s">
        <v>266</v>
      </c>
      <c r="B444" s="13" t="s">
        <v>16</v>
      </c>
      <c r="C444" s="3" t="s">
        <v>813</v>
      </c>
      <c r="D444" s="3" t="s">
        <v>5</v>
      </c>
      <c r="E444" s="188">
        <v>39228</v>
      </c>
      <c r="F444" s="12">
        <f t="shared" ca="1" si="6"/>
        <v>8</v>
      </c>
      <c r="G444" s="11" t="s">
        <v>4</v>
      </c>
      <c r="H444" s="10">
        <v>86200</v>
      </c>
      <c r="I444" s="9">
        <v>3</v>
      </c>
    </row>
    <row r="445" spans="1:9" x14ac:dyDescent="0.25">
      <c r="A445" s="3" t="s">
        <v>264</v>
      </c>
      <c r="B445" s="13" t="s">
        <v>48</v>
      </c>
      <c r="C445" s="3" t="s">
        <v>813</v>
      </c>
      <c r="D445" s="3" t="s">
        <v>14</v>
      </c>
      <c r="E445" s="188">
        <v>40300</v>
      </c>
      <c r="F445" s="12">
        <f t="shared" ca="1" si="6"/>
        <v>5</v>
      </c>
      <c r="G445" s="11" t="s">
        <v>8</v>
      </c>
      <c r="H445" s="10">
        <v>47760</v>
      </c>
      <c r="I445" s="9">
        <v>3</v>
      </c>
    </row>
    <row r="446" spans="1:9" x14ac:dyDescent="0.25">
      <c r="A446" s="3" t="s">
        <v>262</v>
      </c>
      <c r="B446" s="13" t="s">
        <v>2</v>
      </c>
      <c r="C446" s="3" t="s">
        <v>813</v>
      </c>
      <c r="D446" s="3" t="s">
        <v>5</v>
      </c>
      <c r="E446" s="188">
        <v>40679</v>
      </c>
      <c r="F446" s="12">
        <f t="shared" ca="1" si="6"/>
        <v>4</v>
      </c>
      <c r="G446" s="11" t="s">
        <v>4</v>
      </c>
      <c r="H446" s="10">
        <v>80090</v>
      </c>
      <c r="I446" s="9">
        <v>2</v>
      </c>
    </row>
    <row r="447" spans="1:9" x14ac:dyDescent="0.25">
      <c r="A447" s="3" t="s">
        <v>259</v>
      </c>
      <c r="B447" s="13" t="s">
        <v>2</v>
      </c>
      <c r="C447" s="3" t="s">
        <v>813</v>
      </c>
      <c r="D447" s="3" t="s">
        <v>14</v>
      </c>
      <c r="E447" s="188">
        <v>41394</v>
      </c>
      <c r="F447" s="12">
        <f t="shared" ca="1" si="6"/>
        <v>2</v>
      </c>
      <c r="G447" s="11" t="s">
        <v>26</v>
      </c>
      <c r="H447" s="10">
        <v>16925</v>
      </c>
      <c r="I447" s="9">
        <v>1</v>
      </c>
    </row>
    <row r="448" spans="1:9" x14ac:dyDescent="0.25">
      <c r="A448" s="3" t="s">
        <v>256</v>
      </c>
      <c r="B448" s="13" t="s">
        <v>32</v>
      </c>
      <c r="C448" s="3" t="s">
        <v>813</v>
      </c>
      <c r="D448" s="3" t="s">
        <v>0</v>
      </c>
      <c r="E448" s="188">
        <v>41404</v>
      </c>
      <c r="F448" s="12">
        <f t="shared" ca="1" si="6"/>
        <v>2</v>
      </c>
      <c r="G448" s="11"/>
      <c r="H448" s="10">
        <v>15056</v>
      </c>
      <c r="I448" s="9">
        <v>5</v>
      </c>
    </row>
    <row r="449" spans="1:9" x14ac:dyDescent="0.25">
      <c r="A449" s="3" t="s">
        <v>247</v>
      </c>
      <c r="B449" s="13" t="s">
        <v>16</v>
      </c>
      <c r="C449" s="3" t="s">
        <v>813</v>
      </c>
      <c r="D449" s="3" t="s">
        <v>14</v>
      </c>
      <c r="E449" s="188">
        <v>41808</v>
      </c>
      <c r="F449" s="12">
        <f t="shared" ca="1" si="6"/>
        <v>1</v>
      </c>
      <c r="G449" s="11" t="s">
        <v>28</v>
      </c>
      <c r="H449" s="10">
        <v>35045</v>
      </c>
      <c r="I449" s="9">
        <v>4</v>
      </c>
    </row>
    <row r="450" spans="1:9" x14ac:dyDescent="0.25">
      <c r="A450" s="3" t="s">
        <v>184</v>
      </c>
      <c r="B450" s="13" t="s">
        <v>12</v>
      </c>
      <c r="C450" s="3" t="s">
        <v>813</v>
      </c>
      <c r="D450" s="3" t="s">
        <v>5</v>
      </c>
      <c r="E450" s="188">
        <v>42184</v>
      </c>
      <c r="F450" s="12">
        <f t="shared" ref="F450:F513" ca="1" si="7">DATEDIF(E450,TODAY(),"y")</f>
        <v>0</v>
      </c>
      <c r="G450" s="11" t="s">
        <v>8</v>
      </c>
      <c r="H450" s="10">
        <v>75370</v>
      </c>
      <c r="I450" s="9">
        <v>2</v>
      </c>
    </row>
    <row r="451" spans="1:9" x14ac:dyDescent="0.25">
      <c r="A451" s="3" t="s">
        <v>183</v>
      </c>
      <c r="B451" s="13" t="s">
        <v>16</v>
      </c>
      <c r="C451" s="3" t="s">
        <v>813</v>
      </c>
      <c r="D451" s="3" t="s">
        <v>5</v>
      </c>
      <c r="E451" s="188">
        <v>42187</v>
      </c>
      <c r="F451" s="12">
        <f t="shared" ca="1" si="7"/>
        <v>0</v>
      </c>
      <c r="G451" s="11" t="s">
        <v>8</v>
      </c>
      <c r="H451" s="10">
        <v>46910</v>
      </c>
      <c r="I451" s="9">
        <v>3</v>
      </c>
    </row>
    <row r="452" spans="1:9" x14ac:dyDescent="0.25">
      <c r="A452" s="3" t="s">
        <v>178</v>
      </c>
      <c r="B452" s="13" t="s">
        <v>48</v>
      </c>
      <c r="C452" s="3" t="s">
        <v>813</v>
      </c>
      <c r="D452" s="3" t="s">
        <v>14</v>
      </c>
      <c r="E452" s="188">
        <v>40732</v>
      </c>
      <c r="F452" s="12">
        <f t="shared" ca="1" si="7"/>
        <v>4</v>
      </c>
      <c r="G452" s="11" t="s">
        <v>26</v>
      </c>
      <c r="H452" s="10">
        <v>13435</v>
      </c>
      <c r="I452" s="9">
        <v>1</v>
      </c>
    </row>
    <row r="453" spans="1:9" x14ac:dyDescent="0.25">
      <c r="A453" s="3" t="s">
        <v>175</v>
      </c>
      <c r="B453" s="13" t="s">
        <v>32</v>
      </c>
      <c r="C453" s="3" t="s">
        <v>813</v>
      </c>
      <c r="D453" s="3" t="s">
        <v>5</v>
      </c>
      <c r="E453" s="188">
        <v>41453</v>
      </c>
      <c r="F453" s="12">
        <f t="shared" ca="1" si="7"/>
        <v>2</v>
      </c>
      <c r="G453" s="11" t="s">
        <v>4</v>
      </c>
      <c r="H453" s="10">
        <v>43410</v>
      </c>
      <c r="I453" s="9">
        <v>1</v>
      </c>
    </row>
    <row r="454" spans="1:9" x14ac:dyDescent="0.25">
      <c r="A454" s="3" t="s">
        <v>132</v>
      </c>
      <c r="B454" s="13" t="s">
        <v>16</v>
      </c>
      <c r="C454" s="3" t="s">
        <v>813</v>
      </c>
      <c r="D454" s="3" t="s">
        <v>0</v>
      </c>
      <c r="E454" s="188">
        <v>41453</v>
      </c>
      <c r="F454" s="12">
        <f t="shared" ca="1" si="7"/>
        <v>2</v>
      </c>
      <c r="G454" s="11"/>
      <c r="H454" s="10">
        <v>9180</v>
      </c>
      <c r="I454" s="9">
        <v>3</v>
      </c>
    </row>
    <row r="455" spans="1:9" x14ac:dyDescent="0.25">
      <c r="A455" s="3" t="s">
        <v>131</v>
      </c>
      <c r="B455" s="13" t="s">
        <v>48</v>
      </c>
      <c r="C455" s="3" t="s">
        <v>813</v>
      </c>
      <c r="D455" s="3" t="s">
        <v>11</v>
      </c>
      <c r="E455" s="188">
        <v>41469</v>
      </c>
      <c r="F455" s="12">
        <f t="shared" ca="1" si="7"/>
        <v>2</v>
      </c>
      <c r="G455" s="11"/>
      <c r="H455" s="10">
        <v>39440</v>
      </c>
      <c r="I455" s="9">
        <v>4</v>
      </c>
    </row>
    <row r="456" spans="1:9" x14ac:dyDescent="0.25">
      <c r="A456" s="3" t="s">
        <v>117</v>
      </c>
      <c r="B456" s="13" t="s">
        <v>12</v>
      </c>
      <c r="C456" s="3" t="s">
        <v>813</v>
      </c>
      <c r="D456" s="3" t="s">
        <v>5</v>
      </c>
      <c r="E456" s="188">
        <v>42234</v>
      </c>
      <c r="F456" s="12" t="e">
        <f t="shared" ca="1" si="7"/>
        <v>#NUM!</v>
      </c>
      <c r="G456" s="11" t="s">
        <v>28</v>
      </c>
      <c r="H456" s="10">
        <v>68010</v>
      </c>
      <c r="I456" s="9">
        <v>1</v>
      </c>
    </row>
    <row r="457" spans="1:9" x14ac:dyDescent="0.25">
      <c r="A457" s="3" t="s">
        <v>107</v>
      </c>
      <c r="B457" s="13" t="s">
        <v>12</v>
      </c>
      <c r="C457" s="3" t="s">
        <v>813</v>
      </c>
      <c r="D457" s="3" t="s">
        <v>5</v>
      </c>
      <c r="E457" s="188">
        <v>41493</v>
      </c>
      <c r="F457" s="12">
        <f t="shared" ca="1" si="7"/>
        <v>2</v>
      </c>
      <c r="G457" s="11" t="s">
        <v>8</v>
      </c>
      <c r="H457" s="10">
        <v>67230</v>
      </c>
      <c r="I457" s="9">
        <v>4</v>
      </c>
    </row>
    <row r="458" spans="1:9" x14ac:dyDescent="0.25">
      <c r="A458" s="3" t="s">
        <v>79</v>
      </c>
      <c r="B458" s="13" t="s">
        <v>12</v>
      </c>
      <c r="C458" s="3" t="s">
        <v>813</v>
      </c>
      <c r="D458" s="3" t="s">
        <v>5</v>
      </c>
      <c r="E458" s="188">
        <v>40405</v>
      </c>
      <c r="F458" s="12">
        <f t="shared" ca="1" si="7"/>
        <v>4</v>
      </c>
      <c r="G458" s="11" t="s">
        <v>18</v>
      </c>
      <c r="H458" s="10">
        <v>50990</v>
      </c>
      <c r="I458" s="9">
        <v>4</v>
      </c>
    </row>
    <row r="459" spans="1:9" x14ac:dyDescent="0.25">
      <c r="A459" s="3" t="s">
        <v>67</v>
      </c>
      <c r="B459" s="13" t="s">
        <v>16</v>
      </c>
      <c r="C459" s="3" t="s">
        <v>813</v>
      </c>
      <c r="D459" s="3" t="s">
        <v>5</v>
      </c>
      <c r="E459" s="188">
        <v>41884</v>
      </c>
      <c r="F459" s="12">
        <f t="shared" ca="1" si="7"/>
        <v>0</v>
      </c>
      <c r="G459" s="11" t="s">
        <v>26</v>
      </c>
      <c r="H459" s="10">
        <v>43580</v>
      </c>
      <c r="I459" s="9">
        <v>5</v>
      </c>
    </row>
    <row r="460" spans="1:9" x14ac:dyDescent="0.25">
      <c r="A460" s="3" t="s">
        <v>53</v>
      </c>
      <c r="B460" s="13" t="s">
        <v>16</v>
      </c>
      <c r="C460" s="3" t="s">
        <v>813</v>
      </c>
      <c r="D460" s="3" t="s">
        <v>5</v>
      </c>
      <c r="E460" s="188">
        <v>41526</v>
      </c>
      <c r="F460" s="12">
        <f t="shared" ca="1" si="7"/>
        <v>1</v>
      </c>
      <c r="G460" s="11" t="s">
        <v>28</v>
      </c>
      <c r="H460" s="10">
        <v>77950</v>
      </c>
      <c r="I460" s="9">
        <v>4</v>
      </c>
    </row>
    <row r="461" spans="1:9" x14ac:dyDescent="0.25">
      <c r="A461" s="3" t="s">
        <v>23</v>
      </c>
      <c r="B461" s="13" t="s">
        <v>9</v>
      </c>
      <c r="C461" s="3" t="s">
        <v>813</v>
      </c>
      <c r="D461" s="3" t="s">
        <v>11</v>
      </c>
      <c r="E461" s="188">
        <v>40784</v>
      </c>
      <c r="F461" s="12">
        <f t="shared" ca="1" si="7"/>
        <v>3</v>
      </c>
      <c r="G461" s="11"/>
      <c r="H461" s="10">
        <v>54000</v>
      </c>
      <c r="I461" s="9">
        <v>3</v>
      </c>
    </row>
    <row r="462" spans="1:9" x14ac:dyDescent="0.25">
      <c r="A462" s="3" t="s">
        <v>774</v>
      </c>
      <c r="B462" s="13" t="s">
        <v>12</v>
      </c>
      <c r="C462" s="3" t="s">
        <v>64</v>
      </c>
      <c r="D462" s="3" t="s">
        <v>5</v>
      </c>
      <c r="E462" s="188">
        <v>41552</v>
      </c>
      <c r="F462" s="12">
        <f t="shared" ca="1" si="7"/>
        <v>1</v>
      </c>
      <c r="G462" s="11" t="s">
        <v>26</v>
      </c>
      <c r="H462" s="10">
        <v>71730</v>
      </c>
      <c r="I462" s="9">
        <v>1</v>
      </c>
    </row>
    <row r="463" spans="1:9" x14ac:dyDescent="0.25">
      <c r="A463" s="3" t="s">
        <v>688</v>
      </c>
      <c r="B463" s="13" t="s">
        <v>12</v>
      </c>
      <c r="C463" s="3" t="s">
        <v>64</v>
      </c>
      <c r="D463" s="3" t="s">
        <v>5</v>
      </c>
      <c r="E463" s="188">
        <v>41586</v>
      </c>
      <c r="F463" s="12">
        <f t="shared" ca="1" si="7"/>
        <v>1</v>
      </c>
      <c r="G463" s="11" t="s">
        <v>26</v>
      </c>
      <c r="H463" s="10">
        <v>87950</v>
      </c>
      <c r="I463" s="9">
        <v>4</v>
      </c>
    </row>
    <row r="464" spans="1:9" x14ac:dyDescent="0.25">
      <c r="A464" s="3" t="s">
        <v>686</v>
      </c>
      <c r="B464" s="13" t="s">
        <v>48</v>
      </c>
      <c r="C464" s="3" t="s">
        <v>64</v>
      </c>
      <c r="D464" s="3" t="s">
        <v>11</v>
      </c>
      <c r="E464" s="188">
        <v>41592</v>
      </c>
      <c r="F464" s="12">
        <f t="shared" ca="1" si="7"/>
        <v>1</v>
      </c>
      <c r="G464" s="11"/>
      <c r="H464" s="10">
        <v>49070</v>
      </c>
      <c r="I464" s="9">
        <v>3</v>
      </c>
    </row>
    <row r="465" spans="1:9" x14ac:dyDescent="0.25">
      <c r="A465" s="3" t="s">
        <v>627</v>
      </c>
      <c r="B465" s="13" t="s">
        <v>16</v>
      </c>
      <c r="C465" s="3" t="s">
        <v>64</v>
      </c>
      <c r="D465" s="3" t="s">
        <v>5</v>
      </c>
      <c r="E465" s="188">
        <v>41626</v>
      </c>
      <c r="F465" s="12">
        <f t="shared" ca="1" si="7"/>
        <v>1</v>
      </c>
      <c r="G465" s="11" t="s">
        <v>8</v>
      </c>
      <c r="H465" s="10">
        <v>35320</v>
      </c>
      <c r="I465" s="9">
        <v>3</v>
      </c>
    </row>
    <row r="466" spans="1:9" x14ac:dyDescent="0.25">
      <c r="A466" s="3" t="s">
        <v>552</v>
      </c>
      <c r="B466" s="13" t="s">
        <v>12</v>
      </c>
      <c r="C466" s="3" t="s">
        <v>64</v>
      </c>
      <c r="D466" s="3" t="s">
        <v>14</v>
      </c>
      <c r="E466" s="188">
        <v>41655</v>
      </c>
      <c r="F466" s="12">
        <f t="shared" ca="1" si="7"/>
        <v>1</v>
      </c>
      <c r="G466" s="11" t="s">
        <v>8</v>
      </c>
      <c r="H466" s="10">
        <v>16015</v>
      </c>
      <c r="I466" s="9">
        <v>3</v>
      </c>
    </row>
    <row r="467" spans="1:9" x14ac:dyDescent="0.25">
      <c r="A467" s="3" t="s">
        <v>375</v>
      </c>
      <c r="B467" s="13" t="s">
        <v>16</v>
      </c>
      <c r="C467" s="3" t="s">
        <v>64</v>
      </c>
      <c r="D467" s="3" t="s">
        <v>5</v>
      </c>
      <c r="E467" s="188">
        <v>41746</v>
      </c>
      <c r="F467" s="12">
        <f t="shared" ca="1" si="7"/>
        <v>1</v>
      </c>
      <c r="G467" s="11" t="s">
        <v>26</v>
      </c>
      <c r="H467" s="10">
        <v>69400</v>
      </c>
      <c r="I467" s="9">
        <v>5</v>
      </c>
    </row>
    <row r="468" spans="1:9" x14ac:dyDescent="0.25">
      <c r="A468" s="3" t="s">
        <v>307</v>
      </c>
      <c r="B468" s="13" t="s">
        <v>12</v>
      </c>
      <c r="C468" s="3" t="s">
        <v>64</v>
      </c>
      <c r="D468" s="3" t="s">
        <v>14</v>
      </c>
      <c r="E468" s="188">
        <v>40688</v>
      </c>
      <c r="F468" s="12">
        <f t="shared" ca="1" si="7"/>
        <v>4</v>
      </c>
      <c r="G468" s="11" t="s">
        <v>18</v>
      </c>
      <c r="H468" s="10">
        <v>24815</v>
      </c>
      <c r="I468" s="9">
        <v>1</v>
      </c>
    </row>
    <row r="469" spans="1:9" x14ac:dyDescent="0.25">
      <c r="A469" s="3" t="s">
        <v>306</v>
      </c>
      <c r="B469" s="13" t="s">
        <v>16</v>
      </c>
      <c r="C469" s="3" t="s">
        <v>64</v>
      </c>
      <c r="D469" s="3" t="s">
        <v>5</v>
      </c>
      <c r="E469" s="188">
        <v>40689</v>
      </c>
      <c r="F469" s="12">
        <f t="shared" ca="1" si="7"/>
        <v>4</v>
      </c>
      <c r="G469" s="11" t="s">
        <v>26</v>
      </c>
      <c r="H469" s="10">
        <v>32600</v>
      </c>
      <c r="I469" s="9">
        <v>5</v>
      </c>
    </row>
    <row r="470" spans="1:9" x14ac:dyDescent="0.25">
      <c r="A470" s="3" t="s">
        <v>303</v>
      </c>
      <c r="B470" s="13" t="s">
        <v>16</v>
      </c>
      <c r="C470" s="3" t="s">
        <v>64</v>
      </c>
      <c r="D470" s="3" t="s">
        <v>5</v>
      </c>
      <c r="E470" s="188">
        <v>41766</v>
      </c>
      <c r="F470" s="12">
        <f t="shared" ca="1" si="7"/>
        <v>1</v>
      </c>
      <c r="G470" s="11" t="s">
        <v>4</v>
      </c>
      <c r="H470" s="10">
        <v>77720</v>
      </c>
      <c r="I470" s="9">
        <v>3</v>
      </c>
    </row>
    <row r="471" spans="1:9" x14ac:dyDescent="0.25">
      <c r="A471" s="3" t="s">
        <v>192</v>
      </c>
      <c r="B471" s="13" t="s">
        <v>12</v>
      </c>
      <c r="C471" s="3" t="s">
        <v>64</v>
      </c>
      <c r="D471" s="3" t="s">
        <v>0</v>
      </c>
      <c r="E471" s="188">
        <v>40734</v>
      </c>
      <c r="F471" s="12">
        <f t="shared" ca="1" si="7"/>
        <v>4</v>
      </c>
      <c r="G471" s="11"/>
      <c r="H471" s="10">
        <v>33232</v>
      </c>
      <c r="I471" s="9">
        <v>4</v>
      </c>
    </row>
    <row r="472" spans="1:9" x14ac:dyDescent="0.25">
      <c r="A472" s="3" t="s">
        <v>191</v>
      </c>
      <c r="B472" s="13" t="s">
        <v>32</v>
      </c>
      <c r="C472" s="3" t="s">
        <v>64</v>
      </c>
      <c r="D472" s="3" t="s">
        <v>14</v>
      </c>
      <c r="E472" s="188">
        <v>40736</v>
      </c>
      <c r="F472" s="12">
        <f t="shared" ca="1" si="7"/>
        <v>4</v>
      </c>
      <c r="G472" s="11" t="s">
        <v>28</v>
      </c>
      <c r="H472" s="10">
        <v>39620</v>
      </c>
      <c r="I472" s="9">
        <v>5</v>
      </c>
    </row>
    <row r="473" spans="1:9" x14ac:dyDescent="0.25">
      <c r="A473" s="3" t="s">
        <v>189</v>
      </c>
      <c r="B473" s="13" t="s">
        <v>2</v>
      </c>
      <c r="C473" s="3" t="s">
        <v>64</v>
      </c>
      <c r="D473" s="3" t="s">
        <v>5</v>
      </c>
      <c r="E473" s="188">
        <v>41819</v>
      </c>
      <c r="F473" s="12">
        <f t="shared" ca="1" si="7"/>
        <v>1</v>
      </c>
      <c r="G473" s="11" t="s">
        <v>18</v>
      </c>
      <c r="H473" s="10">
        <v>44560</v>
      </c>
      <c r="I473" s="9">
        <v>2</v>
      </c>
    </row>
    <row r="474" spans="1:9" x14ac:dyDescent="0.25">
      <c r="A474" s="3" t="s">
        <v>185</v>
      </c>
      <c r="B474" s="13" t="s">
        <v>16</v>
      </c>
      <c r="C474" s="3" t="s">
        <v>64</v>
      </c>
      <c r="D474" s="3" t="s">
        <v>5</v>
      </c>
      <c r="E474" s="188">
        <v>41842</v>
      </c>
      <c r="F474" s="12">
        <f t="shared" ca="1" si="7"/>
        <v>1</v>
      </c>
      <c r="G474" s="11" t="s">
        <v>26</v>
      </c>
      <c r="H474" s="10">
        <v>81530</v>
      </c>
      <c r="I474" s="9">
        <v>5</v>
      </c>
    </row>
    <row r="475" spans="1:9" x14ac:dyDescent="0.25">
      <c r="A475" s="3" t="s">
        <v>127</v>
      </c>
      <c r="B475" s="13" t="s">
        <v>2</v>
      </c>
      <c r="C475" s="3" t="s">
        <v>64</v>
      </c>
      <c r="D475" s="3" t="s">
        <v>5</v>
      </c>
      <c r="E475" s="188">
        <v>40755</v>
      </c>
      <c r="F475" s="12">
        <f t="shared" ca="1" si="7"/>
        <v>4</v>
      </c>
      <c r="G475" s="11" t="s">
        <v>4</v>
      </c>
      <c r="H475" s="10">
        <v>43110</v>
      </c>
      <c r="I475" s="9">
        <v>2</v>
      </c>
    </row>
    <row r="476" spans="1:9" x14ac:dyDescent="0.25">
      <c r="A476" s="3" t="s">
        <v>125</v>
      </c>
      <c r="B476" s="13" t="s">
        <v>12</v>
      </c>
      <c r="C476" s="3" t="s">
        <v>64</v>
      </c>
      <c r="D476" s="3" t="s">
        <v>5</v>
      </c>
      <c r="E476" s="188">
        <v>40762</v>
      </c>
      <c r="F476" s="12">
        <f t="shared" ca="1" si="7"/>
        <v>4</v>
      </c>
      <c r="G476" s="11" t="s">
        <v>26</v>
      </c>
      <c r="H476" s="10">
        <v>40940</v>
      </c>
      <c r="I476" s="9">
        <v>3</v>
      </c>
    </row>
    <row r="477" spans="1:9" x14ac:dyDescent="0.25">
      <c r="A477" s="3" t="s">
        <v>65</v>
      </c>
      <c r="B477" s="13" t="s">
        <v>32</v>
      </c>
      <c r="C477" s="3" t="s">
        <v>64</v>
      </c>
      <c r="D477" s="3" t="s">
        <v>5</v>
      </c>
      <c r="E477" s="188">
        <v>41894</v>
      </c>
      <c r="F477" s="12">
        <f t="shared" ca="1" si="7"/>
        <v>0</v>
      </c>
      <c r="G477" s="11" t="s">
        <v>4</v>
      </c>
      <c r="H477" s="10">
        <v>44620</v>
      </c>
      <c r="I477" s="9">
        <v>5</v>
      </c>
    </row>
    <row r="478" spans="1:9" x14ac:dyDescent="0.25">
      <c r="A478" s="3" t="s">
        <v>741</v>
      </c>
      <c r="B478" s="13" t="s">
        <v>16</v>
      </c>
      <c r="C478" s="3" t="s">
        <v>814</v>
      </c>
      <c r="D478" s="3" t="s">
        <v>11</v>
      </c>
      <c r="E478" s="188">
        <v>40110</v>
      </c>
      <c r="F478" s="12">
        <f t="shared" ca="1" si="7"/>
        <v>5</v>
      </c>
      <c r="G478" s="11"/>
      <c r="H478" s="10">
        <v>33120</v>
      </c>
      <c r="I478" s="9">
        <v>2</v>
      </c>
    </row>
    <row r="479" spans="1:9" x14ac:dyDescent="0.25">
      <c r="A479" s="3" t="s">
        <v>737</v>
      </c>
      <c r="B479" s="13" t="s">
        <v>32</v>
      </c>
      <c r="C479" s="3" t="s">
        <v>814</v>
      </c>
      <c r="D479" s="3" t="s">
        <v>5</v>
      </c>
      <c r="E479" s="188">
        <v>41209</v>
      </c>
      <c r="F479" s="12">
        <f t="shared" ca="1" si="7"/>
        <v>2</v>
      </c>
      <c r="G479" s="11" t="s">
        <v>28</v>
      </c>
      <c r="H479" s="10">
        <v>61148</v>
      </c>
      <c r="I479" s="9">
        <v>2</v>
      </c>
    </row>
    <row r="480" spans="1:9" x14ac:dyDescent="0.25">
      <c r="A480" s="3" t="s">
        <v>727</v>
      </c>
      <c r="B480" s="13" t="s">
        <v>32</v>
      </c>
      <c r="C480" s="3" t="s">
        <v>814</v>
      </c>
      <c r="D480" s="3" t="s">
        <v>5</v>
      </c>
      <c r="E480" s="188">
        <v>36822</v>
      </c>
      <c r="F480" s="12">
        <f t="shared" ca="1" si="7"/>
        <v>14</v>
      </c>
      <c r="G480" s="11" t="s">
        <v>18</v>
      </c>
      <c r="H480" s="10">
        <v>22870</v>
      </c>
      <c r="I480" s="9">
        <v>3</v>
      </c>
    </row>
    <row r="481" spans="1:14" x14ac:dyDescent="0.25">
      <c r="A481" s="3" t="s">
        <v>726</v>
      </c>
      <c r="B481" s="13" t="s">
        <v>9</v>
      </c>
      <c r="C481" s="3" t="s">
        <v>814</v>
      </c>
      <c r="D481" s="3" t="s">
        <v>14</v>
      </c>
      <c r="E481" s="188">
        <v>36827</v>
      </c>
      <c r="F481" s="12">
        <f t="shared" ca="1" si="7"/>
        <v>14</v>
      </c>
      <c r="G481" s="11" t="s">
        <v>26</v>
      </c>
      <c r="H481" s="10">
        <v>31205</v>
      </c>
      <c r="I481" s="9">
        <v>2</v>
      </c>
    </row>
    <row r="482" spans="1:14" x14ac:dyDescent="0.25">
      <c r="A482" s="3" t="s">
        <v>716</v>
      </c>
      <c r="B482" s="13" t="s">
        <v>16</v>
      </c>
      <c r="C482" s="3" t="s">
        <v>814</v>
      </c>
      <c r="D482" s="3" t="s">
        <v>5</v>
      </c>
      <c r="E482" s="188">
        <v>37537</v>
      </c>
      <c r="F482" s="12">
        <f t="shared" ca="1" si="7"/>
        <v>12</v>
      </c>
      <c r="G482" s="11" t="s">
        <v>26</v>
      </c>
      <c r="H482" s="10">
        <v>62400</v>
      </c>
      <c r="I482" s="9">
        <v>4</v>
      </c>
    </row>
    <row r="483" spans="1:14" x14ac:dyDescent="0.25">
      <c r="A483" s="3" t="s">
        <v>703</v>
      </c>
      <c r="B483" s="13" t="s">
        <v>2</v>
      </c>
      <c r="C483" s="3" t="s">
        <v>814</v>
      </c>
      <c r="D483" s="3" t="s">
        <v>14</v>
      </c>
      <c r="E483" s="188">
        <v>39724</v>
      </c>
      <c r="F483" s="12">
        <f t="shared" ca="1" si="7"/>
        <v>6</v>
      </c>
      <c r="G483" s="11" t="s">
        <v>4</v>
      </c>
      <c r="H483" s="10">
        <v>10630</v>
      </c>
      <c r="I483" s="9">
        <v>3</v>
      </c>
    </row>
    <row r="484" spans="1:14" x14ac:dyDescent="0.25">
      <c r="A484" s="3" t="s">
        <v>683</v>
      </c>
      <c r="B484" s="13" t="s">
        <v>32</v>
      </c>
      <c r="C484" s="3" t="s">
        <v>814</v>
      </c>
      <c r="D484" s="3" t="s">
        <v>11</v>
      </c>
      <c r="E484" s="188">
        <v>41944</v>
      </c>
      <c r="F484" s="12">
        <f t="shared" ca="1" si="7"/>
        <v>0</v>
      </c>
      <c r="G484" s="11"/>
      <c r="H484" s="10">
        <v>47590</v>
      </c>
      <c r="I484" s="9">
        <v>3</v>
      </c>
    </row>
    <row r="485" spans="1:14" x14ac:dyDescent="0.25">
      <c r="A485" s="3" t="s">
        <v>680</v>
      </c>
      <c r="B485" s="13" t="s">
        <v>32</v>
      </c>
      <c r="C485" s="3" t="s">
        <v>814</v>
      </c>
      <c r="D485" s="3" t="s">
        <v>11</v>
      </c>
      <c r="E485" s="188">
        <v>41964</v>
      </c>
      <c r="F485" s="12">
        <f t="shared" ca="1" si="7"/>
        <v>0</v>
      </c>
      <c r="G485" s="11"/>
      <c r="H485" s="10">
        <v>60550</v>
      </c>
      <c r="I485" s="9">
        <v>2</v>
      </c>
    </row>
    <row r="486" spans="1:14" x14ac:dyDescent="0.25">
      <c r="A486" s="3" t="s">
        <v>657</v>
      </c>
      <c r="B486" s="13" t="s">
        <v>16</v>
      </c>
      <c r="C486" s="3" t="s">
        <v>814</v>
      </c>
      <c r="D486" s="3" t="s">
        <v>5</v>
      </c>
      <c r="E486" s="188">
        <v>37196</v>
      </c>
      <c r="F486" s="12">
        <f t="shared" ca="1" si="7"/>
        <v>13</v>
      </c>
      <c r="G486" s="11" t="s">
        <v>18</v>
      </c>
      <c r="H486" s="10">
        <v>46360</v>
      </c>
      <c r="I486" s="9">
        <v>5</v>
      </c>
    </row>
    <row r="487" spans="1:14" x14ac:dyDescent="0.25">
      <c r="A487" s="3" t="s">
        <v>650</v>
      </c>
      <c r="B487" s="13" t="s">
        <v>9</v>
      </c>
      <c r="C487" s="3" t="s">
        <v>814</v>
      </c>
      <c r="D487" s="3" t="s">
        <v>14</v>
      </c>
      <c r="E487" s="188">
        <v>37218</v>
      </c>
      <c r="F487" s="12">
        <f t="shared" ca="1" si="7"/>
        <v>13</v>
      </c>
      <c r="G487" s="11" t="s">
        <v>4</v>
      </c>
      <c r="H487" s="10">
        <v>22475</v>
      </c>
      <c r="I487" s="9">
        <v>4</v>
      </c>
    </row>
    <row r="488" spans="1:14" x14ac:dyDescent="0.25">
      <c r="A488" s="3" t="s">
        <v>637</v>
      </c>
      <c r="B488" s="13" t="s">
        <v>12</v>
      </c>
      <c r="C488" s="3" t="s">
        <v>814</v>
      </c>
      <c r="D488" s="3" t="s">
        <v>5</v>
      </c>
      <c r="E488" s="188">
        <v>40865</v>
      </c>
      <c r="F488" s="12">
        <f t="shared" ca="1" si="7"/>
        <v>3</v>
      </c>
      <c r="G488" s="11" t="s">
        <v>26</v>
      </c>
      <c r="H488" s="10">
        <v>64320</v>
      </c>
      <c r="I488" s="9">
        <v>5</v>
      </c>
    </row>
    <row r="489" spans="1:14" x14ac:dyDescent="0.25">
      <c r="A489" s="3" t="s">
        <v>626</v>
      </c>
      <c r="B489" s="13" t="s">
        <v>32</v>
      </c>
      <c r="C489" s="3" t="s">
        <v>814</v>
      </c>
      <c r="D489" s="3" t="s">
        <v>14</v>
      </c>
      <c r="E489" s="188">
        <v>41977</v>
      </c>
      <c r="F489" s="12">
        <f t="shared" ca="1" si="7"/>
        <v>0</v>
      </c>
      <c r="G489" s="11" t="s">
        <v>26</v>
      </c>
      <c r="H489" s="10">
        <v>46380</v>
      </c>
      <c r="I489" s="9">
        <v>3</v>
      </c>
      <c r="L489" s="8"/>
      <c r="M489" s="8"/>
      <c r="N489" s="8"/>
    </row>
    <row r="490" spans="1:14" x14ac:dyDescent="0.25">
      <c r="A490" s="3" t="s">
        <v>609</v>
      </c>
      <c r="B490" s="13" t="s">
        <v>12</v>
      </c>
      <c r="C490" s="3" t="s">
        <v>814</v>
      </c>
      <c r="D490" s="3" t="s">
        <v>11</v>
      </c>
      <c r="E490" s="188">
        <v>41260</v>
      </c>
      <c r="F490" s="12">
        <f t="shared" ca="1" si="7"/>
        <v>2</v>
      </c>
      <c r="G490" s="11"/>
      <c r="H490" s="10">
        <v>73190</v>
      </c>
      <c r="I490" s="9">
        <v>1</v>
      </c>
    </row>
    <row r="491" spans="1:14" x14ac:dyDescent="0.25">
      <c r="A491" s="3" t="s">
        <v>606</v>
      </c>
      <c r="B491" s="13" t="s">
        <v>32</v>
      </c>
      <c r="C491" s="3" t="s">
        <v>814</v>
      </c>
      <c r="D491" s="3" t="s">
        <v>5</v>
      </c>
      <c r="E491" s="188">
        <v>41265</v>
      </c>
      <c r="F491" s="12">
        <f t="shared" ca="1" si="7"/>
        <v>2</v>
      </c>
      <c r="G491" s="11" t="s">
        <v>8</v>
      </c>
      <c r="H491" s="10">
        <v>29760</v>
      </c>
      <c r="I491" s="9">
        <v>2</v>
      </c>
    </row>
    <row r="492" spans="1:14" x14ac:dyDescent="0.25">
      <c r="A492" s="3" t="s">
        <v>579</v>
      </c>
      <c r="B492" s="13" t="s">
        <v>12</v>
      </c>
      <c r="C492" s="3" t="s">
        <v>814</v>
      </c>
      <c r="D492" s="3" t="s">
        <v>5</v>
      </c>
      <c r="E492" s="188">
        <v>38702</v>
      </c>
      <c r="F492" s="12">
        <f t="shared" ca="1" si="7"/>
        <v>9</v>
      </c>
      <c r="G492" s="11" t="s">
        <v>28</v>
      </c>
      <c r="H492" s="10">
        <v>23560</v>
      </c>
      <c r="I492" s="9">
        <v>3</v>
      </c>
    </row>
    <row r="493" spans="1:14" x14ac:dyDescent="0.25">
      <c r="A493" s="3" t="s">
        <v>575</v>
      </c>
      <c r="B493" s="13" t="s">
        <v>2</v>
      </c>
      <c r="C493" s="3" t="s">
        <v>814</v>
      </c>
      <c r="D493" s="3" t="s">
        <v>5</v>
      </c>
      <c r="E493" s="188">
        <v>40520</v>
      </c>
      <c r="F493" s="12">
        <f t="shared" ca="1" si="7"/>
        <v>4</v>
      </c>
      <c r="G493" s="11" t="s">
        <v>8</v>
      </c>
      <c r="H493" s="10">
        <v>61330</v>
      </c>
      <c r="I493" s="9">
        <v>2</v>
      </c>
    </row>
    <row r="494" spans="1:14" x14ac:dyDescent="0.25">
      <c r="A494" s="3" t="s">
        <v>573</v>
      </c>
      <c r="B494" s="13" t="s">
        <v>2</v>
      </c>
      <c r="C494" s="3" t="s">
        <v>814</v>
      </c>
      <c r="D494" s="3" t="s">
        <v>5</v>
      </c>
      <c r="E494" s="188">
        <v>39791</v>
      </c>
      <c r="F494" s="12">
        <f t="shared" ca="1" si="7"/>
        <v>6</v>
      </c>
      <c r="G494" s="11" t="s">
        <v>28</v>
      </c>
      <c r="H494" s="10">
        <v>62688</v>
      </c>
      <c r="I494" s="9">
        <v>3</v>
      </c>
    </row>
    <row r="495" spans="1:14" x14ac:dyDescent="0.25">
      <c r="A495" s="3" t="s">
        <v>561</v>
      </c>
      <c r="B495" s="13" t="s">
        <v>32</v>
      </c>
      <c r="C495" s="3" t="s">
        <v>814</v>
      </c>
      <c r="D495" s="3" t="s">
        <v>5</v>
      </c>
      <c r="E495" s="188">
        <v>40900</v>
      </c>
      <c r="F495" s="12">
        <f t="shared" ca="1" si="7"/>
        <v>3</v>
      </c>
      <c r="G495" s="11" t="s">
        <v>26</v>
      </c>
      <c r="H495" s="10">
        <v>24790</v>
      </c>
      <c r="I495" s="9">
        <v>3</v>
      </c>
    </row>
    <row r="496" spans="1:14" x14ac:dyDescent="0.25">
      <c r="A496" s="3" t="s">
        <v>559</v>
      </c>
      <c r="B496" s="13" t="s">
        <v>48</v>
      </c>
      <c r="C496" s="3" t="s">
        <v>814</v>
      </c>
      <c r="D496" s="3" t="s">
        <v>14</v>
      </c>
      <c r="E496" s="188">
        <v>41255</v>
      </c>
      <c r="F496" s="12">
        <f t="shared" ca="1" si="7"/>
        <v>2</v>
      </c>
      <c r="G496" s="11" t="s">
        <v>4</v>
      </c>
      <c r="H496" s="10">
        <v>48700</v>
      </c>
      <c r="I496" s="9">
        <v>3</v>
      </c>
    </row>
    <row r="497" spans="1:14" x14ac:dyDescent="0.25">
      <c r="A497" s="3" t="s">
        <v>554</v>
      </c>
      <c r="B497" s="13" t="s">
        <v>16</v>
      </c>
      <c r="C497" s="3" t="s">
        <v>814</v>
      </c>
      <c r="D497" s="3" t="s">
        <v>5</v>
      </c>
      <c r="E497" s="188">
        <v>41625</v>
      </c>
      <c r="F497" s="12">
        <f t="shared" ca="1" si="7"/>
        <v>1</v>
      </c>
      <c r="G497" s="11" t="s">
        <v>8</v>
      </c>
      <c r="H497" s="10">
        <v>86500</v>
      </c>
      <c r="I497" s="9">
        <v>1</v>
      </c>
    </row>
    <row r="498" spans="1:14" x14ac:dyDescent="0.25">
      <c r="A498" s="3" t="s">
        <v>544</v>
      </c>
      <c r="B498" s="13" t="s">
        <v>16</v>
      </c>
      <c r="C498" s="3" t="s">
        <v>814</v>
      </c>
      <c r="D498" s="3" t="s">
        <v>5</v>
      </c>
      <c r="E498" s="188">
        <v>40175</v>
      </c>
      <c r="F498" s="12">
        <f t="shared" ca="1" si="7"/>
        <v>5</v>
      </c>
      <c r="G498" s="11" t="s">
        <v>26</v>
      </c>
      <c r="H498" s="10">
        <v>23320</v>
      </c>
      <c r="I498" s="9">
        <v>4</v>
      </c>
      <c r="L498" s="8"/>
      <c r="M498" s="8"/>
      <c r="N498" s="8"/>
    </row>
    <row r="499" spans="1:14" x14ac:dyDescent="0.25">
      <c r="A499" s="3" t="s">
        <v>537</v>
      </c>
      <c r="B499" s="13" t="s">
        <v>32</v>
      </c>
      <c r="C499" s="3" t="s">
        <v>814</v>
      </c>
      <c r="D499" s="3" t="s">
        <v>14</v>
      </c>
      <c r="E499" s="188">
        <v>40177</v>
      </c>
      <c r="F499" s="12">
        <f t="shared" ca="1" si="7"/>
        <v>5</v>
      </c>
      <c r="G499" s="11" t="s">
        <v>4</v>
      </c>
      <c r="H499" s="10">
        <v>10700</v>
      </c>
      <c r="I499" s="9">
        <v>4</v>
      </c>
    </row>
    <row r="500" spans="1:14" x14ac:dyDescent="0.25">
      <c r="A500" s="3" t="s">
        <v>532</v>
      </c>
      <c r="B500" s="13" t="s">
        <v>12</v>
      </c>
      <c r="C500" s="3" t="s">
        <v>814</v>
      </c>
      <c r="D500" s="3" t="s">
        <v>5</v>
      </c>
      <c r="E500" s="188">
        <v>41283</v>
      </c>
      <c r="F500" s="12">
        <f t="shared" ca="1" si="7"/>
        <v>2</v>
      </c>
      <c r="G500" s="11" t="s">
        <v>8</v>
      </c>
      <c r="H500" s="10">
        <v>72640</v>
      </c>
      <c r="I500" s="9">
        <v>3</v>
      </c>
    </row>
    <row r="501" spans="1:14" x14ac:dyDescent="0.25">
      <c r="A501" s="3" t="s">
        <v>529</v>
      </c>
      <c r="B501" s="13" t="s">
        <v>12</v>
      </c>
      <c r="C501" s="3" t="s">
        <v>814</v>
      </c>
      <c r="D501" s="3" t="s">
        <v>5</v>
      </c>
      <c r="E501" s="188">
        <v>39816</v>
      </c>
      <c r="F501" s="12">
        <f t="shared" ca="1" si="7"/>
        <v>6</v>
      </c>
      <c r="G501" s="11" t="s">
        <v>26</v>
      </c>
      <c r="H501" s="10">
        <v>63270</v>
      </c>
      <c r="I501" s="9">
        <v>1</v>
      </c>
    </row>
    <row r="502" spans="1:14" x14ac:dyDescent="0.25">
      <c r="A502" s="3" t="s">
        <v>527</v>
      </c>
      <c r="B502" s="13" t="s">
        <v>32</v>
      </c>
      <c r="C502" s="3" t="s">
        <v>814</v>
      </c>
      <c r="D502" s="3" t="s">
        <v>11</v>
      </c>
      <c r="E502" s="188">
        <v>39829</v>
      </c>
      <c r="F502" s="12">
        <f t="shared" ca="1" si="7"/>
        <v>6</v>
      </c>
      <c r="G502" s="11"/>
      <c r="H502" s="10">
        <v>49530</v>
      </c>
      <c r="I502" s="9">
        <v>4</v>
      </c>
    </row>
    <row r="503" spans="1:14" x14ac:dyDescent="0.25">
      <c r="A503" s="3" t="s">
        <v>495</v>
      </c>
      <c r="B503" s="13" t="s">
        <v>2</v>
      </c>
      <c r="C503" s="3" t="s">
        <v>814</v>
      </c>
      <c r="D503" s="3" t="s">
        <v>14</v>
      </c>
      <c r="E503" s="188">
        <v>41294</v>
      </c>
      <c r="F503" s="12">
        <f t="shared" ca="1" si="7"/>
        <v>2</v>
      </c>
      <c r="G503" s="11" t="s">
        <v>26</v>
      </c>
      <c r="H503" s="10">
        <v>11810</v>
      </c>
      <c r="I503" s="9">
        <v>1</v>
      </c>
    </row>
    <row r="504" spans="1:14" x14ac:dyDescent="0.25">
      <c r="A504" s="3" t="s">
        <v>491</v>
      </c>
      <c r="B504" s="13" t="s">
        <v>16</v>
      </c>
      <c r="C504" s="3" t="s">
        <v>814</v>
      </c>
      <c r="D504" s="3" t="s">
        <v>5</v>
      </c>
      <c r="E504" s="188">
        <v>41667</v>
      </c>
      <c r="F504" s="12">
        <f t="shared" ca="1" si="7"/>
        <v>1</v>
      </c>
      <c r="G504" s="11" t="s">
        <v>26</v>
      </c>
      <c r="H504" s="10">
        <v>24090</v>
      </c>
      <c r="I504" s="9">
        <v>4</v>
      </c>
    </row>
    <row r="505" spans="1:14" x14ac:dyDescent="0.25">
      <c r="A505" s="3" t="s">
        <v>483</v>
      </c>
      <c r="B505" s="13" t="s">
        <v>16</v>
      </c>
      <c r="C505" s="3" t="s">
        <v>814</v>
      </c>
      <c r="D505" s="3" t="s">
        <v>11</v>
      </c>
      <c r="E505" s="188">
        <v>40593</v>
      </c>
      <c r="F505" s="12">
        <f t="shared" ca="1" si="7"/>
        <v>4</v>
      </c>
      <c r="G505" s="11"/>
      <c r="H505" s="10">
        <v>56650</v>
      </c>
      <c r="I505" s="9">
        <v>1</v>
      </c>
    </row>
    <row r="506" spans="1:14" x14ac:dyDescent="0.25">
      <c r="A506" s="3" t="s">
        <v>468</v>
      </c>
      <c r="B506" s="13" t="s">
        <v>48</v>
      </c>
      <c r="C506" s="3" t="s">
        <v>814</v>
      </c>
      <c r="D506" s="3" t="s">
        <v>5</v>
      </c>
      <c r="E506" s="188">
        <v>36919</v>
      </c>
      <c r="F506" s="12">
        <f t="shared" ca="1" si="7"/>
        <v>14</v>
      </c>
      <c r="G506" s="11" t="s">
        <v>28</v>
      </c>
      <c r="H506" s="10">
        <v>73740</v>
      </c>
      <c r="I506" s="9">
        <v>4</v>
      </c>
    </row>
    <row r="507" spans="1:14" x14ac:dyDescent="0.25">
      <c r="A507" s="3" t="s">
        <v>461</v>
      </c>
      <c r="B507" s="13" t="s">
        <v>32</v>
      </c>
      <c r="C507" s="3" t="s">
        <v>814</v>
      </c>
      <c r="D507" s="3" t="s">
        <v>0</v>
      </c>
      <c r="E507" s="188">
        <v>36947</v>
      </c>
      <c r="F507" s="12">
        <f t="shared" ca="1" si="7"/>
        <v>14</v>
      </c>
      <c r="G507" s="11"/>
      <c r="H507" s="10">
        <v>14332</v>
      </c>
      <c r="I507" s="9">
        <v>5</v>
      </c>
    </row>
    <row r="508" spans="1:14" x14ac:dyDescent="0.25">
      <c r="A508" s="3" t="s">
        <v>457</v>
      </c>
      <c r="B508" s="13" t="s">
        <v>16</v>
      </c>
      <c r="C508" s="3" t="s">
        <v>814</v>
      </c>
      <c r="D508" s="3" t="s">
        <v>11</v>
      </c>
      <c r="E508" s="188">
        <v>37298</v>
      </c>
      <c r="F508" s="12">
        <f t="shared" ca="1" si="7"/>
        <v>13</v>
      </c>
      <c r="G508" s="11"/>
      <c r="H508" s="10">
        <v>57990</v>
      </c>
      <c r="I508" s="9">
        <v>5</v>
      </c>
    </row>
    <row r="509" spans="1:14" x14ac:dyDescent="0.25">
      <c r="A509" s="3" t="s">
        <v>452</v>
      </c>
      <c r="B509" s="13" t="s">
        <v>16</v>
      </c>
      <c r="C509" s="3" t="s">
        <v>814</v>
      </c>
      <c r="D509" s="3" t="s">
        <v>5</v>
      </c>
      <c r="E509" s="188">
        <v>37674</v>
      </c>
      <c r="F509" s="12">
        <f t="shared" ca="1" si="7"/>
        <v>12</v>
      </c>
      <c r="G509" s="11" t="s">
        <v>8</v>
      </c>
      <c r="H509" s="10">
        <v>48330</v>
      </c>
      <c r="I509" s="9">
        <v>1</v>
      </c>
    </row>
    <row r="510" spans="1:14" x14ac:dyDescent="0.25">
      <c r="A510" s="3" t="s">
        <v>448</v>
      </c>
      <c r="B510" s="13" t="s">
        <v>16</v>
      </c>
      <c r="C510" s="3" t="s">
        <v>814</v>
      </c>
      <c r="D510" s="3" t="s">
        <v>11</v>
      </c>
      <c r="E510" s="188">
        <v>38405</v>
      </c>
      <c r="F510" s="12">
        <f t="shared" ca="1" si="7"/>
        <v>10</v>
      </c>
      <c r="G510" s="11"/>
      <c r="H510" s="10">
        <v>60070</v>
      </c>
      <c r="I510" s="9">
        <v>3</v>
      </c>
    </row>
    <row r="511" spans="1:14" x14ac:dyDescent="0.25">
      <c r="A511" s="3" t="s">
        <v>444</v>
      </c>
      <c r="B511" s="13" t="s">
        <v>2</v>
      </c>
      <c r="C511" s="3" t="s">
        <v>814</v>
      </c>
      <c r="D511" s="3" t="s">
        <v>5</v>
      </c>
      <c r="E511" s="188">
        <v>40218</v>
      </c>
      <c r="F511" s="12">
        <f t="shared" ca="1" si="7"/>
        <v>5</v>
      </c>
      <c r="G511" s="11" t="s">
        <v>26</v>
      </c>
      <c r="H511" s="10">
        <v>73830</v>
      </c>
      <c r="I511" s="9">
        <v>2</v>
      </c>
    </row>
    <row r="512" spans="1:14" x14ac:dyDescent="0.25">
      <c r="A512" s="3" t="s">
        <v>435</v>
      </c>
      <c r="B512" s="13" t="s">
        <v>16</v>
      </c>
      <c r="C512" s="3" t="s">
        <v>814</v>
      </c>
      <c r="D512" s="3" t="s">
        <v>11</v>
      </c>
      <c r="E512" s="188">
        <v>41708</v>
      </c>
      <c r="F512" s="12">
        <f t="shared" ca="1" si="7"/>
        <v>1</v>
      </c>
      <c r="G512" s="11"/>
      <c r="H512" s="10">
        <v>79380</v>
      </c>
      <c r="I512" s="9">
        <v>1</v>
      </c>
    </row>
    <row r="513" spans="1:9" x14ac:dyDescent="0.25">
      <c r="A513" s="3" t="s">
        <v>425</v>
      </c>
      <c r="B513" s="13" t="s">
        <v>12</v>
      </c>
      <c r="C513" s="3" t="s">
        <v>814</v>
      </c>
      <c r="D513" s="3" t="s">
        <v>5</v>
      </c>
      <c r="E513" s="188">
        <v>40263</v>
      </c>
      <c r="F513" s="12">
        <f t="shared" ca="1" si="7"/>
        <v>5</v>
      </c>
      <c r="G513" s="11" t="s">
        <v>8</v>
      </c>
      <c r="H513" s="10">
        <v>63440</v>
      </c>
      <c r="I513" s="9">
        <v>3</v>
      </c>
    </row>
    <row r="514" spans="1:9" x14ac:dyDescent="0.25">
      <c r="A514" s="3" t="s">
        <v>422</v>
      </c>
      <c r="B514" s="13" t="s">
        <v>16</v>
      </c>
      <c r="C514" s="3" t="s">
        <v>814</v>
      </c>
      <c r="D514" s="3" t="s">
        <v>5</v>
      </c>
      <c r="E514" s="188">
        <v>41333</v>
      </c>
      <c r="F514" s="12">
        <f t="shared" ref="F514:F577" ca="1" si="8">DATEDIF(E514,TODAY(),"y")</f>
        <v>2</v>
      </c>
      <c r="G514" s="11" t="s">
        <v>26</v>
      </c>
      <c r="H514" s="10">
        <v>47340</v>
      </c>
      <c r="I514" s="9">
        <v>2</v>
      </c>
    </row>
    <row r="515" spans="1:9" x14ac:dyDescent="0.25">
      <c r="A515" s="3" t="s">
        <v>417</v>
      </c>
      <c r="B515" s="13" t="s">
        <v>12</v>
      </c>
      <c r="C515" s="3" t="s">
        <v>814</v>
      </c>
      <c r="D515" s="3" t="s">
        <v>5</v>
      </c>
      <c r="E515" s="188">
        <v>36959</v>
      </c>
      <c r="F515" s="12">
        <f t="shared" ca="1" si="8"/>
        <v>14</v>
      </c>
      <c r="G515" s="11" t="s">
        <v>4</v>
      </c>
      <c r="H515" s="10">
        <v>61420</v>
      </c>
      <c r="I515" s="9">
        <v>4</v>
      </c>
    </row>
    <row r="516" spans="1:9" x14ac:dyDescent="0.25">
      <c r="A516" s="3" t="s">
        <v>406</v>
      </c>
      <c r="B516" s="13" t="s">
        <v>12</v>
      </c>
      <c r="C516" s="3" t="s">
        <v>814</v>
      </c>
      <c r="D516" s="3" t="s">
        <v>0</v>
      </c>
      <c r="E516" s="188">
        <v>37341</v>
      </c>
      <c r="F516" s="12">
        <f t="shared" ca="1" si="8"/>
        <v>13</v>
      </c>
      <c r="G516" s="11"/>
      <c r="H516" s="10">
        <v>37016</v>
      </c>
      <c r="I516" s="9">
        <v>4</v>
      </c>
    </row>
    <row r="517" spans="1:9" x14ac:dyDescent="0.25">
      <c r="A517" s="3" t="s">
        <v>361</v>
      </c>
      <c r="B517" s="13" t="s">
        <v>16</v>
      </c>
      <c r="C517" s="3" t="s">
        <v>814</v>
      </c>
      <c r="D517" s="3" t="s">
        <v>5</v>
      </c>
      <c r="E517" s="188">
        <v>40283</v>
      </c>
      <c r="F517" s="12">
        <f t="shared" ca="1" si="8"/>
        <v>5</v>
      </c>
      <c r="G517" s="11" t="s">
        <v>18</v>
      </c>
      <c r="H517" s="10">
        <v>69420</v>
      </c>
      <c r="I517" s="9">
        <v>2</v>
      </c>
    </row>
    <row r="518" spans="1:9" x14ac:dyDescent="0.25">
      <c r="A518" s="3" t="s">
        <v>348</v>
      </c>
      <c r="B518" s="13" t="s">
        <v>12</v>
      </c>
      <c r="C518" s="3" t="s">
        <v>814</v>
      </c>
      <c r="D518" s="3" t="s">
        <v>5</v>
      </c>
      <c r="E518" s="188">
        <v>39904</v>
      </c>
      <c r="F518" s="12">
        <f t="shared" ca="1" si="8"/>
        <v>6</v>
      </c>
      <c r="G518" s="11" t="s">
        <v>4</v>
      </c>
      <c r="H518" s="10">
        <v>34060</v>
      </c>
      <c r="I518" s="9">
        <v>2</v>
      </c>
    </row>
    <row r="519" spans="1:9" x14ac:dyDescent="0.25">
      <c r="A519" s="3" t="s">
        <v>344</v>
      </c>
      <c r="B519" s="13" t="s">
        <v>16</v>
      </c>
      <c r="C519" s="3" t="s">
        <v>814</v>
      </c>
      <c r="D519" s="3" t="s">
        <v>5</v>
      </c>
      <c r="E519" s="188">
        <v>36991</v>
      </c>
      <c r="F519" s="12">
        <f t="shared" ca="1" si="8"/>
        <v>14</v>
      </c>
      <c r="G519" s="11" t="s">
        <v>8</v>
      </c>
      <c r="H519" s="10">
        <v>36890</v>
      </c>
      <c r="I519" s="9">
        <v>1</v>
      </c>
    </row>
    <row r="520" spans="1:9" x14ac:dyDescent="0.25">
      <c r="A520" s="3" t="s">
        <v>321</v>
      </c>
      <c r="B520" s="13" t="s">
        <v>12</v>
      </c>
      <c r="C520" s="3" t="s">
        <v>814</v>
      </c>
      <c r="D520" s="3" t="s">
        <v>14</v>
      </c>
      <c r="E520" s="188">
        <v>39174</v>
      </c>
      <c r="F520" s="12">
        <f t="shared" ca="1" si="8"/>
        <v>8</v>
      </c>
      <c r="G520" s="11" t="s">
        <v>4</v>
      </c>
      <c r="H520" s="10">
        <v>32900</v>
      </c>
      <c r="I520" s="9">
        <v>2</v>
      </c>
    </row>
    <row r="521" spans="1:9" x14ac:dyDescent="0.25">
      <c r="A521" s="3" t="s">
        <v>308</v>
      </c>
      <c r="B521" s="13" t="s">
        <v>16</v>
      </c>
      <c r="C521" s="3" t="s">
        <v>814</v>
      </c>
      <c r="D521" s="3" t="s">
        <v>5</v>
      </c>
      <c r="E521" s="188">
        <v>40674</v>
      </c>
      <c r="F521" s="12">
        <f t="shared" ca="1" si="8"/>
        <v>4</v>
      </c>
      <c r="G521" s="11" t="s">
        <v>26</v>
      </c>
      <c r="H521" s="10">
        <v>48080</v>
      </c>
      <c r="I521" s="9">
        <v>2</v>
      </c>
    </row>
    <row r="522" spans="1:9" x14ac:dyDescent="0.25">
      <c r="A522" s="3" t="s">
        <v>302</v>
      </c>
      <c r="B522" s="13" t="s">
        <v>16</v>
      </c>
      <c r="C522" s="3" t="s">
        <v>814</v>
      </c>
      <c r="D522" s="3" t="s">
        <v>5</v>
      </c>
      <c r="E522" s="188">
        <v>41766</v>
      </c>
      <c r="F522" s="12">
        <f t="shared" ca="1" si="8"/>
        <v>1</v>
      </c>
      <c r="G522" s="11" t="s">
        <v>18</v>
      </c>
      <c r="H522" s="10">
        <v>77740</v>
      </c>
      <c r="I522" s="9">
        <v>1</v>
      </c>
    </row>
    <row r="523" spans="1:9" x14ac:dyDescent="0.25">
      <c r="A523" s="3" t="s">
        <v>291</v>
      </c>
      <c r="B523" s="13" t="s">
        <v>9</v>
      </c>
      <c r="C523" s="3" t="s">
        <v>814</v>
      </c>
      <c r="D523" s="3" t="s">
        <v>11</v>
      </c>
      <c r="E523" s="188">
        <v>40299</v>
      </c>
      <c r="F523" s="12">
        <f t="shared" ca="1" si="8"/>
        <v>5</v>
      </c>
      <c r="G523" s="11"/>
      <c r="H523" s="10">
        <v>76870</v>
      </c>
      <c r="I523" s="9">
        <v>5</v>
      </c>
    </row>
    <row r="524" spans="1:9" x14ac:dyDescent="0.25">
      <c r="A524" s="3" t="s">
        <v>288</v>
      </c>
      <c r="B524" s="13" t="s">
        <v>32</v>
      </c>
      <c r="C524" s="3" t="s">
        <v>814</v>
      </c>
      <c r="D524" s="3" t="s">
        <v>5</v>
      </c>
      <c r="E524" s="188">
        <v>41400</v>
      </c>
      <c r="F524" s="12">
        <f t="shared" ca="1" si="8"/>
        <v>2</v>
      </c>
      <c r="G524" s="11" t="s">
        <v>28</v>
      </c>
      <c r="H524" s="10">
        <v>72700</v>
      </c>
      <c r="I524" s="9">
        <v>5</v>
      </c>
    </row>
    <row r="525" spans="1:9" x14ac:dyDescent="0.25">
      <c r="A525" s="3" t="s">
        <v>286</v>
      </c>
      <c r="B525" s="13" t="s">
        <v>12</v>
      </c>
      <c r="C525" s="3" t="s">
        <v>814</v>
      </c>
      <c r="D525" s="3" t="s">
        <v>11</v>
      </c>
      <c r="E525" s="188">
        <v>41415</v>
      </c>
      <c r="F525" s="12">
        <f t="shared" ca="1" si="8"/>
        <v>2</v>
      </c>
      <c r="G525" s="11"/>
      <c r="H525" s="10">
        <v>60070</v>
      </c>
      <c r="I525" s="9">
        <v>2</v>
      </c>
    </row>
    <row r="526" spans="1:9" x14ac:dyDescent="0.25">
      <c r="A526" s="3" t="s">
        <v>278</v>
      </c>
      <c r="B526" s="13" t="s">
        <v>12</v>
      </c>
      <c r="C526" s="3" t="s">
        <v>814</v>
      </c>
      <c r="D526" s="3" t="s">
        <v>0</v>
      </c>
      <c r="E526" s="188">
        <v>37029</v>
      </c>
      <c r="F526" s="12">
        <f t="shared" ca="1" si="8"/>
        <v>14</v>
      </c>
      <c r="G526" s="11"/>
      <c r="H526" s="10">
        <v>16688</v>
      </c>
      <c r="I526" s="9">
        <v>3</v>
      </c>
    </row>
    <row r="527" spans="1:9" x14ac:dyDescent="0.25">
      <c r="A527" s="3" t="s">
        <v>276</v>
      </c>
      <c r="B527" s="13" t="s">
        <v>2</v>
      </c>
      <c r="C527" s="3" t="s">
        <v>814</v>
      </c>
      <c r="D527" s="3" t="s">
        <v>11</v>
      </c>
      <c r="E527" s="188">
        <v>37376</v>
      </c>
      <c r="F527" s="12">
        <f t="shared" ca="1" si="8"/>
        <v>13</v>
      </c>
      <c r="G527" s="11"/>
      <c r="H527" s="10">
        <v>71300</v>
      </c>
      <c r="I527" s="9">
        <v>5</v>
      </c>
    </row>
    <row r="528" spans="1:9" x14ac:dyDescent="0.25">
      <c r="A528" s="3" t="s">
        <v>275</v>
      </c>
      <c r="B528" s="13" t="s">
        <v>16</v>
      </c>
      <c r="C528" s="3" t="s">
        <v>814</v>
      </c>
      <c r="D528" s="3" t="s">
        <v>0</v>
      </c>
      <c r="E528" s="188">
        <v>37381</v>
      </c>
      <c r="F528" s="12">
        <f t="shared" ca="1" si="8"/>
        <v>13</v>
      </c>
      <c r="G528" s="11"/>
      <c r="H528" s="10">
        <v>36052</v>
      </c>
      <c r="I528" s="9">
        <v>5</v>
      </c>
    </row>
    <row r="529" spans="1:9" x14ac:dyDescent="0.25">
      <c r="A529" s="3" t="s">
        <v>273</v>
      </c>
      <c r="B529" s="13" t="s">
        <v>16</v>
      </c>
      <c r="C529" s="3" t="s">
        <v>814</v>
      </c>
      <c r="D529" s="3" t="s">
        <v>5</v>
      </c>
      <c r="E529" s="188">
        <v>37394</v>
      </c>
      <c r="F529" s="12">
        <f t="shared" ca="1" si="8"/>
        <v>13</v>
      </c>
      <c r="G529" s="11" t="s">
        <v>4</v>
      </c>
      <c r="H529" s="10">
        <v>65910</v>
      </c>
      <c r="I529" s="9">
        <v>5</v>
      </c>
    </row>
    <row r="530" spans="1:9" x14ac:dyDescent="0.25">
      <c r="A530" s="3" t="s">
        <v>267</v>
      </c>
      <c r="B530" s="13" t="s">
        <v>9</v>
      </c>
      <c r="C530" s="3" t="s">
        <v>814</v>
      </c>
      <c r="D530" s="3" t="s">
        <v>5</v>
      </c>
      <c r="E530" s="188">
        <v>38849</v>
      </c>
      <c r="F530" s="12">
        <f t="shared" ca="1" si="8"/>
        <v>9</v>
      </c>
      <c r="G530" s="11" t="s">
        <v>28</v>
      </c>
      <c r="H530" s="10">
        <v>76910</v>
      </c>
      <c r="I530" s="9">
        <v>2</v>
      </c>
    </row>
    <row r="531" spans="1:9" x14ac:dyDescent="0.25">
      <c r="A531" s="3" t="s">
        <v>255</v>
      </c>
      <c r="B531" s="13" t="s">
        <v>16</v>
      </c>
      <c r="C531" s="3" t="s">
        <v>814</v>
      </c>
      <c r="D531" s="3" t="s">
        <v>11</v>
      </c>
      <c r="E531" s="188">
        <v>41405</v>
      </c>
      <c r="F531" s="12">
        <f t="shared" ca="1" si="8"/>
        <v>2</v>
      </c>
      <c r="G531" s="11"/>
      <c r="H531" s="10">
        <v>39550</v>
      </c>
      <c r="I531" s="9">
        <v>5</v>
      </c>
    </row>
    <row r="532" spans="1:9" x14ac:dyDescent="0.25">
      <c r="A532" s="3" t="s">
        <v>254</v>
      </c>
      <c r="B532" s="13" t="s">
        <v>32</v>
      </c>
      <c r="C532" s="3" t="s">
        <v>814</v>
      </c>
      <c r="D532" s="3" t="s">
        <v>11</v>
      </c>
      <c r="E532" s="188">
        <v>41411</v>
      </c>
      <c r="F532" s="12">
        <f t="shared" ca="1" si="8"/>
        <v>2</v>
      </c>
      <c r="G532" s="11"/>
      <c r="H532" s="10">
        <v>57680</v>
      </c>
      <c r="I532" s="9">
        <v>4</v>
      </c>
    </row>
    <row r="533" spans="1:9" x14ac:dyDescent="0.25">
      <c r="A533" s="3" t="s">
        <v>253</v>
      </c>
      <c r="B533" s="13" t="s">
        <v>32</v>
      </c>
      <c r="C533" s="3" t="s">
        <v>814</v>
      </c>
      <c r="D533" s="3" t="s">
        <v>14</v>
      </c>
      <c r="E533" s="188">
        <v>41422</v>
      </c>
      <c r="F533" s="12">
        <f t="shared" ca="1" si="8"/>
        <v>2</v>
      </c>
      <c r="G533" s="11" t="s">
        <v>28</v>
      </c>
      <c r="H533" s="10">
        <v>49355</v>
      </c>
      <c r="I533" s="9">
        <v>5</v>
      </c>
    </row>
    <row r="534" spans="1:9" x14ac:dyDescent="0.25">
      <c r="A534" s="3" t="s">
        <v>251</v>
      </c>
      <c r="B534" s="13" t="s">
        <v>12</v>
      </c>
      <c r="C534" s="3" t="s">
        <v>814</v>
      </c>
      <c r="D534" s="3" t="s">
        <v>5</v>
      </c>
      <c r="E534" s="188">
        <v>40704</v>
      </c>
      <c r="F534" s="12">
        <f t="shared" ca="1" si="8"/>
        <v>4</v>
      </c>
      <c r="G534" s="11" t="s">
        <v>18</v>
      </c>
      <c r="H534" s="10">
        <v>46110</v>
      </c>
      <c r="I534" s="9">
        <v>4</v>
      </c>
    </row>
    <row r="535" spans="1:9" x14ac:dyDescent="0.25">
      <c r="A535" s="3" t="s">
        <v>245</v>
      </c>
      <c r="B535" s="13" t="s">
        <v>16</v>
      </c>
      <c r="C535" s="3" t="s">
        <v>814</v>
      </c>
      <c r="D535" s="3" t="s">
        <v>5</v>
      </c>
      <c r="E535" s="188">
        <v>41816</v>
      </c>
      <c r="F535" s="12">
        <f t="shared" ca="1" si="8"/>
        <v>1</v>
      </c>
      <c r="G535" s="11" t="s">
        <v>28</v>
      </c>
      <c r="H535" s="10">
        <v>54500</v>
      </c>
      <c r="I535" s="9">
        <v>5</v>
      </c>
    </row>
    <row r="536" spans="1:9" x14ac:dyDescent="0.25">
      <c r="A536" s="3" t="s">
        <v>241</v>
      </c>
      <c r="B536" s="13" t="s">
        <v>16</v>
      </c>
      <c r="C536" s="3" t="s">
        <v>814</v>
      </c>
      <c r="D536" s="3" t="s">
        <v>5</v>
      </c>
      <c r="E536" s="188">
        <v>40336</v>
      </c>
      <c r="F536" s="12">
        <f t="shared" ca="1" si="8"/>
        <v>5</v>
      </c>
      <c r="G536" s="11" t="s">
        <v>26</v>
      </c>
      <c r="H536" s="10">
        <v>62688</v>
      </c>
      <c r="I536" s="9">
        <v>2</v>
      </c>
    </row>
    <row r="537" spans="1:9" x14ac:dyDescent="0.25">
      <c r="A537" s="3" t="s">
        <v>230</v>
      </c>
      <c r="B537" s="13" t="s">
        <v>12</v>
      </c>
      <c r="C537" s="3" t="s">
        <v>814</v>
      </c>
      <c r="D537" s="3" t="s">
        <v>5</v>
      </c>
      <c r="E537" s="188">
        <v>39981</v>
      </c>
      <c r="F537" s="12">
        <f t="shared" ca="1" si="8"/>
        <v>6</v>
      </c>
      <c r="G537" s="11" t="s">
        <v>28</v>
      </c>
      <c r="H537" s="10">
        <v>24340</v>
      </c>
      <c r="I537" s="9">
        <v>4</v>
      </c>
    </row>
    <row r="538" spans="1:9" x14ac:dyDescent="0.25">
      <c r="A538" s="3" t="s">
        <v>228</v>
      </c>
      <c r="B538" s="13" t="s">
        <v>48</v>
      </c>
      <c r="C538" s="3" t="s">
        <v>814</v>
      </c>
      <c r="D538" s="3" t="s">
        <v>11</v>
      </c>
      <c r="E538" s="188">
        <v>39987</v>
      </c>
      <c r="F538" s="12">
        <f t="shared" ca="1" si="8"/>
        <v>6</v>
      </c>
      <c r="G538" s="11"/>
      <c r="H538" s="10">
        <v>36230</v>
      </c>
      <c r="I538" s="9">
        <v>2</v>
      </c>
    </row>
    <row r="539" spans="1:9" x14ac:dyDescent="0.25">
      <c r="A539" s="3" t="s">
        <v>214</v>
      </c>
      <c r="B539" s="13" t="s">
        <v>12</v>
      </c>
      <c r="C539" s="3" t="s">
        <v>814</v>
      </c>
      <c r="D539" s="3" t="s">
        <v>11</v>
      </c>
      <c r="E539" s="188">
        <v>37788</v>
      </c>
      <c r="F539" s="12">
        <f t="shared" ca="1" si="8"/>
        <v>12</v>
      </c>
      <c r="G539" s="11"/>
      <c r="H539" s="10">
        <v>89640</v>
      </c>
      <c r="I539" s="9">
        <v>4</v>
      </c>
    </row>
    <row r="540" spans="1:9" x14ac:dyDescent="0.25">
      <c r="A540" s="3" t="s">
        <v>212</v>
      </c>
      <c r="B540" s="13" t="s">
        <v>16</v>
      </c>
      <c r="C540" s="3" t="s">
        <v>814</v>
      </c>
      <c r="D540" s="3" t="s">
        <v>5</v>
      </c>
      <c r="E540" s="188">
        <v>38139</v>
      </c>
      <c r="F540" s="12">
        <f t="shared" ca="1" si="8"/>
        <v>11</v>
      </c>
      <c r="G540" s="11" t="s">
        <v>26</v>
      </c>
      <c r="H540" s="10">
        <v>29130</v>
      </c>
      <c r="I540" s="9">
        <v>1</v>
      </c>
    </row>
    <row r="541" spans="1:9" x14ac:dyDescent="0.25">
      <c r="A541" s="3" t="s">
        <v>207</v>
      </c>
      <c r="B541" s="13" t="s">
        <v>12</v>
      </c>
      <c r="C541" s="3" t="s">
        <v>814</v>
      </c>
      <c r="D541" s="3" t="s">
        <v>11</v>
      </c>
      <c r="E541" s="188">
        <v>38527</v>
      </c>
      <c r="F541" s="12">
        <f t="shared" ca="1" si="8"/>
        <v>10</v>
      </c>
      <c r="G541" s="11"/>
      <c r="H541" s="10">
        <v>61580</v>
      </c>
      <c r="I541" s="9">
        <v>3</v>
      </c>
    </row>
    <row r="542" spans="1:9" x14ac:dyDescent="0.25">
      <c r="A542" s="3" t="s">
        <v>195</v>
      </c>
      <c r="B542" s="13" t="s">
        <v>12</v>
      </c>
      <c r="C542" s="3" t="s">
        <v>814</v>
      </c>
      <c r="D542" s="3" t="s">
        <v>5</v>
      </c>
      <c r="E542" s="188">
        <v>41439</v>
      </c>
      <c r="F542" s="12">
        <f t="shared" ca="1" si="8"/>
        <v>2</v>
      </c>
      <c r="G542" s="11" t="s">
        <v>18</v>
      </c>
      <c r="H542" s="10">
        <v>59150</v>
      </c>
      <c r="I542" s="9">
        <v>4</v>
      </c>
    </row>
    <row r="543" spans="1:9" x14ac:dyDescent="0.25">
      <c r="A543" s="3" t="s">
        <v>190</v>
      </c>
      <c r="B543" s="13" t="s">
        <v>32</v>
      </c>
      <c r="C543" s="3" t="s">
        <v>814</v>
      </c>
      <c r="D543" s="3" t="s">
        <v>11</v>
      </c>
      <c r="E543" s="188">
        <v>40743</v>
      </c>
      <c r="F543" s="12">
        <f t="shared" ca="1" si="8"/>
        <v>4</v>
      </c>
      <c r="G543" s="11"/>
      <c r="H543" s="10">
        <v>23020</v>
      </c>
      <c r="I543" s="9">
        <v>4</v>
      </c>
    </row>
    <row r="544" spans="1:9" x14ac:dyDescent="0.25">
      <c r="A544" s="3" t="s">
        <v>188</v>
      </c>
      <c r="B544" s="13" t="s">
        <v>16</v>
      </c>
      <c r="C544" s="3" t="s">
        <v>814</v>
      </c>
      <c r="D544" s="3" t="s">
        <v>11</v>
      </c>
      <c r="E544" s="188">
        <v>41821</v>
      </c>
      <c r="F544" s="12">
        <f t="shared" ca="1" si="8"/>
        <v>1</v>
      </c>
      <c r="G544" s="11"/>
      <c r="H544" s="10">
        <v>52750</v>
      </c>
      <c r="I544" s="9">
        <v>1</v>
      </c>
    </row>
    <row r="545" spans="1:14" x14ac:dyDescent="0.25">
      <c r="A545" s="3" t="s">
        <v>187</v>
      </c>
      <c r="B545" s="13" t="s">
        <v>16</v>
      </c>
      <c r="C545" s="3" t="s">
        <v>814</v>
      </c>
      <c r="D545" s="3" t="s">
        <v>5</v>
      </c>
      <c r="E545" s="188">
        <v>41832</v>
      </c>
      <c r="F545" s="12">
        <f t="shared" ca="1" si="8"/>
        <v>1</v>
      </c>
      <c r="G545" s="11" t="s">
        <v>18</v>
      </c>
      <c r="H545" s="10">
        <v>79400</v>
      </c>
      <c r="I545" s="9">
        <v>4</v>
      </c>
    </row>
    <row r="546" spans="1:14" x14ac:dyDescent="0.25">
      <c r="A546" s="3" t="s">
        <v>177</v>
      </c>
      <c r="B546" s="13" t="s">
        <v>32</v>
      </c>
      <c r="C546" s="3" t="s">
        <v>814</v>
      </c>
      <c r="D546" s="3" t="s">
        <v>5</v>
      </c>
      <c r="E546" s="188">
        <v>40373</v>
      </c>
      <c r="F546" s="12">
        <f t="shared" ca="1" si="8"/>
        <v>5</v>
      </c>
      <c r="G546" s="11" t="s">
        <v>26</v>
      </c>
      <c r="H546" s="10">
        <v>50570</v>
      </c>
      <c r="I546" s="9">
        <v>4</v>
      </c>
    </row>
    <row r="547" spans="1:14" x14ac:dyDescent="0.25">
      <c r="A547" s="3" t="s">
        <v>156</v>
      </c>
      <c r="B547" s="13" t="s">
        <v>12</v>
      </c>
      <c r="C547" s="3" t="s">
        <v>814</v>
      </c>
      <c r="D547" s="3" t="s">
        <v>14</v>
      </c>
      <c r="E547" s="188">
        <v>37085</v>
      </c>
      <c r="F547" s="12">
        <f t="shared" ca="1" si="8"/>
        <v>14</v>
      </c>
      <c r="G547" s="11" t="s">
        <v>28</v>
      </c>
      <c r="H547" s="10">
        <v>45750</v>
      </c>
      <c r="I547" s="9">
        <v>5</v>
      </c>
    </row>
    <row r="548" spans="1:14" x14ac:dyDescent="0.25">
      <c r="A548" s="3" t="s">
        <v>155</v>
      </c>
      <c r="B548" s="13" t="s">
        <v>32</v>
      </c>
      <c r="C548" s="3" t="s">
        <v>814</v>
      </c>
      <c r="D548" s="3" t="s">
        <v>11</v>
      </c>
      <c r="E548" s="188">
        <v>37087</v>
      </c>
      <c r="F548" s="12">
        <f t="shared" ca="1" si="8"/>
        <v>14</v>
      </c>
      <c r="G548" s="11"/>
      <c r="H548" s="10">
        <v>47520</v>
      </c>
      <c r="I548" s="9">
        <v>1</v>
      </c>
    </row>
    <row r="549" spans="1:14" x14ac:dyDescent="0.25">
      <c r="A549" s="3" t="s">
        <v>153</v>
      </c>
      <c r="B549" s="13" t="s">
        <v>16</v>
      </c>
      <c r="C549" s="3" t="s">
        <v>814</v>
      </c>
      <c r="D549" s="3" t="s">
        <v>5</v>
      </c>
      <c r="E549" s="188">
        <v>37089</v>
      </c>
      <c r="F549" s="12">
        <f t="shared" ca="1" si="8"/>
        <v>14</v>
      </c>
      <c r="G549" s="11" t="s">
        <v>18</v>
      </c>
      <c r="H549" s="10">
        <v>54580</v>
      </c>
      <c r="I549" s="9">
        <v>4</v>
      </c>
    </row>
    <row r="550" spans="1:14" x14ac:dyDescent="0.25">
      <c r="A550" s="3" t="s">
        <v>139</v>
      </c>
      <c r="B550" s="13" t="s">
        <v>12</v>
      </c>
      <c r="C550" s="3" t="s">
        <v>814</v>
      </c>
      <c r="D550" s="3" t="s">
        <v>5</v>
      </c>
      <c r="E550" s="188">
        <v>40363</v>
      </c>
      <c r="F550" s="12">
        <f t="shared" ca="1" si="8"/>
        <v>5</v>
      </c>
      <c r="G550" s="11" t="s">
        <v>28</v>
      </c>
      <c r="H550" s="10">
        <v>42020</v>
      </c>
      <c r="I550" s="9">
        <v>5</v>
      </c>
    </row>
    <row r="551" spans="1:14" x14ac:dyDescent="0.25">
      <c r="A551" s="3" t="s">
        <v>138</v>
      </c>
      <c r="B551" s="13" t="s">
        <v>9</v>
      </c>
      <c r="C551" s="3" t="s">
        <v>814</v>
      </c>
      <c r="D551" s="3" t="s">
        <v>14</v>
      </c>
      <c r="E551" s="188">
        <v>40729</v>
      </c>
      <c r="F551" s="12">
        <f t="shared" ca="1" si="8"/>
        <v>4</v>
      </c>
      <c r="G551" s="11" t="s">
        <v>26</v>
      </c>
      <c r="H551" s="10">
        <v>45565</v>
      </c>
      <c r="I551" s="9">
        <v>1</v>
      </c>
    </row>
    <row r="552" spans="1:14" x14ac:dyDescent="0.25">
      <c r="A552" s="3" t="s">
        <v>128</v>
      </c>
      <c r="B552" s="13" t="s">
        <v>12</v>
      </c>
      <c r="C552" s="3" t="s">
        <v>814</v>
      </c>
      <c r="D552" s="3" t="s">
        <v>5</v>
      </c>
      <c r="E552" s="188">
        <v>41478</v>
      </c>
      <c r="F552" s="12">
        <f t="shared" ca="1" si="8"/>
        <v>2</v>
      </c>
      <c r="G552" s="11" t="s">
        <v>18</v>
      </c>
      <c r="H552" s="10">
        <v>63206</v>
      </c>
      <c r="I552" s="9">
        <v>1</v>
      </c>
    </row>
    <row r="553" spans="1:14" x14ac:dyDescent="0.25">
      <c r="A553" s="3" t="s">
        <v>112</v>
      </c>
      <c r="B553" s="13" t="s">
        <v>12</v>
      </c>
      <c r="C553" s="3" t="s">
        <v>814</v>
      </c>
      <c r="D553" s="3" t="s">
        <v>11</v>
      </c>
      <c r="E553" s="188">
        <v>40773</v>
      </c>
      <c r="F553" s="12">
        <f t="shared" ca="1" si="8"/>
        <v>3</v>
      </c>
      <c r="G553" s="11"/>
      <c r="H553" s="10">
        <v>85980</v>
      </c>
      <c r="I553" s="9">
        <v>2</v>
      </c>
    </row>
    <row r="554" spans="1:14" x14ac:dyDescent="0.25">
      <c r="A554" s="3" t="s">
        <v>93</v>
      </c>
      <c r="B554" s="13" t="s">
        <v>12</v>
      </c>
      <c r="C554" s="3" t="s">
        <v>814</v>
      </c>
      <c r="D554" s="3" t="s">
        <v>5</v>
      </c>
      <c r="E554" s="188">
        <v>38569</v>
      </c>
      <c r="F554" s="12">
        <f t="shared" ca="1" si="8"/>
        <v>10</v>
      </c>
      <c r="G554" s="11" t="s">
        <v>28</v>
      </c>
      <c r="H554" s="10">
        <v>45100</v>
      </c>
      <c r="I554" s="9">
        <v>2</v>
      </c>
    </row>
    <row r="555" spans="1:14" x14ac:dyDescent="0.25">
      <c r="A555" s="3" t="s">
        <v>82</v>
      </c>
      <c r="B555" s="13" t="s">
        <v>16</v>
      </c>
      <c r="C555" s="3" t="s">
        <v>814</v>
      </c>
      <c r="D555" s="3" t="s">
        <v>5</v>
      </c>
      <c r="E555" s="188">
        <v>40048</v>
      </c>
      <c r="F555" s="12">
        <f t="shared" ca="1" si="8"/>
        <v>5</v>
      </c>
      <c r="G555" s="11" t="s">
        <v>4</v>
      </c>
      <c r="H555" s="10">
        <v>65880</v>
      </c>
      <c r="I555" s="9">
        <v>5</v>
      </c>
      <c r="L555" s="8"/>
      <c r="M555" s="8"/>
      <c r="N555" s="8"/>
    </row>
    <row r="556" spans="1:14" x14ac:dyDescent="0.25">
      <c r="A556" s="3" t="s">
        <v>76</v>
      </c>
      <c r="B556" s="13" t="s">
        <v>16</v>
      </c>
      <c r="C556" s="3" t="s">
        <v>814</v>
      </c>
      <c r="D556" s="3" t="s">
        <v>5</v>
      </c>
      <c r="E556" s="188">
        <v>41138</v>
      </c>
      <c r="F556" s="12">
        <f t="shared" ca="1" si="8"/>
        <v>2</v>
      </c>
      <c r="G556" s="11" t="s">
        <v>26</v>
      </c>
      <c r="H556" s="10">
        <v>54190</v>
      </c>
      <c r="I556" s="9">
        <v>4</v>
      </c>
    </row>
    <row r="557" spans="1:14" x14ac:dyDescent="0.25">
      <c r="A557" s="3" t="s">
        <v>70</v>
      </c>
      <c r="B557" s="13" t="s">
        <v>16</v>
      </c>
      <c r="C557" s="3" t="s">
        <v>814</v>
      </c>
      <c r="D557" s="3" t="s">
        <v>11</v>
      </c>
      <c r="E557" s="188">
        <v>40810</v>
      </c>
      <c r="F557" s="12">
        <f t="shared" ca="1" si="8"/>
        <v>3</v>
      </c>
      <c r="G557" s="11"/>
      <c r="H557" s="10">
        <v>58650</v>
      </c>
      <c r="I557" s="9">
        <v>4</v>
      </c>
    </row>
    <row r="558" spans="1:14" x14ac:dyDescent="0.25">
      <c r="A558" s="3" t="s">
        <v>69</v>
      </c>
      <c r="B558" s="13" t="s">
        <v>12</v>
      </c>
      <c r="C558" s="3" t="s">
        <v>814</v>
      </c>
      <c r="D558" s="3" t="s">
        <v>5</v>
      </c>
      <c r="E558" s="188">
        <v>41879</v>
      </c>
      <c r="F558" s="12">
        <f t="shared" ca="1" si="8"/>
        <v>0</v>
      </c>
      <c r="G558" s="11" t="s">
        <v>8</v>
      </c>
      <c r="H558" s="10">
        <v>71680</v>
      </c>
      <c r="I558" s="9">
        <v>4</v>
      </c>
      <c r="L558" s="8"/>
      <c r="M558" s="8"/>
      <c r="N558" s="8"/>
    </row>
    <row r="559" spans="1:14" x14ac:dyDescent="0.25">
      <c r="A559" s="3" t="s">
        <v>66</v>
      </c>
      <c r="B559" s="13" t="s">
        <v>32</v>
      </c>
      <c r="C559" s="3" t="s">
        <v>814</v>
      </c>
      <c r="D559" s="3" t="s">
        <v>11</v>
      </c>
      <c r="E559" s="188">
        <v>41884</v>
      </c>
      <c r="F559" s="12">
        <f t="shared" ca="1" si="8"/>
        <v>0</v>
      </c>
      <c r="G559" s="11"/>
      <c r="H559" s="10">
        <v>50840</v>
      </c>
      <c r="I559" s="9">
        <v>4</v>
      </c>
    </row>
    <row r="560" spans="1:14" x14ac:dyDescent="0.25">
      <c r="A560" s="3" t="s">
        <v>62</v>
      </c>
      <c r="B560" s="13" t="s">
        <v>16</v>
      </c>
      <c r="C560" s="3" t="s">
        <v>814</v>
      </c>
      <c r="D560" s="3" t="s">
        <v>11</v>
      </c>
      <c r="E560" s="188">
        <v>42255</v>
      </c>
      <c r="F560" s="12" t="e">
        <f t="shared" ca="1" si="8"/>
        <v>#NUM!</v>
      </c>
      <c r="G560" s="11"/>
      <c r="H560" s="10">
        <v>44720</v>
      </c>
      <c r="I560" s="9">
        <v>2</v>
      </c>
      <c r="L560" s="8"/>
      <c r="M560" s="8"/>
      <c r="N560" s="8"/>
    </row>
    <row r="561" spans="1:14" x14ac:dyDescent="0.25">
      <c r="A561" s="3" t="s">
        <v>58</v>
      </c>
      <c r="B561" s="13" t="s">
        <v>9</v>
      </c>
      <c r="C561" s="3" t="s">
        <v>814</v>
      </c>
      <c r="D561" s="3" t="s">
        <v>5</v>
      </c>
      <c r="E561" s="188">
        <v>40808</v>
      </c>
      <c r="F561" s="12">
        <f t="shared" ca="1" si="8"/>
        <v>3</v>
      </c>
      <c r="G561" s="11" t="s">
        <v>28</v>
      </c>
      <c r="H561" s="10">
        <v>88820</v>
      </c>
      <c r="I561" s="9">
        <v>2</v>
      </c>
    </row>
    <row r="562" spans="1:14" x14ac:dyDescent="0.25">
      <c r="A562" s="3" t="s">
        <v>50</v>
      </c>
      <c r="B562" s="13" t="s">
        <v>48</v>
      </c>
      <c r="C562" s="3" t="s">
        <v>814</v>
      </c>
      <c r="D562" s="3" t="s">
        <v>5</v>
      </c>
      <c r="E562" s="188">
        <v>37137</v>
      </c>
      <c r="F562" s="12">
        <f t="shared" ca="1" si="8"/>
        <v>13</v>
      </c>
      <c r="G562" s="11" t="s">
        <v>4</v>
      </c>
      <c r="H562" s="10">
        <v>45000</v>
      </c>
      <c r="I562" s="9">
        <v>4</v>
      </c>
    </row>
    <row r="563" spans="1:14" x14ac:dyDescent="0.25">
      <c r="A563" s="3" t="s">
        <v>38</v>
      </c>
      <c r="B563" s="13" t="s">
        <v>16</v>
      </c>
      <c r="C563" s="3" t="s">
        <v>814</v>
      </c>
      <c r="D563" s="3" t="s">
        <v>14</v>
      </c>
      <c r="E563" s="188">
        <v>38250</v>
      </c>
      <c r="F563" s="12">
        <f t="shared" ca="1" si="8"/>
        <v>10</v>
      </c>
      <c r="G563" s="11" t="s">
        <v>8</v>
      </c>
      <c r="H563" s="10">
        <v>12545</v>
      </c>
      <c r="I563" s="9">
        <v>4</v>
      </c>
    </row>
    <row r="564" spans="1:14" x14ac:dyDescent="0.25">
      <c r="A564" s="3" t="s">
        <v>27</v>
      </c>
      <c r="B564" s="13" t="s">
        <v>12</v>
      </c>
      <c r="C564" s="3" t="s">
        <v>814</v>
      </c>
      <c r="D564" s="3" t="s">
        <v>5</v>
      </c>
      <c r="E564" s="188">
        <v>40447</v>
      </c>
      <c r="F564" s="12">
        <f t="shared" ca="1" si="8"/>
        <v>4</v>
      </c>
      <c r="G564" s="11" t="s">
        <v>26</v>
      </c>
      <c r="H564" s="10">
        <v>44650</v>
      </c>
      <c r="I564" s="9">
        <v>1</v>
      </c>
    </row>
    <row r="565" spans="1:14" x14ac:dyDescent="0.25">
      <c r="A565" s="3" t="s">
        <v>881</v>
      </c>
      <c r="B565" s="13" t="s">
        <v>16</v>
      </c>
      <c r="C565" s="3" t="s">
        <v>814</v>
      </c>
      <c r="D565" s="3" t="s">
        <v>14</v>
      </c>
      <c r="E565" s="188">
        <v>41167</v>
      </c>
      <c r="F565" s="12">
        <f t="shared" ca="1" si="8"/>
        <v>2</v>
      </c>
      <c r="G565" s="11" t="s">
        <v>8</v>
      </c>
      <c r="H565" s="10">
        <v>25245</v>
      </c>
      <c r="I565" s="9">
        <v>5</v>
      </c>
    </row>
    <row r="566" spans="1:14" x14ac:dyDescent="0.25">
      <c r="A566" s="3" t="s">
        <v>768</v>
      </c>
      <c r="B566" s="13" t="s">
        <v>32</v>
      </c>
      <c r="C566" s="3" t="s">
        <v>44</v>
      </c>
      <c r="D566" s="3" t="s">
        <v>0</v>
      </c>
      <c r="E566" s="188">
        <v>41562</v>
      </c>
      <c r="F566" s="12">
        <f t="shared" ca="1" si="8"/>
        <v>1</v>
      </c>
      <c r="G566" s="11"/>
      <c r="H566" s="10">
        <v>30468</v>
      </c>
      <c r="I566" s="9">
        <v>2</v>
      </c>
    </row>
    <row r="567" spans="1:14" x14ac:dyDescent="0.25">
      <c r="A567" s="3" t="s">
        <v>765</v>
      </c>
      <c r="B567" s="13" t="s">
        <v>12</v>
      </c>
      <c r="C567" s="3" t="s">
        <v>44</v>
      </c>
      <c r="D567" s="3" t="s">
        <v>5</v>
      </c>
      <c r="E567" s="188">
        <v>41575</v>
      </c>
      <c r="F567" s="12">
        <f t="shared" ca="1" si="8"/>
        <v>1</v>
      </c>
      <c r="G567" s="11" t="s">
        <v>4</v>
      </c>
      <c r="H567" s="10">
        <v>24840</v>
      </c>
      <c r="I567" s="9">
        <v>1</v>
      </c>
    </row>
    <row r="568" spans="1:14" x14ac:dyDescent="0.25">
      <c r="A568" s="3" t="s">
        <v>762</v>
      </c>
      <c r="B568" s="13" t="s">
        <v>12</v>
      </c>
      <c r="C568" s="3" t="s">
        <v>44</v>
      </c>
      <c r="D568" s="3" t="s">
        <v>5</v>
      </c>
      <c r="E568" s="188">
        <v>41910</v>
      </c>
      <c r="F568" s="12">
        <f t="shared" ca="1" si="8"/>
        <v>0</v>
      </c>
      <c r="G568" s="11" t="s">
        <v>26</v>
      </c>
      <c r="H568" s="10">
        <v>54830</v>
      </c>
      <c r="I568" s="9">
        <v>1</v>
      </c>
    </row>
    <row r="569" spans="1:14" x14ac:dyDescent="0.25">
      <c r="A569" s="3" t="s">
        <v>744</v>
      </c>
      <c r="B569" s="13" t="s">
        <v>16</v>
      </c>
      <c r="C569" s="3" t="s">
        <v>44</v>
      </c>
      <c r="D569" s="3" t="s">
        <v>0</v>
      </c>
      <c r="E569" s="188">
        <v>40459</v>
      </c>
      <c r="F569" s="12">
        <f t="shared" ca="1" si="8"/>
        <v>4</v>
      </c>
      <c r="G569" s="11"/>
      <c r="H569" s="10">
        <v>36788</v>
      </c>
      <c r="I569" s="9">
        <v>4</v>
      </c>
    </row>
    <row r="570" spans="1:14" x14ac:dyDescent="0.25">
      <c r="A570" s="3" t="s">
        <v>732</v>
      </c>
      <c r="B570" s="13" t="s">
        <v>32</v>
      </c>
      <c r="C570" s="3" t="s">
        <v>44</v>
      </c>
      <c r="D570" s="3" t="s">
        <v>5</v>
      </c>
      <c r="E570" s="188">
        <v>39739</v>
      </c>
      <c r="F570" s="12">
        <f t="shared" ca="1" si="8"/>
        <v>6</v>
      </c>
      <c r="G570" s="11" t="s">
        <v>8</v>
      </c>
      <c r="H570" s="10">
        <v>62965</v>
      </c>
      <c r="I570" s="9">
        <v>1</v>
      </c>
    </row>
    <row r="571" spans="1:14" x14ac:dyDescent="0.25">
      <c r="A571" s="3" t="s">
        <v>729</v>
      </c>
      <c r="B571" s="13" t="s">
        <v>16</v>
      </c>
      <c r="C571" s="3" t="s">
        <v>44</v>
      </c>
      <c r="D571" s="3" t="s">
        <v>11</v>
      </c>
      <c r="E571" s="188">
        <v>36807</v>
      </c>
      <c r="F571" s="12">
        <f t="shared" ca="1" si="8"/>
        <v>14</v>
      </c>
      <c r="G571" s="11"/>
      <c r="H571" s="10">
        <v>86100</v>
      </c>
      <c r="I571" s="9">
        <v>4</v>
      </c>
      <c r="L571" s="8"/>
      <c r="M571" s="8"/>
      <c r="N571" s="8"/>
    </row>
    <row r="572" spans="1:14" x14ac:dyDescent="0.25">
      <c r="A572" s="3" t="s">
        <v>719</v>
      </c>
      <c r="B572" s="13" t="s">
        <v>12</v>
      </c>
      <c r="C572" s="3" t="s">
        <v>44</v>
      </c>
      <c r="D572" s="3" t="s">
        <v>5</v>
      </c>
      <c r="E572" s="188">
        <v>37527</v>
      </c>
      <c r="F572" s="12">
        <f t="shared" ca="1" si="8"/>
        <v>12</v>
      </c>
      <c r="G572" s="11" t="s">
        <v>26</v>
      </c>
      <c r="H572" s="10">
        <v>29260</v>
      </c>
      <c r="I572" s="9">
        <v>4</v>
      </c>
    </row>
    <row r="573" spans="1:14" x14ac:dyDescent="0.25">
      <c r="A573" s="3" t="s">
        <v>718</v>
      </c>
      <c r="B573" s="13" t="s">
        <v>16</v>
      </c>
      <c r="C573" s="3" t="s">
        <v>44</v>
      </c>
      <c r="D573" s="3" t="s">
        <v>14</v>
      </c>
      <c r="E573" s="188">
        <v>37532</v>
      </c>
      <c r="F573" s="12">
        <f t="shared" ca="1" si="8"/>
        <v>12</v>
      </c>
      <c r="G573" s="11" t="s">
        <v>18</v>
      </c>
      <c r="H573" s="10">
        <v>20990</v>
      </c>
      <c r="I573" s="9">
        <v>4</v>
      </c>
    </row>
    <row r="574" spans="1:14" x14ac:dyDescent="0.25">
      <c r="A574" s="3" t="s">
        <v>710</v>
      </c>
      <c r="B574" s="13" t="s">
        <v>2</v>
      </c>
      <c r="C574" s="3" t="s">
        <v>44</v>
      </c>
      <c r="D574" s="3" t="s">
        <v>5</v>
      </c>
      <c r="E574" s="188">
        <v>38626</v>
      </c>
      <c r="F574" s="12">
        <f t="shared" ca="1" si="8"/>
        <v>9</v>
      </c>
      <c r="G574" s="11" t="s">
        <v>4</v>
      </c>
      <c r="H574" s="10">
        <v>82490</v>
      </c>
      <c r="I574" s="9">
        <v>5</v>
      </c>
    </row>
    <row r="575" spans="1:14" x14ac:dyDescent="0.25">
      <c r="A575" s="3" t="s">
        <v>707</v>
      </c>
      <c r="B575" s="13" t="s">
        <v>9</v>
      </c>
      <c r="C575" s="3" t="s">
        <v>44</v>
      </c>
      <c r="D575" s="3" t="s">
        <v>5</v>
      </c>
      <c r="E575" s="188">
        <v>40449</v>
      </c>
      <c r="F575" s="12">
        <f t="shared" ca="1" si="8"/>
        <v>4</v>
      </c>
      <c r="G575" s="11" t="s">
        <v>4</v>
      </c>
      <c r="H575" s="10">
        <v>83710</v>
      </c>
      <c r="I575" s="9">
        <v>3</v>
      </c>
    </row>
    <row r="576" spans="1:14" x14ac:dyDescent="0.25">
      <c r="A576" s="3" t="s">
        <v>698</v>
      </c>
      <c r="B576" s="13" t="s">
        <v>32</v>
      </c>
      <c r="C576" s="3" t="s">
        <v>44</v>
      </c>
      <c r="D576" s="3" t="s">
        <v>5</v>
      </c>
      <c r="E576" s="188">
        <v>40816</v>
      </c>
      <c r="F576" s="12">
        <f t="shared" ca="1" si="8"/>
        <v>3</v>
      </c>
      <c r="G576" s="11" t="s">
        <v>4</v>
      </c>
      <c r="H576" s="10">
        <v>72060</v>
      </c>
      <c r="I576" s="9">
        <v>2</v>
      </c>
    </row>
    <row r="577" spans="1:9" x14ac:dyDescent="0.25">
      <c r="A577" s="3" t="s">
        <v>687</v>
      </c>
      <c r="B577" s="13" t="s">
        <v>48</v>
      </c>
      <c r="C577" s="3" t="s">
        <v>44</v>
      </c>
      <c r="D577" s="3" t="s">
        <v>11</v>
      </c>
      <c r="E577" s="188">
        <v>41588</v>
      </c>
      <c r="F577" s="12">
        <f t="shared" ca="1" si="8"/>
        <v>1</v>
      </c>
      <c r="G577" s="11"/>
      <c r="H577" s="10">
        <v>89450</v>
      </c>
      <c r="I577" s="9">
        <v>2</v>
      </c>
    </row>
    <row r="578" spans="1:9" x14ac:dyDescent="0.25">
      <c r="A578" s="3" t="s">
        <v>677</v>
      </c>
      <c r="B578" s="13" t="s">
        <v>32</v>
      </c>
      <c r="C578" s="3" t="s">
        <v>44</v>
      </c>
      <c r="D578" s="3" t="s">
        <v>5</v>
      </c>
      <c r="E578" s="188">
        <v>40124</v>
      </c>
      <c r="F578" s="12">
        <f t="shared" ref="F578:F641" ca="1" si="9">DATEDIF(E578,TODAY(),"y")</f>
        <v>5</v>
      </c>
      <c r="G578" s="11" t="s">
        <v>26</v>
      </c>
      <c r="H578" s="10">
        <v>54270</v>
      </c>
      <c r="I578" s="9">
        <v>3</v>
      </c>
    </row>
    <row r="579" spans="1:9" x14ac:dyDescent="0.25">
      <c r="A579" s="3" t="s">
        <v>676</v>
      </c>
      <c r="B579" s="13" t="s">
        <v>48</v>
      </c>
      <c r="C579" s="3" t="s">
        <v>44</v>
      </c>
      <c r="D579" s="3" t="s">
        <v>5</v>
      </c>
      <c r="E579" s="188">
        <v>40135</v>
      </c>
      <c r="F579" s="12">
        <f t="shared" ca="1" si="9"/>
        <v>5</v>
      </c>
      <c r="G579" s="11" t="s">
        <v>4</v>
      </c>
      <c r="H579" s="10">
        <v>45110</v>
      </c>
      <c r="I579" s="9">
        <v>2</v>
      </c>
    </row>
    <row r="580" spans="1:9" x14ac:dyDescent="0.25">
      <c r="A580" s="3" t="s">
        <v>675</v>
      </c>
      <c r="B580" s="13" t="s">
        <v>16</v>
      </c>
      <c r="C580" s="3" t="s">
        <v>44</v>
      </c>
      <c r="D580" s="3" t="s">
        <v>5</v>
      </c>
      <c r="E580" s="188">
        <v>40142</v>
      </c>
      <c r="F580" s="12">
        <f t="shared" ca="1" si="9"/>
        <v>5</v>
      </c>
      <c r="G580" s="11" t="s">
        <v>4</v>
      </c>
      <c r="H580" s="10">
        <v>66824</v>
      </c>
      <c r="I580" s="9">
        <v>2</v>
      </c>
    </row>
    <row r="581" spans="1:9" x14ac:dyDescent="0.25">
      <c r="A581" s="3" t="s">
        <v>672</v>
      </c>
      <c r="B581" s="13" t="s">
        <v>16</v>
      </c>
      <c r="C581" s="3" t="s">
        <v>44</v>
      </c>
      <c r="D581" s="3" t="s">
        <v>5</v>
      </c>
      <c r="E581" s="188">
        <v>40138</v>
      </c>
      <c r="F581" s="12">
        <f t="shared" ca="1" si="9"/>
        <v>5</v>
      </c>
      <c r="G581" s="11" t="s">
        <v>26</v>
      </c>
      <c r="H581" s="10">
        <v>39000</v>
      </c>
      <c r="I581" s="9">
        <v>5</v>
      </c>
    </row>
    <row r="582" spans="1:9" x14ac:dyDescent="0.25">
      <c r="A582" s="3" t="s">
        <v>661</v>
      </c>
      <c r="B582" s="13" t="s">
        <v>9</v>
      </c>
      <c r="C582" s="3" t="s">
        <v>44</v>
      </c>
      <c r="D582" s="3" t="s">
        <v>14</v>
      </c>
      <c r="E582" s="188">
        <v>36843</v>
      </c>
      <c r="F582" s="12">
        <f t="shared" ca="1" si="9"/>
        <v>14</v>
      </c>
      <c r="G582" s="11" t="s">
        <v>18</v>
      </c>
      <c r="H582" s="10">
        <v>39530</v>
      </c>
      <c r="I582" s="9">
        <v>5</v>
      </c>
    </row>
    <row r="583" spans="1:9" x14ac:dyDescent="0.25">
      <c r="A583" s="3" t="s">
        <v>656</v>
      </c>
      <c r="B583" s="13" t="s">
        <v>16</v>
      </c>
      <c r="C583" s="3" t="s">
        <v>44</v>
      </c>
      <c r="D583" s="3" t="s">
        <v>14</v>
      </c>
      <c r="E583" s="188">
        <v>37197</v>
      </c>
      <c r="F583" s="12">
        <f t="shared" ca="1" si="9"/>
        <v>13</v>
      </c>
      <c r="G583" s="11" t="s">
        <v>26</v>
      </c>
      <c r="H583" s="10">
        <v>34980</v>
      </c>
      <c r="I583" s="9">
        <v>2</v>
      </c>
    </row>
    <row r="584" spans="1:9" x14ac:dyDescent="0.25">
      <c r="A584" s="3" t="s">
        <v>652</v>
      </c>
      <c r="B584" s="13" t="s">
        <v>12</v>
      </c>
      <c r="C584" s="3" t="s">
        <v>44</v>
      </c>
      <c r="D584" s="3" t="s">
        <v>11</v>
      </c>
      <c r="E584" s="188">
        <v>37215</v>
      </c>
      <c r="F584" s="12">
        <f t="shared" ca="1" si="9"/>
        <v>13</v>
      </c>
      <c r="G584" s="11"/>
      <c r="H584" s="10">
        <v>53310</v>
      </c>
      <c r="I584" s="9">
        <v>5</v>
      </c>
    </row>
    <row r="585" spans="1:9" x14ac:dyDescent="0.25">
      <c r="A585" s="3" t="s">
        <v>649</v>
      </c>
      <c r="B585" s="13" t="s">
        <v>2</v>
      </c>
      <c r="C585" s="3" t="s">
        <v>44</v>
      </c>
      <c r="D585" s="3" t="s">
        <v>0</v>
      </c>
      <c r="E585" s="188">
        <v>37558</v>
      </c>
      <c r="F585" s="12">
        <f t="shared" ca="1" si="9"/>
        <v>12</v>
      </c>
      <c r="G585" s="11"/>
      <c r="H585" s="10">
        <v>15552</v>
      </c>
      <c r="I585" s="9">
        <v>4</v>
      </c>
    </row>
    <row r="586" spans="1:9" x14ac:dyDescent="0.25">
      <c r="A586" s="3" t="s">
        <v>642</v>
      </c>
      <c r="B586" s="13" t="s">
        <v>48</v>
      </c>
      <c r="C586" s="3" t="s">
        <v>44</v>
      </c>
      <c r="D586" s="3" t="s">
        <v>11</v>
      </c>
      <c r="E586" s="188">
        <v>39028</v>
      </c>
      <c r="F586" s="12">
        <f t="shared" ca="1" si="9"/>
        <v>8</v>
      </c>
      <c r="G586" s="11"/>
      <c r="H586" s="10">
        <v>64590</v>
      </c>
      <c r="I586" s="9">
        <v>1</v>
      </c>
    </row>
    <row r="587" spans="1:9" x14ac:dyDescent="0.25">
      <c r="A587" s="3" t="s">
        <v>631</v>
      </c>
      <c r="B587" s="13" t="s">
        <v>12</v>
      </c>
      <c r="C587" s="3" t="s">
        <v>44</v>
      </c>
      <c r="D587" s="3" t="s">
        <v>5</v>
      </c>
      <c r="E587" s="188">
        <v>41582</v>
      </c>
      <c r="F587" s="12">
        <f t="shared" ca="1" si="9"/>
        <v>1</v>
      </c>
      <c r="G587" s="11" t="s">
        <v>18</v>
      </c>
      <c r="H587" s="10">
        <v>80260</v>
      </c>
      <c r="I587" s="9">
        <v>3</v>
      </c>
    </row>
    <row r="588" spans="1:9" x14ac:dyDescent="0.25">
      <c r="A588" s="3" t="s">
        <v>623</v>
      </c>
      <c r="B588" s="13" t="s">
        <v>12</v>
      </c>
      <c r="C588" s="3" t="s">
        <v>44</v>
      </c>
      <c r="D588" s="3" t="s">
        <v>5</v>
      </c>
      <c r="E588" s="188">
        <v>41991</v>
      </c>
      <c r="F588" s="12">
        <f t="shared" ca="1" si="9"/>
        <v>0</v>
      </c>
      <c r="G588" s="11" t="s">
        <v>26</v>
      </c>
      <c r="H588" s="10">
        <v>65571</v>
      </c>
      <c r="I588" s="9">
        <v>3</v>
      </c>
    </row>
    <row r="589" spans="1:9" x14ac:dyDescent="0.25">
      <c r="A589" s="3" t="s">
        <v>604</v>
      </c>
      <c r="B589" s="13" t="s">
        <v>12</v>
      </c>
      <c r="C589" s="3" t="s">
        <v>44</v>
      </c>
      <c r="D589" s="3" t="s">
        <v>5</v>
      </c>
      <c r="E589" s="188">
        <v>39785</v>
      </c>
      <c r="F589" s="12">
        <f t="shared" ca="1" si="9"/>
        <v>6</v>
      </c>
      <c r="G589" s="11" t="s">
        <v>26</v>
      </c>
      <c r="H589" s="10">
        <v>78710</v>
      </c>
      <c r="I589" s="9">
        <v>4</v>
      </c>
    </row>
    <row r="590" spans="1:9" x14ac:dyDescent="0.25">
      <c r="A590" s="3" t="s">
        <v>593</v>
      </c>
      <c r="B590" s="13" t="s">
        <v>16</v>
      </c>
      <c r="C590" s="3" t="s">
        <v>44</v>
      </c>
      <c r="D590" s="3" t="s">
        <v>0</v>
      </c>
      <c r="E590" s="188">
        <v>36862</v>
      </c>
      <c r="F590" s="12">
        <f t="shared" ca="1" si="9"/>
        <v>14</v>
      </c>
      <c r="G590" s="11"/>
      <c r="H590" s="10">
        <v>12836</v>
      </c>
      <c r="I590" s="9">
        <v>5</v>
      </c>
    </row>
    <row r="591" spans="1:9" x14ac:dyDescent="0.25">
      <c r="A591" s="3" t="s">
        <v>592</v>
      </c>
      <c r="B591" s="13" t="s">
        <v>32</v>
      </c>
      <c r="C591" s="3" t="s">
        <v>44</v>
      </c>
      <c r="D591" s="3" t="s">
        <v>0</v>
      </c>
      <c r="E591" s="188">
        <v>36870</v>
      </c>
      <c r="F591" s="12">
        <f t="shared" ca="1" si="9"/>
        <v>14</v>
      </c>
      <c r="G591" s="11"/>
      <c r="H591" s="10">
        <v>17912</v>
      </c>
      <c r="I591" s="9">
        <v>5</v>
      </c>
    </row>
    <row r="592" spans="1:9" x14ac:dyDescent="0.25">
      <c r="A592" s="3" t="s">
        <v>590</v>
      </c>
      <c r="B592" s="13" t="s">
        <v>12</v>
      </c>
      <c r="C592" s="3" t="s">
        <v>44</v>
      </c>
      <c r="D592" s="3" t="s">
        <v>5</v>
      </c>
      <c r="E592" s="188">
        <v>37246</v>
      </c>
      <c r="F592" s="12">
        <f t="shared" ca="1" si="9"/>
        <v>13</v>
      </c>
      <c r="G592" s="11" t="s">
        <v>26</v>
      </c>
      <c r="H592" s="10">
        <v>58410</v>
      </c>
      <c r="I592" s="9">
        <v>5</v>
      </c>
    </row>
    <row r="593" spans="1:9" x14ac:dyDescent="0.25">
      <c r="A593" s="3" t="s">
        <v>572</v>
      </c>
      <c r="B593" s="13" t="s">
        <v>12</v>
      </c>
      <c r="C593" s="3" t="s">
        <v>44</v>
      </c>
      <c r="D593" s="3" t="s">
        <v>11</v>
      </c>
      <c r="E593" s="188">
        <v>39794</v>
      </c>
      <c r="F593" s="12">
        <f t="shared" ca="1" si="9"/>
        <v>6</v>
      </c>
      <c r="G593" s="11"/>
      <c r="H593" s="10">
        <v>85930</v>
      </c>
      <c r="I593" s="9">
        <v>2</v>
      </c>
    </row>
    <row r="594" spans="1:9" x14ac:dyDescent="0.25">
      <c r="A594" s="3" t="s">
        <v>568</v>
      </c>
      <c r="B594" s="13" t="s">
        <v>32</v>
      </c>
      <c r="C594" s="3" t="s">
        <v>44</v>
      </c>
      <c r="D594" s="3" t="s">
        <v>5</v>
      </c>
      <c r="E594" s="188">
        <v>40154</v>
      </c>
      <c r="F594" s="12">
        <f t="shared" ca="1" si="9"/>
        <v>5</v>
      </c>
      <c r="G594" s="11" t="s">
        <v>4</v>
      </c>
      <c r="H594" s="10">
        <v>43600</v>
      </c>
      <c r="I594" s="9">
        <v>5</v>
      </c>
    </row>
    <row r="595" spans="1:9" x14ac:dyDescent="0.25">
      <c r="A595" s="3" t="s">
        <v>548</v>
      </c>
      <c r="B595" s="13" t="s">
        <v>12</v>
      </c>
      <c r="C595" s="3" t="s">
        <v>44</v>
      </c>
      <c r="D595" s="3" t="s">
        <v>5</v>
      </c>
      <c r="E595" s="188">
        <v>42017</v>
      </c>
      <c r="F595" s="12">
        <f t="shared" ca="1" si="9"/>
        <v>0</v>
      </c>
      <c r="G595" s="11" t="s">
        <v>26</v>
      </c>
      <c r="H595" s="10">
        <v>68470</v>
      </c>
      <c r="I595" s="9">
        <v>4</v>
      </c>
    </row>
    <row r="596" spans="1:9" x14ac:dyDescent="0.25">
      <c r="A596" s="3" t="s">
        <v>536</v>
      </c>
      <c r="B596" s="13" t="s">
        <v>12</v>
      </c>
      <c r="C596" s="3" t="s">
        <v>44</v>
      </c>
      <c r="D596" s="3" t="s">
        <v>5</v>
      </c>
      <c r="E596" s="188">
        <v>40184</v>
      </c>
      <c r="F596" s="12">
        <f t="shared" ca="1" si="9"/>
        <v>5</v>
      </c>
      <c r="G596" s="11" t="s">
        <v>28</v>
      </c>
      <c r="H596" s="10">
        <v>82700</v>
      </c>
      <c r="I596" s="9">
        <v>3</v>
      </c>
    </row>
    <row r="597" spans="1:9" x14ac:dyDescent="0.25">
      <c r="A597" s="3" t="s">
        <v>525</v>
      </c>
      <c r="B597" s="13" t="s">
        <v>12</v>
      </c>
      <c r="C597" s="3" t="s">
        <v>44</v>
      </c>
      <c r="D597" s="3" t="s">
        <v>5</v>
      </c>
      <c r="E597" s="188">
        <v>36897</v>
      </c>
      <c r="F597" s="12">
        <f t="shared" ca="1" si="9"/>
        <v>14</v>
      </c>
      <c r="G597" s="11" t="s">
        <v>4</v>
      </c>
      <c r="H597" s="10">
        <v>70280</v>
      </c>
      <c r="I597" s="9">
        <v>3</v>
      </c>
    </row>
    <row r="598" spans="1:9" x14ac:dyDescent="0.25">
      <c r="A598" s="3" t="s">
        <v>513</v>
      </c>
      <c r="B598" s="13" t="s">
        <v>16</v>
      </c>
      <c r="C598" s="3" t="s">
        <v>44</v>
      </c>
      <c r="D598" s="3" t="s">
        <v>11</v>
      </c>
      <c r="E598" s="188">
        <v>37643</v>
      </c>
      <c r="F598" s="12">
        <f t="shared" ca="1" si="9"/>
        <v>12</v>
      </c>
      <c r="G598" s="11"/>
      <c r="H598" s="10">
        <v>77760</v>
      </c>
      <c r="I598" s="9">
        <v>3</v>
      </c>
    </row>
    <row r="599" spans="1:9" x14ac:dyDescent="0.25">
      <c r="A599" s="3" t="s">
        <v>470</v>
      </c>
      <c r="B599" s="13" t="s">
        <v>12</v>
      </c>
      <c r="C599" s="3" t="s">
        <v>44</v>
      </c>
      <c r="D599" s="3" t="s">
        <v>5</v>
      </c>
      <c r="E599" s="188">
        <v>39857</v>
      </c>
      <c r="F599" s="12">
        <f t="shared" ca="1" si="9"/>
        <v>6</v>
      </c>
      <c r="G599" s="11" t="s">
        <v>4</v>
      </c>
      <c r="H599" s="10">
        <v>37770</v>
      </c>
      <c r="I599" s="9">
        <v>5</v>
      </c>
    </row>
    <row r="600" spans="1:9" x14ac:dyDescent="0.25">
      <c r="A600" s="3" t="s">
        <v>459</v>
      </c>
      <c r="B600" s="13" t="s">
        <v>32</v>
      </c>
      <c r="C600" s="3" t="s">
        <v>44</v>
      </c>
      <c r="D600" s="3" t="s">
        <v>5</v>
      </c>
      <c r="E600" s="188">
        <v>37291</v>
      </c>
      <c r="F600" s="12">
        <f t="shared" ca="1" si="9"/>
        <v>13</v>
      </c>
      <c r="G600" s="11" t="s">
        <v>4</v>
      </c>
      <c r="H600" s="10">
        <v>39000</v>
      </c>
      <c r="I600" s="9">
        <v>3</v>
      </c>
    </row>
    <row r="601" spans="1:9" x14ac:dyDescent="0.25">
      <c r="A601" s="3" t="s">
        <v>411</v>
      </c>
      <c r="B601" s="13" t="s">
        <v>12</v>
      </c>
      <c r="C601" s="3" t="s">
        <v>44</v>
      </c>
      <c r="D601" s="3" t="s">
        <v>5</v>
      </c>
      <c r="E601" s="188">
        <v>37313</v>
      </c>
      <c r="F601" s="12">
        <f t="shared" ca="1" si="9"/>
        <v>13</v>
      </c>
      <c r="G601" s="11" t="s">
        <v>26</v>
      </c>
      <c r="H601" s="10">
        <v>69200</v>
      </c>
      <c r="I601" s="9">
        <v>4</v>
      </c>
    </row>
    <row r="602" spans="1:9" x14ac:dyDescent="0.25">
      <c r="A602" s="3" t="s">
        <v>396</v>
      </c>
      <c r="B602" s="13" t="s">
        <v>32</v>
      </c>
      <c r="C602" s="3" t="s">
        <v>44</v>
      </c>
      <c r="D602" s="3" t="s">
        <v>14</v>
      </c>
      <c r="E602" s="188">
        <v>38776</v>
      </c>
      <c r="F602" s="12">
        <f t="shared" ca="1" si="9"/>
        <v>9</v>
      </c>
      <c r="G602" s="11" t="s">
        <v>28</v>
      </c>
      <c r="H602" s="10">
        <v>28525</v>
      </c>
      <c r="I602" s="9">
        <v>4</v>
      </c>
    </row>
    <row r="603" spans="1:9" x14ac:dyDescent="0.25">
      <c r="A603" s="3" t="s">
        <v>393</v>
      </c>
      <c r="B603" s="13" t="s">
        <v>9</v>
      </c>
      <c r="C603" s="3" t="s">
        <v>44</v>
      </c>
      <c r="D603" s="3" t="s">
        <v>5</v>
      </c>
      <c r="E603" s="188">
        <v>38794</v>
      </c>
      <c r="F603" s="12">
        <f t="shared" ca="1" si="9"/>
        <v>9</v>
      </c>
      <c r="G603" s="11" t="s">
        <v>26</v>
      </c>
      <c r="H603" s="10">
        <v>29210</v>
      </c>
      <c r="I603" s="9">
        <v>5</v>
      </c>
    </row>
    <row r="604" spans="1:9" x14ac:dyDescent="0.25">
      <c r="A604" s="3" t="s">
        <v>382</v>
      </c>
      <c r="B604" s="13" t="s">
        <v>16</v>
      </c>
      <c r="C604" s="3" t="s">
        <v>44</v>
      </c>
      <c r="D604" s="3" t="s">
        <v>11</v>
      </c>
      <c r="E604" s="188">
        <v>41351</v>
      </c>
      <c r="F604" s="12">
        <f t="shared" ca="1" si="9"/>
        <v>2</v>
      </c>
      <c r="G604" s="11"/>
      <c r="H604" s="10">
        <v>21580</v>
      </c>
      <c r="I604" s="9">
        <v>3</v>
      </c>
    </row>
    <row r="605" spans="1:9" x14ac:dyDescent="0.25">
      <c r="A605" s="3" t="s">
        <v>377</v>
      </c>
      <c r="B605" s="13" t="s">
        <v>16</v>
      </c>
      <c r="C605" s="3" t="s">
        <v>44</v>
      </c>
      <c r="D605" s="3" t="s">
        <v>11</v>
      </c>
      <c r="E605" s="188">
        <v>41727</v>
      </c>
      <c r="F605" s="12">
        <f t="shared" ca="1" si="9"/>
        <v>1</v>
      </c>
      <c r="G605" s="11"/>
      <c r="H605" s="10">
        <v>46650</v>
      </c>
      <c r="I605" s="9">
        <v>2</v>
      </c>
    </row>
    <row r="606" spans="1:9" x14ac:dyDescent="0.25">
      <c r="A606" s="3" t="s">
        <v>366</v>
      </c>
      <c r="B606" s="13" t="s">
        <v>12</v>
      </c>
      <c r="C606" s="3" t="s">
        <v>44</v>
      </c>
      <c r="D606" s="3" t="s">
        <v>5</v>
      </c>
      <c r="E606" s="188">
        <v>40274</v>
      </c>
      <c r="F606" s="12">
        <f t="shared" ca="1" si="9"/>
        <v>5</v>
      </c>
      <c r="G606" s="11" t="s">
        <v>26</v>
      </c>
      <c r="H606" s="10">
        <v>54200</v>
      </c>
      <c r="I606" s="9">
        <v>4</v>
      </c>
    </row>
    <row r="607" spans="1:9" x14ac:dyDescent="0.25">
      <c r="A607" s="3" t="s">
        <v>359</v>
      </c>
      <c r="B607" s="13" t="s">
        <v>16</v>
      </c>
      <c r="C607" s="3" t="s">
        <v>44</v>
      </c>
      <c r="D607" s="3" t="s">
        <v>0</v>
      </c>
      <c r="E607" s="188">
        <v>40294</v>
      </c>
      <c r="F607" s="12">
        <f t="shared" ca="1" si="9"/>
        <v>5</v>
      </c>
      <c r="G607" s="11"/>
      <c r="H607" s="10">
        <v>26484</v>
      </c>
      <c r="I607" s="9">
        <v>5</v>
      </c>
    </row>
    <row r="608" spans="1:9" x14ac:dyDescent="0.25">
      <c r="A608" s="3" t="s">
        <v>336</v>
      </c>
      <c r="B608" s="13" t="s">
        <v>32</v>
      </c>
      <c r="C608" s="3" t="s">
        <v>44</v>
      </c>
      <c r="D608" s="3" t="s">
        <v>5</v>
      </c>
      <c r="E608" s="188">
        <v>37361</v>
      </c>
      <c r="F608" s="12">
        <f t="shared" ca="1" si="9"/>
        <v>13</v>
      </c>
      <c r="G608" s="11" t="s">
        <v>4</v>
      </c>
      <c r="H608" s="10">
        <v>67020</v>
      </c>
      <c r="I608" s="9">
        <v>1</v>
      </c>
    </row>
    <row r="609" spans="1:9" x14ac:dyDescent="0.25">
      <c r="A609" s="3" t="s">
        <v>329</v>
      </c>
      <c r="B609" s="13" t="s">
        <v>48</v>
      </c>
      <c r="C609" s="3" t="s">
        <v>44</v>
      </c>
      <c r="D609" s="3" t="s">
        <v>11</v>
      </c>
      <c r="E609" s="188">
        <v>38083</v>
      </c>
      <c r="F609" s="12">
        <f t="shared" ca="1" si="9"/>
        <v>11</v>
      </c>
      <c r="G609" s="11"/>
      <c r="H609" s="10">
        <v>46780</v>
      </c>
      <c r="I609" s="9">
        <v>2</v>
      </c>
    </row>
    <row r="610" spans="1:9" x14ac:dyDescent="0.25">
      <c r="A610" s="3" t="s">
        <v>324</v>
      </c>
      <c r="B610" s="13" t="s">
        <v>9</v>
      </c>
      <c r="C610" s="3" t="s">
        <v>44</v>
      </c>
      <c r="D610" s="3" t="s">
        <v>14</v>
      </c>
      <c r="E610" s="188">
        <v>38816</v>
      </c>
      <c r="F610" s="12">
        <f t="shared" ca="1" si="9"/>
        <v>9</v>
      </c>
      <c r="G610" s="11" t="s">
        <v>26</v>
      </c>
      <c r="H610" s="10">
        <v>48740</v>
      </c>
      <c r="I610" s="9">
        <v>1</v>
      </c>
    </row>
    <row r="611" spans="1:9" x14ac:dyDescent="0.25">
      <c r="A611" s="3" t="s">
        <v>319</v>
      </c>
      <c r="B611" s="13" t="s">
        <v>12</v>
      </c>
      <c r="C611" s="3" t="s">
        <v>44</v>
      </c>
      <c r="D611" s="3" t="s">
        <v>5</v>
      </c>
      <c r="E611" s="188">
        <v>39903</v>
      </c>
      <c r="F611" s="12">
        <f t="shared" ca="1" si="9"/>
        <v>6</v>
      </c>
      <c r="G611" s="11" t="s">
        <v>26</v>
      </c>
      <c r="H611" s="10">
        <v>73560</v>
      </c>
      <c r="I611" s="9">
        <v>3</v>
      </c>
    </row>
    <row r="612" spans="1:9" x14ac:dyDescent="0.25">
      <c r="A612" s="3" t="s">
        <v>305</v>
      </c>
      <c r="B612" s="13" t="s">
        <v>48</v>
      </c>
      <c r="C612" s="3" t="s">
        <v>44</v>
      </c>
      <c r="D612" s="3" t="s">
        <v>5</v>
      </c>
      <c r="E612" s="188">
        <v>41760</v>
      </c>
      <c r="F612" s="12">
        <f t="shared" ca="1" si="9"/>
        <v>1</v>
      </c>
      <c r="G612" s="11" t="s">
        <v>26</v>
      </c>
      <c r="H612" s="10">
        <v>67920</v>
      </c>
      <c r="I612" s="9">
        <v>4</v>
      </c>
    </row>
    <row r="613" spans="1:9" x14ac:dyDescent="0.25">
      <c r="A613" s="3" t="s">
        <v>280</v>
      </c>
      <c r="B613" s="13" t="s">
        <v>16</v>
      </c>
      <c r="C613" s="3" t="s">
        <v>44</v>
      </c>
      <c r="D613" s="3" t="s">
        <v>5</v>
      </c>
      <c r="E613" s="188">
        <v>37013</v>
      </c>
      <c r="F613" s="12">
        <f t="shared" ca="1" si="9"/>
        <v>14</v>
      </c>
      <c r="G613" s="11" t="s">
        <v>28</v>
      </c>
      <c r="H613" s="10">
        <v>78950</v>
      </c>
      <c r="I613" s="9">
        <v>1</v>
      </c>
    </row>
    <row r="614" spans="1:9" x14ac:dyDescent="0.25">
      <c r="A614" s="3" t="s">
        <v>244</v>
      </c>
      <c r="B614" s="13" t="s">
        <v>16</v>
      </c>
      <c r="C614" s="3" t="s">
        <v>44</v>
      </c>
      <c r="D614" s="3" t="s">
        <v>5</v>
      </c>
      <c r="E614" s="188">
        <v>42158</v>
      </c>
      <c r="F614" s="12">
        <f t="shared" ca="1" si="9"/>
        <v>0</v>
      </c>
      <c r="G614" s="11" t="s">
        <v>8</v>
      </c>
      <c r="H614" s="10">
        <v>86240</v>
      </c>
      <c r="I614" s="9">
        <v>1</v>
      </c>
    </row>
    <row r="615" spans="1:9" x14ac:dyDescent="0.25">
      <c r="A615" s="3" t="s">
        <v>231</v>
      </c>
      <c r="B615" s="13" t="s">
        <v>16</v>
      </c>
      <c r="C615" s="3" t="s">
        <v>44</v>
      </c>
      <c r="D615" s="3" t="s">
        <v>14</v>
      </c>
      <c r="E615" s="188">
        <v>39976</v>
      </c>
      <c r="F615" s="12">
        <f t="shared" ca="1" si="9"/>
        <v>6</v>
      </c>
      <c r="G615" s="11" t="s">
        <v>4</v>
      </c>
      <c r="H615" s="10">
        <v>42740</v>
      </c>
      <c r="I615" s="9">
        <v>2</v>
      </c>
    </row>
    <row r="616" spans="1:9" x14ac:dyDescent="0.25">
      <c r="A616" s="3" t="s">
        <v>222</v>
      </c>
      <c r="B616" s="13" t="s">
        <v>16</v>
      </c>
      <c r="C616" s="3" t="s">
        <v>44</v>
      </c>
      <c r="D616" s="3" t="s">
        <v>11</v>
      </c>
      <c r="E616" s="188">
        <v>37407</v>
      </c>
      <c r="F616" s="12">
        <f t="shared" ca="1" si="9"/>
        <v>13</v>
      </c>
      <c r="G616" s="11"/>
      <c r="H616" s="10">
        <v>60800</v>
      </c>
      <c r="I616" s="9">
        <v>4</v>
      </c>
    </row>
    <row r="617" spans="1:9" x14ac:dyDescent="0.25">
      <c r="A617" s="3" t="s">
        <v>221</v>
      </c>
      <c r="B617" s="13" t="s">
        <v>12</v>
      </c>
      <c r="C617" s="3" t="s">
        <v>44</v>
      </c>
      <c r="D617" s="3" t="s">
        <v>5</v>
      </c>
      <c r="E617" s="188">
        <v>37408</v>
      </c>
      <c r="F617" s="12">
        <f t="shared" ca="1" si="9"/>
        <v>13</v>
      </c>
      <c r="G617" s="11" t="s">
        <v>28</v>
      </c>
      <c r="H617" s="10">
        <v>45880</v>
      </c>
      <c r="I617" s="9">
        <v>5</v>
      </c>
    </row>
    <row r="618" spans="1:9" x14ac:dyDescent="0.25">
      <c r="A618" s="3" t="s">
        <v>217</v>
      </c>
      <c r="B618" s="13" t="s">
        <v>12</v>
      </c>
      <c r="C618" s="3" t="s">
        <v>44</v>
      </c>
      <c r="D618" s="3" t="s">
        <v>14</v>
      </c>
      <c r="E618" s="188">
        <v>37424</v>
      </c>
      <c r="F618" s="12">
        <f t="shared" ca="1" si="9"/>
        <v>13</v>
      </c>
      <c r="G618" s="11" t="s">
        <v>8</v>
      </c>
      <c r="H618" s="10">
        <v>47350</v>
      </c>
      <c r="I618" s="9">
        <v>1</v>
      </c>
    </row>
    <row r="619" spans="1:9" x14ac:dyDescent="0.25">
      <c r="A619" s="3" t="s">
        <v>204</v>
      </c>
      <c r="B619" s="13" t="s">
        <v>32</v>
      </c>
      <c r="C619" s="3" t="s">
        <v>44</v>
      </c>
      <c r="D619" s="3" t="s">
        <v>5</v>
      </c>
      <c r="E619" s="188">
        <v>39238</v>
      </c>
      <c r="F619" s="12">
        <f t="shared" ca="1" si="9"/>
        <v>8</v>
      </c>
      <c r="G619" s="11" t="s">
        <v>4</v>
      </c>
      <c r="H619" s="10">
        <v>31910</v>
      </c>
      <c r="I619" s="9">
        <v>5</v>
      </c>
    </row>
    <row r="620" spans="1:9" x14ac:dyDescent="0.25">
      <c r="A620" s="3" t="s">
        <v>199</v>
      </c>
      <c r="B620" s="13" t="s">
        <v>12</v>
      </c>
      <c r="C620" s="3" t="s">
        <v>44</v>
      </c>
      <c r="D620" s="3" t="s">
        <v>11</v>
      </c>
      <c r="E620" s="188">
        <v>40721</v>
      </c>
      <c r="F620" s="12">
        <f t="shared" ca="1" si="9"/>
        <v>4</v>
      </c>
      <c r="G620" s="11"/>
      <c r="H620" s="10">
        <v>43320</v>
      </c>
      <c r="I620" s="9">
        <v>5</v>
      </c>
    </row>
    <row r="621" spans="1:9" x14ac:dyDescent="0.25">
      <c r="A621" s="3" t="s">
        <v>198</v>
      </c>
      <c r="B621" s="13" t="s">
        <v>9</v>
      </c>
      <c r="C621" s="3" t="s">
        <v>44</v>
      </c>
      <c r="D621" s="3" t="s">
        <v>5</v>
      </c>
      <c r="E621" s="188">
        <v>41079</v>
      </c>
      <c r="F621" s="12">
        <f t="shared" ca="1" si="9"/>
        <v>3</v>
      </c>
      <c r="G621" s="11" t="s">
        <v>4</v>
      </c>
      <c r="H621" s="10">
        <v>23190</v>
      </c>
      <c r="I621" s="9">
        <v>5</v>
      </c>
    </row>
    <row r="622" spans="1:9" x14ac:dyDescent="0.25">
      <c r="A622" s="3" t="s">
        <v>182</v>
      </c>
      <c r="B622" s="13" t="s">
        <v>2</v>
      </c>
      <c r="C622" s="3" t="s">
        <v>44</v>
      </c>
      <c r="D622" s="3" t="s">
        <v>14</v>
      </c>
      <c r="E622" s="188">
        <v>42196</v>
      </c>
      <c r="F622" s="12">
        <f t="shared" ca="1" si="9"/>
        <v>0</v>
      </c>
      <c r="G622" s="11" t="s">
        <v>4</v>
      </c>
      <c r="H622" s="10">
        <v>25885</v>
      </c>
      <c r="I622" s="9">
        <v>5</v>
      </c>
    </row>
    <row r="623" spans="1:9" x14ac:dyDescent="0.25">
      <c r="A623" s="3" t="s">
        <v>171</v>
      </c>
      <c r="B623" s="13" t="s">
        <v>16</v>
      </c>
      <c r="C623" s="3" t="s">
        <v>44</v>
      </c>
      <c r="D623" s="3" t="s">
        <v>5</v>
      </c>
      <c r="E623" s="188">
        <v>41470</v>
      </c>
      <c r="F623" s="12">
        <f t="shared" ca="1" si="9"/>
        <v>2</v>
      </c>
      <c r="G623" s="11" t="s">
        <v>28</v>
      </c>
      <c r="H623" s="10">
        <v>63030</v>
      </c>
      <c r="I623" s="9">
        <v>1</v>
      </c>
    </row>
    <row r="624" spans="1:9" x14ac:dyDescent="0.25">
      <c r="A624" s="3" t="s">
        <v>166</v>
      </c>
      <c r="B624" s="13" t="s">
        <v>9</v>
      </c>
      <c r="C624" s="3" t="s">
        <v>44</v>
      </c>
      <c r="D624" s="3" t="s">
        <v>5</v>
      </c>
      <c r="E624" s="188">
        <v>40003</v>
      </c>
      <c r="F624" s="12">
        <f t="shared" ca="1" si="9"/>
        <v>6</v>
      </c>
      <c r="G624" s="11" t="s">
        <v>4</v>
      </c>
      <c r="H624" s="10">
        <v>32120</v>
      </c>
      <c r="I624" s="9">
        <v>1</v>
      </c>
    </row>
    <row r="625" spans="1:9" x14ac:dyDescent="0.25">
      <c r="A625" s="3" t="s">
        <v>164</v>
      </c>
      <c r="B625" s="13" t="s">
        <v>32</v>
      </c>
      <c r="C625" s="3" t="s">
        <v>44</v>
      </c>
      <c r="D625" s="3" t="s">
        <v>11</v>
      </c>
      <c r="E625" s="188">
        <v>37071</v>
      </c>
      <c r="F625" s="12">
        <f t="shared" ca="1" si="9"/>
        <v>14</v>
      </c>
      <c r="G625" s="11"/>
      <c r="H625" s="10">
        <v>59050</v>
      </c>
      <c r="I625" s="9">
        <v>4</v>
      </c>
    </row>
    <row r="626" spans="1:9" x14ac:dyDescent="0.25">
      <c r="A626" s="3" t="s">
        <v>162</v>
      </c>
      <c r="B626" s="13" t="s">
        <v>16</v>
      </c>
      <c r="C626" s="3" t="s">
        <v>44</v>
      </c>
      <c r="D626" s="3" t="s">
        <v>5</v>
      </c>
      <c r="E626" s="188">
        <v>37079</v>
      </c>
      <c r="F626" s="12">
        <f t="shared" ca="1" si="9"/>
        <v>14</v>
      </c>
      <c r="G626" s="11" t="s">
        <v>8</v>
      </c>
      <c r="H626" s="10">
        <v>79610</v>
      </c>
      <c r="I626" s="9">
        <v>2</v>
      </c>
    </row>
    <row r="627" spans="1:9" x14ac:dyDescent="0.25">
      <c r="A627" s="3" t="s">
        <v>160</v>
      </c>
      <c r="B627" s="13" t="s">
        <v>32</v>
      </c>
      <c r="C627" s="3" t="s">
        <v>44</v>
      </c>
      <c r="D627" s="3" t="s">
        <v>5</v>
      </c>
      <c r="E627" s="188">
        <v>37082</v>
      </c>
      <c r="F627" s="12">
        <f t="shared" ca="1" si="9"/>
        <v>14</v>
      </c>
      <c r="G627" s="11" t="s">
        <v>4</v>
      </c>
      <c r="H627" s="10">
        <v>67407</v>
      </c>
      <c r="I627" s="9">
        <v>5</v>
      </c>
    </row>
    <row r="628" spans="1:9" x14ac:dyDescent="0.25">
      <c r="A628" s="3" t="s">
        <v>135</v>
      </c>
      <c r="B628" s="13" t="s">
        <v>12</v>
      </c>
      <c r="C628" s="3" t="s">
        <v>44</v>
      </c>
      <c r="D628" s="3" t="s">
        <v>5</v>
      </c>
      <c r="E628" s="188">
        <v>40746</v>
      </c>
      <c r="F628" s="12">
        <f t="shared" ca="1" si="9"/>
        <v>4</v>
      </c>
      <c r="G628" s="11" t="s">
        <v>4</v>
      </c>
      <c r="H628" s="10">
        <v>29330</v>
      </c>
      <c r="I628" s="9">
        <v>5</v>
      </c>
    </row>
    <row r="629" spans="1:9" x14ac:dyDescent="0.25">
      <c r="A629" s="3" t="s">
        <v>123</v>
      </c>
      <c r="B629" s="13" t="s">
        <v>2</v>
      </c>
      <c r="C629" s="3" t="s">
        <v>44</v>
      </c>
      <c r="D629" s="3" t="s">
        <v>5</v>
      </c>
      <c r="E629" s="188">
        <v>41854</v>
      </c>
      <c r="F629" s="12">
        <f t="shared" ca="1" si="9"/>
        <v>1</v>
      </c>
      <c r="G629" s="11" t="s">
        <v>4</v>
      </c>
      <c r="H629" s="10">
        <v>63050</v>
      </c>
      <c r="I629" s="9">
        <v>3</v>
      </c>
    </row>
    <row r="630" spans="1:9" x14ac:dyDescent="0.25">
      <c r="A630" s="3" t="s">
        <v>120</v>
      </c>
      <c r="B630" s="13" t="s">
        <v>12</v>
      </c>
      <c r="C630" s="3" t="s">
        <v>44</v>
      </c>
      <c r="D630" s="3" t="s">
        <v>11</v>
      </c>
      <c r="E630" s="188">
        <v>42220</v>
      </c>
      <c r="F630" s="12">
        <f t="shared" ca="1" si="9"/>
        <v>0</v>
      </c>
      <c r="G630" s="11"/>
      <c r="H630" s="10">
        <v>55690</v>
      </c>
      <c r="I630" s="9">
        <v>2</v>
      </c>
    </row>
    <row r="631" spans="1:9" x14ac:dyDescent="0.25">
      <c r="A631" s="3" t="s">
        <v>116</v>
      </c>
      <c r="B631" s="13" t="s">
        <v>16</v>
      </c>
      <c r="C631" s="3" t="s">
        <v>44</v>
      </c>
      <c r="D631" s="3" t="s">
        <v>5</v>
      </c>
      <c r="E631" s="188">
        <v>40399</v>
      </c>
      <c r="F631" s="12">
        <f t="shared" ca="1" si="9"/>
        <v>5</v>
      </c>
      <c r="G631" s="11" t="s">
        <v>18</v>
      </c>
      <c r="H631" s="10">
        <v>48490</v>
      </c>
      <c r="I631" s="9">
        <v>2</v>
      </c>
    </row>
    <row r="632" spans="1:9" x14ac:dyDescent="0.25">
      <c r="A632" s="3" t="s">
        <v>109</v>
      </c>
      <c r="B632" s="13" t="s">
        <v>16</v>
      </c>
      <c r="C632" s="3" t="s">
        <v>44</v>
      </c>
      <c r="D632" s="3" t="s">
        <v>5</v>
      </c>
      <c r="E632" s="188">
        <v>41487</v>
      </c>
      <c r="F632" s="12">
        <f t="shared" ca="1" si="9"/>
        <v>2</v>
      </c>
      <c r="G632" s="11" t="s">
        <v>4</v>
      </c>
      <c r="H632" s="10">
        <v>66440</v>
      </c>
      <c r="I632" s="9">
        <v>3</v>
      </c>
    </row>
    <row r="633" spans="1:9" x14ac:dyDescent="0.25">
      <c r="A633" s="3" t="s">
        <v>96</v>
      </c>
      <c r="B633" s="13" t="s">
        <v>12</v>
      </c>
      <c r="C633" s="3" t="s">
        <v>44</v>
      </c>
      <c r="D633" s="3" t="s">
        <v>11</v>
      </c>
      <c r="E633" s="188">
        <v>37480</v>
      </c>
      <c r="F633" s="12">
        <f t="shared" ca="1" si="9"/>
        <v>12</v>
      </c>
      <c r="G633" s="11"/>
      <c r="H633" s="10">
        <v>54840</v>
      </c>
      <c r="I633" s="9">
        <v>4</v>
      </c>
    </row>
    <row r="634" spans="1:9" x14ac:dyDescent="0.25">
      <c r="A634" s="3" t="s">
        <v>73</v>
      </c>
      <c r="B634" s="13" t="s">
        <v>12</v>
      </c>
      <c r="C634" s="3" t="s">
        <v>44</v>
      </c>
      <c r="D634" s="3" t="s">
        <v>5</v>
      </c>
      <c r="E634" s="188">
        <v>40798</v>
      </c>
      <c r="F634" s="12">
        <f t="shared" ca="1" si="9"/>
        <v>3</v>
      </c>
      <c r="G634" s="11" t="s">
        <v>26</v>
      </c>
      <c r="H634" s="10">
        <v>53900</v>
      </c>
      <c r="I634" s="9">
        <v>5</v>
      </c>
    </row>
    <row r="635" spans="1:9" x14ac:dyDescent="0.25">
      <c r="A635" s="3" t="s">
        <v>57</v>
      </c>
      <c r="B635" s="13" t="s">
        <v>2</v>
      </c>
      <c r="C635" s="3" t="s">
        <v>44</v>
      </c>
      <c r="D635" s="3" t="s">
        <v>0</v>
      </c>
      <c r="E635" s="188">
        <v>40418</v>
      </c>
      <c r="F635" s="12">
        <f t="shared" ca="1" si="9"/>
        <v>4</v>
      </c>
      <c r="G635" s="11"/>
      <c r="H635" s="10">
        <v>23692</v>
      </c>
      <c r="I635" s="9">
        <v>4</v>
      </c>
    </row>
    <row r="636" spans="1:9" x14ac:dyDescent="0.25">
      <c r="A636" s="3" t="s">
        <v>55</v>
      </c>
      <c r="B636" s="13" t="s">
        <v>16</v>
      </c>
      <c r="C636" s="3" t="s">
        <v>44</v>
      </c>
      <c r="D636" s="3" t="s">
        <v>0</v>
      </c>
      <c r="E636" s="188">
        <v>41516</v>
      </c>
      <c r="F636" s="12">
        <f t="shared" ca="1" si="9"/>
        <v>1</v>
      </c>
      <c r="G636" s="11"/>
      <c r="H636" s="10">
        <v>33508</v>
      </c>
      <c r="I636" s="9">
        <v>4</v>
      </c>
    </row>
    <row r="637" spans="1:9" x14ac:dyDescent="0.25">
      <c r="A637" s="3" t="s">
        <v>54</v>
      </c>
      <c r="B637" s="13" t="s">
        <v>12</v>
      </c>
      <c r="C637" s="3" t="s">
        <v>44</v>
      </c>
      <c r="D637" s="3" t="s">
        <v>5</v>
      </c>
      <c r="E637" s="188">
        <v>41522</v>
      </c>
      <c r="F637" s="12">
        <f t="shared" ca="1" si="9"/>
        <v>1</v>
      </c>
      <c r="G637" s="11" t="s">
        <v>4</v>
      </c>
      <c r="H637" s="10">
        <v>34330</v>
      </c>
      <c r="I637" s="9">
        <v>3</v>
      </c>
    </row>
    <row r="638" spans="1:9" x14ac:dyDescent="0.25">
      <c r="A638" s="3" t="s">
        <v>45</v>
      </c>
      <c r="B638" s="13" t="s">
        <v>2</v>
      </c>
      <c r="C638" s="3" t="s">
        <v>44</v>
      </c>
      <c r="D638" s="3" t="s">
        <v>5</v>
      </c>
      <c r="E638" s="188">
        <v>37515</v>
      </c>
      <c r="F638" s="12">
        <f t="shared" ca="1" si="9"/>
        <v>12</v>
      </c>
      <c r="G638" s="11" t="s">
        <v>4</v>
      </c>
      <c r="H638" s="10">
        <v>48250</v>
      </c>
      <c r="I638" s="9">
        <v>3</v>
      </c>
    </row>
    <row r="639" spans="1:9" x14ac:dyDescent="0.25">
      <c r="A639" s="3" t="s">
        <v>751</v>
      </c>
      <c r="B639" s="13" t="s">
        <v>12</v>
      </c>
      <c r="C639" s="3" t="s">
        <v>6</v>
      </c>
      <c r="D639" s="3" t="s">
        <v>11</v>
      </c>
      <c r="E639" s="188">
        <v>40088</v>
      </c>
      <c r="F639" s="12">
        <f t="shared" ca="1" si="9"/>
        <v>5</v>
      </c>
      <c r="G639" s="11"/>
      <c r="H639" s="10">
        <v>70150</v>
      </c>
      <c r="I639" s="9">
        <v>2</v>
      </c>
    </row>
    <row r="640" spans="1:9" x14ac:dyDescent="0.25">
      <c r="A640" s="3" t="s">
        <v>750</v>
      </c>
      <c r="B640" s="13" t="s">
        <v>16</v>
      </c>
      <c r="C640" s="3" t="s">
        <v>6</v>
      </c>
      <c r="D640" s="3" t="s">
        <v>11</v>
      </c>
      <c r="E640" s="188">
        <v>40091</v>
      </c>
      <c r="F640" s="12">
        <f t="shared" ca="1" si="9"/>
        <v>5</v>
      </c>
      <c r="G640" s="11"/>
      <c r="H640" s="10">
        <v>63290</v>
      </c>
      <c r="I640" s="9">
        <v>5</v>
      </c>
    </row>
    <row r="641" spans="1:9" x14ac:dyDescent="0.25">
      <c r="A641" s="3" t="s">
        <v>749</v>
      </c>
      <c r="B641" s="13" t="s">
        <v>9</v>
      </c>
      <c r="C641" s="3" t="s">
        <v>6</v>
      </c>
      <c r="D641" s="3" t="s">
        <v>5</v>
      </c>
      <c r="E641" s="188">
        <v>40092</v>
      </c>
      <c r="F641" s="12">
        <f t="shared" ca="1" si="9"/>
        <v>5</v>
      </c>
      <c r="G641" s="11" t="s">
        <v>4</v>
      </c>
      <c r="H641" s="10">
        <v>46410</v>
      </c>
      <c r="I641" s="9">
        <v>2</v>
      </c>
    </row>
    <row r="642" spans="1:9" x14ac:dyDescent="0.25">
      <c r="A642" s="3" t="s">
        <v>742</v>
      </c>
      <c r="B642" s="13" t="s">
        <v>16</v>
      </c>
      <c r="C642" s="3" t="s">
        <v>6</v>
      </c>
      <c r="D642" s="3" t="s">
        <v>11</v>
      </c>
      <c r="E642" s="188">
        <v>40107</v>
      </c>
      <c r="F642" s="12">
        <f t="shared" ref="F642:F705" ca="1" si="10">DATEDIF(E642,TODAY(),"y")</f>
        <v>5</v>
      </c>
      <c r="G642" s="11"/>
      <c r="H642" s="10">
        <v>64263</v>
      </c>
      <c r="I642" s="9">
        <v>3</v>
      </c>
    </row>
    <row r="643" spans="1:9" x14ac:dyDescent="0.25">
      <c r="A643" s="3" t="s">
        <v>725</v>
      </c>
      <c r="B643" s="13" t="s">
        <v>12</v>
      </c>
      <c r="C643" s="3" t="s">
        <v>6</v>
      </c>
      <c r="D643" s="3" t="s">
        <v>11</v>
      </c>
      <c r="E643" s="188">
        <v>36827</v>
      </c>
      <c r="F643" s="12">
        <f t="shared" ca="1" si="10"/>
        <v>14</v>
      </c>
      <c r="G643" s="11"/>
      <c r="H643" s="10">
        <v>45030</v>
      </c>
      <c r="I643" s="9">
        <v>3</v>
      </c>
    </row>
    <row r="644" spans="1:9" x14ac:dyDescent="0.25">
      <c r="A644" s="3" t="s">
        <v>715</v>
      </c>
      <c r="B644" s="13" t="s">
        <v>12</v>
      </c>
      <c r="C644" s="3" t="s">
        <v>6</v>
      </c>
      <c r="D644" s="3" t="s">
        <v>5</v>
      </c>
      <c r="E644" s="188">
        <v>37550</v>
      </c>
      <c r="F644" s="12">
        <f t="shared" ca="1" si="10"/>
        <v>12</v>
      </c>
      <c r="G644" s="11" t="s">
        <v>4</v>
      </c>
      <c r="H644" s="10">
        <v>35460</v>
      </c>
      <c r="I644" s="9">
        <v>1</v>
      </c>
    </row>
    <row r="645" spans="1:9" x14ac:dyDescent="0.25">
      <c r="A645" s="3" t="s">
        <v>711</v>
      </c>
      <c r="B645" s="13" t="s">
        <v>12</v>
      </c>
      <c r="C645" s="3" t="s">
        <v>6</v>
      </c>
      <c r="D645" s="3" t="s">
        <v>14</v>
      </c>
      <c r="E645" s="188">
        <v>37919</v>
      </c>
      <c r="F645" s="12">
        <f t="shared" ca="1" si="10"/>
        <v>11</v>
      </c>
      <c r="G645" s="11" t="s">
        <v>26</v>
      </c>
      <c r="H645" s="10">
        <v>17205</v>
      </c>
      <c r="I645" s="9">
        <v>5</v>
      </c>
    </row>
    <row r="646" spans="1:9" x14ac:dyDescent="0.25">
      <c r="A646" s="3" t="s">
        <v>693</v>
      </c>
      <c r="B646" s="13" t="s">
        <v>12</v>
      </c>
      <c r="C646" s="3" t="s">
        <v>6</v>
      </c>
      <c r="D646" s="3" t="s">
        <v>11</v>
      </c>
      <c r="E646" s="188">
        <v>41564</v>
      </c>
      <c r="F646" s="12">
        <f t="shared" ca="1" si="10"/>
        <v>1</v>
      </c>
      <c r="G646" s="11"/>
      <c r="H646" s="10">
        <v>55510</v>
      </c>
      <c r="I646" s="9">
        <v>3</v>
      </c>
    </row>
    <row r="647" spans="1:9" x14ac:dyDescent="0.25">
      <c r="A647" s="3" t="s">
        <v>692</v>
      </c>
      <c r="B647" s="13" t="s">
        <v>12</v>
      </c>
      <c r="C647" s="3" t="s">
        <v>6</v>
      </c>
      <c r="D647" s="3" t="s">
        <v>5</v>
      </c>
      <c r="E647" s="188">
        <v>41569</v>
      </c>
      <c r="F647" s="12">
        <f t="shared" ca="1" si="10"/>
        <v>1</v>
      </c>
      <c r="G647" s="11" t="s">
        <v>26</v>
      </c>
      <c r="H647" s="10">
        <v>46390</v>
      </c>
      <c r="I647" s="9">
        <v>5</v>
      </c>
    </row>
    <row r="648" spans="1:9" x14ac:dyDescent="0.25">
      <c r="A648" s="3" t="s">
        <v>689</v>
      </c>
      <c r="B648" s="13" t="s">
        <v>16</v>
      </c>
      <c r="C648" s="3" t="s">
        <v>6</v>
      </c>
      <c r="D648" s="3" t="s">
        <v>5</v>
      </c>
      <c r="E648" s="188">
        <v>41585</v>
      </c>
      <c r="F648" s="12">
        <f t="shared" ca="1" si="10"/>
        <v>1</v>
      </c>
      <c r="G648" s="11" t="s">
        <v>26</v>
      </c>
      <c r="H648" s="10">
        <v>24200</v>
      </c>
      <c r="I648" s="9">
        <v>5</v>
      </c>
    </row>
    <row r="649" spans="1:9" x14ac:dyDescent="0.25">
      <c r="A649" s="3" t="s">
        <v>678</v>
      </c>
      <c r="B649" s="13" t="s">
        <v>12</v>
      </c>
      <c r="C649" s="3" t="s">
        <v>6</v>
      </c>
      <c r="D649" s="3" t="s">
        <v>14</v>
      </c>
      <c r="E649" s="188">
        <v>40119</v>
      </c>
      <c r="F649" s="12">
        <f t="shared" ca="1" si="10"/>
        <v>5</v>
      </c>
      <c r="G649" s="11" t="s">
        <v>26</v>
      </c>
      <c r="H649" s="10">
        <v>20075</v>
      </c>
      <c r="I649" s="9">
        <v>1</v>
      </c>
    </row>
    <row r="650" spans="1:9" x14ac:dyDescent="0.25">
      <c r="A650" s="3" t="s">
        <v>667</v>
      </c>
      <c r="B650" s="13" t="s">
        <v>12</v>
      </c>
      <c r="C650" s="3" t="s">
        <v>6</v>
      </c>
      <c r="D650" s="3" t="s">
        <v>14</v>
      </c>
      <c r="E650" s="188">
        <v>39754</v>
      </c>
      <c r="F650" s="12">
        <f t="shared" ca="1" si="10"/>
        <v>6</v>
      </c>
      <c r="G650" s="11" t="s">
        <v>28</v>
      </c>
      <c r="H650" s="10">
        <v>37660</v>
      </c>
      <c r="I650" s="9">
        <v>4</v>
      </c>
    </row>
    <row r="651" spans="1:9" x14ac:dyDescent="0.25">
      <c r="A651" s="3" t="s">
        <v>658</v>
      </c>
      <c r="B651" s="13" t="s">
        <v>32</v>
      </c>
      <c r="C651" s="3" t="s">
        <v>6</v>
      </c>
      <c r="D651" s="3" t="s">
        <v>11</v>
      </c>
      <c r="E651" s="188">
        <v>37194</v>
      </c>
      <c r="F651" s="12">
        <f t="shared" ca="1" si="10"/>
        <v>13</v>
      </c>
      <c r="G651" s="11"/>
      <c r="H651" s="10">
        <v>58250</v>
      </c>
      <c r="I651" s="9">
        <v>2</v>
      </c>
    </row>
    <row r="652" spans="1:9" x14ac:dyDescent="0.25">
      <c r="A652" s="3" t="s">
        <v>635</v>
      </c>
      <c r="B652" s="13" t="s">
        <v>12</v>
      </c>
      <c r="C652" s="3" t="s">
        <v>6</v>
      </c>
      <c r="D652" s="3" t="s">
        <v>11</v>
      </c>
      <c r="E652" s="188">
        <v>41236</v>
      </c>
      <c r="F652" s="12">
        <f t="shared" ca="1" si="10"/>
        <v>2</v>
      </c>
      <c r="G652" s="11"/>
      <c r="H652" s="10">
        <v>80729</v>
      </c>
      <c r="I652" s="9">
        <v>3</v>
      </c>
    </row>
    <row r="653" spans="1:9" x14ac:dyDescent="0.25">
      <c r="A653" s="3" t="s">
        <v>624</v>
      </c>
      <c r="B653" s="13" t="s">
        <v>12</v>
      </c>
      <c r="C653" s="3" t="s">
        <v>6</v>
      </c>
      <c r="D653" s="3" t="s">
        <v>5</v>
      </c>
      <c r="E653" s="188">
        <v>41987</v>
      </c>
      <c r="F653" s="12">
        <f t="shared" ca="1" si="10"/>
        <v>0</v>
      </c>
      <c r="G653" s="11" t="s">
        <v>28</v>
      </c>
      <c r="H653" s="10">
        <v>46550</v>
      </c>
      <c r="I653" s="9">
        <v>4</v>
      </c>
    </row>
    <row r="654" spans="1:9" x14ac:dyDescent="0.25">
      <c r="A654" s="3" t="s">
        <v>620</v>
      </c>
      <c r="B654" s="13" t="s">
        <v>16</v>
      </c>
      <c r="C654" s="3" t="s">
        <v>6</v>
      </c>
      <c r="D654" s="3" t="s">
        <v>14</v>
      </c>
      <c r="E654" s="188">
        <v>40156</v>
      </c>
      <c r="F654" s="12">
        <f t="shared" ca="1" si="10"/>
        <v>5</v>
      </c>
      <c r="G654" s="11" t="s">
        <v>18</v>
      </c>
      <c r="H654" s="10">
        <v>27710</v>
      </c>
      <c r="I654" s="9">
        <v>3</v>
      </c>
    </row>
    <row r="655" spans="1:9" x14ac:dyDescent="0.25">
      <c r="A655" s="3" t="s">
        <v>610</v>
      </c>
      <c r="B655" s="13" t="s">
        <v>12</v>
      </c>
      <c r="C655" s="3" t="s">
        <v>6</v>
      </c>
      <c r="D655" s="3" t="s">
        <v>5</v>
      </c>
      <c r="E655" s="188">
        <v>41251</v>
      </c>
      <c r="F655" s="12">
        <f t="shared" ca="1" si="10"/>
        <v>2</v>
      </c>
      <c r="G655" s="11" t="s">
        <v>4</v>
      </c>
      <c r="H655" s="10">
        <v>33590</v>
      </c>
      <c r="I655" s="9">
        <v>5</v>
      </c>
    </row>
    <row r="656" spans="1:9" x14ac:dyDescent="0.25">
      <c r="A656" s="3" t="s">
        <v>597</v>
      </c>
      <c r="B656" s="13" t="s">
        <v>32</v>
      </c>
      <c r="C656" s="3" t="s">
        <v>6</v>
      </c>
      <c r="D656" s="3" t="s">
        <v>14</v>
      </c>
      <c r="E656" s="188">
        <v>39806</v>
      </c>
      <c r="F656" s="12">
        <f t="shared" ca="1" si="10"/>
        <v>6</v>
      </c>
      <c r="G656" s="11" t="s">
        <v>28</v>
      </c>
      <c r="H656" s="10">
        <v>13690</v>
      </c>
      <c r="I656" s="9">
        <v>5</v>
      </c>
    </row>
    <row r="657" spans="1:9" x14ac:dyDescent="0.25">
      <c r="A657" s="3" t="s">
        <v>591</v>
      </c>
      <c r="B657" s="13" t="s">
        <v>9</v>
      </c>
      <c r="C657" s="3" t="s">
        <v>6</v>
      </c>
      <c r="D657" s="3" t="s">
        <v>5</v>
      </c>
      <c r="E657" s="188">
        <v>37244</v>
      </c>
      <c r="F657" s="12">
        <f t="shared" ca="1" si="10"/>
        <v>13</v>
      </c>
      <c r="G657" s="11" t="s">
        <v>8</v>
      </c>
      <c r="H657" s="10">
        <v>77680</v>
      </c>
      <c r="I657" s="9">
        <v>3</v>
      </c>
    </row>
    <row r="658" spans="1:9" x14ac:dyDescent="0.25">
      <c r="A658" s="3" t="s">
        <v>585</v>
      </c>
      <c r="B658" s="13" t="s">
        <v>12</v>
      </c>
      <c r="C658" s="3" t="s">
        <v>6</v>
      </c>
      <c r="D658" s="3" t="s">
        <v>5</v>
      </c>
      <c r="E658" s="188">
        <v>37957</v>
      </c>
      <c r="F658" s="12">
        <f t="shared" ca="1" si="10"/>
        <v>11</v>
      </c>
      <c r="G658" s="11" t="s">
        <v>8</v>
      </c>
      <c r="H658" s="10">
        <v>49930</v>
      </c>
      <c r="I658" s="9">
        <v>1</v>
      </c>
    </row>
    <row r="659" spans="1:9" x14ac:dyDescent="0.25">
      <c r="A659" s="3" t="s">
        <v>584</v>
      </c>
      <c r="B659" s="13" t="s">
        <v>12</v>
      </c>
      <c r="C659" s="3" t="s">
        <v>6</v>
      </c>
      <c r="D659" s="3" t="s">
        <v>5</v>
      </c>
      <c r="E659" s="188">
        <v>37968</v>
      </c>
      <c r="F659" s="12">
        <f t="shared" ca="1" si="10"/>
        <v>11</v>
      </c>
      <c r="G659" s="11" t="s">
        <v>26</v>
      </c>
      <c r="H659" s="10">
        <v>63060</v>
      </c>
      <c r="I659" s="9">
        <v>4</v>
      </c>
    </row>
    <row r="660" spans="1:9" x14ac:dyDescent="0.25">
      <c r="A660" s="3" t="s">
        <v>574</v>
      </c>
      <c r="B660" s="13" t="s">
        <v>9</v>
      </c>
      <c r="C660" s="3" t="s">
        <v>6</v>
      </c>
      <c r="D660" s="3" t="s">
        <v>11</v>
      </c>
      <c r="E660" s="188">
        <v>40535</v>
      </c>
      <c r="F660" s="12">
        <f t="shared" ca="1" si="10"/>
        <v>4</v>
      </c>
      <c r="G660" s="11"/>
      <c r="H660" s="10">
        <v>32880</v>
      </c>
      <c r="I660" s="9">
        <v>3</v>
      </c>
    </row>
    <row r="661" spans="1:9" x14ac:dyDescent="0.25">
      <c r="A661" s="3" t="s">
        <v>566</v>
      </c>
      <c r="B661" s="13" t="s">
        <v>9</v>
      </c>
      <c r="C661" s="3" t="s">
        <v>6</v>
      </c>
      <c r="D661" s="3" t="s">
        <v>5</v>
      </c>
      <c r="E661" s="188">
        <v>40172</v>
      </c>
      <c r="F661" s="12">
        <f t="shared" ca="1" si="10"/>
        <v>5</v>
      </c>
      <c r="G661" s="11" t="s">
        <v>18</v>
      </c>
      <c r="H661" s="10">
        <v>25690</v>
      </c>
      <c r="I661" s="9">
        <v>2</v>
      </c>
    </row>
    <row r="662" spans="1:9" x14ac:dyDescent="0.25">
      <c r="A662" s="3" t="s">
        <v>564</v>
      </c>
      <c r="B662" s="13" t="s">
        <v>9</v>
      </c>
      <c r="C662" s="3" t="s">
        <v>6</v>
      </c>
      <c r="D662" s="3" t="s">
        <v>14</v>
      </c>
      <c r="E662" s="188">
        <v>40536</v>
      </c>
      <c r="F662" s="12">
        <f t="shared" ca="1" si="10"/>
        <v>4</v>
      </c>
      <c r="G662" s="11" t="s">
        <v>8</v>
      </c>
      <c r="H662" s="10">
        <v>49080</v>
      </c>
      <c r="I662" s="9">
        <v>5</v>
      </c>
    </row>
    <row r="663" spans="1:9" x14ac:dyDescent="0.25">
      <c r="A663" s="3" t="s">
        <v>538</v>
      </c>
      <c r="B663" s="13" t="s">
        <v>16</v>
      </c>
      <c r="C663" s="3" t="s">
        <v>6</v>
      </c>
      <c r="D663" s="3" t="s">
        <v>5</v>
      </c>
      <c r="E663" s="188">
        <v>40540</v>
      </c>
      <c r="F663" s="12">
        <f t="shared" ca="1" si="10"/>
        <v>4</v>
      </c>
      <c r="G663" s="11" t="s">
        <v>4</v>
      </c>
      <c r="H663" s="10">
        <v>73850</v>
      </c>
      <c r="I663" s="9">
        <v>2</v>
      </c>
    </row>
    <row r="664" spans="1:9" x14ac:dyDescent="0.25">
      <c r="A664" s="3" t="s">
        <v>516</v>
      </c>
      <c r="B664" s="13" t="s">
        <v>12</v>
      </c>
      <c r="C664" s="3" t="s">
        <v>6</v>
      </c>
      <c r="D664" s="3" t="s">
        <v>5</v>
      </c>
      <c r="E664" s="188">
        <v>37620</v>
      </c>
      <c r="F664" s="12">
        <f t="shared" ca="1" si="10"/>
        <v>12</v>
      </c>
      <c r="G664" s="11" t="s">
        <v>28</v>
      </c>
      <c r="H664" s="10">
        <v>71970</v>
      </c>
      <c r="I664" s="9">
        <v>4</v>
      </c>
    </row>
    <row r="665" spans="1:9" x14ac:dyDescent="0.25">
      <c r="A665" s="3" t="s">
        <v>509</v>
      </c>
      <c r="B665" s="13" t="s">
        <v>48</v>
      </c>
      <c r="C665" s="3" t="s">
        <v>6</v>
      </c>
      <c r="D665" s="3" t="s">
        <v>5</v>
      </c>
      <c r="E665" s="188">
        <v>38010</v>
      </c>
      <c r="F665" s="12">
        <f t="shared" ca="1" si="10"/>
        <v>11</v>
      </c>
      <c r="G665" s="11" t="s">
        <v>4</v>
      </c>
      <c r="H665" s="10">
        <v>78710</v>
      </c>
      <c r="I665" s="9">
        <v>2</v>
      </c>
    </row>
    <row r="666" spans="1:9" x14ac:dyDescent="0.25">
      <c r="A666" s="3" t="s">
        <v>493</v>
      </c>
      <c r="B666" s="13" t="s">
        <v>16</v>
      </c>
      <c r="C666" s="3" t="s">
        <v>6</v>
      </c>
      <c r="D666" s="3" t="s">
        <v>5</v>
      </c>
      <c r="E666" s="188">
        <v>41638</v>
      </c>
      <c r="F666" s="12">
        <f t="shared" ca="1" si="10"/>
        <v>1</v>
      </c>
      <c r="G666" s="11" t="s">
        <v>26</v>
      </c>
      <c r="H666" s="10">
        <v>86640</v>
      </c>
      <c r="I666" s="9">
        <v>3</v>
      </c>
    </row>
    <row r="667" spans="1:9" x14ac:dyDescent="0.25">
      <c r="A667" s="3" t="s">
        <v>492</v>
      </c>
      <c r="B667" s="13" t="s">
        <v>48</v>
      </c>
      <c r="C667" s="3" t="s">
        <v>6</v>
      </c>
      <c r="D667" s="3" t="s">
        <v>11</v>
      </c>
      <c r="E667" s="188">
        <v>41639</v>
      </c>
      <c r="F667" s="12">
        <f t="shared" ca="1" si="10"/>
        <v>1</v>
      </c>
      <c r="G667" s="11"/>
      <c r="H667" s="10">
        <v>42990</v>
      </c>
      <c r="I667" s="9">
        <v>4</v>
      </c>
    </row>
    <row r="668" spans="1:9" x14ac:dyDescent="0.25">
      <c r="A668" s="3" t="s">
        <v>481</v>
      </c>
      <c r="B668" s="13" t="s">
        <v>12</v>
      </c>
      <c r="C668" s="3" t="s">
        <v>6</v>
      </c>
      <c r="D668" s="3" t="s">
        <v>0</v>
      </c>
      <c r="E668" s="188">
        <v>40209</v>
      </c>
      <c r="F668" s="12">
        <f t="shared" ca="1" si="10"/>
        <v>5</v>
      </c>
      <c r="G668" s="11"/>
      <c r="H668" s="10">
        <v>26944</v>
      </c>
      <c r="I668" s="9">
        <v>4</v>
      </c>
    </row>
    <row r="669" spans="1:9" x14ac:dyDescent="0.25">
      <c r="A669" s="3" t="s">
        <v>469</v>
      </c>
      <c r="B669" s="13" t="s">
        <v>12</v>
      </c>
      <c r="C669" s="3" t="s">
        <v>6</v>
      </c>
      <c r="D669" s="3" t="s">
        <v>0</v>
      </c>
      <c r="E669" s="188">
        <v>39864</v>
      </c>
      <c r="F669" s="12">
        <f t="shared" ca="1" si="10"/>
        <v>6</v>
      </c>
      <c r="G669" s="11"/>
      <c r="H669" s="10">
        <v>28768</v>
      </c>
      <c r="I669" s="9">
        <v>3</v>
      </c>
    </row>
    <row r="670" spans="1:9" x14ac:dyDescent="0.25">
      <c r="A670" s="3" t="s">
        <v>454</v>
      </c>
      <c r="B670" s="13" t="s">
        <v>12</v>
      </c>
      <c r="C670" s="3" t="s">
        <v>6</v>
      </c>
      <c r="D670" s="3" t="s">
        <v>5</v>
      </c>
      <c r="E670" s="188">
        <v>37673</v>
      </c>
      <c r="F670" s="12">
        <f t="shared" ca="1" si="10"/>
        <v>12</v>
      </c>
      <c r="G670" s="11" t="s">
        <v>28</v>
      </c>
      <c r="H670" s="10">
        <v>65320</v>
      </c>
      <c r="I670" s="9">
        <v>5</v>
      </c>
    </row>
    <row r="671" spans="1:9" x14ac:dyDescent="0.25">
      <c r="A671" s="3" t="s">
        <v>439</v>
      </c>
      <c r="B671" s="13" t="s">
        <v>16</v>
      </c>
      <c r="C671" s="3" t="s">
        <v>6</v>
      </c>
      <c r="D671" s="3" t="s">
        <v>5</v>
      </c>
      <c r="E671" s="188">
        <v>41681</v>
      </c>
      <c r="F671" s="12">
        <f t="shared" ca="1" si="10"/>
        <v>1</v>
      </c>
      <c r="G671" s="11" t="s">
        <v>26</v>
      </c>
      <c r="H671" s="10">
        <v>23030</v>
      </c>
      <c r="I671" s="9">
        <v>4</v>
      </c>
    </row>
    <row r="672" spans="1:9" x14ac:dyDescent="0.25">
      <c r="A672" s="3" t="s">
        <v>438</v>
      </c>
      <c r="B672" s="13" t="s">
        <v>16</v>
      </c>
      <c r="C672" s="3" t="s">
        <v>6</v>
      </c>
      <c r="D672" s="3" t="s">
        <v>5</v>
      </c>
      <c r="E672" s="188">
        <v>41681</v>
      </c>
      <c r="F672" s="12">
        <f t="shared" ca="1" si="10"/>
        <v>1</v>
      </c>
      <c r="G672" s="11" t="s">
        <v>8</v>
      </c>
      <c r="H672" s="10">
        <v>40260</v>
      </c>
      <c r="I672" s="9">
        <v>5</v>
      </c>
    </row>
    <row r="673" spans="1:9" x14ac:dyDescent="0.25">
      <c r="A673" s="3" t="s">
        <v>437</v>
      </c>
      <c r="B673" s="13" t="s">
        <v>12</v>
      </c>
      <c r="C673" s="3" t="s">
        <v>6</v>
      </c>
      <c r="D673" s="3" t="s">
        <v>14</v>
      </c>
      <c r="E673" s="188">
        <v>41697</v>
      </c>
      <c r="F673" s="12">
        <f t="shared" ca="1" si="10"/>
        <v>1</v>
      </c>
      <c r="G673" s="11" t="s">
        <v>4</v>
      </c>
      <c r="H673" s="10">
        <v>13455</v>
      </c>
      <c r="I673" s="9">
        <v>2</v>
      </c>
    </row>
    <row r="674" spans="1:9" x14ac:dyDescent="0.25">
      <c r="A674" s="3" t="s">
        <v>436</v>
      </c>
      <c r="B674" s="13" t="s">
        <v>32</v>
      </c>
      <c r="C674" s="3" t="s">
        <v>6</v>
      </c>
      <c r="D674" s="3" t="s">
        <v>11</v>
      </c>
      <c r="E674" s="188">
        <v>41707</v>
      </c>
      <c r="F674" s="12">
        <f t="shared" ca="1" si="10"/>
        <v>1</v>
      </c>
      <c r="G674" s="11"/>
      <c r="H674" s="10">
        <v>34680</v>
      </c>
      <c r="I674" s="9">
        <v>5</v>
      </c>
    </row>
    <row r="675" spans="1:9" x14ac:dyDescent="0.25">
      <c r="A675" s="3" t="s">
        <v>432</v>
      </c>
      <c r="B675" s="13" t="s">
        <v>9</v>
      </c>
      <c r="C675" s="3" t="s">
        <v>6</v>
      </c>
      <c r="D675" s="3" t="s">
        <v>11</v>
      </c>
      <c r="E675" s="188">
        <v>41719</v>
      </c>
      <c r="F675" s="12">
        <f t="shared" ca="1" si="10"/>
        <v>1</v>
      </c>
      <c r="G675" s="11"/>
      <c r="H675" s="10">
        <v>26020</v>
      </c>
      <c r="I675" s="9">
        <v>5</v>
      </c>
    </row>
    <row r="676" spans="1:9" x14ac:dyDescent="0.25">
      <c r="A676" s="3" t="s">
        <v>429</v>
      </c>
      <c r="B676" s="13" t="s">
        <v>12</v>
      </c>
      <c r="C676" s="3" t="s">
        <v>6</v>
      </c>
      <c r="D676" s="3" t="s">
        <v>11</v>
      </c>
      <c r="E676" s="188">
        <v>40240</v>
      </c>
      <c r="F676" s="12">
        <f t="shared" ca="1" si="10"/>
        <v>5</v>
      </c>
      <c r="G676" s="11"/>
      <c r="H676" s="10">
        <v>75550</v>
      </c>
      <c r="I676" s="9">
        <v>3</v>
      </c>
    </row>
    <row r="677" spans="1:9" x14ac:dyDescent="0.25">
      <c r="A677" s="3" t="s">
        <v>428</v>
      </c>
      <c r="B677" s="13" t="s">
        <v>9</v>
      </c>
      <c r="C677" s="3" t="s">
        <v>6</v>
      </c>
      <c r="D677" s="3" t="s">
        <v>11</v>
      </c>
      <c r="E677" s="188">
        <v>40249</v>
      </c>
      <c r="F677" s="12">
        <f t="shared" ca="1" si="10"/>
        <v>5</v>
      </c>
      <c r="G677" s="11"/>
      <c r="H677" s="10">
        <v>78590</v>
      </c>
      <c r="I677" s="9">
        <v>1</v>
      </c>
    </row>
    <row r="678" spans="1:9" x14ac:dyDescent="0.25">
      <c r="A678" s="3" t="s">
        <v>427</v>
      </c>
      <c r="B678" s="13" t="s">
        <v>12</v>
      </c>
      <c r="C678" s="3" t="s">
        <v>6</v>
      </c>
      <c r="D678" s="3" t="s">
        <v>14</v>
      </c>
      <c r="E678" s="188">
        <v>40254</v>
      </c>
      <c r="F678" s="12">
        <f t="shared" ca="1" si="10"/>
        <v>5</v>
      </c>
      <c r="G678" s="11" t="s">
        <v>8</v>
      </c>
      <c r="H678" s="10">
        <v>11230</v>
      </c>
      <c r="I678" s="9">
        <v>4</v>
      </c>
    </row>
    <row r="679" spans="1:9" x14ac:dyDescent="0.25">
      <c r="A679" s="3" t="s">
        <v>408</v>
      </c>
      <c r="B679" s="13" t="s">
        <v>16</v>
      </c>
      <c r="C679" s="3" t="s">
        <v>6</v>
      </c>
      <c r="D679" s="3" t="s">
        <v>5</v>
      </c>
      <c r="E679" s="188">
        <v>37331</v>
      </c>
      <c r="F679" s="12">
        <f t="shared" ca="1" si="10"/>
        <v>13</v>
      </c>
      <c r="G679" s="11" t="s">
        <v>8</v>
      </c>
      <c r="H679" s="10">
        <v>61850</v>
      </c>
      <c r="I679" s="9">
        <v>2</v>
      </c>
    </row>
    <row r="680" spans="1:9" x14ac:dyDescent="0.25">
      <c r="A680" s="3" t="s">
        <v>399</v>
      </c>
      <c r="B680" s="13" t="s">
        <v>2</v>
      </c>
      <c r="C680" s="3" t="s">
        <v>6</v>
      </c>
      <c r="D680" s="3" t="s">
        <v>11</v>
      </c>
      <c r="E680" s="188">
        <v>38066</v>
      </c>
      <c r="F680" s="12">
        <f t="shared" ca="1" si="10"/>
        <v>11</v>
      </c>
      <c r="G680" s="11"/>
      <c r="H680" s="10">
        <v>77136</v>
      </c>
      <c r="I680" s="9">
        <v>5</v>
      </c>
    </row>
    <row r="681" spans="1:9" x14ac:dyDescent="0.25">
      <c r="A681" s="3" t="s">
        <v>386</v>
      </c>
      <c r="B681" s="13" t="s">
        <v>32</v>
      </c>
      <c r="C681" s="3" t="s">
        <v>6</v>
      </c>
      <c r="D681" s="3" t="s">
        <v>5</v>
      </c>
      <c r="E681" s="188">
        <v>40603</v>
      </c>
      <c r="F681" s="12">
        <f t="shared" ca="1" si="10"/>
        <v>4</v>
      </c>
      <c r="G681" s="11" t="s">
        <v>26</v>
      </c>
      <c r="H681" s="10">
        <v>79380</v>
      </c>
      <c r="I681" s="9">
        <v>5</v>
      </c>
    </row>
    <row r="682" spans="1:9" x14ac:dyDescent="0.25">
      <c r="A682" s="3" t="s">
        <v>383</v>
      </c>
      <c r="B682" s="13" t="s">
        <v>2</v>
      </c>
      <c r="C682" s="3" t="s">
        <v>6</v>
      </c>
      <c r="D682" s="3" t="s">
        <v>11</v>
      </c>
      <c r="E682" s="188">
        <v>41335</v>
      </c>
      <c r="F682" s="12">
        <f t="shared" ca="1" si="10"/>
        <v>2</v>
      </c>
      <c r="G682" s="11"/>
      <c r="H682" s="10">
        <v>47280</v>
      </c>
      <c r="I682" s="9">
        <v>1</v>
      </c>
    </row>
    <row r="683" spans="1:9" x14ac:dyDescent="0.25">
      <c r="A683" s="3" t="s">
        <v>372</v>
      </c>
      <c r="B683" s="13" t="s">
        <v>32</v>
      </c>
      <c r="C683" s="3" t="s">
        <v>6</v>
      </c>
      <c r="D683" s="3" t="s">
        <v>11</v>
      </c>
      <c r="E683" s="188">
        <v>42095</v>
      </c>
      <c r="F683" s="12">
        <f t="shared" ca="1" si="10"/>
        <v>0</v>
      </c>
      <c r="G683" s="11"/>
      <c r="H683" s="10">
        <v>59128</v>
      </c>
      <c r="I683" s="9">
        <v>4</v>
      </c>
    </row>
    <row r="684" spans="1:9" x14ac:dyDescent="0.25">
      <c r="A684" s="3" t="s">
        <v>371</v>
      </c>
      <c r="B684" s="13" t="s">
        <v>16</v>
      </c>
      <c r="C684" s="3" t="s">
        <v>6</v>
      </c>
      <c r="D684" s="3" t="s">
        <v>5</v>
      </c>
      <c r="E684" s="188">
        <v>42112</v>
      </c>
      <c r="F684" s="12">
        <f t="shared" ca="1" si="10"/>
        <v>0</v>
      </c>
      <c r="G684" s="11" t="s">
        <v>28</v>
      </c>
      <c r="H684" s="10">
        <v>62780</v>
      </c>
      <c r="I684" s="9">
        <v>3</v>
      </c>
    </row>
    <row r="685" spans="1:9" x14ac:dyDescent="0.25">
      <c r="A685" s="3" t="s">
        <v>368</v>
      </c>
      <c r="B685" s="13" t="s">
        <v>16</v>
      </c>
      <c r="C685" s="3" t="s">
        <v>6</v>
      </c>
      <c r="D685" s="3" t="s">
        <v>14</v>
      </c>
      <c r="E685" s="188">
        <v>40268</v>
      </c>
      <c r="F685" s="12">
        <f t="shared" ca="1" si="10"/>
        <v>5</v>
      </c>
      <c r="G685" s="11" t="s">
        <v>26</v>
      </c>
      <c r="H685" s="10">
        <v>49545</v>
      </c>
      <c r="I685" s="9">
        <v>2</v>
      </c>
    </row>
    <row r="686" spans="1:9" x14ac:dyDescent="0.25">
      <c r="A686" s="3" t="s">
        <v>367</v>
      </c>
      <c r="B686" s="13" t="s">
        <v>9</v>
      </c>
      <c r="C686" s="3" t="s">
        <v>6</v>
      </c>
      <c r="D686" s="3" t="s">
        <v>11</v>
      </c>
      <c r="E686" s="188">
        <v>40273</v>
      </c>
      <c r="F686" s="12">
        <f t="shared" ca="1" si="10"/>
        <v>5</v>
      </c>
      <c r="G686" s="11"/>
      <c r="H686" s="10">
        <v>35240</v>
      </c>
      <c r="I686" s="9">
        <v>3</v>
      </c>
    </row>
    <row r="687" spans="1:9" x14ac:dyDescent="0.25">
      <c r="A687" s="3" t="s">
        <v>357</v>
      </c>
      <c r="B687" s="13" t="s">
        <v>12</v>
      </c>
      <c r="C687" s="3" t="s">
        <v>6</v>
      </c>
      <c r="D687" s="3" t="s">
        <v>11</v>
      </c>
      <c r="E687" s="188">
        <v>40649</v>
      </c>
      <c r="F687" s="12">
        <f t="shared" ca="1" si="10"/>
        <v>4</v>
      </c>
      <c r="G687" s="11"/>
      <c r="H687" s="10">
        <v>45105</v>
      </c>
      <c r="I687" s="9">
        <v>1</v>
      </c>
    </row>
    <row r="688" spans="1:9" x14ac:dyDescent="0.25">
      <c r="A688" s="3" t="s">
        <v>353</v>
      </c>
      <c r="B688" s="13" t="s">
        <v>12</v>
      </c>
      <c r="C688" s="3" t="s">
        <v>6</v>
      </c>
      <c r="D688" s="3" t="s">
        <v>0</v>
      </c>
      <c r="E688" s="188">
        <v>41361</v>
      </c>
      <c r="F688" s="12">
        <f t="shared" ca="1" si="10"/>
        <v>2</v>
      </c>
      <c r="G688" s="11"/>
      <c r="H688" s="10">
        <v>33752</v>
      </c>
      <c r="I688" s="9">
        <v>3</v>
      </c>
    </row>
    <row r="689" spans="1:9" x14ac:dyDescent="0.25">
      <c r="A689" s="3" t="s">
        <v>349</v>
      </c>
      <c r="B689" s="13" t="s">
        <v>12</v>
      </c>
      <c r="C689" s="3" t="s">
        <v>6</v>
      </c>
      <c r="D689" s="3" t="s">
        <v>5</v>
      </c>
      <c r="E689" s="188">
        <v>41390</v>
      </c>
      <c r="F689" s="12">
        <f t="shared" ca="1" si="10"/>
        <v>2</v>
      </c>
      <c r="G689" s="11" t="s">
        <v>26</v>
      </c>
      <c r="H689" s="10">
        <v>58370</v>
      </c>
      <c r="I689" s="9">
        <v>5</v>
      </c>
    </row>
    <row r="690" spans="1:9" x14ac:dyDescent="0.25">
      <c r="A690" s="3" t="s">
        <v>347</v>
      </c>
      <c r="B690" s="13" t="s">
        <v>12</v>
      </c>
      <c r="C690" s="3" t="s">
        <v>6</v>
      </c>
      <c r="D690" s="3" t="s">
        <v>5</v>
      </c>
      <c r="E690" s="188">
        <v>39915</v>
      </c>
      <c r="F690" s="12">
        <f t="shared" ca="1" si="10"/>
        <v>6</v>
      </c>
      <c r="G690" s="11" t="s">
        <v>4</v>
      </c>
      <c r="H690" s="10">
        <v>41380</v>
      </c>
      <c r="I690" s="9">
        <v>2</v>
      </c>
    </row>
    <row r="691" spans="1:9" x14ac:dyDescent="0.25">
      <c r="A691" s="3" t="s">
        <v>335</v>
      </c>
      <c r="B691" s="13" t="s">
        <v>48</v>
      </c>
      <c r="C691" s="3" t="s">
        <v>6</v>
      </c>
      <c r="D691" s="3" t="s">
        <v>14</v>
      </c>
      <c r="E691" s="188">
        <v>37366</v>
      </c>
      <c r="F691" s="12">
        <f t="shared" ca="1" si="10"/>
        <v>13</v>
      </c>
      <c r="G691" s="11" t="s">
        <v>18</v>
      </c>
      <c r="H691" s="10">
        <v>19825</v>
      </c>
      <c r="I691" s="9">
        <v>2</v>
      </c>
    </row>
    <row r="692" spans="1:9" x14ac:dyDescent="0.25">
      <c r="A692" s="3" t="s">
        <v>328</v>
      </c>
      <c r="B692" s="13" t="s">
        <v>16</v>
      </c>
      <c r="C692" s="3" t="s">
        <v>6</v>
      </c>
      <c r="D692" s="3" t="s">
        <v>11</v>
      </c>
      <c r="E692" s="188">
        <v>38100</v>
      </c>
      <c r="F692" s="12">
        <f t="shared" ca="1" si="10"/>
        <v>11</v>
      </c>
      <c r="G692" s="11"/>
      <c r="H692" s="10">
        <v>28270</v>
      </c>
      <c r="I692" s="9">
        <v>5</v>
      </c>
    </row>
    <row r="693" spans="1:9" x14ac:dyDescent="0.25">
      <c r="A693" s="3" t="s">
        <v>327</v>
      </c>
      <c r="B693" s="13" t="s">
        <v>2</v>
      </c>
      <c r="C693" s="3" t="s">
        <v>6</v>
      </c>
      <c r="D693" s="3" t="s">
        <v>11</v>
      </c>
      <c r="E693" s="188">
        <v>38454</v>
      </c>
      <c r="F693" s="12">
        <f t="shared" ca="1" si="10"/>
        <v>10</v>
      </c>
      <c r="G693" s="11"/>
      <c r="H693" s="10">
        <v>49090</v>
      </c>
      <c r="I693" s="9">
        <v>4</v>
      </c>
    </row>
    <row r="694" spans="1:9" x14ac:dyDescent="0.25">
      <c r="A694" s="3" t="s">
        <v>325</v>
      </c>
      <c r="B694" s="13" t="s">
        <v>12</v>
      </c>
      <c r="C694" s="3" t="s">
        <v>6</v>
      </c>
      <c r="D694" s="3" t="s">
        <v>5</v>
      </c>
      <c r="E694" s="188">
        <v>38811</v>
      </c>
      <c r="F694" s="12">
        <f t="shared" ca="1" si="10"/>
        <v>9</v>
      </c>
      <c r="G694" s="11" t="s">
        <v>4</v>
      </c>
      <c r="H694" s="10">
        <v>48010</v>
      </c>
      <c r="I694" s="9">
        <v>3</v>
      </c>
    </row>
    <row r="695" spans="1:9" x14ac:dyDescent="0.25">
      <c r="A695" s="3" t="s">
        <v>315</v>
      </c>
      <c r="B695" s="13" t="s">
        <v>12</v>
      </c>
      <c r="C695" s="3" t="s">
        <v>6</v>
      </c>
      <c r="D695" s="3" t="s">
        <v>5</v>
      </c>
      <c r="E695" s="188">
        <v>40284</v>
      </c>
      <c r="F695" s="12">
        <f t="shared" ca="1" si="10"/>
        <v>5</v>
      </c>
      <c r="G695" s="11" t="s">
        <v>26</v>
      </c>
      <c r="H695" s="10">
        <v>24980</v>
      </c>
      <c r="I695" s="9">
        <v>3</v>
      </c>
    </row>
    <row r="696" spans="1:9" x14ac:dyDescent="0.25">
      <c r="A696" s="3" t="s">
        <v>313</v>
      </c>
      <c r="B696" s="13" t="s">
        <v>16</v>
      </c>
      <c r="C696" s="3" t="s">
        <v>6</v>
      </c>
      <c r="D696" s="3" t="s">
        <v>5</v>
      </c>
      <c r="E696" s="188">
        <v>41019</v>
      </c>
      <c r="F696" s="12">
        <f t="shared" ca="1" si="10"/>
        <v>3</v>
      </c>
      <c r="G696" s="11" t="s">
        <v>4</v>
      </c>
      <c r="H696" s="10">
        <v>34990</v>
      </c>
      <c r="I696" s="9">
        <v>3</v>
      </c>
    </row>
    <row r="697" spans="1:9" x14ac:dyDescent="0.25">
      <c r="A697" s="3" t="s">
        <v>298</v>
      </c>
      <c r="B697" s="13" t="s">
        <v>32</v>
      </c>
      <c r="C697" s="3" t="s">
        <v>6</v>
      </c>
      <c r="D697" s="3" t="s">
        <v>11</v>
      </c>
      <c r="E697" s="188">
        <v>42126</v>
      </c>
      <c r="F697" s="12">
        <f t="shared" ca="1" si="10"/>
        <v>0</v>
      </c>
      <c r="G697" s="11"/>
      <c r="H697" s="10">
        <v>70300</v>
      </c>
      <c r="I697" s="9">
        <v>3</v>
      </c>
    </row>
    <row r="698" spans="1:9" x14ac:dyDescent="0.25">
      <c r="A698" s="3" t="s">
        <v>290</v>
      </c>
      <c r="B698" s="13" t="s">
        <v>9</v>
      </c>
      <c r="C698" s="3" t="s">
        <v>6</v>
      </c>
      <c r="D698" s="3" t="s">
        <v>11</v>
      </c>
      <c r="E698" s="188">
        <v>41394</v>
      </c>
      <c r="F698" s="12">
        <f t="shared" ca="1" si="10"/>
        <v>2</v>
      </c>
      <c r="G698" s="11"/>
      <c r="H698" s="10">
        <v>41770</v>
      </c>
      <c r="I698" s="9">
        <v>5</v>
      </c>
    </row>
    <row r="699" spans="1:9" x14ac:dyDescent="0.25">
      <c r="A699" s="3" t="s">
        <v>287</v>
      </c>
      <c r="B699" s="13" t="s">
        <v>2</v>
      </c>
      <c r="C699" s="3" t="s">
        <v>6</v>
      </c>
      <c r="D699" s="3" t="s">
        <v>14</v>
      </c>
      <c r="E699" s="188">
        <v>41411</v>
      </c>
      <c r="F699" s="12">
        <f t="shared" ca="1" si="10"/>
        <v>2</v>
      </c>
      <c r="G699" s="11" t="s">
        <v>4</v>
      </c>
      <c r="H699" s="10">
        <v>38105</v>
      </c>
      <c r="I699" s="9">
        <v>2</v>
      </c>
    </row>
    <row r="700" spans="1:9" x14ac:dyDescent="0.25">
      <c r="A700" s="3" t="s">
        <v>285</v>
      </c>
      <c r="B700" s="13" t="s">
        <v>48</v>
      </c>
      <c r="C700" s="3" t="s">
        <v>6</v>
      </c>
      <c r="D700" s="3" t="s">
        <v>5</v>
      </c>
      <c r="E700" s="188">
        <v>41421</v>
      </c>
      <c r="F700" s="12">
        <f t="shared" ca="1" si="10"/>
        <v>2</v>
      </c>
      <c r="G700" s="11" t="s">
        <v>26</v>
      </c>
      <c r="H700" s="10">
        <v>31690</v>
      </c>
      <c r="I700" s="9">
        <v>4</v>
      </c>
    </row>
    <row r="701" spans="1:9" x14ac:dyDescent="0.25">
      <c r="A701" s="3" t="s">
        <v>279</v>
      </c>
      <c r="B701" s="13" t="s">
        <v>12</v>
      </c>
      <c r="C701" s="3" t="s">
        <v>6</v>
      </c>
      <c r="D701" s="3" t="s">
        <v>5</v>
      </c>
      <c r="E701" s="188">
        <v>37026</v>
      </c>
      <c r="F701" s="12">
        <f t="shared" ca="1" si="10"/>
        <v>14</v>
      </c>
      <c r="G701" s="11" t="s">
        <v>28</v>
      </c>
      <c r="H701" s="10">
        <v>64470</v>
      </c>
      <c r="I701" s="9">
        <v>5</v>
      </c>
    </row>
    <row r="702" spans="1:9" x14ac:dyDescent="0.25">
      <c r="A702" s="3" t="s">
        <v>268</v>
      </c>
      <c r="B702" s="13" t="s">
        <v>48</v>
      </c>
      <c r="C702" s="3" t="s">
        <v>6</v>
      </c>
      <c r="D702" s="3" t="s">
        <v>5</v>
      </c>
      <c r="E702" s="188">
        <v>38496</v>
      </c>
      <c r="F702" s="12">
        <f t="shared" ca="1" si="10"/>
        <v>10</v>
      </c>
      <c r="G702" s="11" t="s">
        <v>8</v>
      </c>
      <c r="H702" s="10">
        <v>60300</v>
      </c>
      <c r="I702" s="9">
        <v>2</v>
      </c>
    </row>
    <row r="703" spans="1:9" x14ac:dyDescent="0.25">
      <c r="A703" s="3" t="s">
        <v>261</v>
      </c>
      <c r="B703" s="13" t="s">
        <v>9</v>
      </c>
      <c r="C703" s="3" t="s">
        <v>6</v>
      </c>
      <c r="D703" s="3" t="s">
        <v>5</v>
      </c>
      <c r="E703" s="188">
        <v>40680</v>
      </c>
      <c r="F703" s="12">
        <f t="shared" ca="1" si="10"/>
        <v>4</v>
      </c>
      <c r="G703" s="11" t="s">
        <v>26</v>
      </c>
      <c r="H703" s="10">
        <v>22820</v>
      </c>
      <c r="I703" s="9">
        <v>5</v>
      </c>
    </row>
    <row r="704" spans="1:9" x14ac:dyDescent="0.25">
      <c r="A704" s="3" t="s">
        <v>250</v>
      </c>
      <c r="B704" s="13" t="s">
        <v>12</v>
      </c>
      <c r="C704" s="3" t="s">
        <v>6</v>
      </c>
      <c r="D704" s="3" t="s">
        <v>11</v>
      </c>
      <c r="E704" s="188">
        <v>40720</v>
      </c>
      <c r="F704" s="12">
        <f t="shared" ca="1" si="10"/>
        <v>4</v>
      </c>
      <c r="G704" s="11"/>
      <c r="H704" s="10">
        <v>23340</v>
      </c>
      <c r="I704" s="9">
        <v>4</v>
      </c>
    </row>
    <row r="705" spans="1:9" x14ac:dyDescent="0.25">
      <c r="A705" s="3" t="s">
        <v>248</v>
      </c>
      <c r="B705" s="13" t="s">
        <v>12</v>
      </c>
      <c r="C705" s="3" t="s">
        <v>6</v>
      </c>
      <c r="D705" s="3" t="s">
        <v>11</v>
      </c>
      <c r="E705" s="188">
        <v>41801</v>
      </c>
      <c r="F705" s="12">
        <f t="shared" ca="1" si="10"/>
        <v>1</v>
      </c>
      <c r="G705" s="11"/>
      <c r="H705" s="10">
        <v>62480</v>
      </c>
      <c r="I705" s="9">
        <v>5</v>
      </c>
    </row>
    <row r="706" spans="1:9" x14ac:dyDescent="0.25">
      <c r="A706" s="3" t="s">
        <v>246</v>
      </c>
      <c r="B706" s="13" t="s">
        <v>16</v>
      </c>
      <c r="C706" s="3" t="s">
        <v>6</v>
      </c>
      <c r="D706" s="3" t="s">
        <v>11</v>
      </c>
      <c r="E706" s="188">
        <v>41812</v>
      </c>
      <c r="F706" s="12">
        <f t="shared" ref="F706:F742" ca="1" si="11">DATEDIF(E706,TODAY(),"y")</f>
        <v>1</v>
      </c>
      <c r="G706" s="11"/>
      <c r="H706" s="10">
        <v>61134</v>
      </c>
      <c r="I706" s="9">
        <v>4</v>
      </c>
    </row>
    <row r="707" spans="1:9" x14ac:dyDescent="0.25">
      <c r="A707" s="3" t="s">
        <v>238</v>
      </c>
      <c r="B707" s="13" t="s">
        <v>32</v>
      </c>
      <c r="C707" s="3" t="s">
        <v>6</v>
      </c>
      <c r="D707" s="3" t="s">
        <v>14</v>
      </c>
      <c r="E707" s="188">
        <v>40344</v>
      </c>
      <c r="F707" s="12">
        <f t="shared" ca="1" si="11"/>
        <v>5</v>
      </c>
      <c r="G707" s="11" t="s">
        <v>8</v>
      </c>
      <c r="H707" s="10">
        <v>23000</v>
      </c>
      <c r="I707" s="9">
        <v>4</v>
      </c>
    </row>
    <row r="708" spans="1:9" x14ac:dyDescent="0.25">
      <c r="A708" s="3" t="s">
        <v>234</v>
      </c>
      <c r="B708" s="13" t="s">
        <v>9</v>
      </c>
      <c r="C708" s="3" t="s">
        <v>6</v>
      </c>
      <c r="D708" s="3" t="s">
        <v>11</v>
      </c>
      <c r="E708" s="188">
        <v>41452</v>
      </c>
      <c r="F708" s="12">
        <f t="shared" ca="1" si="11"/>
        <v>2</v>
      </c>
      <c r="G708" s="11"/>
      <c r="H708" s="10">
        <v>87830</v>
      </c>
      <c r="I708" s="9">
        <v>2</v>
      </c>
    </row>
    <row r="709" spans="1:9" x14ac:dyDescent="0.25">
      <c r="A709" s="3" t="s">
        <v>225</v>
      </c>
      <c r="B709" s="13" t="s">
        <v>9</v>
      </c>
      <c r="C709" s="3" t="s">
        <v>6</v>
      </c>
      <c r="D709" s="3" t="s">
        <v>14</v>
      </c>
      <c r="E709" s="188">
        <v>37054</v>
      </c>
      <c r="F709" s="12">
        <f t="shared" ca="1" si="11"/>
        <v>14</v>
      </c>
      <c r="G709" s="11" t="s">
        <v>8</v>
      </c>
      <c r="H709" s="10">
        <v>46105</v>
      </c>
      <c r="I709" s="9">
        <v>5</v>
      </c>
    </row>
    <row r="710" spans="1:9" x14ac:dyDescent="0.25">
      <c r="A710" s="3" t="s">
        <v>210</v>
      </c>
      <c r="B710" s="13" t="s">
        <v>2</v>
      </c>
      <c r="C710" s="3" t="s">
        <v>6</v>
      </c>
      <c r="D710" s="3" t="s">
        <v>11</v>
      </c>
      <c r="E710" s="188">
        <v>38142</v>
      </c>
      <c r="F710" s="12">
        <f t="shared" ca="1" si="11"/>
        <v>11</v>
      </c>
      <c r="G710" s="11"/>
      <c r="H710" s="10">
        <v>25530</v>
      </c>
      <c r="I710" s="9">
        <v>3</v>
      </c>
    </row>
    <row r="711" spans="1:9" x14ac:dyDescent="0.25">
      <c r="A711" s="3" t="s">
        <v>168</v>
      </c>
      <c r="B711" s="13" t="s">
        <v>16</v>
      </c>
      <c r="C711" s="3" t="s">
        <v>6</v>
      </c>
      <c r="D711" s="3" t="s">
        <v>5</v>
      </c>
      <c r="E711" s="188">
        <v>41478</v>
      </c>
      <c r="F711" s="12">
        <f t="shared" ca="1" si="11"/>
        <v>2</v>
      </c>
      <c r="G711" s="11" t="s">
        <v>26</v>
      </c>
      <c r="H711" s="10">
        <v>27130</v>
      </c>
      <c r="I711" s="9">
        <v>5</v>
      </c>
    </row>
    <row r="712" spans="1:9" x14ac:dyDescent="0.25">
      <c r="A712" s="3" t="s">
        <v>161</v>
      </c>
      <c r="B712" s="13" t="s">
        <v>48</v>
      </c>
      <c r="C712" s="3" t="s">
        <v>6</v>
      </c>
      <c r="D712" s="3" t="s">
        <v>5</v>
      </c>
      <c r="E712" s="188">
        <v>37081</v>
      </c>
      <c r="F712" s="12">
        <f t="shared" ca="1" si="11"/>
        <v>14</v>
      </c>
      <c r="G712" s="11" t="s">
        <v>4</v>
      </c>
      <c r="H712" s="10">
        <v>48410</v>
      </c>
      <c r="I712" s="9">
        <v>5</v>
      </c>
    </row>
    <row r="713" spans="1:9" x14ac:dyDescent="0.25">
      <c r="A713" s="3" t="s">
        <v>148</v>
      </c>
      <c r="B713" s="13" t="s">
        <v>2</v>
      </c>
      <c r="C713" s="3" t="s">
        <v>6</v>
      </c>
      <c r="D713" s="3" t="s">
        <v>0</v>
      </c>
      <c r="E713" s="188">
        <v>37459</v>
      </c>
      <c r="F713" s="12">
        <f t="shared" ca="1" si="11"/>
        <v>13</v>
      </c>
      <c r="G713" s="11"/>
      <c r="H713" s="10">
        <v>32536</v>
      </c>
      <c r="I713" s="9">
        <v>2</v>
      </c>
    </row>
    <row r="714" spans="1:9" x14ac:dyDescent="0.25">
      <c r="A714" s="3" t="s">
        <v>147</v>
      </c>
      <c r="B714" s="13" t="s">
        <v>12</v>
      </c>
      <c r="C714" s="3" t="s">
        <v>6</v>
      </c>
      <c r="D714" s="3" t="s">
        <v>14</v>
      </c>
      <c r="E714" s="188">
        <v>37463</v>
      </c>
      <c r="F714" s="12">
        <f t="shared" ca="1" si="11"/>
        <v>13</v>
      </c>
      <c r="G714" s="11" t="s">
        <v>4</v>
      </c>
      <c r="H714" s="10">
        <v>26185</v>
      </c>
      <c r="I714" s="9">
        <v>5</v>
      </c>
    </row>
    <row r="715" spans="1:9" x14ac:dyDescent="0.25">
      <c r="A715" s="3" t="s">
        <v>141</v>
      </c>
      <c r="B715" s="13" t="s">
        <v>48</v>
      </c>
      <c r="C715" s="3" t="s">
        <v>6</v>
      </c>
      <c r="D715" s="3" t="s">
        <v>5</v>
      </c>
      <c r="E715" s="188">
        <v>40723</v>
      </c>
      <c r="F715" s="12">
        <f t="shared" ca="1" si="11"/>
        <v>4</v>
      </c>
      <c r="G715" s="11" t="s">
        <v>26</v>
      </c>
      <c r="H715" s="10">
        <v>44530</v>
      </c>
      <c r="I715" s="9">
        <v>2</v>
      </c>
    </row>
    <row r="716" spans="1:9" x14ac:dyDescent="0.25">
      <c r="A716" s="3" t="s">
        <v>140</v>
      </c>
      <c r="B716" s="13" t="s">
        <v>32</v>
      </c>
      <c r="C716" s="3" t="s">
        <v>6</v>
      </c>
      <c r="D716" s="3" t="s">
        <v>0</v>
      </c>
      <c r="E716" s="188">
        <v>40743</v>
      </c>
      <c r="F716" s="12">
        <f t="shared" ca="1" si="11"/>
        <v>4</v>
      </c>
      <c r="G716" s="11"/>
      <c r="H716" s="10">
        <v>37344</v>
      </c>
      <c r="I716" s="9">
        <v>2</v>
      </c>
    </row>
    <row r="717" spans="1:9" x14ac:dyDescent="0.25">
      <c r="A717" s="3" t="s">
        <v>137</v>
      </c>
      <c r="B717" s="13" t="s">
        <v>12</v>
      </c>
      <c r="C717" s="3" t="s">
        <v>6</v>
      </c>
      <c r="D717" s="3" t="s">
        <v>5</v>
      </c>
      <c r="E717" s="188">
        <v>40729</v>
      </c>
      <c r="F717" s="12">
        <f t="shared" ca="1" si="11"/>
        <v>4</v>
      </c>
      <c r="G717" s="11" t="s">
        <v>26</v>
      </c>
      <c r="H717" s="10">
        <v>82370</v>
      </c>
      <c r="I717" s="9">
        <v>5</v>
      </c>
    </row>
    <row r="718" spans="1:9" x14ac:dyDescent="0.25">
      <c r="A718" s="3" t="s">
        <v>136</v>
      </c>
      <c r="B718" s="13" t="s">
        <v>32</v>
      </c>
      <c r="C718" s="3" t="s">
        <v>6</v>
      </c>
      <c r="D718" s="3" t="s">
        <v>11</v>
      </c>
      <c r="E718" s="188">
        <v>40729</v>
      </c>
      <c r="F718" s="12">
        <f t="shared" ca="1" si="11"/>
        <v>4</v>
      </c>
      <c r="G718" s="11"/>
      <c r="H718" s="10">
        <v>86040</v>
      </c>
      <c r="I718" s="9">
        <v>5</v>
      </c>
    </row>
    <row r="719" spans="1:9" x14ac:dyDescent="0.25">
      <c r="A719" s="3" t="s">
        <v>124</v>
      </c>
      <c r="B719" s="13" t="s">
        <v>16</v>
      </c>
      <c r="C719" s="3" t="s">
        <v>6</v>
      </c>
      <c r="D719" s="3" t="s">
        <v>11</v>
      </c>
      <c r="E719" s="188">
        <v>40769</v>
      </c>
      <c r="F719" s="12">
        <f t="shared" ca="1" si="11"/>
        <v>3</v>
      </c>
      <c r="G719" s="11"/>
      <c r="H719" s="10">
        <v>63610</v>
      </c>
      <c r="I719" s="9">
        <v>5</v>
      </c>
    </row>
    <row r="720" spans="1:9" x14ac:dyDescent="0.25">
      <c r="A720" s="3" t="s">
        <v>121</v>
      </c>
      <c r="B720" s="13" t="s">
        <v>12</v>
      </c>
      <c r="C720" s="3" t="s">
        <v>6</v>
      </c>
      <c r="D720" s="3" t="s">
        <v>11</v>
      </c>
      <c r="E720" s="188">
        <v>41868</v>
      </c>
      <c r="F720" s="12">
        <f t="shared" ca="1" si="11"/>
        <v>0</v>
      </c>
      <c r="G720" s="11"/>
      <c r="H720" s="10">
        <v>57500</v>
      </c>
      <c r="I720" s="9">
        <v>1</v>
      </c>
    </row>
    <row r="721" spans="1:9" x14ac:dyDescent="0.25">
      <c r="A721" s="3" t="s">
        <v>119</v>
      </c>
      <c r="B721" s="13" t="s">
        <v>2</v>
      </c>
      <c r="C721" s="3" t="s">
        <v>6</v>
      </c>
      <c r="D721" s="3" t="s">
        <v>5</v>
      </c>
      <c r="E721" s="188">
        <v>42227</v>
      </c>
      <c r="F721" s="12" t="e">
        <f t="shared" ca="1" si="11"/>
        <v>#NUM!</v>
      </c>
      <c r="G721" s="11" t="s">
        <v>18</v>
      </c>
      <c r="H721" s="10">
        <v>32160</v>
      </c>
      <c r="I721" s="9">
        <v>3</v>
      </c>
    </row>
    <row r="722" spans="1:9" x14ac:dyDescent="0.25">
      <c r="A722" s="3" t="s">
        <v>115</v>
      </c>
      <c r="B722" s="13" t="s">
        <v>12</v>
      </c>
      <c r="C722" s="3" t="s">
        <v>6</v>
      </c>
      <c r="D722" s="3" t="s">
        <v>5</v>
      </c>
      <c r="E722" s="188">
        <v>40400</v>
      </c>
      <c r="F722" s="12">
        <f t="shared" ca="1" si="11"/>
        <v>5</v>
      </c>
      <c r="G722" s="11" t="s">
        <v>4</v>
      </c>
      <c r="H722" s="10">
        <v>87220</v>
      </c>
      <c r="I722" s="9">
        <v>1</v>
      </c>
    </row>
    <row r="723" spans="1:9" x14ac:dyDescent="0.25">
      <c r="A723" s="3" t="s">
        <v>94</v>
      </c>
      <c r="B723" s="13" t="s">
        <v>48</v>
      </c>
      <c r="C723" s="3" t="s">
        <v>6</v>
      </c>
      <c r="D723" s="3" t="s">
        <v>5</v>
      </c>
      <c r="E723" s="188">
        <v>37844</v>
      </c>
      <c r="F723" s="12">
        <f t="shared" ca="1" si="11"/>
        <v>11</v>
      </c>
      <c r="G723" s="11" t="s">
        <v>4</v>
      </c>
      <c r="H723" s="10">
        <v>47630</v>
      </c>
      <c r="I723" s="9">
        <v>3</v>
      </c>
    </row>
    <row r="724" spans="1:9" x14ac:dyDescent="0.25">
      <c r="A724" s="3" t="s">
        <v>61</v>
      </c>
      <c r="B724" s="13" t="s">
        <v>16</v>
      </c>
      <c r="C724" s="3" t="s">
        <v>6</v>
      </c>
      <c r="D724" s="3" t="s">
        <v>5</v>
      </c>
      <c r="E724" s="188">
        <v>42263</v>
      </c>
      <c r="F724" s="12" t="e">
        <f t="shared" ca="1" si="11"/>
        <v>#NUM!</v>
      </c>
      <c r="G724" s="11" t="s">
        <v>28</v>
      </c>
      <c r="H724" s="10">
        <v>59490</v>
      </c>
      <c r="I724" s="9">
        <v>3</v>
      </c>
    </row>
    <row r="725" spans="1:9" x14ac:dyDescent="0.25">
      <c r="A725" s="3" t="s">
        <v>60</v>
      </c>
      <c r="B725" s="13" t="s">
        <v>16</v>
      </c>
      <c r="C725" s="3" t="s">
        <v>6</v>
      </c>
      <c r="D725" s="3" t="s">
        <v>5</v>
      </c>
      <c r="E725" s="188">
        <v>40785</v>
      </c>
      <c r="F725" s="12">
        <f t="shared" ca="1" si="11"/>
        <v>3</v>
      </c>
      <c r="G725" s="11" t="s">
        <v>26</v>
      </c>
      <c r="H725" s="10">
        <v>69510</v>
      </c>
      <c r="I725" s="9">
        <v>5</v>
      </c>
    </row>
    <row r="726" spans="1:9" x14ac:dyDescent="0.25">
      <c r="A726" s="3" t="s">
        <v>56</v>
      </c>
      <c r="B726" s="13" t="s">
        <v>12</v>
      </c>
      <c r="C726" s="3" t="s">
        <v>6</v>
      </c>
      <c r="D726" s="3" t="s">
        <v>5</v>
      </c>
      <c r="E726" s="188">
        <v>40436</v>
      </c>
      <c r="F726" s="12">
        <f t="shared" ca="1" si="11"/>
        <v>4</v>
      </c>
      <c r="G726" s="11" t="s">
        <v>18</v>
      </c>
      <c r="H726" s="10">
        <v>64780</v>
      </c>
      <c r="I726" s="9">
        <v>5</v>
      </c>
    </row>
    <row r="727" spans="1:9" x14ac:dyDescent="0.25">
      <c r="A727" s="3" t="s">
        <v>51</v>
      </c>
      <c r="B727" s="13" t="s">
        <v>2</v>
      </c>
      <c r="C727" s="3" t="s">
        <v>6</v>
      </c>
      <c r="D727" s="3" t="s">
        <v>5</v>
      </c>
      <c r="E727" s="188">
        <v>40064</v>
      </c>
      <c r="F727" s="12">
        <f t="shared" ca="1" si="11"/>
        <v>5</v>
      </c>
      <c r="G727" s="11" t="s">
        <v>26</v>
      </c>
      <c r="H727" s="10">
        <v>86320</v>
      </c>
      <c r="I727" s="9">
        <v>4</v>
      </c>
    </row>
    <row r="728" spans="1:9" x14ac:dyDescent="0.25">
      <c r="A728" s="3" t="s">
        <v>34</v>
      </c>
      <c r="B728" s="13" t="s">
        <v>12</v>
      </c>
      <c r="C728" s="3" t="s">
        <v>6</v>
      </c>
      <c r="D728" s="3" t="s">
        <v>5</v>
      </c>
      <c r="E728" s="188">
        <v>39329</v>
      </c>
      <c r="F728" s="12">
        <f t="shared" ca="1" si="11"/>
        <v>7</v>
      </c>
      <c r="G728" s="11" t="s">
        <v>28</v>
      </c>
      <c r="H728" s="10">
        <v>48280</v>
      </c>
      <c r="I728" s="9">
        <v>4</v>
      </c>
    </row>
    <row r="729" spans="1:9" x14ac:dyDescent="0.25">
      <c r="A729" s="3" t="s">
        <v>33</v>
      </c>
      <c r="B729" s="13" t="s">
        <v>32</v>
      </c>
      <c r="C729" s="3" t="s">
        <v>6</v>
      </c>
      <c r="D729" s="3" t="s">
        <v>5</v>
      </c>
      <c r="E729" s="188">
        <v>39348</v>
      </c>
      <c r="F729" s="12">
        <f t="shared" ca="1" si="11"/>
        <v>7</v>
      </c>
      <c r="G729" s="11" t="s">
        <v>4</v>
      </c>
      <c r="H729" s="10">
        <v>81340</v>
      </c>
      <c r="I729" s="9">
        <v>2</v>
      </c>
    </row>
    <row r="730" spans="1:9" x14ac:dyDescent="0.25">
      <c r="A730" s="3" t="s">
        <v>29</v>
      </c>
      <c r="B730" s="13" t="s">
        <v>9</v>
      </c>
      <c r="C730" s="3" t="s">
        <v>6</v>
      </c>
      <c r="D730" s="3" t="s">
        <v>5</v>
      </c>
      <c r="E730" s="188">
        <v>40442</v>
      </c>
      <c r="F730" s="12">
        <f t="shared" ca="1" si="11"/>
        <v>4</v>
      </c>
      <c r="G730" s="11" t="s">
        <v>28</v>
      </c>
      <c r="H730" s="10">
        <v>68860</v>
      </c>
      <c r="I730" s="9">
        <v>2</v>
      </c>
    </row>
    <row r="731" spans="1:9" x14ac:dyDescent="0.25">
      <c r="A731" s="3" t="s">
        <v>13</v>
      </c>
      <c r="B731" s="13" t="s">
        <v>12</v>
      </c>
      <c r="C731" s="3" t="s">
        <v>6</v>
      </c>
      <c r="D731" s="3" t="s">
        <v>11</v>
      </c>
      <c r="E731" s="188">
        <v>41524</v>
      </c>
      <c r="F731" s="12">
        <f t="shared" ca="1" si="11"/>
        <v>1</v>
      </c>
      <c r="G731" s="11"/>
      <c r="H731" s="10">
        <v>46570</v>
      </c>
      <c r="I731" s="9">
        <v>4</v>
      </c>
    </row>
    <row r="732" spans="1:9" x14ac:dyDescent="0.25">
      <c r="A732" s="3" t="s">
        <v>7</v>
      </c>
      <c r="B732" s="13" t="s">
        <v>2</v>
      </c>
      <c r="C732" s="3" t="s">
        <v>6</v>
      </c>
      <c r="D732" s="3" t="s">
        <v>5</v>
      </c>
      <c r="E732" s="188">
        <v>41537</v>
      </c>
      <c r="F732" s="12">
        <f t="shared" ca="1" si="11"/>
        <v>1</v>
      </c>
      <c r="G732" s="11" t="s">
        <v>4</v>
      </c>
      <c r="H732" s="10">
        <v>70730</v>
      </c>
      <c r="I732" s="9">
        <v>1</v>
      </c>
    </row>
    <row r="733" spans="1:9" x14ac:dyDescent="0.25">
      <c r="A733" s="3" t="s">
        <v>580</v>
      </c>
      <c r="B733" s="13" t="s">
        <v>2</v>
      </c>
      <c r="C733" s="3" t="s">
        <v>330</v>
      </c>
      <c r="D733" s="3" t="s">
        <v>5</v>
      </c>
      <c r="E733" s="188">
        <v>38685</v>
      </c>
      <c r="F733" s="12">
        <f t="shared" ca="1" si="11"/>
        <v>9</v>
      </c>
      <c r="G733" s="11" t="s">
        <v>4</v>
      </c>
      <c r="H733" s="10">
        <v>42800</v>
      </c>
      <c r="I733" s="9">
        <v>5</v>
      </c>
    </row>
    <row r="734" spans="1:9" x14ac:dyDescent="0.25">
      <c r="A734" s="3" t="s">
        <v>511</v>
      </c>
      <c r="B734" s="13" t="s">
        <v>16</v>
      </c>
      <c r="C734" s="3" t="s">
        <v>330</v>
      </c>
      <c r="D734" s="3" t="s">
        <v>5</v>
      </c>
      <c r="E734" s="188">
        <v>37992</v>
      </c>
      <c r="F734" s="12">
        <f t="shared" ca="1" si="11"/>
        <v>11</v>
      </c>
      <c r="G734" s="11" t="s">
        <v>26</v>
      </c>
      <c r="H734" s="10">
        <v>63670</v>
      </c>
      <c r="I734" s="9">
        <v>5</v>
      </c>
    </row>
    <row r="735" spans="1:9" x14ac:dyDescent="0.25">
      <c r="A735" s="3" t="s">
        <v>489</v>
      </c>
      <c r="B735" s="13" t="s">
        <v>32</v>
      </c>
      <c r="C735" s="3" t="s">
        <v>330</v>
      </c>
      <c r="D735" s="3" t="s">
        <v>11</v>
      </c>
      <c r="E735" s="188">
        <v>41693</v>
      </c>
      <c r="F735" s="12">
        <f t="shared" ca="1" si="11"/>
        <v>1</v>
      </c>
      <c r="G735" s="11"/>
      <c r="H735" s="10">
        <v>85510</v>
      </c>
      <c r="I735" s="9">
        <v>4</v>
      </c>
    </row>
    <row r="736" spans="1:9" x14ac:dyDescent="0.25">
      <c r="A736" s="3" t="s">
        <v>380</v>
      </c>
      <c r="B736" s="13" t="s">
        <v>16</v>
      </c>
      <c r="C736" s="3" t="s">
        <v>330</v>
      </c>
      <c r="D736" s="3" t="s">
        <v>11</v>
      </c>
      <c r="E736" s="188">
        <v>41720</v>
      </c>
      <c r="F736" s="12">
        <f t="shared" ca="1" si="11"/>
        <v>1</v>
      </c>
      <c r="G736" s="11"/>
      <c r="H736" s="10">
        <v>66132</v>
      </c>
      <c r="I736" s="9">
        <v>4</v>
      </c>
    </row>
    <row r="737" spans="1:9" x14ac:dyDescent="0.25">
      <c r="A737" s="3" t="s">
        <v>331</v>
      </c>
      <c r="B737" s="13" t="s">
        <v>32</v>
      </c>
      <c r="C737" s="3" t="s">
        <v>330</v>
      </c>
      <c r="D737" s="3" t="s">
        <v>5</v>
      </c>
      <c r="E737" s="188">
        <v>38074</v>
      </c>
      <c r="F737" s="12">
        <f t="shared" ca="1" si="11"/>
        <v>11</v>
      </c>
      <c r="G737" s="11" t="s">
        <v>8</v>
      </c>
      <c r="H737" s="10">
        <v>40680</v>
      </c>
      <c r="I737" s="9">
        <v>5</v>
      </c>
    </row>
    <row r="738" spans="1:9" x14ac:dyDescent="0.25">
      <c r="A738" s="3" t="s">
        <v>679</v>
      </c>
      <c r="B738" s="13" t="s">
        <v>12</v>
      </c>
      <c r="C738" s="3" t="s">
        <v>1</v>
      </c>
      <c r="D738" s="3" t="s">
        <v>11</v>
      </c>
      <c r="E738" s="188">
        <v>40117</v>
      </c>
      <c r="F738" s="12">
        <f t="shared" ca="1" si="11"/>
        <v>5</v>
      </c>
      <c r="G738" s="11"/>
      <c r="H738" s="10">
        <v>60760</v>
      </c>
      <c r="I738" s="9">
        <v>2</v>
      </c>
    </row>
    <row r="739" spans="1:9" x14ac:dyDescent="0.25">
      <c r="A739" s="3" t="s">
        <v>648</v>
      </c>
      <c r="B739" s="13" t="s">
        <v>2</v>
      </c>
      <c r="C739" s="3" t="s">
        <v>1</v>
      </c>
      <c r="D739" s="3" t="s">
        <v>14</v>
      </c>
      <c r="E739" s="188">
        <v>37558</v>
      </c>
      <c r="F739" s="12">
        <f t="shared" ca="1" si="11"/>
        <v>12</v>
      </c>
      <c r="G739" s="11" t="s">
        <v>26</v>
      </c>
      <c r="H739" s="10">
        <v>31250</v>
      </c>
      <c r="I739" s="9">
        <v>2</v>
      </c>
    </row>
    <row r="740" spans="1:9" x14ac:dyDescent="0.25">
      <c r="A740" s="3" t="s">
        <v>358</v>
      </c>
      <c r="B740" s="13" t="s">
        <v>12</v>
      </c>
      <c r="C740" s="3" t="s">
        <v>1</v>
      </c>
      <c r="D740" s="3" t="s">
        <v>11</v>
      </c>
      <c r="E740" s="188">
        <v>40640</v>
      </c>
      <c r="F740" s="12">
        <f t="shared" ca="1" si="11"/>
        <v>4</v>
      </c>
      <c r="G740" s="11"/>
      <c r="H740" s="10">
        <v>64720</v>
      </c>
      <c r="I740" s="9">
        <v>5</v>
      </c>
    </row>
    <row r="741" spans="1:9" x14ac:dyDescent="0.25">
      <c r="A741" s="3" t="s">
        <v>309</v>
      </c>
      <c r="B741" s="13" t="s">
        <v>48</v>
      </c>
      <c r="C741" s="3" t="s">
        <v>1</v>
      </c>
      <c r="D741" s="3" t="s">
        <v>5</v>
      </c>
      <c r="E741" s="188">
        <v>41385</v>
      </c>
      <c r="F741" s="12">
        <f t="shared" ca="1" si="11"/>
        <v>2</v>
      </c>
      <c r="G741" s="11" t="s">
        <v>26</v>
      </c>
      <c r="H741" s="10">
        <v>46680</v>
      </c>
      <c r="I741" s="9">
        <v>1</v>
      </c>
    </row>
    <row r="742" spans="1:9" x14ac:dyDescent="0.25">
      <c r="A742" s="3" t="s">
        <v>3</v>
      </c>
      <c r="B742" s="13" t="s">
        <v>2</v>
      </c>
      <c r="C742" s="3" t="s">
        <v>1</v>
      </c>
      <c r="D742" s="3" t="s">
        <v>0</v>
      </c>
      <c r="E742" s="188">
        <v>41544</v>
      </c>
      <c r="F742" s="12">
        <f t="shared" ca="1" si="11"/>
        <v>1</v>
      </c>
      <c r="G742" s="11"/>
      <c r="H742" s="10">
        <v>19044</v>
      </c>
      <c r="I742" s="9">
        <v>1</v>
      </c>
    </row>
  </sheetData>
  <pageMargins left="0.75" right="0.75" top="1" bottom="1" header="0.5" footer="0.5"/>
  <pageSetup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8" sqref="O2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</sheetPr>
  <dimension ref="A1:I912"/>
  <sheetViews>
    <sheetView zoomScale="145" zoomScaleNormal="145" zoomScalePageLayoutView="130" workbookViewId="0">
      <selection activeCell="A2" sqref="A2"/>
    </sheetView>
  </sheetViews>
  <sheetFormatPr defaultColWidth="18" defaultRowHeight="15" x14ac:dyDescent="0.25"/>
  <cols>
    <col min="1" max="1" width="19.7109375" style="193" bestFit="1" customWidth="1"/>
    <col min="2" max="2" width="22" style="193" bestFit="1" customWidth="1"/>
    <col min="3" max="3" width="8" style="193" bestFit="1" customWidth="1"/>
    <col min="4" max="4" width="17.28515625" style="193" bestFit="1" customWidth="1"/>
    <col min="5" max="5" width="12.7109375" style="200" bestFit="1" customWidth="1"/>
    <col min="6" max="6" width="10.7109375" style="200" bestFit="1" customWidth="1"/>
    <col min="7" max="7" width="11.85546875" style="201" bestFit="1" customWidth="1"/>
    <col min="8" max="8" width="12.85546875" style="201" bestFit="1" customWidth="1"/>
    <col min="9" max="9" width="36.85546875" style="193" customWidth="1"/>
    <col min="10" max="11" width="11.42578125" style="193" customWidth="1"/>
    <col min="12" max="12" width="16.28515625" style="193" customWidth="1"/>
    <col min="13" max="16" width="6.42578125" style="193" customWidth="1"/>
    <col min="17" max="17" width="11" style="193" customWidth="1"/>
    <col min="18" max="21" width="11.42578125" style="193" customWidth="1"/>
    <col min="22" max="22" width="16.140625" style="193" bestFit="1" customWidth="1"/>
    <col min="23" max="26" width="10" style="193" customWidth="1"/>
    <col min="27" max="27" width="14.7109375" style="193" customWidth="1"/>
    <col min="28" max="28" width="10.42578125" style="193" customWidth="1"/>
    <col min="29" max="33" width="16.28515625" style="193" customWidth="1"/>
    <col min="34" max="34" width="9.28515625" style="193" customWidth="1"/>
    <col min="35" max="35" width="11.28515625" style="193" customWidth="1"/>
    <col min="36" max="16384" width="18" style="193"/>
  </cols>
  <sheetData>
    <row r="1" spans="1:9" ht="26.25" x14ac:dyDescent="0.35">
      <c r="A1" s="189" t="s">
        <v>886</v>
      </c>
      <c r="B1" s="190"/>
      <c r="C1" s="190"/>
      <c r="D1" s="191"/>
      <c r="E1" s="191"/>
      <c r="F1" s="191"/>
      <c r="G1" s="191"/>
      <c r="H1" s="191"/>
      <c r="I1" s="192"/>
    </row>
    <row r="2" spans="1:9" s="195" customFormat="1" ht="21.95" customHeight="1" x14ac:dyDescent="0.25">
      <c r="A2" s="163" t="s">
        <v>803</v>
      </c>
      <c r="B2" s="162" t="s">
        <v>802</v>
      </c>
      <c r="C2" s="163" t="s">
        <v>801</v>
      </c>
      <c r="D2" s="162" t="s">
        <v>800</v>
      </c>
      <c r="E2" s="164" t="s">
        <v>793</v>
      </c>
      <c r="F2" s="165" t="s">
        <v>815</v>
      </c>
      <c r="G2" s="166" t="s">
        <v>817</v>
      </c>
      <c r="H2" s="167" t="s">
        <v>816</v>
      </c>
      <c r="I2" s="194"/>
    </row>
    <row r="3" spans="1:9" x14ac:dyDescent="0.25">
      <c r="A3" s="196" t="s">
        <v>712</v>
      </c>
      <c r="B3" s="150" t="s">
        <v>819</v>
      </c>
      <c r="C3" s="151" t="s">
        <v>795</v>
      </c>
      <c r="D3" s="150" t="s">
        <v>824</v>
      </c>
      <c r="E3" s="202">
        <v>41280</v>
      </c>
      <c r="F3" s="152">
        <v>340</v>
      </c>
      <c r="G3" s="153">
        <v>9</v>
      </c>
      <c r="H3" s="154">
        <f t="shared" ref="H3:H66" si="0">F3*G3</f>
        <v>3060</v>
      </c>
      <c r="I3" s="197"/>
    </row>
    <row r="4" spans="1:9" x14ac:dyDescent="0.25">
      <c r="A4" s="196" t="s">
        <v>736</v>
      </c>
      <c r="B4" s="150" t="s">
        <v>822</v>
      </c>
      <c r="C4" s="151" t="s">
        <v>797</v>
      </c>
      <c r="D4" s="150" t="s">
        <v>794</v>
      </c>
      <c r="E4" s="202">
        <v>41280</v>
      </c>
      <c r="F4" s="152">
        <v>340</v>
      </c>
      <c r="G4" s="153">
        <v>2</v>
      </c>
      <c r="H4" s="154">
        <f t="shared" si="0"/>
        <v>680</v>
      </c>
      <c r="I4" s="197"/>
    </row>
    <row r="5" spans="1:9" x14ac:dyDescent="0.25">
      <c r="A5" s="196" t="s">
        <v>106</v>
      </c>
      <c r="B5" s="150" t="s">
        <v>821</v>
      </c>
      <c r="C5" s="151" t="s">
        <v>798</v>
      </c>
      <c r="D5" s="150" t="s">
        <v>823</v>
      </c>
      <c r="E5" s="202">
        <v>41281</v>
      </c>
      <c r="F5" s="152">
        <v>79</v>
      </c>
      <c r="G5" s="153">
        <v>7</v>
      </c>
      <c r="H5" s="154">
        <f t="shared" si="0"/>
        <v>553</v>
      </c>
      <c r="I5" s="197"/>
    </row>
    <row r="6" spans="1:9" x14ac:dyDescent="0.25">
      <c r="A6" s="196" t="s">
        <v>736</v>
      </c>
      <c r="B6" s="150" t="s">
        <v>820</v>
      </c>
      <c r="C6" s="151" t="s">
        <v>797</v>
      </c>
      <c r="D6" s="150" t="s">
        <v>823</v>
      </c>
      <c r="E6" s="202">
        <v>41282</v>
      </c>
      <c r="F6" s="152">
        <v>168</v>
      </c>
      <c r="G6" s="153">
        <v>3</v>
      </c>
      <c r="H6" s="154">
        <f t="shared" si="0"/>
        <v>504</v>
      </c>
      <c r="I6" s="197"/>
    </row>
    <row r="7" spans="1:9" x14ac:dyDescent="0.25">
      <c r="A7" s="196" t="s">
        <v>322</v>
      </c>
      <c r="B7" s="150" t="s">
        <v>821</v>
      </c>
      <c r="C7" s="151" t="s">
        <v>797</v>
      </c>
      <c r="D7" s="150" t="s">
        <v>824</v>
      </c>
      <c r="E7" s="202">
        <v>41282</v>
      </c>
      <c r="F7" s="152">
        <v>79</v>
      </c>
      <c r="G7" s="153">
        <v>12</v>
      </c>
      <c r="H7" s="154">
        <f t="shared" si="0"/>
        <v>948</v>
      </c>
      <c r="I7" s="197"/>
    </row>
    <row r="8" spans="1:9" x14ac:dyDescent="0.25">
      <c r="A8" s="196" t="s">
        <v>415</v>
      </c>
      <c r="B8" s="155" t="s">
        <v>818</v>
      </c>
      <c r="C8" s="151" t="s">
        <v>799</v>
      </c>
      <c r="D8" s="150" t="s">
        <v>823</v>
      </c>
      <c r="E8" s="202">
        <v>41284</v>
      </c>
      <c r="F8" s="152">
        <v>799</v>
      </c>
      <c r="G8" s="153">
        <v>13</v>
      </c>
      <c r="H8" s="154">
        <f t="shared" si="0"/>
        <v>10387</v>
      </c>
      <c r="I8" s="197"/>
    </row>
    <row r="9" spans="1:9" x14ac:dyDescent="0.25">
      <c r="A9" s="196" t="s">
        <v>755</v>
      </c>
      <c r="B9" s="150" t="s">
        <v>821</v>
      </c>
      <c r="C9" s="151" t="s">
        <v>795</v>
      </c>
      <c r="D9" s="150" t="s">
        <v>794</v>
      </c>
      <c r="E9" s="202">
        <v>41285</v>
      </c>
      <c r="F9" s="152">
        <v>79</v>
      </c>
      <c r="G9" s="153">
        <v>10</v>
      </c>
      <c r="H9" s="154">
        <f t="shared" si="0"/>
        <v>790</v>
      </c>
      <c r="I9" s="197"/>
    </row>
    <row r="10" spans="1:9" x14ac:dyDescent="0.25">
      <c r="A10" s="196" t="s">
        <v>736</v>
      </c>
      <c r="B10" s="150" t="s">
        <v>818</v>
      </c>
      <c r="C10" s="151" t="s">
        <v>797</v>
      </c>
      <c r="D10" s="150" t="s">
        <v>794</v>
      </c>
      <c r="E10" s="202">
        <v>41285</v>
      </c>
      <c r="F10" s="152">
        <v>799</v>
      </c>
      <c r="G10" s="153">
        <v>2</v>
      </c>
      <c r="H10" s="154">
        <f t="shared" si="0"/>
        <v>1598</v>
      </c>
      <c r="I10" s="197"/>
    </row>
    <row r="11" spans="1:9" x14ac:dyDescent="0.25">
      <c r="A11" s="196" t="s">
        <v>736</v>
      </c>
      <c r="B11" s="150" t="s">
        <v>822</v>
      </c>
      <c r="C11" s="151" t="s">
        <v>797</v>
      </c>
      <c r="D11" s="150" t="s">
        <v>794</v>
      </c>
      <c r="E11" s="202">
        <v>41285</v>
      </c>
      <c r="F11" s="152">
        <v>340</v>
      </c>
      <c r="G11" s="153">
        <v>6</v>
      </c>
      <c r="H11" s="154">
        <f t="shared" si="0"/>
        <v>2040</v>
      </c>
      <c r="I11" s="197"/>
    </row>
    <row r="12" spans="1:9" x14ac:dyDescent="0.25">
      <c r="A12" s="196" t="s">
        <v>736</v>
      </c>
      <c r="B12" s="150" t="s">
        <v>822</v>
      </c>
      <c r="C12" s="151" t="s">
        <v>797</v>
      </c>
      <c r="D12" s="150" t="s">
        <v>824</v>
      </c>
      <c r="E12" s="202">
        <v>41288</v>
      </c>
      <c r="F12" s="152">
        <v>340</v>
      </c>
      <c r="G12" s="153">
        <v>13</v>
      </c>
      <c r="H12" s="154">
        <f t="shared" si="0"/>
        <v>4420</v>
      </c>
      <c r="I12" s="197"/>
    </row>
    <row r="13" spans="1:9" x14ac:dyDescent="0.25">
      <c r="A13" s="196" t="s">
        <v>322</v>
      </c>
      <c r="B13" s="150" t="s">
        <v>820</v>
      </c>
      <c r="C13" s="151" t="s">
        <v>797</v>
      </c>
      <c r="D13" s="150" t="s">
        <v>794</v>
      </c>
      <c r="E13" s="202">
        <v>41288</v>
      </c>
      <c r="F13" s="152">
        <v>168</v>
      </c>
      <c r="G13" s="153">
        <v>10</v>
      </c>
      <c r="H13" s="154">
        <f t="shared" si="0"/>
        <v>1680</v>
      </c>
      <c r="I13" s="197"/>
    </row>
    <row r="14" spans="1:9" x14ac:dyDescent="0.25">
      <c r="A14" s="196" t="s">
        <v>712</v>
      </c>
      <c r="B14" s="150" t="s">
        <v>822</v>
      </c>
      <c r="C14" s="151" t="s">
        <v>795</v>
      </c>
      <c r="D14" s="150" t="s">
        <v>794</v>
      </c>
      <c r="E14" s="202">
        <v>41288</v>
      </c>
      <c r="F14" s="152">
        <v>340</v>
      </c>
      <c r="G14" s="153">
        <v>4</v>
      </c>
      <c r="H14" s="154">
        <f t="shared" si="0"/>
        <v>1360</v>
      </c>
      <c r="I14" s="197"/>
    </row>
    <row r="15" spans="1:9" x14ac:dyDescent="0.25">
      <c r="A15" s="196" t="s">
        <v>322</v>
      </c>
      <c r="B15" s="150" t="s">
        <v>820</v>
      </c>
      <c r="C15" s="151" t="s">
        <v>797</v>
      </c>
      <c r="D15" s="150" t="s">
        <v>824</v>
      </c>
      <c r="E15" s="202">
        <v>41289</v>
      </c>
      <c r="F15" s="152">
        <v>168</v>
      </c>
      <c r="G15" s="153">
        <v>11</v>
      </c>
      <c r="H15" s="154">
        <f t="shared" si="0"/>
        <v>1848</v>
      </c>
      <c r="I15" s="197"/>
    </row>
    <row r="16" spans="1:9" x14ac:dyDescent="0.25">
      <c r="A16" s="196" t="s">
        <v>106</v>
      </c>
      <c r="B16" s="150" t="s">
        <v>819</v>
      </c>
      <c r="C16" s="151" t="s">
        <v>798</v>
      </c>
      <c r="D16" s="150" t="s">
        <v>824</v>
      </c>
      <c r="E16" s="202">
        <v>41289</v>
      </c>
      <c r="F16" s="152">
        <v>340</v>
      </c>
      <c r="G16" s="153">
        <v>7</v>
      </c>
      <c r="H16" s="154">
        <f t="shared" si="0"/>
        <v>2380</v>
      </c>
    </row>
    <row r="17" spans="1:8" x14ac:dyDescent="0.25">
      <c r="A17" s="196" t="s">
        <v>322</v>
      </c>
      <c r="B17" s="150" t="s">
        <v>821</v>
      </c>
      <c r="C17" s="151" t="s">
        <v>797</v>
      </c>
      <c r="D17" s="150" t="s">
        <v>823</v>
      </c>
      <c r="E17" s="202">
        <v>41290</v>
      </c>
      <c r="F17" s="152">
        <v>79</v>
      </c>
      <c r="G17" s="153">
        <v>11</v>
      </c>
      <c r="H17" s="154">
        <f t="shared" si="0"/>
        <v>869</v>
      </c>
    </row>
    <row r="18" spans="1:8" x14ac:dyDescent="0.25">
      <c r="A18" s="196" t="s">
        <v>755</v>
      </c>
      <c r="B18" s="150" t="s">
        <v>818</v>
      </c>
      <c r="C18" s="151" t="s">
        <v>795</v>
      </c>
      <c r="D18" s="150" t="s">
        <v>824</v>
      </c>
      <c r="E18" s="202">
        <v>41290</v>
      </c>
      <c r="F18" s="152">
        <v>799</v>
      </c>
      <c r="G18" s="153">
        <v>6</v>
      </c>
      <c r="H18" s="154">
        <f t="shared" si="0"/>
        <v>4794</v>
      </c>
    </row>
    <row r="19" spans="1:8" x14ac:dyDescent="0.25">
      <c r="A19" s="196" t="s">
        <v>326</v>
      </c>
      <c r="B19" s="150" t="s">
        <v>819</v>
      </c>
      <c r="C19" s="151" t="s">
        <v>799</v>
      </c>
      <c r="D19" s="150" t="s">
        <v>824</v>
      </c>
      <c r="E19" s="202">
        <v>41291</v>
      </c>
      <c r="F19" s="152">
        <v>340</v>
      </c>
      <c r="G19" s="153">
        <v>14</v>
      </c>
      <c r="H19" s="154">
        <f t="shared" si="0"/>
        <v>4760</v>
      </c>
    </row>
    <row r="20" spans="1:8" x14ac:dyDescent="0.25">
      <c r="A20" s="196" t="s">
        <v>415</v>
      </c>
      <c r="B20" s="150" t="s">
        <v>820</v>
      </c>
      <c r="C20" s="151" t="s">
        <v>799</v>
      </c>
      <c r="D20" s="150" t="s">
        <v>794</v>
      </c>
      <c r="E20" s="202">
        <v>41291</v>
      </c>
      <c r="F20" s="152">
        <v>168</v>
      </c>
      <c r="G20" s="153">
        <v>10</v>
      </c>
      <c r="H20" s="154">
        <f t="shared" si="0"/>
        <v>1680</v>
      </c>
    </row>
    <row r="21" spans="1:8" x14ac:dyDescent="0.25">
      <c r="A21" s="196" t="s">
        <v>712</v>
      </c>
      <c r="B21" s="150" t="s">
        <v>822</v>
      </c>
      <c r="C21" s="151" t="s">
        <v>795</v>
      </c>
      <c r="D21" s="150" t="s">
        <v>823</v>
      </c>
      <c r="E21" s="202">
        <v>41296</v>
      </c>
      <c r="F21" s="152">
        <v>340</v>
      </c>
      <c r="G21" s="153">
        <v>4</v>
      </c>
      <c r="H21" s="154">
        <f t="shared" si="0"/>
        <v>1360</v>
      </c>
    </row>
    <row r="22" spans="1:8" x14ac:dyDescent="0.25">
      <c r="A22" s="196" t="s">
        <v>326</v>
      </c>
      <c r="B22" s="150" t="s">
        <v>821</v>
      </c>
      <c r="C22" s="151" t="s">
        <v>799</v>
      </c>
      <c r="D22" s="150" t="s">
        <v>824</v>
      </c>
      <c r="E22" s="202">
        <v>41297</v>
      </c>
      <c r="F22" s="152">
        <v>79</v>
      </c>
      <c r="G22" s="153">
        <v>20</v>
      </c>
      <c r="H22" s="154">
        <f t="shared" si="0"/>
        <v>1580</v>
      </c>
    </row>
    <row r="23" spans="1:8" x14ac:dyDescent="0.25">
      <c r="A23" s="196" t="s">
        <v>415</v>
      </c>
      <c r="B23" s="150" t="s">
        <v>822</v>
      </c>
      <c r="C23" s="151" t="s">
        <v>799</v>
      </c>
      <c r="D23" s="150" t="s">
        <v>794</v>
      </c>
      <c r="E23" s="202">
        <v>41298</v>
      </c>
      <c r="F23" s="152">
        <v>340</v>
      </c>
      <c r="G23" s="153">
        <v>8</v>
      </c>
      <c r="H23" s="154">
        <f t="shared" si="0"/>
        <v>2720</v>
      </c>
    </row>
    <row r="24" spans="1:8" x14ac:dyDescent="0.25">
      <c r="A24" s="196" t="s">
        <v>384</v>
      </c>
      <c r="B24" s="150" t="s">
        <v>821</v>
      </c>
      <c r="C24" s="151" t="s">
        <v>795</v>
      </c>
      <c r="D24" s="150" t="s">
        <v>794</v>
      </c>
      <c r="E24" s="202">
        <v>41300</v>
      </c>
      <c r="F24" s="152">
        <v>79</v>
      </c>
      <c r="G24" s="153">
        <v>11</v>
      </c>
      <c r="H24" s="154">
        <f t="shared" si="0"/>
        <v>869</v>
      </c>
    </row>
    <row r="25" spans="1:8" x14ac:dyDescent="0.25">
      <c r="A25" s="196" t="s">
        <v>106</v>
      </c>
      <c r="B25" s="150" t="s">
        <v>819</v>
      </c>
      <c r="C25" s="151" t="s">
        <v>798</v>
      </c>
      <c r="D25" s="150" t="s">
        <v>823</v>
      </c>
      <c r="E25" s="202">
        <v>41302</v>
      </c>
      <c r="F25" s="152">
        <v>340</v>
      </c>
      <c r="G25" s="153">
        <v>13</v>
      </c>
      <c r="H25" s="154">
        <f t="shared" si="0"/>
        <v>4420</v>
      </c>
    </row>
    <row r="26" spans="1:8" x14ac:dyDescent="0.25">
      <c r="A26" s="196" t="s">
        <v>106</v>
      </c>
      <c r="B26" s="150" t="s">
        <v>822</v>
      </c>
      <c r="C26" s="151" t="s">
        <v>798</v>
      </c>
      <c r="D26" s="150" t="s">
        <v>824</v>
      </c>
      <c r="E26" s="202">
        <v>41302</v>
      </c>
      <c r="F26" s="152">
        <v>340</v>
      </c>
      <c r="G26" s="153">
        <v>7</v>
      </c>
      <c r="H26" s="154">
        <f t="shared" si="0"/>
        <v>2380</v>
      </c>
    </row>
    <row r="27" spans="1:8" x14ac:dyDescent="0.25">
      <c r="A27" s="196" t="s">
        <v>384</v>
      </c>
      <c r="B27" s="150" t="s">
        <v>822</v>
      </c>
      <c r="C27" s="151" t="s">
        <v>795</v>
      </c>
      <c r="D27" s="150" t="s">
        <v>824</v>
      </c>
      <c r="E27" s="202">
        <v>41303</v>
      </c>
      <c r="F27" s="152">
        <v>340</v>
      </c>
      <c r="G27" s="153">
        <v>8</v>
      </c>
      <c r="H27" s="154">
        <f t="shared" si="0"/>
        <v>2720</v>
      </c>
    </row>
    <row r="28" spans="1:8" x14ac:dyDescent="0.25">
      <c r="A28" s="196" t="s">
        <v>712</v>
      </c>
      <c r="B28" s="150" t="s">
        <v>818</v>
      </c>
      <c r="C28" s="151" t="s">
        <v>795</v>
      </c>
      <c r="D28" s="150" t="s">
        <v>823</v>
      </c>
      <c r="E28" s="202">
        <v>41304</v>
      </c>
      <c r="F28" s="152">
        <v>799</v>
      </c>
      <c r="G28" s="153">
        <v>10</v>
      </c>
      <c r="H28" s="154">
        <f t="shared" si="0"/>
        <v>7990</v>
      </c>
    </row>
    <row r="29" spans="1:8" x14ac:dyDescent="0.25">
      <c r="A29" s="196" t="s">
        <v>712</v>
      </c>
      <c r="B29" s="150" t="s">
        <v>818</v>
      </c>
      <c r="C29" s="151" t="s">
        <v>795</v>
      </c>
      <c r="D29" s="150" t="s">
        <v>794</v>
      </c>
      <c r="E29" s="202">
        <v>41304</v>
      </c>
      <c r="F29" s="152">
        <v>799</v>
      </c>
      <c r="G29" s="153">
        <v>7</v>
      </c>
      <c r="H29" s="154">
        <f t="shared" si="0"/>
        <v>5593</v>
      </c>
    </row>
    <row r="30" spans="1:8" x14ac:dyDescent="0.25">
      <c r="A30" s="196" t="s">
        <v>326</v>
      </c>
      <c r="B30" s="150" t="s">
        <v>822</v>
      </c>
      <c r="C30" s="151" t="s">
        <v>799</v>
      </c>
      <c r="D30" s="150" t="s">
        <v>823</v>
      </c>
      <c r="E30" s="202">
        <v>41305</v>
      </c>
      <c r="F30" s="152">
        <v>340</v>
      </c>
      <c r="G30" s="153">
        <v>4</v>
      </c>
      <c r="H30" s="154">
        <f t="shared" si="0"/>
        <v>1360</v>
      </c>
    </row>
    <row r="31" spans="1:8" x14ac:dyDescent="0.25">
      <c r="A31" s="196" t="s">
        <v>106</v>
      </c>
      <c r="B31" s="150" t="s">
        <v>819</v>
      </c>
      <c r="C31" s="151" t="s">
        <v>798</v>
      </c>
      <c r="D31" s="150" t="s">
        <v>794</v>
      </c>
      <c r="E31" s="202">
        <v>41305</v>
      </c>
      <c r="F31" s="152">
        <v>340</v>
      </c>
      <c r="G31" s="153">
        <v>8</v>
      </c>
      <c r="H31" s="154">
        <f t="shared" si="0"/>
        <v>2720</v>
      </c>
    </row>
    <row r="32" spans="1:8" x14ac:dyDescent="0.25">
      <c r="A32" s="196" t="s">
        <v>106</v>
      </c>
      <c r="B32" s="150" t="s">
        <v>818</v>
      </c>
      <c r="C32" s="151" t="s">
        <v>798</v>
      </c>
      <c r="D32" s="150" t="s">
        <v>796</v>
      </c>
      <c r="E32" s="202">
        <v>41306</v>
      </c>
      <c r="F32" s="152">
        <v>799</v>
      </c>
      <c r="G32" s="153">
        <v>5</v>
      </c>
      <c r="H32" s="154">
        <f t="shared" si="0"/>
        <v>3995</v>
      </c>
    </row>
    <row r="33" spans="1:8" x14ac:dyDescent="0.25">
      <c r="A33" s="196" t="s">
        <v>415</v>
      </c>
      <c r="B33" s="150" t="s">
        <v>818</v>
      </c>
      <c r="C33" s="151" t="s">
        <v>799</v>
      </c>
      <c r="D33" s="150" t="s">
        <v>794</v>
      </c>
      <c r="E33" s="202">
        <v>41306</v>
      </c>
      <c r="F33" s="152">
        <v>799</v>
      </c>
      <c r="G33" s="153">
        <v>7</v>
      </c>
      <c r="H33" s="154">
        <f t="shared" si="0"/>
        <v>5593</v>
      </c>
    </row>
    <row r="34" spans="1:8" x14ac:dyDescent="0.25">
      <c r="A34" s="196" t="s">
        <v>712</v>
      </c>
      <c r="B34" s="150" t="s">
        <v>819</v>
      </c>
      <c r="C34" s="151" t="s">
        <v>795</v>
      </c>
      <c r="D34" s="150" t="s">
        <v>794</v>
      </c>
      <c r="E34" s="202">
        <v>41306</v>
      </c>
      <c r="F34" s="152">
        <v>340</v>
      </c>
      <c r="G34" s="153">
        <v>6</v>
      </c>
      <c r="H34" s="154">
        <f t="shared" si="0"/>
        <v>2040</v>
      </c>
    </row>
    <row r="35" spans="1:8" x14ac:dyDescent="0.25">
      <c r="A35" s="196" t="s">
        <v>106</v>
      </c>
      <c r="B35" s="150" t="s">
        <v>821</v>
      </c>
      <c r="C35" s="151" t="s">
        <v>798</v>
      </c>
      <c r="D35" s="150" t="s">
        <v>794</v>
      </c>
      <c r="E35" s="202">
        <v>41307</v>
      </c>
      <c r="F35" s="152">
        <v>79</v>
      </c>
      <c r="G35" s="153">
        <v>5</v>
      </c>
      <c r="H35" s="154">
        <f t="shared" si="0"/>
        <v>395</v>
      </c>
    </row>
    <row r="36" spans="1:8" x14ac:dyDescent="0.25">
      <c r="A36" s="196" t="s">
        <v>736</v>
      </c>
      <c r="B36" s="150" t="s">
        <v>821</v>
      </c>
      <c r="C36" s="151" t="s">
        <v>797</v>
      </c>
      <c r="D36" s="150" t="s">
        <v>794</v>
      </c>
      <c r="E36" s="202">
        <v>41310</v>
      </c>
      <c r="F36" s="152">
        <v>79</v>
      </c>
      <c r="G36" s="153">
        <v>10</v>
      </c>
      <c r="H36" s="154">
        <f t="shared" si="0"/>
        <v>790</v>
      </c>
    </row>
    <row r="37" spans="1:8" x14ac:dyDescent="0.25">
      <c r="A37" s="196" t="s">
        <v>647</v>
      </c>
      <c r="B37" s="150" t="s">
        <v>819</v>
      </c>
      <c r="C37" s="151" t="s">
        <v>799</v>
      </c>
      <c r="D37" s="150" t="s">
        <v>824</v>
      </c>
      <c r="E37" s="202">
        <v>41311</v>
      </c>
      <c r="F37" s="152">
        <v>340</v>
      </c>
      <c r="G37" s="153">
        <v>7</v>
      </c>
      <c r="H37" s="154">
        <f t="shared" si="0"/>
        <v>2380</v>
      </c>
    </row>
    <row r="38" spans="1:8" x14ac:dyDescent="0.25">
      <c r="A38" s="196" t="s">
        <v>647</v>
      </c>
      <c r="B38" s="150" t="s">
        <v>819</v>
      </c>
      <c r="C38" s="151" t="s">
        <v>799</v>
      </c>
      <c r="D38" s="150" t="s">
        <v>824</v>
      </c>
      <c r="E38" s="202">
        <v>41311</v>
      </c>
      <c r="F38" s="152">
        <v>340</v>
      </c>
      <c r="G38" s="153">
        <v>11</v>
      </c>
      <c r="H38" s="154">
        <f t="shared" si="0"/>
        <v>3740</v>
      </c>
    </row>
    <row r="39" spans="1:8" x14ac:dyDescent="0.25">
      <c r="A39" s="196" t="s">
        <v>755</v>
      </c>
      <c r="B39" s="150" t="s">
        <v>819</v>
      </c>
      <c r="C39" s="151" t="s">
        <v>795</v>
      </c>
      <c r="D39" s="150" t="s">
        <v>824</v>
      </c>
      <c r="E39" s="202">
        <v>41311</v>
      </c>
      <c r="F39" s="152">
        <v>340</v>
      </c>
      <c r="G39" s="153">
        <v>9</v>
      </c>
      <c r="H39" s="154">
        <f t="shared" si="0"/>
        <v>3060</v>
      </c>
    </row>
    <row r="40" spans="1:8" x14ac:dyDescent="0.25">
      <c r="A40" s="196" t="s">
        <v>755</v>
      </c>
      <c r="B40" s="150" t="s">
        <v>819</v>
      </c>
      <c r="C40" s="151" t="s">
        <v>795</v>
      </c>
      <c r="D40" s="150" t="s">
        <v>824</v>
      </c>
      <c r="E40" s="202">
        <v>41311</v>
      </c>
      <c r="F40" s="152">
        <v>340</v>
      </c>
      <c r="G40" s="153">
        <v>12</v>
      </c>
      <c r="H40" s="154">
        <f t="shared" si="0"/>
        <v>4080</v>
      </c>
    </row>
    <row r="41" spans="1:8" x14ac:dyDescent="0.25">
      <c r="A41" s="196" t="s">
        <v>712</v>
      </c>
      <c r="B41" s="150" t="s">
        <v>819</v>
      </c>
      <c r="C41" s="151" t="s">
        <v>795</v>
      </c>
      <c r="D41" s="150" t="s">
        <v>824</v>
      </c>
      <c r="E41" s="202">
        <v>41311</v>
      </c>
      <c r="F41" s="152">
        <v>340</v>
      </c>
      <c r="G41" s="153">
        <v>15</v>
      </c>
      <c r="H41" s="154">
        <f t="shared" si="0"/>
        <v>5100</v>
      </c>
    </row>
    <row r="42" spans="1:8" x14ac:dyDescent="0.25">
      <c r="A42" s="196" t="s">
        <v>712</v>
      </c>
      <c r="B42" s="150" t="s">
        <v>819</v>
      </c>
      <c r="C42" s="151" t="s">
        <v>795</v>
      </c>
      <c r="D42" s="150" t="s">
        <v>824</v>
      </c>
      <c r="E42" s="202">
        <v>41311</v>
      </c>
      <c r="F42" s="152">
        <v>340</v>
      </c>
      <c r="G42" s="153">
        <v>17</v>
      </c>
      <c r="H42" s="154">
        <f t="shared" si="0"/>
        <v>5780</v>
      </c>
    </row>
    <row r="43" spans="1:8" x14ac:dyDescent="0.25">
      <c r="A43" s="196" t="s">
        <v>736</v>
      </c>
      <c r="B43" s="150" t="s">
        <v>821</v>
      </c>
      <c r="C43" s="151" t="s">
        <v>797</v>
      </c>
      <c r="D43" s="150" t="s">
        <v>796</v>
      </c>
      <c r="E43" s="202">
        <v>41313</v>
      </c>
      <c r="F43" s="152">
        <v>79</v>
      </c>
      <c r="G43" s="153">
        <v>9</v>
      </c>
      <c r="H43" s="154">
        <f t="shared" si="0"/>
        <v>711</v>
      </c>
    </row>
    <row r="44" spans="1:8" x14ac:dyDescent="0.25">
      <c r="A44" s="196" t="s">
        <v>736</v>
      </c>
      <c r="B44" s="150" t="s">
        <v>821</v>
      </c>
      <c r="C44" s="151" t="s">
        <v>797</v>
      </c>
      <c r="D44" s="150" t="s">
        <v>796</v>
      </c>
      <c r="E44" s="202">
        <v>41313</v>
      </c>
      <c r="F44" s="152">
        <v>79</v>
      </c>
      <c r="G44" s="153">
        <v>14</v>
      </c>
      <c r="H44" s="154">
        <f t="shared" si="0"/>
        <v>1106</v>
      </c>
    </row>
    <row r="45" spans="1:8" x14ac:dyDescent="0.25">
      <c r="A45" s="196" t="s">
        <v>415</v>
      </c>
      <c r="B45" s="150" t="s">
        <v>819</v>
      </c>
      <c r="C45" s="151" t="s">
        <v>799</v>
      </c>
      <c r="D45" s="150" t="s">
        <v>794</v>
      </c>
      <c r="E45" s="202">
        <v>41314</v>
      </c>
      <c r="F45" s="152">
        <v>340</v>
      </c>
      <c r="G45" s="153">
        <v>1</v>
      </c>
      <c r="H45" s="154">
        <f t="shared" si="0"/>
        <v>340</v>
      </c>
    </row>
    <row r="46" spans="1:8" x14ac:dyDescent="0.25">
      <c r="A46" s="196" t="s">
        <v>415</v>
      </c>
      <c r="B46" s="150" t="s">
        <v>819</v>
      </c>
      <c r="C46" s="151" t="s">
        <v>799</v>
      </c>
      <c r="D46" s="150" t="s">
        <v>794</v>
      </c>
      <c r="E46" s="202">
        <v>41314</v>
      </c>
      <c r="F46" s="152">
        <v>340</v>
      </c>
      <c r="G46" s="153">
        <v>3</v>
      </c>
      <c r="H46" s="154">
        <f t="shared" si="0"/>
        <v>1020</v>
      </c>
    </row>
    <row r="47" spans="1:8" x14ac:dyDescent="0.25">
      <c r="A47" s="196" t="s">
        <v>415</v>
      </c>
      <c r="B47" s="150" t="s">
        <v>818</v>
      </c>
      <c r="C47" s="151" t="s">
        <v>799</v>
      </c>
      <c r="D47" s="150" t="s">
        <v>796</v>
      </c>
      <c r="E47" s="202">
        <v>41316</v>
      </c>
      <c r="F47" s="152">
        <v>799</v>
      </c>
      <c r="G47" s="153">
        <v>4</v>
      </c>
      <c r="H47" s="154">
        <f t="shared" si="0"/>
        <v>3196</v>
      </c>
    </row>
    <row r="48" spans="1:8" x14ac:dyDescent="0.25">
      <c r="A48" s="196" t="s">
        <v>415</v>
      </c>
      <c r="B48" s="150" t="s">
        <v>818</v>
      </c>
      <c r="C48" s="151" t="s">
        <v>799</v>
      </c>
      <c r="D48" s="150" t="s">
        <v>796</v>
      </c>
      <c r="E48" s="202">
        <v>41316</v>
      </c>
      <c r="F48" s="152">
        <v>799</v>
      </c>
      <c r="G48" s="153">
        <v>11</v>
      </c>
      <c r="H48" s="154">
        <f t="shared" si="0"/>
        <v>8789</v>
      </c>
    </row>
    <row r="49" spans="1:8" x14ac:dyDescent="0.25">
      <c r="A49" s="196" t="s">
        <v>723</v>
      </c>
      <c r="B49" s="150" t="s">
        <v>822</v>
      </c>
      <c r="C49" s="151" t="s">
        <v>799</v>
      </c>
      <c r="D49" s="150" t="s">
        <v>823</v>
      </c>
      <c r="E49" s="202">
        <v>41317</v>
      </c>
      <c r="F49" s="152">
        <v>340</v>
      </c>
      <c r="G49" s="153">
        <v>4</v>
      </c>
      <c r="H49" s="154">
        <f t="shared" si="0"/>
        <v>1360</v>
      </c>
    </row>
    <row r="50" spans="1:8" x14ac:dyDescent="0.25">
      <c r="A50" s="196" t="s">
        <v>723</v>
      </c>
      <c r="B50" s="150" t="s">
        <v>822</v>
      </c>
      <c r="C50" s="151" t="s">
        <v>799</v>
      </c>
      <c r="D50" s="150" t="s">
        <v>823</v>
      </c>
      <c r="E50" s="202">
        <v>41317</v>
      </c>
      <c r="F50" s="152">
        <v>340</v>
      </c>
      <c r="G50" s="153">
        <v>6</v>
      </c>
      <c r="H50" s="154">
        <f t="shared" si="0"/>
        <v>2040</v>
      </c>
    </row>
    <row r="51" spans="1:8" x14ac:dyDescent="0.25">
      <c r="A51" s="196" t="s">
        <v>712</v>
      </c>
      <c r="B51" s="150" t="s">
        <v>820</v>
      </c>
      <c r="C51" s="151" t="s">
        <v>795</v>
      </c>
      <c r="D51" s="150" t="s">
        <v>824</v>
      </c>
      <c r="E51" s="202">
        <v>41317</v>
      </c>
      <c r="F51" s="152">
        <v>168</v>
      </c>
      <c r="G51" s="153">
        <v>8</v>
      </c>
      <c r="H51" s="154">
        <f t="shared" si="0"/>
        <v>1344</v>
      </c>
    </row>
    <row r="52" spans="1:8" x14ac:dyDescent="0.25">
      <c r="A52" s="196" t="s">
        <v>712</v>
      </c>
      <c r="B52" s="150" t="s">
        <v>820</v>
      </c>
      <c r="C52" s="151" t="s">
        <v>795</v>
      </c>
      <c r="D52" s="150" t="s">
        <v>824</v>
      </c>
      <c r="E52" s="202">
        <v>41317</v>
      </c>
      <c r="F52" s="152">
        <v>168</v>
      </c>
      <c r="G52" s="153">
        <v>13</v>
      </c>
      <c r="H52" s="154">
        <f t="shared" si="0"/>
        <v>2184</v>
      </c>
    </row>
    <row r="53" spans="1:8" x14ac:dyDescent="0.25">
      <c r="A53" s="196" t="s">
        <v>712</v>
      </c>
      <c r="B53" s="150" t="s">
        <v>821</v>
      </c>
      <c r="C53" s="151" t="s">
        <v>795</v>
      </c>
      <c r="D53" s="150" t="s">
        <v>824</v>
      </c>
      <c r="E53" s="202">
        <v>41317</v>
      </c>
      <c r="F53" s="152">
        <v>79</v>
      </c>
      <c r="G53" s="153">
        <v>8</v>
      </c>
      <c r="H53" s="154">
        <f t="shared" si="0"/>
        <v>632</v>
      </c>
    </row>
    <row r="54" spans="1:8" x14ac:dyDescent="0.25">
      <c r="A54" s="196" t="s">
        <v>712</v>
      </c>
      <c r="B54" s="150" t="s">
        <v>821</v>
      </c>
      <c r="C54" s="151" t="s">
        <v>795</v>
      </c>
      <c r="D54" s="150" t="s">
        <v>824</v>
      </c>
      <c r="E54" s="202">
        <v>41317</v>
      </c>
      <c r="F54" s="152">
        <v>79</v>
      </c>
      <c r="G54" s="153">
        <v>14</v>
      </c>
      <c r="H54" s="154">
        <f t="shared" si="0"/>
        <v>1106</v>
      </c>
    </row>
    <row r="55" spans="1:8" x14ac:dyDescent="0.25">
      <c r="A55" s="196" t="s">
        <v>647</v>
      </c>
      <c r="B55" s="150" t="s">
        <v>821</v>
      </c>
      <c r="C55" s="151" t="s">
        <v>799</v>
      </c>
      <c r="D55" s="150" t="s">
        <v>824</v>
      </c>
      <c r="E55" s="202">
        <v>41320</v>
      </c>
      <c r="F55" s="152">
        <v>79</v>
      </c>
      <c r="G55" s="153">
        <v>17</v>
      </c>
      <c r="H55" s="154">
        <f t="shared" si="0"/>
        <v>1343</v>
      </c>
    </row>
    <row r="56" spans="1:8" x14ac:dyDescent="0.25">
      <c r="A56" s="196" t="s">
        <v>723</v>
      </c>
      <c r="B56" s="150" t="s">
        <v>818</v>
      </c>
      <c r="C56" s="151" t="s">
        <v>799</v>
      </c>
      <c r="D56" s="150" t="s">
        <v>796</v>
      </c>
      <c r="E56" s="202">
        <v>41321</v>
      </c>
      <c r="F56" s="152">
        <v>799</v>
      </c>
      <c r="G56" s="153">
        <v>1</v>
      </c>
      <c r="H56" s="154">
        <f t="shared" si="0"/>
        <v>799</v>
      </c>
    </row>
    <row r="57" spans="1:8" x14ac:dyDescent="0.25">
      <c r="A57" s="196" t="s">
        <v>384</v>
      </c>
      <c r="B57" s="150" t="s">
        <v>820</v>
      </c>
      <c r="C57" s="151" t="s">
        <v>795</v>
      </c>
      <c r="D57" s="150" t="s">
        <v>794</v>
      </c>
      <c r="E57" s="202">
        <v>41321</v>
      </c>
      <c r="F57" s="152">
        <v>168</v>
      </c>
      <c r="G57" s="153">
        <v>11</v>
      </c>
      <c r="H57" s="154">
        <f t="shared" si="0"/>
        <v>1848</v>
      </c>
    </row>
    <row r="58" spans="1:8" x14ac:dyDescent="0.25">
      <c r="A58" s="196" t="s">
        <v>723</v>
      </c>
      <c r="B58" s="150" t="s">
        <v>818</v>
      </c>
      <c r="C58" s="151" t="s">
        <v>799</v>
      </c>
      <c r="D58" s="150" t="s">
        <v>823</v>
      </c>
      <c r="E58" s="202">
        <v>41324</v>
      </c>
      <c r="F58" s="152">
        <v>799</v>
      </c>
      <c r="G58" s="153">
        <v>9</v>
      </c>
      <c r="H58" s="154">
        <f t="shared" si="0"/>
        <v>7191</v>
      </c>
    </row>
    <row r="59" spans="1:8" x14ac:dyDescent="0.25">
      <c r="A59" s="196" t="s">
        <v>755</v>
      </c>
      <c r="B59" s="150" t="s">
        <v>821</v>
      </c>
      <c r="C59" s="151" t="s">
        <v>795</v>
      </c>
      <c r="D59" s="150" t="s">
        <v>824</v>
      </c>
      <c r="E59" s="202">
        <v>41324</v>
      </c>
      <c r="F59" s="152">
        <v>79</v>
      </c>
      <c r="G59" s="153">
        <v>15</v>
      </c>
      <c r="H59" s="154">
        <f t="shared" si="0"/>
        <v>1185</v>
      </c>
    </row>
    <row r="60" spans="1:8" x14ac:dyDescent="0.25">
      <c r="A60" s="196" t="s">
        <v>415</v>
      </c>
      <c r="B60" s="150" t="s">
        <v>818</v>
      </c>
      <c r="C60" s="151" t="s">
        <v>799</v>
      </c>
      <c r="D60" s="150" t="s">
        <v>824</v>
      </c>
      <c r="E60" s="202">
        <v>41324</v>
      </c>
      <c r="F60" s="152">
        <v>799</v>
      </c>
      <c r="G60" s="153">
        <v>14</v>
      </c>
      <c r="H60" s="154">
        <f t="shared" si="0"/>
        <v>11186</v>
      </c>
    </row>
    <row r="61" spans="1:8" x14ac:dyDescent="0.25">
      <c r="A61" s="196" t="s">
        <v>712</v>
      </c>
      <c r="B61" s="150" t="s">
        <v>821</v>
      </c>
      <c r="C61" s="151" t="s">
        <v>795</v>
      </c>
      <c r="D61" s="150" t="s">
        <v>824</v>
      </c>
      <c r="E61" s="202">
        <v>41324</v>
      </c>
      <c r="F61" s="152">
        <v>79</v>
      </c>
      <c r="G61" s="153">
        <v>20</v>
      </c>
      <c r="H61" s="154">
        <f t="shared" si="0"/>
        <v>1580</v>
      </c>
    </row>
    <row r="62" spans="1:8" x14ac:dyDescent="0.25">
      <c r="A62" s="196" t="s">
        <v>384</v>
      </c>
      <c r="B62" s="150" t="s">
        <v>818</v>
      </c>
      <c r="C62" s="151" t="s">
        <v>795</v>
      </c>
      <c r="D62" s="150" t="s">
        <v>796</v>
      </c>
      <c r="E62" s="202">
        <v>41324</v>
      </c>
      <c r="F62" s="152">
        <v>799</v>
      </c>
      <c r="G62" s="153">
        <v>5</v>
      </c>
      <c r="H62" s="154">
        <f t="shared" si="0"/>
        <v>3995</v>
      </c>
    </row>
    <row r="63" spans="1:8" x14ac:dyDescent="0.25">
      <c r="A63" s="196" t="s">
        <v>384</v>
      </c>
      <c r="B63" s="150" t="s">
        <v>818</v>
      </c>
      <c r="C63" s="151" t="s">
        <v>795</v>
      </c>
      <c r="D63" s="150" t="s">
        <v>824</v>
      </c>
      <c r="E63" s="202">
        <v>41325</v>
      </c>
      <c r="F63" s="152">
        <v>799</v>
      </c>
      <c r="G63" s="153">
        <v>18</v>
      </c>
      <c r="H63" s="154">
        <f t="shared" si="0"/>
        <v>14382</v>
      </c>
    </row>
    <row r="64" spans="1:8" x14ac:dyDescent="0.25">
      <c r="A64" s="196" t="s">
        <v>106</v>
      </c>
      <c r="B64" s="150" t="s">
        <v>820</v>
      </c>
      <c r="C64" s="151" t="s">
        <v>798</v>
      </c>
      <c r="D64" s="150" t="s">
        <v>796</v>
      </c>
      <c r="E64" s="202">
        <v>41325</v>
      </c>
      <c r="F64" s="152">
        <v>168</v>
      </c>
      <c r="G64" s="153">
        <v>8</v>
      </c>
      <c r="H64" s="154">
        <f t="shared" si="0"/>
        <v>1344</v>
      </c>
    </row>
    <row r="65" spans="1:8" x14ac:dyDescent="0.25">
      <c r="A65" s="196" t="s">
        <v>384</v>
      </c>
      <c r="B65" s="150" t="s">
        <v>818</v>
      </c>
      <c r="C65" s="151" t="s">
        <v>795</v>
      </c>
      <c r="D65" s="150" t="s">
        <v>796</v>
      </c>
      <c r="E65" s="202">
        <v>41326</v>
      </c>
      <c r="F65" s="152">
        <v>799</v>
      </c>
      <c r="G65" s="153">
        <v>14</v>
      </c>
      <c r="H65" s="154">
        <f t="shared" si="0"/>
        <v>11186</v>
      </c>
    </row>
    <row r="66" spans="1:8" x14ac:dyDescent="0.25">
      <c r="A66" s="196" t="s">
        <v>415</v>
      </c>
      <c r="B66" s="150" t="s">
        <v>819</v>
      </c>
      <c r="C66" s="151" t="s">
        <v>799</v>
      </c>
      <c r="D66" s="150" t="s">
        <v>824</v>
      </c>
      <c r="E66" s="202">
        <v>41327</v>
      </c>
      <c r="F66" s="152">
        <v>340</v>
      </c>
      <c r="G66" s="153">
        <v>18</v>
      </c>
      <c r="H66" s="154">
        <f t="shared" si="0"/>
        <v>6120</v>
      </c>
    </row>
    <row r="67" spans="1:8" x14ac:dyDescent="0.25">
      <c r="A67" s="196" t="s">
        <v>322</v>
      </c>
      <c r="B67" s="150" t="s">
        <v>819</v>
      </c>
      <c r="C67" s="151" t="s">
        <v>797</v>
      </c>
      <c r="D67" s="150" t="s">
        <v>794</v>
      </c>
      <c r="E67" s="202">
        <v>41327</v>
      </c>
      <c r="F67" s="152">
        <v>340</v>
      </c>
      <c r="G67" s="153">
        <v>2</v>
      </c>
      <c r="H67" s="154">
        <f t="shared" ref="H67:H130" si="1">F67*G67</f>
        <v>680</v>
      </c>
    </row>
    <row r="68" spans="1:8" x14ac:dyDescent="0.25">
      <c r="A68" s="196" t="s">
        <v>415</v>
      </c>
      <c r="B68" s="150" t="s">
        <v>818</v>
      </c>
      <c r="C68" s="151" t="s">
        <v>799</v>
      </c>
      <c r="D68" s="150" t="s">
        <v>824</v>
      </c>
      <c r="E68" s="202">
        <v>41328</v>
      </c>
      <c r="F68" s="152">
        <v>799</v>
      </c>
      <c r="G68" s="153">
        <v>17</v>
      </c>
      <c r="H68" s="154">
        <f t="shared" si="1"/>
        <v>13583</v>
      </c>
    </row>
    <row r="69" spans="1:8" x14ac:dyDescent="0.25">
      <c r="A69" s="196" t="s">
        <v>647</v>
      </c>
      <c r="B69" s="150" t="s">
        <v>819</v>
      </c>
      <c r="C69" s="151" t="s">
        <v>799</v>
      </c>
      <c r="D69" s="150" t="s">
        <v>796</v>
      </c>
      <c r="E69" s="202">
        <v>41328</v>
      </c>
      <c r="F69" s="152">
        <v>340</v>
      </c>
      <c r="G69" s="153">
        <v>12</v>
      </c>
      <c r="H69" s="154">
        <f t="shared" si="1"/>
        <v>4080</v>
      </c>
    </row>
    <row r="70" spans="1:8" x14ac:dyDescent="0.25">
      <c r="A70" s="196" t="s">
        <v>415</v>
      </c>
      <c r="B70" s="150" t="s">
        <v>822</v>
      </c>
      <c r="C70" s="151" t="s">
        <v>799</v>
      </c>
      <c r="D70" s="150" t="s">
        <v>794</v>
      </c>
      <c r="E70" s="202">
        <v>41332</v>
      </c>
      <c r="F70" s="152">
        <v>340</v>
      </c>
      <c r="G70" s="153">
        <v>14</v>
      </c>
      <c r="H70" s="154">
        <f t="shared" si="1"/>
        <v>4760</v>
      </c>
    </row>
    <row r="71" spans="1:8" x14ac:dyDescent="0.25">
      <c r="A71" s="196" t="s">
        <v>415</v>
      </c>
      <c r="B71" s="150" t="s">
        <v>818</v>
      </c>
      <c r="C71" s="151" t="s">
        <v>799</v>
      </c>
      <c r="D71" s="150" t="s">
        <v>823</v>
      </c>
      <c r="E71" s="202">
        <v>41333</v>
      </c>
      <c r="F71" s="152">
        <v>799</v>
      </c>
      <c r="G71" s="153">
        <v>9</v>
      </c>
      <c r="H71" s="154">
        <f t="shared" si="1"/>
        <v>7191</v>
      </c>
    </row>
    <row r="72" spans="1:8" x14ac:dyDescent="0.25">
      <c r="A72" s="196" t="s">
        <v>736</v>
      </c>
      <c r="B72" s="150" t="s">
        <v>820</v>
      </c>
      <c r="C72" s="151" t="s">
        <v>797</v>
      </c>
      <c r="D72" s="150" t="s">
        <v>823</v>
      </c>
      <c r="E72" s="202">
        <v>41337</v>
      </c>
      <c r="F72" s="152">
        <v>168</v>
      </c>
      <c r="G72" s="153">
        <v>4</v>
      </c>
      <c r="H72" s="154">
        <f t="shared" si="1"/>
        <v>672</v>
      </c>
    </row>
    <row r="73" spans="1:8" x14ac:dyDescent="0.25">
      <c r="A73" s="196" t="s">
        <v>755</v>
      </c>
      <c r="B73" s="150" t="s">
        <v>822</v>
      </c>
      <c r="C73" s="151" t="s">
        <v>795</v>
      </c>
      <c r="D73" s="150" t="s">
        <v>824</v>
      </c>
      <c r="E73" s="202">
        <v>41337</v>
      </c>
      <c r="F73" s="152">
        <v>340</v>
      </c>
      <c r="G73" s="153">
        <v>20</v>
      </c>
      <c r="H73" s="154">
        <f t="shared" si="1"/>
        <v>6800</v>
      </c>
    </row>
    <row r="74" spans="1:8" x14ac:dyDescent="0.25">
      <c r="A74" s="196" t="s">
        <v>736</v>
      </c>
      <c r="B74" s="150" t="s">
        <v>821</v>
      </c>
      <c r="C74" s="151" t="s">
        <v>797</v>
      </c>
      <c r="D74" s="150" t="s">
        <v>794</v>
      </c>
      <c r="E74" s="202">
        <v>41338</v>
      </c>
      <c r="F74" s="152">
        <v>79</v>
      </c>
      <c r="G74" s="153">
        <v>10</v>
      </c>
      <c r="H74" s="154">
        <f t="shared" si="1"/>
        <v>790</v>
      </c>
    </row>
    <row r="75" spans="1:8" x14ac:dyDescent="0.25">
      <c r="A75" s="196" t="s">
        <v>415</v>
      </c>
      <c r="B75" s="150" t="s">
        <v>821</v>
      </c>
      <c r="C75" s="151" t="s">
        <v>799</v>
      </c>
      <c r="D75" s="150" t="s">
        <v>823</v>
      </c>
      <c r="E75" s="202">
        <v>41340</v>
      </c>
      <c r="F75" s="152">
        <v>79</v>
      </c>
      <c r="G75" s="153">
        <v>12</v>
      </c>
      <c r="H75" s="154">
        <f t="shared" si="1"/>
        <v>948</v>
      </c>
    </row>
    <row r="76" spans="1:8" x14ac:dyDescent="0.25">
      <c r="A76" s="196" t="s">
        <v>322</v>
      </c>
      <c r="B76" s="150" t="s">
        <v>820</v>
      </c>
      <c r="C76" s="151" t="s">
        <v>797</v>
      </c>
      <c r="D76" s="150" t="s">
        <v>823</v>
      </c>
      <c r="E76" s="202">
        <v>41341</v>
      </c>
      <c r="F76" s="152">
        <v>168</v>
      </c>
      <c r="G76" s="153">
        <v>11</v>
      </c>
      <c r="H76" s="154">
        <f t="shared" si="1"/>
        <v>1848</v>
      </c>
    </row>
    <row r="77" spans="1:8" x14ac:dyDescent="0.25">
      <c r="A77" s="196" t="s">
        <v>415</v>
      </c>
      <c r="B77" s="150" t="s">
        <v>822</v>
      </c>
      <c r="C77" s="151" t="s">
        <v>799</v>
      </c>
      <c r="D77" s="150" t="s">
        <v>825</v>
      </c>
      <c r="E77" s="202">
        <v>41342</v>
      </c>
      <c r="F77" s="152">
        <v>340</v>
      </c>
      <c r="G77" s="153">
        <v>1</v>
      </c>
      <c r="H77" s="154">
        <f t="shared" si="1"/>
        <v>340</v>
      </c>
    </row>
    <row r="78" spans="1:8" x14ac:dyDescent="0.25">
      <c r="A78" s="196" t="s">
        <v>647</v>
      </c>
      <c r="B78" s="150" t="s">
        <v>818</v>
      </c>
      <c r="C78" s="151" t="s">
        <v>799</v>
      </c>
      <c r="D78" s="150" t="s">
        <v>823</v>
      </c>
      <c r="E78" s="202">
        <v>41345</v>
      </c>
      <c r="F78" s="152">
        <v>799</v>
      </c>
      <c r="G78" s="153">
        <v>8</v>
      </c>
      <c r="H78" s="154">
        <f t="shared" si="1"/>
        <v>6392</v>
      </c>
    </row>
    <row r="79" spans="1:8" x14ac:dyDescent="0.25">
      <c r="A79" s="196" t="s">
        <v>723</v>
      </c>
      <c r="B79" s="150" t="s">
        <v>820</v>
      </c>
      <c r="C79" s="151" t="s">
        <v>799</v>
      </c>
      <c r="D79" s="150" t="s">
        <v>794</v>
      </c>
      <c r="E79" s="202">
        <v>41345</v>
      </c>
      <c r="F79" s="152">
        <v>168</v>
      </c>
      <c r="G79" s="153">
        <v>15</v>
      </c>
      <c r="H79" s="154">
        <f t="shared" si="1"/>
        <v>2520</v>
      </c>
    </row>
    <row r="80" spans="1:8" x14ac:dyDescent="0.25">
      <c r="A80" s="196" t="s">
        <v>712</v>
      </c>
      <c r="B80" s="150" t="s">
        <v>819</v>
      </c>
      <c r="C80" s="151" t="s">
        <v>795</v>
      </c>
      <c r="D80" s="150" t="s">
        <v>825</v>
      </c>
      <c r="E80" s="202">
        <v>41345</v>
      </c>
      <c r="F80" s="152">
        <v>340</v>
      </c>
      <c r="G80" s="153">
        <v>6</v>
      </c>
      <c r="H80" s="154">
        <f t="shared" si="1"/>
        <v>2040</v>
      </c>
    </row>
    <row r="81" spans="1:8" x14ac:dyDescent="0.25">
      <c r="A81" s="196" t="s">
        <v>723</v>
      </c>
      <c r="B81" s="150" t="s">
        <v>819</v>
      </c>
      <c r="C81" s="151" t="s">
        <v>799</v>
      </c>
      <c r="D81" s="150" t="s">
        <v>824</v>
      </c>
      <c r="E81" s="202">
        <v>41346</v>
      </c>
      <c r="F81" s="152">
        <v>340</v>
      </c>
      <c r="G81" s="153">
        <v>17</v>
      </c>
      <c r="H81" s="154">
        <f t="shared" si="1"/>
        <v>5780</v>
      </c>
    </row>
    <row r="82" spans="1:8" x14ac:dyDescent="0.25">
      <c r="A82" s="196" t="s">
        <v>106</v>
      </c>
      <c r="B82" s="150" t="s">
        <v>819</v>
      </c>
      <c r="C82" s="151" t="s">
        <v>798</v>
      </c>
      <c r="D82" s="150" t="s">
        <v>796</v>
      </c>
      <c r="E82" s="202">
        <v>41346</v>
      </c>
      <c r="F82" s="152">
        <v>340</v>
      </c>
      <c r="G82" s="153">
        <v>2</v>
      </c>
      <c r="H82" s="154">
        <f t="shared" si="1"/>
        <v>680</v>
      </c>
    </row>
    <row r="83" spans="1:8" x14ac:dyDescent="0.25">
      <c r="A83" s="196" t="s">
        <v>723</v>
      </c>
      <c r="B83" s="150" t="s">
        <v>819</v>
      </c>
      <c r="C83" s="151" t="s">
        <v>799</v>
      </c>
      <c r="D83" s="150" t="s">
        <v>796</v>
      </c>
      <c r="E83" s="202">
        <v>41346</v>
      </c>
      <c r="F83" s="152">
        <v>340</v>
      </c>
      <c r="G83" s="153">
        <v>9</v>
      </c>
      <c r="H83" s="154">
        <f t="shared" si="1"/>
        <v>3060</v>
      </c>
    </row>
    <row r="84" spans="1:8" x14ac:dyDescent="0.25">
      <c r="A84" s="196" t="s">
        <v>415</v>
      </c>
      <c r="B84" s="150" t="s">
        <v>818</v>
      </c>
      <c r="C84" s="151" t="s">
        <v>799</v>
      </c>
      <c r="D84" s="150" t="s">
        <v>796</v>
      </c>
      <c r="E84" s="202">
        <v>41346</v>
      </c>
      <c r="F84" s="152">
        <v>799</v>
      </c>
      <c r="G84" s="153">
        <v>8</v>
      </c>
      <c r="H84" s="154">
        <f t="shared" si="1"/>
        <v>6392</v>
      </c>
    </row>
    <row r="85" spans="1:8" x14ac:dyDescent="0.25">
      <c r="A85" s="196" t="s">
        <v>712</v>
      </c>
      <c r="B85" s="150" t="s">
        <v>822</v>
      </c>
      <c r="C85" s="151" t="s">
        <v>795</v>
      </c>
      <c r="D85" s="150" t="s">
        <v>823</v>
      </c>
      <c r="E85" s="202">
        <v>41347</v>
      </c>
      <c r="F85" s="152">
        <v>340</v>
      </c>
      <c r="G85" s="153">
        <v>5</v>
      </c>
      <c r="H85" s="154">
        <f t="shared" si="1"/>
        <v>1700</v>
      </c>
    </row>
    <row r="86" spans="1:8" x14ac:dyDescent="0.25">
      <c r="A86" s="196" t="s">
        <v>755</v>
      </c>
      <c r="B86" s="150" t="s">
        <v>818</v>
      </c>
      <c r="C86" s="151" t="s">
        <v>795</v>
      </c>
      <c r="D86" s="150" t="s">
        <v>823</v>
      </c>
      <c r="E86" s="202">
        <v>41349</v>
      </c>
      <c r="F86" s="152">
        <v>799</v>
      </c>
      <c r="G86" s="153">
        <v>11</v>
      </c>
      <c r="H86" s="154">
        <f t="shared" si="1"/>
        <v>8789</v>
      </c>
    </row>
    <row r="87" spans="1:8" x14ac:dyDescent="0.25">
      <c r="A87" s="196" t="s">
        <v>712</v>
      </c>
      <c r="B87" s="150" t="s">
        <v>821</v>
      </c>
      <c r="C87" s="151" t="s">
        <v>795</v>
      </c>
      <c r="D87" s="150" t="s">
        <v>823</v>
      </c>
      <c r="E87" s="202">
        <v>41351</v>
      </c>
      <c r="F87" s="152">
        <v>79</v>
      </c>
      <c r="G87" s="153">
        <v>9</v>
      </c>
      <c r="H87" s="154">
        <f t="shared" si="1"/>
        <v>711</v>
      </c>
    </row>
    <row r="88" spans="1:8" x14ac:dyDescent="0.25">
      <c r="A88" s="196" t="s">
        <v>106</v>
      </c>
      <c r="B88" s="150" t="s">
        <v>821</v>
      </c>
      <c r="C88" s="151" t="s">
        <v>798</v>
      </c>
      <c r="D88" s="150" t="s">
        <v>825</v>
      </c>
      <c r="E88" s="202">
        <v>41351</v>
      </c>
      <c r="F88" s="152">
        <v>79</v>
      </c>
      <c r="G88" s="153">
        <v>1</v>
      </c>
      <c r="H88" s="154">
        <f t="shared" si="1"/>
        <v>79</v>
      </c>
    </row>
    <row r="89" spans="1:8" x14ac:dyDescent="0.25">
      <c r="A89" s="196" t="s">
        <v>384</v>
      </c>
      <c r="B89" s="150" t="s">
        <v>819</v>
      </c>
      <c r="C89" s="151" t="s">
        <v>795</v>
      </c>
      <c r="D89" s="150" t="s">
        <v>825</v>
      </c>
      <c r="E89" s="202">
        <v>41351</v>
      </c>
      <c r="F89" s="152">
        <v>340</v>
      </c>
      <c r="G89" s="153">
        <v>11</v>
      </c>
      <c r="H89" s="154">
        <f t="shared" si="1"/>
        <v>3740</v>
      </c>
    </row>
    <row r="90" spans="1:8" x14ac:dyDescent="0.25">
      <c r="A90" s="196" t="s">
        <v>322</v>
      </c>
      <c r="B90" s="150" t="s">
        <v>821</v>
      </c>
      <c r="C90" s="151" t="s">
        <v>797</v>
      </c>
      <c r="D90" s="150" t="s">
        <v>823</v>
      </c>
      <c r="E90" s="202">
        <v>41352</v>
      </c>
      <c r="F90" s="152">
        <v>79</v>
      </c>
      <c r="G90" s="153">
        <v>5</v>
      </c>
      <c r="H90" s="154">
        <f t="shared" si="1"/>
        <v>395</v>
      </c>
    </row>
    <row r="91" spans="1:8" x14ac:dyDescent="0.25">
      <c r="A91" s="196" t="s">
        <v>384</v>
      </c>
      <c r="B91" s="150" t="s">
        <v>820</v>
      </c>
      <c r="C91" s="151" t="s">
        <v>795</v>
      </c>
      <c r="D91" s="150" t="s">
        <v>794</v>
      </c>
      <c r="E91" s="202">
        <v>41353</v>
      </c>
      <c r="F91" s="152">
        <v>168</v>
      </c>
      <c r="G91" s="153">
        <v>12</v>
      </c>
      <c r="H91" s="154">
        <f t="shared" si="1"/>
        <v>2016</v>
      </c>
    </row>
    <row r="92" spans="1:8" x14ac:dyDescent="0.25">
      <c r="A92" s="196" t="s">
        <v>647</v>
      </c>
      <c r="B92" s="150" t="s">
        <v>822</v>
      </c>
      <c r="C92" s="151" t="s">
        <v>799</v>
      </c>
      <c r="D92" s="150" t="s">
        <v>796</v>
      </c>
      <c r="E92" s="202">
        <v>41354</v>
      </c>
      <c r="F92" s="152">
        <v>340</v>
      </c>
      <c r="G92" s="153">
        <v>1</v>
      </c>
      <c r="H92" s="154">
        <f t="shared" si="1"/>
        <v>340</v>
      </c>
    </row>
    <row r="93" spans="1:8" x14ac:dyDescent="0.25">
      <c r="A93" s="196" t="s">
        <v>384</v>
      </c>
      <c r="B93" s="150" t="s">
        <v>818</v>
      </c>
      <c r="C93" s="151" t="s">
        <v>795</v>
      </c>
      <c r="D93" s="150" t="s">
        <v>796</v>
      </c>
      <c r="E93" s="202">
        <v>41354</v>
      </c>
      <c r="F93" s="152">
        <v>799</v>
      </c>
      <c r="G93" s="153">
        <v>9</v>
      </c>
      <c r="H93" s="154">
        <f t="shared" si="1"/>
        <v>7191</v>
      </c>
    </row>
    <row r="94" spans="1:8" x14ac:dyDescent="0.25">
      <c r="A94" s="196" t="s">
        <v>755</v>
      </c>
      <c r="B94" s="150" t="s">
        <v>822</v>
      </c>
      <c r="C94" s="151" t="s">
        <v>795</v>
      </c>
      <c r="D94" s="150" t="s">
        <v>824</v>
      </c>
      <c r="E94" s="202">
        <v>41356</v>
      </c>
      <c r="F94" s="152">
        <v>340</v>
      </c>
      <c r="G94" s="153">
        <v>16</v>
      </c>
      <c r="H94" s="154">
        <f t="shared" si="1"/>
        <v>5440</v>
      </c>
    </row>
    <row r="95" spans="1:8" x14ac:dyDescent="0.25">
      <c r="A95" s="196" t="s">
        <v>415</v>
      </c>
      <c r="B95" s="150" t="s">
        <v>818</v>
      </c>
      <c r="C95" s="151" t="s">
        <v>799</v>
      </c>
      <c r="D95" s="150" t="s">
        <v>794</v>
      </c>
      <c r="E95" s="202">
        <v>41359</v>
      </c>
      <c r="F95" s="152">
        <v>799</v>
      </c>
      <c r="G95" s="153">
        <v>8</v>
      </c>
      <c r="H95" s="154">
        <f t="shared" si="1"/>
        <v>6392</v>
      </c>
    </row>
    <row r="96" spans="1:8" x14ac:dyDescent="0.25">
      <c r="A96" s="196" t="s">
        <v>712</v>
      </c>
      <c r="B96" s="150" t="s">
        <v>821</v>
      </c>
      <c r="C96" s="151" t="s">
        <v>795</v>
      </c>
      <c r="D96" s="150" t="s">
        <v>824</v>
      </c>
      <c r="E96" s="202">
        <v>41360</v>
      </c>
      <c r="F96" s="152">
        <v>79</v>
      </c>
      <c r="G96" s="153">
        <v>20</v>
      </c>
      <c r="H96" s="154">
        <f t="shared" si="1"/>
        <v>1580</v>
      </c>
    </row>
    <row r="97" spans="1:8" x14ac:dyDescent="0.25">
      <c r="A97" s="196" t="s">
        <v>723</v>
      </c>
      <c r="B97" s="150" t="s">
        <v>822</v>
      </c>
      <c r="C97" s="151" t="s">
        <v>799</v>
      </c>
      <c r="D97" s="150" t="s">
        <v>825</v>
      </c>
      <c r="E97" s="202">
        <v>41360</v>
      </c>
      <c r="F97" s="152">
        <v>340</v>
      </c>
      <c r="G97" s="153">
        <v>6</v>
      </c>
      <c r="H97" s="154">
        <f t="shared" si="1"/>
        <v>2040</v>
      </c>
    </row>
    <row r="98" spans="1:8" x14ac:dyDescent="0.25">
      <c r="A98" s="196" t="s">
        <v>647</v>
      </c>
      <c r="B98" s="150" t="s">
        <v>822</v>
      </c>
      <c r="C98" s="151" t="s">
        <v>799</v>
      </c>
      <c r="D98" s="150" t="s">
        <v>824</v>
      </c>
      <c r="E98" s="202">
        <v>41362</v>
      </c>
      <c r="F98" s="152">
        <v>340</v>
      </c>
      <c r="G98" s="153">
        <v>20</v>
      </c>
      <c r="H98" s="154">
        <f t="shared" si="1"/>
        <v>6800</v>
      </c>
    </row>
    <row r="99" spans="1:8" x14ac:dyDescent="0.25">
      <c r="A99" s="196" t="s">
        <v>723</v>
      </c>
      <c r="B99" s="150" t="s">
        <v>822</v>
      </c>
      <c r="C99" s="151" t="s">
        <v>799</v>
      </c>
      <c r="D99" s="150" t="s">
        <v>823</v>
      </c>
      <c r="E99" s="202">
        <v>41363</v>
      </c>
      <c r="F99" s="152">
        <v>340</v>
      </c>
      <c r="G99" s="153">
        <v>15</v>
      </c>
      <c r="H99" s="154">
        <f t="shared" si="1"/>
        <v>5100</v>
      </c>
    </row>
    <row r="100" spans="1:8" x14ac:dyDescent="0.25">
      <c r="A100" s="196" t="s">
        <v>712</v>
      </c>
      <c r="B100" s="150" t="s">
        <v>818</v>
      </c>
      <c r="C100" s="151" t="s">
        <v>795</v>
      </c>
      <c r="D100" s="150" t="s">
        <v>794</v>
      </c>
      <c r="E100" s="202">
        <v>41366</v>
      </c>
      <c r="F100" s="152">
        <v>799</v>
      </c>
      <c r="G100" s="153">
        <v>7</v>
      </c>
      <c r="H100" s="154">
        <f t="shared" si="1"/>
        <v>5593</v>
      </c>
    </row>
    <row r="101" spans="1:8" x14ac:dyDescent="0.25">
      <c r="A101" s="196" t="s">
        <v>669</v>
      </c>
      <c r="B101" s="150" t="s">
        <v>819</v>
      </c>
      <c r="C101" s="151" t="s">
        <v>798</v>
      </c>
      <c r="D101" s="150" t="s">
        <v>825</v>
      </c>
      <c r="E101" s="202">
        <v>41366</v>
      </c>
      <c r="F101" s="152">
        <v>340</v>
      </c>
      <c r="G101" s="153">
        <v>9</v>
      </c>
      <c r="H101" s="154">
        <f t="shared" si="1"/>
        <v>3060</v>
      </c>
    </row>
    <row r="102" spans="1:8" x14ac:dyDescent="0.25">
      <c r="A102" s="196" t="s">
        <v>647</v>
      </c>
      <c r="B102" s="150" t="s">
        <v>821</v>
      </c>
      <c r="C102" s="151" t="s">
        <v>799</v>
      </c>
      <c r="D102" s="150" t="s">
        <v>794</v>
      </c>
      <c r="E102" s="202">
        <v>41368</v>
      </c>
      <c r="F102" s="152">
        <v>79</v>
      </c>
      <c r="G102" s="153">
        <v>6</v>
      </c>
      <c r="H102" s="154">
        <f t="shared" si="1"/>
        <v>474</v>
      </c>
    </row>
    <row r="103" spans="1:8" x14ac:dyDescent="0.25">
      <c r="A103" s="196" t="s">
        <v>322</v>
      </c>
      <c r="B103" s="150" t="s">
        <v>820</v>
      </c>
      <c r="C103" s="151" t="s">
        <v>797</v>
      </c>
      <c r="D103" s="150" t="s">
        <v>823</v>
      </c>
      <c r="E103" s="202">
        <v>41369</v>
      </c>
      <c r="F103" s="152">
        <v>168</v>
      </c>
      <c r="G103" s="153">
        <v>14</v>
      </c>
      <c r="H103" s="154">
        <f t="shared" si="1"/>
        <v>2352</v>
      </c>
    </row>
    <row r="104" spans="1:8" x14ac:dyDescent="0.25">
      <c r="A104" s="196" t="s">
        <v>106</v>
      </c>
      <c r="B104" s="150" t="s">
        <v>822</v>
      </c>
      <c r="C104" s="151" t="s">
        <v>798</v>
      </c>
      <c r="D104" s="150" t="s">
        <v>796</v>
      </c>
      <c r="E104" s="202">
        <v>41369</v>
      </c>
      <c r="F104" s="152">
        <v>340</v>
      </c>
      <c r="G104" s="153">
        <v>3</v>
      </c>
      <c r="H104" s="154">
        <f t="shared" si="1"/>
        <v>1020</v>
      </c>
    </row>
    <row r="105" spans="1:8" x14ac:dyDescent="0.25">
      <c r="A105" s="196" t="s">
        <v>712</v>
      </c>
      <c r="B105" s="150" t="s">
        <v>819</v>
      </c>
      <c r="C105" s="151" t="s">
        <v>795</v>
      </c>
      <c r="D105" s="150" t="s">
        <v>825</v>
      </c>
      <c r="E105" s="202">
        <v>41370</v>
      </c>
      <c r="F105" s="152">
        <v>340</v>
      </c>
      <c r="G105" s="153">
        <v>5</v>
      </c>
      <c r="H105" s="154">
        <f t="shared" si="1"/>
        <v>1700</v>
      </c>
    </row>
    <row r="106" spans="1:8" x14ac:dyDescent="0.25">
      <c r="A106" s="196" t="s">
        <v>384</v>
      </c>
      <c r="B106" s="150" t="s">
        <v>819</v>
      </c>
      <c r="C106" s="151" t="s">
        <v>795</v>
      </c>
      <c r="D106" s="150" t="s">
        <v>794</v>
      </c>
      <c r="E106" s="202">
        <v>41372</v>
      </c>
      <c r="F106" s="152">
        <v>340</v>
      </c>
      <c r="G106" s="153">
        <v>3</v>
      </c>
      <c r="H106" s="154">
        <f t="shared" si="1"/>
        <v>1020</v>
      </c>
    </row>
    <row r="107" spans="1:8" x14ac:dyDescent="0.25">
      <c r="A107" s="196" t="s">
        <v>384</v>
      </c>
      <c r="B107" s="150" t="s">
        <v>822</v>
      </c>
      <c r="C107" s="151" t="s">
        <v>795</v>
      </c>
      <c r="D107" s="150" t="s">
        <v>824</v>
      </c>
      <c r="E107" s="202">
        <v>41373</v>
      </c>
      <c r="F107" s="152">
        <v>340</v>
      </c>
      <c r="G107" s="153">
        <v>18</v>
      </c>
      <c r="H107" s="154">
        <f t="shared" si="1"/>
        <v>6120</v>
      </c>
    </row>
    <row r="108" spans="1:8" x14ac:dyDescent="0.25">
      <c r="A108" s="196" t="s">
        <v>755</v>
      </c>
      <c r="B108" s="150" t="s">
        <v>820</v>
      </c>
      <c r="C108" s="151" t="s">
        <v>795</v>
      </c>
      <c r="D108" s="150" t="s">
        <v>796</v>
      </c>
      <c r="E108" s="202">
        <v>41373</v>
      </c>
      <c r="F108" s="152">
        <v>168</v>
      </c>
      <c r="G108" s="153">
        <v>13</v>
      </c>
      <c r="H108" s="154">
        <f t="shared" si="1"/>
        <v>2184</v>
      </c>
    </row>
    <row r="109" spans="1:8" x14ac:dyDescent="0.25">
      <c r="A109" s="196" t="s">
        <v>647</v>
      </c>
      <c r="B109" s="150" t="s">
        <v>822</v>
      </c>
      <c r="C109" s="151" t="s">
        <v>799</v>
      </c>
      <c r="D109" s="150" t="s">
        <v>794</v>
      </c>
      <c r="E109" s="202">
        <v>41373</v>
      </c>
      <c r="F109" s="152">
        <v>340</v>
      </c>
      <c r="G109" s="153">
        <v>11</v>
      </c>
      <c r="H109" s="154">
        <f t="shared" si="1"/>
        <v>3740</v>
      </c>
    </row>
    <row r="110" spans="1:8" x14ac:dyDescent="0.25">
      <c r="A110" s="196" t="s">
        <v>723</v>
      </c>
      <c r="B110" s="150" t="s">
        <v>821</v>
      </c>
      <c r="C110" s="151" t="s">
        <v>799</v>
      </c>
      <c r="D110" s="150" t="s">
        <v>794</v>
      </c>
      <c r="E110" s="202">
        <v>41373</v>
      </c>
      <c r="F110" s="152">
        <v>79</v>
      </c>
      <c r="G110" s="153">
        <v>13</v>
      </c>
      <c r="H110" s="154">
        <f t="shared" si="1"/>
        <v>1027</v>
      </c>
    </row>
    <row r="111" spans="1:8" x14ac:dyDescent="0.25">
      <c r="A111" s="196" t="s">
        <v>106</v>
      </c>
      <c r="B111" s="150" t="s">
        <v>822</v>
      </c>
      <c r="C111" s="151" t="s">
        <v>798</v>
      </c>
      <c r="D111" s="150" t="s">
        <v>825</v>
      </c>
      <c r="E111" s="202">
        <v>41373</v>
      </c>
      <c r="F111" s="152">
        <v>340</v>
      </c>
      <c r="G111" s="153">
        <v>6</v>
      </c>
      <c r="H111" s="154">
        <f t="shared" si="1"/>
        <v>2040</v>
      </c>
    </row>
    <row r="112" spans="1:8" x14ac:dyDescent="0.25">
      <c r="A112" s="196" t="s">
        <v>723</v>
      </c>
      <c r="B112" s="150" t="s">
        <v>822</v>
      </c>
      <c r="C112" s="151" t="s">
        <v>799</v>
      </c>
      <c r="D112" s="150" t="s">
        <v>825</v>
      </c>
      <c r="E112" s="202">
        <v>41373</v>
      </c>
      <c r="F112" s="152">
        <v>340</v>
      </c>
      <c r="G112" s="153">
        <v>2</v>
      </c>
      <c r="H112" s="154">
        <f t="shared" si="1"/>
        <v>680</v>
      </c>
    </row>
    <row r="113" spans="1:8" x14ac:dyDescent="0.25">
      <c r="A113" s="196" t="s">
        <v>384</v>
      </c>
      <c r="B113" s="150" t="s">
        <v>821</v>
      </c>
      <c r="C113" s="151" t="s">
        <v>795</v>
      </c>
      <c r="D113" s="150" t="s">
        <v>823</v>
      </c>
      <c r="E113" s="202">
        <v>41374</v>
      </c>
      <c r="F113" s="152">
        <v>79</v>
      </c>
      <c r="G113" s="153">
        <v>13</v>
      </c>
      <c r="H113" s="154">
        <f t="shared" si="1"/>
        <v>1027</v>
      </c>
    </row>
    <row r="114" spans="1:8" x14ac:dyDescent="0.25">
      <c r="A114" s="196" t="s">
        <v>322</v>
      </c>
      <c r="B114" s="150" t="s">
        <v>820</v>
      </c>
      <c r="C114" s="151" t="s">
        <v>797</v>
      </c>
      <c r="D114" s="150" t="s">
        <v>794</v>
      </c>
      <c r="E114" s="202">
        <v>41375</v>
      </c>
      <c r="F114" s="152">
        <v>168</v>
      </c>
      <c r="G114" s="153">
        <v>3</v>
      </c>
      <c r="H114" s="154">
        <f t="shared" si="1"/>
        <v>504</v>
      </c>
    </row>
    <row r="115" spans="1:8" x14ac:dyDescent="0.25">
      <c r="A115" s="196" t="s">
        <v>384</v>
      </c>
      <c r="B115" s="150" t="s">
        <v>820</v>
      </c>
      <c r="C115" s="151" t="s">
        <v>795</v>
      </c>
      <c r="D115" s="150" t="s">
        <v>796</v>
      </c>
      <c r="E115" s="202">
        <v>41377</v>
      </c>
      <c r="F115" s="152">
        <v>168</v>
      </c>
      <c r="G115" s="153">
        <v>10</v>
      </c>
      <c r="H115" s="154">
        <f t="shared" si="1"/>
        <v>1680</v>
      </c>
    </row>
    <row r="116" spans="1:8" x14ac:dyDescent="0.25">
      <c r="A116" s="196" t="s">
        <v>106</v>
      </c>
      <c r="B116" s="150" t="s">
        <v>822</v>
      </c>
      <c r="C116" s="151" t="s">
        <v>798</v>
      </c>
      <c r="D116" s="150" t="s">
        <v>794</v>
      </c>
      <c r="E116" s="202">
        <v>41377</v>
      </c>
      <c r="F116" s="152">
        <v>340</v>
      </c>
      <c r="G116" s="153">
        <v>14</v>
      </c>
      <c r="H116" s="154">
        <f t="shared" si="1"/>
        <v>4760</v>
      </c>
    </row>
    <row r="117" spans="1:8" x14ac:dyDescent="0.25">
      <c r="A117" s="196" t="s">
        <v>669</v>
      </c>
      <c r="B117" s="150" t="s">
        <v>819</v>
      </c>
      <c r="C117" s="151" t="s">
        <v>798</v>
      </c>
      <c r="D117" s="150" t="s">
        <v>825</v>
      </c>
      <c r="E117" s="202">
        <v>41377</v>
      </c>
      <c r="F117" s="152">
        <v>340</v>
      </c>
      <c r="G117" s="153">
        <v>8</v>
      </c>
      <c r="H117" s="154">
        <f t="shared" si="1"/>
        <v>2720</v>
      </c>
    </row>
    <row r="118" spans="1:8" x14ac:dyDescent="0.25">
      <c r="A118" s="196" t="s">
        <v>647</v>
      </c>
      <c r="B118" s="150" t="s">
        <v>818</v>
      </c>
      <c r="C118" s="151" t="s">
        <v>799</v>
      </c>
      <c r="D118" s="150" t="s">
        <v>794</v>
      </c>
      <c r="E118" s="202">
        <v>41379</v>
      </c>
      <c r="F118" s="152">
        <v>799</v>
      </c>
      <c r="G118" s="153">
        <v>4</v>
      </c>
      <c r="H118" s="154">
        <f t="shared" si="1"/>
        <v>3196</v>
      </c>
    </row>
    <row r="119" spans="1:8" x14ac:dyDescent="0.25">
      <c r="A119" s="196" t="s">
        <v>712</v>
      </c>
      <c r="B119" s="150" t="s">
        <v>822</v>
      </c>
      <c r="C119" s="151" t="s">
        <v>795</v>
      </c>
      <c r="D119" s="150" t="s">
        <v>794</v>
      </c>
      <c r="E119" s="202">
        <v>41379</v>
      </c>
      <c r="F119" s="152">
        <v>340</v>
      </c>
      <c r="G119" s="153">
        <v>4</v>
      </c>
      <c r="H119" s="154">
        <f t="shared" si="1"/>
        <v>1360</v>
      </c>
    </row>
    <row r="120" spans="1:8" x14ac:dyDescent="0.25">
      <c r="A120" s="196" t="s">
        <v>723</v>
      </c>
      <c r="B120" s="150" t="s">
        <v>822</v>
      </c>
      <c r="C120" s="151" t="s">
        <v>799</v>
      </c>
      <c r="D120" s="150" t="s">
        <v>823</v>
      </c>
      <c r="E120" s="202">
        <v>41380</v>
      </c>
      <c r="F120" s="152">
        <v>340</v>
      </c>
      <c r="G120" s="153">
        <v>6</v>
      </c>
      <c r="H120" s="154">
        <f t="shared" si="1"/>
        <v>2040</v>
      </c>
    </row>
    <row r="121" spans="1:8" x14ac:dyDescent="0.25">
      <c r="A121" s="196" t="s">
        <v>106</v>
      </c>
      <c r="B121" s="150" t="s">
        <v>818</v>
      </c>
      <c r="C121" s="151" t="s">
        <v>798</v>
      </c>
      <c r="D121" s="150" t="s">
        <v>824</v>
      </c>
      <c r="E121" s="202">
        <v>41380</v>
      </c>
      <c r="F121" s="152">
        <v>799</v>
      </c>
      <c r="G121" s="153">
        <v>7</v>
      </c>
      <c r="H121" s="154">
        <f t="shared" si="1"/>
        <v>5593</v>
      </c>
    </row>
    <row r="122" spans="1:8" x14ac:dyDescent="0.25">
      <c r="A122" s="196" t="s">
        <v>723</v>
      </c>
      <c r="B122" s="150" t="s">
        <v>820</v>
      </c>
      <c r="C122" s="151" t="s">
        <v>799</v>
      </c>
      <c r="D122" s="150" t="s">
        <v>825</v>
      </c>
      <c r="E122" s="202">
        <v>41380</v>
      </c>
      <c r="F122" s="152">
        <v>168</v>
      </c>
      <c r="G122" s="153">
        <v>12</v>
      </c>
      <c r="H122" s="154">
        <f t="shared" si="1"/>
        <v>2016</v>
      </c>
    </row>
    <row r="123" spans="1:8" x14ac:dyDescent="0.25">
      <c r="A123" s="196" t="s">
        <v>669</v>
      </c>
      <c r="B123" s="150" t="s">
        <v>821</v>
      </c>
      <c r="C123" s="151" t="s">
        <v>795</v>
      </c>
      <c r="D123" s="150" t="s">
        <v>824</v>
      </c>
      <c r="E123" s="202">
        <v>41382</v>
      </c>
      <c r="F123" s="152">
        <v>79</v>
      </c>
      <c r="G123" s="153">
        <v>12</v>
      </c>
      <c r="H123" s="154">
        <f t="shared" si="1"/>
        <v>948</v>
      </c>
    </row>
    <row r="124" spans="1:8" x14ac:dyDescent="0.25">
      <c r="A124" s="196" t="s">
        <v>669</v>
      </c>
      <c r="B124" s="150" t="s">
        <v>821</v>
      </c>
      <c r="C124" s="151" t="s">
        <v>795</v>
      </c>
      <c r="D124" s="150" t="s">
        <v>825</v>
      </c>
      <c r="E124" s="202">
        <v>41382</v>
      </c>
      <c r="F124" s="152">
        <v>79</v>
      </c>
      <c r="G124" s="153">
        <v>12</v>
      </c>
      <c r="H124" s="154">
        <f t="shared" si="1"/>
        <v>948</v>
      </c>
    </row>
    <row r="125" spans="1:8" x14ac:dyDescent="0.25">
      <c r="A125" s="196" t="s">
        <v>384</v>
      </c>
      <c r="B125" s="150" t="s">
        <v>821</v>
      </c>
      <c r="C125" s="151" t="s">
        <v>795</v>
      </c>
      <c r="D125" s="150" t="s">
        <v>796</v>
      </c>
      <c r="E125" s="202">
        <v>41383</v>
      </c>
      <c r="F125" s="152">
        <v>79</v>
      </c>
      <c r="G125" s="153">
        <v>8</v>
      </c>
      <c r="H125" s="154">
        <f t="shared" si="1"/>
        <v>632</v>
      </c>
    </row>
    <row r="126" spans="1:8" x14ac:dyDescent="0.25">
      <c r="A126" s="196" t="s">
        <v>755</v>
      </c>
      <c r="B126" s="150" t="s">
        <v>822</v>
      </c>
      <c r="C126" s="151" t="s">
        <v>795</v>
      </c>
      <c r="D126" s="150" t="s">
        <v>794</v>
      </c>
      <c r="E126" s="202">
        <v>41384</v>
      </c>
      <c r="F126" s="152">
        <v>340</v>
      </c>
      <c r="G126" s="153">
        <v>5</v>
      </c>
      <c r="H126" s="154">
        <f t="shared" si="1"/>
        <v>1700</v>
      </c>
    </row>
    <row r="127" spans="1:8" x14ac:dyDescent="0.25">
      <c r="A127" s="196" t="s">
        <v>647</v>
      </c>
      <c r="B127" s="150" t="s">
        <v>818</v>
      </c>
      <c r="C127" s="151" t="s">
        <v>799</v>
      </c>
      <c r="D127" s="150" t="s">
        <v>794</v>
      </c>
      <c r="E127" s="202">
        <v>41386</v>
      </c>
      <c r="F127" s="152">
        <v>799</v>
      </c>
      <c r="G127" s="153">
        <v>8</v>
      </c>
      <c r="H127" s="154">
        <f t="shared" si="1"/>
        <v>6392</v>
      </c>
    </row>
    <row r="128" spans="1:8" x14ac:dyDescent="0.25">
      <c r="A128" s="196" t="s">
        <v>723</v>
      </c>
      <c r="B128" s="150" t="s">
        <v>822</v>
      </c>
      <c r="C128" s="151" t="s">
        <v>799</v>
      </c>
      <c r="D128" s="150" t="s">
        <v>823</v>
      </c>
      <c r="E128" s="202">
        <v>41387</v>
      </c>
      <c r="F128" s="152">
        <v>340</v>
      </c>
      <c r="G128" s="153">
        <v>2</v>
      </c>
      <c r="H128" s="154">
        <f t="shared" si="1"/>
        <v>680</v>
      </c>
    </row>
    <row r="129" spans="1:8" x14ac:dyDescent="0.25">
      <c r="A129" s="196" t="s">
        <v>647</v>
      </c>
      <c r="B129" s="150" t="s">
        <v>821</v>
      </c>
      <c r="C129" s="151" t="s">
        <v>799</v>
      </c>
      <c r="D129" s="150" t="s">
        <v>824</v>
      </c>
      <c r="E129" s="202">
        <v>41387</v>
      </c>
      <c r="F129" s="152">
        <v>79</v>
      </c>
      <c r="G129" s="153">
        <v>11</v>
      </c>
      <c r="H129" s="154">
        <f t="shared" si="1"/>
        <v>869</v>
      </c>
    </row>
    <row r="130" spans="1:8" x14ac:dyDescent="0.25">
      <c r="A130" s="196" t="s">
        <v>669</v>
      </c>
      <c r="B130" s="150" t="s">
        <v>822</v>
      </c>
      <c r="C130" s="151" t="s">
        <v>795</v>
      </c>
      <c r="D130" s="150" t="s">
        <v>796</v>
      </c>
      <c r="E130" s="202">
        <v>41387</v>
      </c>
      <c r="F130" s="152">
        <v>340</v>
      </c>
      <c r="G130" s="153">
        <v>1</v>
      </c>
      <c r="H130" s="154">
        <f t="shared" si="1"/>
        <v>340</v>
      </c>
    </row>
    <row r="131" spans="1:8" x14ac:dyDescent="0.25">
      <c r="A131" s="196" t="s">
        <v>106</v>
      </c>
      <c r="B131" s="150" t="s">
        <v>820</v>
      </c>
      <c r="C131" s="151" t="s">
        <v>798</v>
      </c>
      <c r="D131" s="150" t="s">
        <v>825</v>
      </c>
      <c r="E131" s="202">
        <v>41388</v>
      </c>
      <c r="F131" s="152">
        <v>168</v>
      </c>
      <c r="G131" s="153">
        <v>12</v>
      </c>
      <c r="H131" s="154">
        <f t="shared" ref="H131:H194" si="2">F131*G131</f>
        <v>2016</v>
      </c>
    </row>
    <row r="132" spans="1:8" x14ac:dyDescent="0.25">
      <c r="A132" s="196" t="s">
        <v>647</v>
      </c>
      <c r="B132" s="150" t="s">
        <v>819</v>
      </c>
      <c r="C132" s="151" t="s">
        <v>799</v>
      </c>
      <c r="D132" s="150" t="s">
        <v>823</v>
      </c>
      <c r="E132" s="202">
        <v>41389</v>
      </c>
      <c r="F132" s="152">
        <v>340</v>
      </c>
      <c r="G132" s="153">
        <v>8</v>
      </c>
      <c r="H132" s="154">
        <f t="shared" si="2"/>
        <v>2720</v>
      </c>
    </row>
    <row r="133" spans="1:8" x14ac:dyDescent="0.25">
      <c r="A133" s="196" t="s">
        <v>669</v>
      </c>
      <c r="B133" s="150" t="s">
        <v>821</v>
      </c>
      <c r="C133" s="151" t="s">
        <v>795</v>
      </c>
      <c r="D133" s="150" t="s">
        <v>824</v>
      </c>
      <c r="E133" s="202">
        <v>41389</v>
      </c>
      <c r="F133" s="152">
        <v>79</v>
      </c>
      <c r="G133" s="153">
        <v>10</v>
      </c>
      <c r="H133" s="154">
        <f t="shared" si="2"/>
        <v>790</v>
      </c>
    </row>
    <row r="134" spans="1:8" x14ac:dyDescent="0.25">
      <c r="A134" s="196" t="s">
        <v>755</v>
      </c>
      <c r="B134" s="150" t="s">
        <v>822</v>
      </c>
      <c r="C134" s="151" t="s">
        <v>795</v>
      </c>
      <c r="D134" s="150" t="s">
        <v>796</v>
      </c>
      <c r="E134" s="202">
        <v>41389</v>
      </c>
      <c r="F134" s="152">
        <v>340</v>
      </c>
      <c r="G134" s="153">
        <v>4</v>
      </c>
      <c r="H134" s="154">
        <f t="shared" si="2"/>
        <v>1360</v>
      </c>
    </row>
    <row r="135" spans="1:8" x14ac:dyDescent="0.25">
      <c r="A135" s="196" t="s">
        <v>647</v>
      </c>
      <c r="B135" s="150" t="s">
        <v>821</v>
      </c>
      <c r="C135" s="151" t="s">
        <v>799</v>
      </c>
      <c r="D135" s="150" t="s">
        <v>794</v>
      </c>
      <c r="E135" s="202">
        <v>41389</v>
      </c>
      <c r="F135" s="152">
        <v>79</v>
      </c>
      <c r="G135" s="153">
        <v>7</v>
      </c>
      <c r="H135" s="154">
        <f t="shared" si="2"/>
        <v>553</v>
      </c>
    </row>
    <row r="136" spans="1:8" x14ac:dyDescent="0.25">
      <c r="A136" s="196" t="s">
        <v>712</v>
      </c>
      <c r="B136" s="150" t="s">
        <v>822</v>
      </c>
      <c r="C136" s="151" t="s">
        <v>795</v>
      </c>
      <c r="D136" s="150" t="s">
        <v>825</v>
      </c>
      <c r="E136" s="202">
        <v>41389</v>
      </c>
      <c r="F136" s="152">
        <v>340</v>
      </c>
      <c r="G136" s="153">
        <v>7</v>
      </c>
      <c r="H136" s="154">
        <f t="shared" si="2"/>
        <v>2380</v>
      </c>
    </row>
    <row r="137" spans="1:8" x14ac:dyDescent="0.25">
      <c r="A137" s="196" t="s">
        <v>647</v>
      </c>
      <c r="B137" s="150" t="s">
        <v>818</v>
      </c>
      <c r="C137" s="151" t="s">
        <v>799</v>
      </c>
      <c r="D137" s="150" t="s">
        <v>824</v>
      </c>
      <c r="E137" s="202">
        <v>41390</v>
      </c>
      <c r="F137" s="152">
        <v>799</v>
      </c>
      <c r="G137" s="153">
        <v>16</v>
      </c>
      <c r="H137" s="154">
        <f t="shared" si="2"/>
        <v>12784</v>
      </c>
    </row>
    <row r="138" spans="1:8" x14ac:dyDescent="0.25">
      <c r="A138" s="196" t="s">
        <v>415</v>
      </c>
      <c r="B138" s="150" t="s">
        <v>818</v>
      </c>
      <c r="C138" s="151" t="s">
        <v>799</v>
      </c>
      <c r="D138" s="150" t="s">
        <v>825</v>
      </c>
      <c r="E138" s="202">
        <v>41393</v>
      </c>
      <c r="F138" s="152">
        <v>799</v>
      </c>
      <c r="G138" s="153">
        <v>8</v>
      </c>
      <c r="H138" s="154">
        <f t="shared" si="2"/>
        <v>6392</v>
      </c>
    </row>
    <row r="139" spans="1:8" x14ac:dyDescent="0.25">
      <c r="A139" s="196" t="s">
        <v>755</v>
      </c>
      <c r="B139" s="150" t="s">
        <v>818</v>
      </c>
      <c r="C139" s="151" t="s">
        <v>795</v>
      </c>
      <c r="D139" s="150" t="s">
        <v>796</v>
      </c>
      <c r="E139" s="202">
        <v>41394</v>
      </c>
      <c r="F139" s="152">
        <v>799</v>
      </c>
      <c r="G139" s="153">
        <v>2</v>
      </c>
      <c r="H139" s="156">
        <f t="shared" si="2"/>
        <v>1598</v>
      </c>
    </row>
    <row r="140" spans="1:8" x14ac:dyDescent="0.25">
      <c r="A140" s="196" t="s">
        <v>415</v>
      </c>
      <c r="B140" s="150" t="s">
        <v>822</v>
      </c>
      <c r="C140" s="151" t="s">
        <v>799</v>
      </c>
      <c r="D140" s="150" t="s">
        <v>796</v>
      </c>
      <c r="E140" s="202">
        <v>41394</v>
      </c>
      <c r="F140" s="152">
        <v>340</v>
      </c>
      <c r="G140" s="153">
        <v>11</v>
      </c>
      <c r="H140" s="154">
        <f t="shared" si="2"/>
        <v>3740</v>
      </c>
    </row>
    <row r="141" spans="1:8" x14ac:dyDescent="0.25">
      <c r="A141" s="196" t="s">
        <v>712</v>
      </c>
      <c r="B141" s="150" t="s">
        <v>819</v>
      </c>
      <c r="C141" s="151" t="s">
        <v>795</v>
      </c>
      <c r="D141" s="150" t="s">
        <v>823</v>
      </c>
      <c r="E141" s="202">
        <v>41395</v>
      </c>
      <c r="F141" s="152">
        <v>340</v>
      </c>
      <c r="G141" s="153">
        <v>8</v>
      </c>
      <c r="H141" s="154">
        <f t="shared" si="2"/>
        <v>2720</v>
      </c>
    </row>
    <row r="142" spans="1:8" x14ac:dyDescent="0.25">
      <c r="A142" s="196" t="s">
        <v>415</v>
      </c>
      <c r="B142" s="150" t="s">
        <v>820</v>
      </c>
      <c r="C142" s="151" t="s">
        <v>799</v>
      </c>
      <c r="D142" s="150" t="s">
        <v>825</v>
      </c>
      <c r="E142" s="202">
        <v>41395</v>
      </c>
      <c r="F142" s="152">
        <v>168</v>
      </c>
      <c r="G142" s="153">
        <v>12</v>
      </c>
      <c r="H142" s="154">
        <f t="shared" si="2"/>
        <v>2016</v>
      </c>
    </row>
    <row r="143" spans="1:8" x14ac:dyDescent="0.25">
      <c r="A143" s="196" t="s">
        <v>736</v>
      </c>
      <c r="B143" s="150" t="s">
        <v>821</v>
      </c>
      <c r="C143" s="151" t="s">
        <v>797</v>
      </c>
      <c r="D143" s="150" t="s">
        <v>796</v>
      </c>
      <c r="E143" s="202">
        <v>41396</v>
      </c>
      <c r="F143" s="152">
        <v>79</v>
      </c>
      <c r="G143" s="153">
        <v>1</v>
      </c>
      <c r="H143" s="154">
        <f t="shared" si="2"/>
        <v>79</v>
      </c>
    </row>
    <row r="144" spans="1:8" x14ac:dyDescent="0.25">
      <c r="A144" s="196" t="s">
        <v>106</v>
      </c>
      <c r="B144" s="150" t="s">
        <v>822</v>
      </c>
      <c r="C144" s="151" t="s">
        <v>798</v>
      </c>
      <c r="D144" s="150" t="s">
        <v>823</v>
      </c>
      <c r="E144" s="202">
        <v>41401</v>
      </c>
      <c r="F144" s="152">
        <v>340</v>
      </c>
      <c r="G144" s="153">
        <v>2</v>
      </c>
      <c r="H144" s="154">
        <f t="shared" si="2"/>
        <v>680</v>
      </c>
    </row>
    <row r="145" spans="1:8" x14ac:dyDescent="0.25">
      <c r="A145" s="196" t="s">
        <v>723</v>
      </c>
      <c r="B145" s="150" t="s">
        <v>818</v>
      </c>
      <c r="C145" s="151" t="s">
        <v>799</v>
      </c>
      <c r="D145" s="150" t="s">
        <v>825</v>
      </c>
      <c r="E145" s="202">
        <v>41402</v>
      </c>
      <c r="F145" s="152">
        <v>799</v>
      </c>
      <c r="G145" s="153">
        <v>6</v>
      </c>
      <c r="H145" s="154">
        <f t="shared" si="2"/>
        <v>4794</v>
      </c>
    </row>
    <row r="146" spans="1:8" x14ac:dyDescent="0.25">
      <c r="A146" s="196" t="s">
        <v>106</v>
      </c>
      <c r="B146" s="150" t="s">
        <v>821</v>
      </c>
      <c r="C146" s="151" t="s">
        <v>798</v>
      </c>
      <c r="D146" s="150" t="s">
        <v>823</v>
      </c>
      <c r="E146" s="202">
        <v>41404</v>
      </c>
      <c r="F146" s="152">
        <v>79</v>
      </c>
      <c r="G146" s="153">
        <v>5</v>
      </c>
      <c r="H146" s="154">
        <f t="shared" si="2"/>
        <v>395</v>
      </c>
    </row>
    <row r="147" spans="1:8" x14ac:dyDescent="0.25">
      <c r="A147" s="196" t="s">
        <v>669</v>
      </c>
      <c r="B147" s="150" t="s">
        <v>818</v>
      </c>
      <c r="C147" s="151" t="s">
        <v>795</v>
      </c>
      <c r="D147" s="150" t="s">
        <v>796</v>
      </c>
      <c r="E147" s="202">
        <v>41405</v>
      </c>
      <c r="F147" s="152">
        <v>799</v>
      </c>
      <c r="G147" s="153">
        <v>6</v>
      </c>
      <c r="H147" s="154">
        <f t="shared" si="2"/>
        <v>4794</v>
      </c>
    </row>
    <row r="148" spans="1:8" x14ac:dyDescent="0.25">
      <c r="A148" s="196" t="s">
        <v>736</v>
      </c>
      <c r="B148" s="150" t="s">
        <v>822</v>
      </c>
      <c r="C148" s="151" t="s">
        <v>797</v>
      </c>
      <c r="D148" s="150" t="s">
        <v>796</v>
      </c>
      <c r="E148" s="202">
        <v>41405</v>
      </c>
      <c r="F148" s="152">
        <v>340</v>
      </c>
      <c r="G148" s="153">
        <v>15</v>
      </c>
      <c r="H148" s="154">
        <f t="shared" si="2"/>
        <v>5100</v>
      </c>
    </row>
    <row r="149" spans="1:8" x14ac:dyDescent="0.25">
      <c r="A149" s="196" t="s">
        <v>106</v>
      </c>
      <c r="B149" s="150" t="s">
        <v>818</v>
      </c>
      <c r="C149" s="151" t="s">
        <v>798</v>
      </c>
      <c r="D149" s="150" t="s">
        <v>823</v>
      </c>
      <c r="E149" s="202">
        <v>41407</v>
      </c>
      <c r="F149" s="152">
        <v>799</v>
      </c>
      <c r="G149" s="153">
        <v>9</v>
      </c>
      <c r="H149" s="154">
        <f t="shared" si="2"/>
        <v>7191</v>
      </c>
    </row>
    <row r="150" spans="1:8" x14ac:dyDescent="0.25">
      <c r="A150" s="196" t="s">
        <v>322</v>
      </c>
      <c r="B150" s="150" t="s">
        <v>818</v>
      </c>
      <c r="C150" s="151" t="s">
        <v>797</v>
      </c>
      <c r="D150" s="150" t="s">
        <v>794</v>
      </c>
      <c r="E150" s="202">
        <v>41408</v>
      </c>
      <c r="F150" s="152">
        <v>799</v>
      </c>
      <c r="G150" s="153">
        <v>10</v>
      </c>
      <c r="H150" s="154">
        <f t="shared" si="2"/>
        <v>7990</v>
      </c>
    </row>
    <row r="151" spans="1:8" x14ac:dyDescent="0.25">
      <c r="A151" s="196" t="s">
        <v>384</v>
      </c>
      <c r="B151" s="150" t="s">
        <v>819</v>
      </c>
      <c r="C151" s="151" t="s">
        <v>795</v>
      </c>
      <c r="D151" s="150" t="s">
        <v>825</v>
      </c>
      <c r="E151" s="202">
        <v>41408</v>
      </c>
      <c r="F151" s="152">
        <v>340</v>
      </c>
      <c r="G151" s="153">
        <v>11</v>
      </c>
      <c r="H151" s="154">
        <f t="shared" si="2"/>
        <v>3740</v>
      </c>
    </row>
    <row r="152" spans="1:8" x14ac:dyDescent="0.25">
      <c r="A152" s="196" t="s">
        <v>106</v>
      </c>
      <c r="B152" s="150" t="s">
        <v>821</v>
      </c>
      <c r="C152" s="151" t="s">
        <v>798</v>
      </c>
      <c r="D152" s="150" t="s">
        <v>794</v>
      </c>
      <c r="E152" s="202">
        <v>41409</v>
      </c>
      <c r="F152" s="152">
        <v>79</v>
      </c>
      <c r="G152" s="153">
        <v>3</v>
      </c>
      <c r="H152" s="154">
        <f t="shared" si="2"/>
        <v>237</v>
      </c>
    </row>
    <row r="153" spans="1:8" x14ac:dyDescent="0.25">
      <c r="A153" s="196" t="s">
        <v>415</v>
      </c>
      <c r="B153" s="150" t="s">
        <v>820</v>
      </c>
      <c r="C153" s="151" t="s">
        <v>799</v>
      </c>
      <c r="D153" s="150" t="s">
        <v>796</v>
      </c>
      <c r="E153" s="202">
        <v>41410</v>
      </c>
      <c r="F153" s="152">
        <v>168</v>
      </c>
      <c r="G153" s="153">
        <v>15</v>
      </c>
      <c r="H153" s="154">
        <f t="shared" si="2"/>
        <v>2520</v>
      </c>
    </row>
    <row r="154" spans="1:8" x14ac:dyDescent="0.25">
      <c r="A154" s="196" t="s">
        <v>723</v>
      </c>
      <c r="B154" s="150" t="s">
        <v>820</v>
      </c>
      <c r="C154" s="151" t="s">
        <v>799</v>
      </c>
      <c r="D154" s="150" t="s">
        <v>825</v>
      </c>
      <c r="E154" s="202">
        <v>41410</v>
      </c>
      <c r="F154" s="152">
        <v>168</v>
      </c>
      <c r="G154" s="153">
        <v>14</v>
      </c>
      <c r="H154" s="154">
        <f t="shared" si="2"/>
        <v>2352</v>
      </c>
    </row>
    <row r="155" spans="1:8" x14ac:dyDescent="0.25">
      <c r="A155" s="196" t="s">
        <v>723</v>
      </c>
      <c r="B155" s="150" t="s">
        <v>819</v>
      </c>
      <c r="C155" s="151" t="s">
        <v>799</v>
      </c>
      <c r="D155" s="150" t="s">
        <v>824</v>
      </c>
      <c r="E155" s="202">
        <v>41411</v>
      </c>
      <c r="F155" s="152">
        <v>340</v>
      </c>
      <c r="G155" s="153">
        <v>6</v>
      </c>
      <c r="H155" s="154">
        <f t="shared" si="2"/>
        <v>2040</v>
      </c>
    </row>
    <row r="156" spans="1:8" x14ac:dyDescent="0.25">
      <c r="A156" s="196" t="s">
        <v>384</v>
      </c>
      <c r="B156" s="150" t="s">
        <v>821</v>
      </c>
      <c r="C156" s="151" t="s">
        <v>795</v>
      </c>
      <c r="D156" s="150" t="s">
        <v>824</v>
      </c>
      <c r="E156" s="202">
        <v>41412</v>
      </c>
      <c r="F156" s="152">
        <v>79</v>
      </c>
      <c r="G156" s="153">
        <v>7</v>
      </c>
      <c r="H156" s="154">
        <f t="shared" si="2"/>
        <v>553</v>
      </c>
    </row>
    <row r="157" spans="1:8" x14ac:dyDescent="0.25">
      <c r="A157" s="196" t="s">
        <v>755</v>
      </c>
      <c r="B157" s="150" t="s">
        <v>819</v>
      </c>
      <c r="C157" s="151" t="s">
        <v>795</v>
      </c>
      <c r="D157" s="150" t="s">
        <v>796</v>
      </c>
      <c r="E157" s="202">
        <v>41412</v>
      </c>
      <c r="F157" s="152">
        <v>340</v>
      </c>
      <c r="G157" s="153">
        <v>12</v>
      </c>
      <c r="H157" s="154">
        <f t="shared" si="2"/>
        <v>4080</v>
      </c>
    </row>
    <row r="158" spans="1:8" x14ac:dyDescent="0.25">
      <c r="A158" s="196" t="s">
        <v>755</v>
      </c>
      <c r="B158" s="150" t="s">
        <v>819</v>
      </c>
      <c r="C158" s="151" t="s">
        <v>795</v>
      </c>
      <c r="D158" s="150" t="s">
        <v>794</v>
      </c>
      <c r="E158" s="202">
        <v>41412</v>
      </c>
      <c r="F158" s="152">
        <v>340</v>
      </c>
      <c r="G158" s="153">
        <v>5</v>
      </c>
      <c r="H158" s="154">
        <f t="shared" si="2"/>
        <v>1700</v>
      </c>
    </row>
    <row r="159" spans="1:8" x14ac:dyDescent="0.25">
      <c r="A159" s="196" t="s">
        <v>322</v>
      </c>
      <c r="B159" s="150" t="s">
        <v>822</v>
      </c>
      <c r="C159" s="151" t="s">
        <v>797</v>
      </c>
      <c r="D159" s="150" t="s">
        <v>824</v>
      </c>
      <c r="E159" s="202">
        <v>41414</v>
      </c>
      <c r="F159" s="152">
        <v>340</v>
      </c>
      <c r="G159" s="153">
        <v>15</v>
      </c>
      <c r="H159" s="154">
        <f t="shared" si="2"/>
        <v>5100</v>
      </c>
    </row>
    <row r="160" spans="1:8" x14ac:dyDescent="0.25">
      <c r="A160" s="196" t="s">
        <v>106</v>
      </c>
      <c r="B160" s="150" t="s">
        <v>820</v>
      </c>
      <c r="C160" s="151" t="s">
        <v>798</v>
      </c>
      <c r="D160" s="150" t="s">
        <v>794</v>
      </c>
      <c r="E160" s="202">
        <v>41414</v>
      </c>
      <c r="F160" s="152">
        <v>168</v>
      </c>
      <c r="G160" s="153">
        <v>11</v>
      </c>
      <c r="H160" s="154">
        <f t="shared" si="2"/>
        <v>1848</v>
      </c>
    </row>
    <row r="161" spans="1:8" x14ac:dyDescent="0.25">
      <c r="A161" s="196" t="s">
        <v>488</v>
      </c>
      <c r="B161" s="150" t="s">
        <v>822</v>
      </c>
      <c r="C161" s="151" t="s">
        <v>798</v>
      </c>
      <c r="D161" s="150" t="s">
        <v>825</v>
      </c>
      <c r="E161" s="202">
        <v>41414</v>
      </c>
      <c r="F161" s="152">
        <v>340</v>
      </c>
      <c r="G161" s="153">
        <v>15</v>
      </c>
      <c r="H161" s="154">
        <f t="shared" si="2"/>
        <v>5100</v>
      </c>
    </row>
    <row r="162" spans="1:8" x14ac:dyDescent="0.25">
      <c r="A162" s="196" t="s">
        <v>415</v>
      </c>
      <c r="B162" s="150" t="s">
        <v>819</v>
      </c>
      <c r="C162" s="151" t="s">
        <v>799</v>
      </c>
      <c r="D162" s="150" t="s">
        <v>824</v>
      </c>
      <c r="E162" s="202">
        <v>41415</v>
      </c>
      <c r="F162" s="152">
        <v>340</v>
      </c>
      <c r="G162" s="153">
        <v>18</v>
      </c>
      <c r="H162" s="154">
        <f t="shared" si="2"/>
        <v>6120</v>
      </c>
    </row>
    <row r="163" spans="1:8" x14ac:dyDescent="0.25">
      <c r="A163" s="196" t="s">
        <v>647</v>
      </c>
      <c r="B163" s="150" t="s">
        <v>822</v>
      </c>
      <c r="C163" s="151" t="s">
        <v>799</v>
      </c>
      <c r="D163" s="150" t="s">
        <v>823</v>
      </c>
      <c r="E163" s="202">
        <v>41417</v>
      </c>
      <c r="F163" s="152">
        <v>340</v>
      </c>
      <c r="G163" s="153">
        <v>3</v>
      </c>
      <c r="H163" s="154">
        <f t="shared" si="2"/>
        <v>1020</v>
      </c>
    </row>
    <row r="164" spans="1:8" x14ac:dyDescent="0.25">
      <c r="A164" s="196" t="s">
        <v>669</v>
      </c>
      <c r="B164" s="150" t="s">
        <v>820</v>
      </c>
      <c r="C164" s="151" t="s">
        <v>795</v>
      </c>
      <c r="D164" s="150" t="s">
        <v>823</v>
      </c>
      <c r="E164" s="202">
        <v>41418</v>
      </c>
      <c r="F164" s="152">
        <v>168</v>
      </c>
      <c r="G164" s="153">
        <v>4</v>
      </c>
      <c r="H164" s="154">
        <f t="shared" si="2"/>
        <v>672</v>
      </c>
    </row>
    <row r="165" spans="1:8" x14ac:dyDescent="0.25">
      <c r="A165" s="196" t="s">
        <v>723</v>
      </c>
      <c r="B165" s="150" t="s">
        <v>820</v>
      </c>
      <c r="C165" s="151" t="s">
        <v>799</v>
      </c>
      <c r="D165" s="150" t="s">
        <v>824</v>
      </c>
      <c r="E165" s="202">
        <v>41419</v>
      </c>
      <c r="F165" s="152">
        <v>168</v>
      </c>
      <c r="G165" s="153">
        <v>9</v>
      </c>
      <c r="H165" s="154">
        <f t="shared" si="2"/>
        <v>1512</v>
      </c>
    </row>
    <row r="166" spans="1:8" x14ac:dyDescent="0.25">
      <c r="A166" s="196" t="s">
        <v>647</v>
      </c>
      <c r="B166" s="150" t="s">
        <v>822</v>
      </c>
      <c r="C166" s="151" t="s">
        <v>799</v>
      </c>
      <c r="D166" s="150" t="s">
        <v>796</v>
      </c>
      <c r="E166" s="202">
        <v>41421</v>
      </c>
      <c r="F166" s="152">
        <v>340</v>
      </c>
      <c r="G166" s="153">
        <v>3</v>
      </c>
      <c r="H166" s="154">
        <f t="shared" si="2"/>
        <v>1020</v>
      </c>
    </row>
    <row r="167" spans="1:8" x14ac:dyDescent="0.25">
      <c r="A167" s="196" t="s">
        <v>712</v>
      </c>
      <c r="B167" s="150" t="s">
        <v>818</v>
      </c>
      <c r="C167" s="151" t="s">
        <v>795</v>
      </c>
      <c r="D167" s="150" t="s">
        <v>796</v>
      </c>
      <c r="E167" s="202">
        <v>41421</v>
      </c>
      <c r="F167" s="152">
        <v>799</v>
      </c>
      <c r="G167" s="153">
        <v>10</v>
      </c>
      <c r="H167" s="154">
        <f t="shared" si="2"/>
        <v>7990</v>
      </c>
    </row>
    <row r="168" spans="1:8" x14ac:dyDescent="0.25">
      <c r="A168" s="196" t="s">
        <v>647</v>
      </c>
      <c r="B168" s="150" t="s">
        <v>821</v>
      </c>
      <c r="C168" s="151" t="s">
        <v>799</v>
      </c>
      <c r="D168" s="150" t="s">
        <v>823</v>
      </c>
      <c r="E168" s="202">
        <v>41422</v>
      </c>
      <c r="F168" s="152">
        <v>79</v>
      </c>
      <c r="G168" s="153">
        <v>1</v>
      </c>
      <c r="H168" s="154">
        <f t="shared" si="2"/>
        <v>79</v>
      </c>
    </row>
    <row r="169" spans="1:8" x14ac:dyDescent="0.25">
      <c r="A169" s="196" t="s">
        <v>723</v>
      </c>
      <c r="B169" s="150" t="s">
        <v>820</v>
      </c>
      <c r="C169" s="151" t="s">
        <v>799</v>
      </c>
      <c r="D169" s="150" t="s">
        <v>824</v>
      </c>
      <c r="E169" s="202">
        <v>41422</v>
      </c>
      <c r="F169" s="152">
        <v>168</v>
      </c>
      <c r="G169" s="153">
        <v>6</v>
      </c>
      <c r="H169" s="154">
        <f t="shared" si="2"/>
        <v>1008</v>
      </c>
    </row>
    <row r="170" spans="1:8" x14ac:dyDescent="0.25">
      <c r="A170" s="196" t="s">
        <v>755</v>
      </c>
      <c r="B170" s="150" t="s">
        <v>819</v>
      </c>
      <c r="C170" s="151" t="s">
        <v>795</v>
      </c>
      <c r="D170" s="150" t="s">
        <v>824</v>
      </c>
      <c r="E170" s="202">
        <v>41422</v>
      </c>
      <c r="F170" s="152">
        <v>340</v>
      </c>
      <c r="G170" s="153">
        <v>14</v>
      </c>
      <c r="H170" s="154">
        <f t="shared" si="2"/>
        <v>4760</v>
      </c>
    </row>
    <row r="171" spans="1:8" x14ac:dyDescent="0.25">
      <c r="A171" s="196" t="s">
        <v>384</v>
      </c>
      <c r="B171" s="150" t="s">
        <v>820</v>
      </c>
      <c r="C171" s="151" t="s">
        <v>795</v>
      </c>
      <c r="D171" s="150" t="s">
        <v>794</v>
      </c>
      <c r="E171" s="202">
        <v>41422</v>
      </c>
      <c r="F171" s="152">
        <v>168</v>
      </c>
      <c r="G171" s="153">
        <v>9</v>
      </c>
      <c r="H171" s="154">
        <f t="shared" si="2"/>
        <v>1512</v>
      </c>
    </row>
    <row r="172" spans="1:8" x14ac:dyDescent="0.25">
      <c r="A172" s="196" t="s">
        <v>415</v>
      </c>
      <c r="B172" s="150" t="s">
        <v>819</v>
      </c>
      <c r="C172" s="151" t="s">
        <v>799</v>
      </c>
      <c r="D172" s="150" t="s">
        <v>825</v>
      </c>
      <c r="E172" s="202">
        <v>41422</v>
      </c>
      <c r="F172" s="152">
        <v>340</v>
      </c>
      <c r="G172" s="153">
        <v>1</v>
      </c>
      <c r="H172" s="154">
        <f t="shared" si="2"/>
        <v>340</v>
      </c>
    </row>
    <row r="173" spans="1:8" x14ac:dyDescent="0.25">
      <c r="A173" s="196" t="s">
        <v>415</v>
      </c>
      <c r="B173" s="150" t="s">
        <v>818</v>
      </c>
      <c r="C173" s="151" t="s">
        <v>799</v>
      </c>
      <c r="D173" s="150" t="s">
        <v>823</v>
      </c>
      <c r="E173" s="202">
        <v>41425</v>
      </c>
      <c r="F173" s="152">
        <v>799</v>
      </c>
      <c r="G173" s="153">
        <v>5</v>
      </c>
      <c r="H173" s="154">
        <f t="shared" si="2"/>
        <v>3995</v>
      </c>
    </row>
    <row r="174" spans="1:8" x14ac:dyDescent="0.25">
      <c r="A174" s="196" t="s">
        <v>755</v>
      </c>
      <c r="B174" s="150" t="s">
        <v>820</v>
      </c>
      <c r="C174" s="151" t="s">
        <v>795</v>
      </c>
      <c r="D174" s="150" t="s">
        <v>824</v>
      </c>
      <c r="E174" s="202">
        <v>41428</v>
      </c>
      <c r="F174" s="152">
        <v>168</v>
      </c>
      <c r="G174" s="153">
        <v>14</v>
      </c>
      <c r="H174" s="154">
        <f t="shared" si="2"/>
        <v>2352</v>
      </c>
    </row>
    <row r="175" spans="1:8" x14ac:dyDescent="0.25">
      <c r="A175" s="196" t="s">
        <v>669</v>
      </c>
      <c r="B175" s="150" t="s">
        <v>819</v>
      </c>
      <c r="C175" s="151" t="s">
        <v>798</v>
      </c>
      <c r="D175" s="150" t="s">
        <v>794</v>
      </c>
      <c r="E175" s="202">
        <v>41429</v>
      </c>
      <c r="F175" s="152">
        <v>340</v>
      </c>
      <c r="G175" s="153">
        <v>2</v>
      </c>
      <c r="H175" s="154">
        <f t="shared" si="2"/>
        <v>680</v>
      </c>
    </row>
    <row r="176" spans="1:8" x14ac:dyDescent="0.25">
      <c r="A176" s="196" t="s">
        <v>384</v>
      </c>
      <c r="B176" s="150" t="s">
        <v>821</v>
      </c>
      <c r="C176" s="151" t="s">
        <v>795</v>
      </c>
      <c r="D176" s="150" t="s">
        <v>794</v>
      </c>
      <c r="E176" s="202">
        <v>41429</v>
      </c>
      <c r="F176" s="152">
        <v>79</v>
      </c>
      <c r="G176" s="153">
        <v>12</v>
      </c>
      <c r="H176" s="154">
        <f t="shared" si="2"/>
        <v>948</v>
      </c>
    </row>
    <row r="177" spans="1:8" x14ac:dyDescent="0.25">
      <c r="A177" s="196" t="s">
        <v>647</v>
      </c>
      <c r="B177" s="150" t="s">
        <v>819</v>
      </c>
      <c r="C177" s="151" t="s">
        <v>799</v>
      </c>
      <c r="D177" s="150" t="s">
        <v>823</v>
      </c>
      <c r="E177" s="202">
        <v>41431</v>
      </c>
      <c r="F177" s="152">
        <v>340</v>
      </c>
      <c r="G177" s="153">
        <v>9</v>
      </c>
      <c r="H177" s="154">
        <f t="shared" si="2"/>
        <v>3060</v>
      </c>
    </row>
    <row r="178" spans="1:8" x14ac:dyDescent="0.25">
      <c r="A178" s="196" t="s">
        <v>415</v>
      </c>
      <c r="B178" s="150" t="s">
        <v>821</v>
      </c>
      <c r="C178" s="151" t="s">
        <v>799</v>
      </c>
      <c r="D178" s="150" t="s">
        <v>796</v>
      </c>
      <c r="E178" s="202">
        <v>41432</v>
      </c>
      <c r="F178" s="152">
        <v>79</v>
      </c>
      <c r="G178" s="153">
        <v>6</v>
      </c>
      <c r="H178" s="154">
        <f t="shared" si="2"/>
        <v>474</v>
      </c>
    </row>
    <row r="179" spans="1:8" x14ac:dyDescent="0.25">
      <c r="A179" s="196" t="s">
        <v>723</v>
      </c>
      <c r="B179" s="150" t="s">
        <v>820</v>
      </c>
      <c r="C179" s="151" t="s">
        <v>799</v>
      </c>
      <c r="D179" s="150" t="s">
        <v>824</v>
      </c>
      <c r="E179" s="202">
        <v>41435</v>
      </c>
      <c r="F179" s="152">
        <v>168</v>
      </c>
      <c r="G179" s="153">
        <v>18</v>
      </c>
      <c r="H179" s="154">
        <f t="shared" si="2"/>
        <v>3024</v>
      </c>
    </row>
    <row r="180" spans="1:8" x14ac:dyDescent="0.25">
      <c r="A180" s="196" t="s">
        <v>755</v>
      </c>
      <c r="B180" s="150" t="s">
        <v>819</v>
      </c>
      <c r="C180" s="151" t="s">
        <v>795</v>
      </c>
      <c r="D180" s="150" t="s">
        <v>824</v>
      </c>
      <c r="E180" s="202">
        <v>41436</v>
      </c>
      <c r="F180" s="152">
        <v>340</v>
      </c>
      <c r="G180" s="153">
        <v>13</v>
      </c>
      <c r="H180" s="154">
        <f t="shared" si="2"/>
        <v>4420</v>
      </c>
    </row>
    <row r="181" spans="1:8" x14ac:dyDescent="0.25">
      <c r="A181" s="196" t="s">
        <v>322</v>
      </c>
      <c r="B181" s="150" t="s">
        <v>821</v>
      </c>
      <c r="C181" s="151" t="s">
        <v>797</v>
      </c>
      <c r="D181" s="150" t="s">
        <v>796</v>
      </c>
      <c r="E181" s="202">
        <v>41437</v>
      </c>
      <c r="F181" s="152">
        <v>79</v>
      </c>
      <c r="G181" s="153">
        <v>14</v>
      </c>
      <c r="H181" s="154">
        <f t="shared" si="2"/>
        <v>1106</v>
      </c>
    </row>
    <row r="182" spans="1:8" x14ac:dyDescent="0.25">
      <c r="A182" s="196" t="s">
        <v>755</v>
      </c>
      <c r="B182" s="150" t="s">
        <v>818</v>
      </c>
      <c r="C182" s="151" t="s">
        <v>795</v>
      </c>
      <c r="D182" s="150" t="s">
        <v>796</v>
      </c>
      <c r="E182" s="202">
        <v>41437</v>
      </c>
      <c r="F182" s="152">
        <v>799</v>
      </c>
      <c r="G182" s="153">
        <v>3</v>
      </c>
      <c r="H182" s="154">
        <f t="shared" si="2"/>
        <v>2397</v>
      </c>
    </row>
    <row r="183" spans="1:8" x14ac:dyDescent="0.25">
      <c r="A183" s="196" t="s">
        <v>755</v>
      </c>
      <c r="B183" s="150" t="s">
        <v>822</v>
      </c>
      <c r="C183" s="151" t="s">
        <v>795</v>
      </c>
      <c r="D183" s="150" t="s">
        <v>824</v>
      </c>
      <c r="E183" s="202">
        <v>41438</v>
      </c>
      <c r="F183" s="152">
        <v>340</v>
      </c>
      <c r="G183" s="153">
        <v>18</v>
      </c>
      <c r="H183" s="154">
        <f t="shared" si="2"/>
        <v>6120</v>
      </c>
    </row>
    <row r="184" spans="1:8" x14ac:dyDescent="0.25">
      <c r="A184" s="196" t="s">
        <v>106</v>
      </c>
      <c r="B184" s="150" t="s">
        <v>821</v>
      </c>
      <c r="C184" s="151" t="s">
        <v>798</v>
      </c>
      <c r="D184" s="150" t="s">
        <v>825</v>
      </c>
      <c r="E184" s="202">
        <v>41438</v>
      </c>
      <c r="F184" s="152">
        <v>79</v>
      </c>
      <c r="G184" s="153">
        <v>9</v>
      </c>
      <c r="H184" s="154">
        <f t="shared" si="2"/>
        <v>711</v>
      </c>
    </row>
    <row r="185" spans="1:8" x14ac:dyDescent="0.25">
      <c r="A185" s="196" t="s">
        <v>647</v>
      </c>
      <c r="B185" s="150" t="s">
        <v>818</v>
      </c>
      <c r="C185" s="151" t="s">
        <v>799</v>
      </c>
      <c r="D185" s="150" t="s">
        <v>796</v>
      </c>
      <c r="E185" s="202">
        <v>41439</v>
      </c>
      <c r="F185" s="152">
        <v>799</v>
      </c>
      <c r="G185" s="153">
        <v>10</v>
      </c>
      <c r="H185" s="154">
        <f t="shared" si="2"/>
        <v>7990</v>
      </c>
    </row>
    <row r="186" spans="1:8" x14ac:dyDescent="0.25">
      <c r="A186" s="196" t="s">
        <v>488</v>
      </c>
      <c r="B186" s="150" t="s">
        <v>819</v>
      </c>
      <c r="C186" s="151" t="s">
        <v>798</v>
      </c>
      <c r="D186" s="150" t="s">
        <v>823</v>
      </c>
      <c r="E186" s="202">
        <v>41440</v>
      </c>
      <c r="F186" s="152">
        <v>340</v>
      </c>
      <c r="G186" s="153">
        <v>6</v>
      </c>
      <c r="H186" s="154">
        <f t="shared" si="2"/>
        <v>2040</v>
      </c>
    </row>
    <row r="187" spans="1:8" x14ac:dyDescent="0.25">
      <c r="A187" s="196" t="s">
        <v>723</v>
      </c>
      <c r="B187" s="150" t="s">
        <v>820</v>
      </c>
      <c r="C187" s="151" t="s">
        <v>799</v>
      </c>
      <c r="D187" s="150" t="s">
        <v>823</v>
      </c>
      <c r="E187" s="202">
        <v>41443</v>
      </c>
      <c r="F187" s="152">
        <v>168</v>
      </c>
      <c r="G187" s="153">
        <v>6</v>
      </c>
      <c r="H187" s="154">
        <f t="shared" si="2"/>
        <v>1008</v>
      </c>
    </row>
    <row r="188" spans="1:8" x14ac:dyDescent="0.25">
      <c r="A188" s="196" t="s">
        <v>384</v>
      </c>
      <c r="B188" s="150" t="s">
        <v>820</v>
      </c>
      <c r="C188" s="151" t="s">
        <v>795</v>
      </c>
      <c r="D188" s="150" t="s">
        <v>823</v>
      </c>
      <c r="E188" s="202">
        <v>41443</v>
      </c>
      <c r="F188" s="152">
        <v>168</v>
      </c>
      <c r="G188" s="153">
        <v>9</v>
      </c>
      <c r="H188" s="154">
        <f t="shared" si="2"/>
        <v>1512</v>
      </c>
    </row>
    <row r="189" spans="1:8" x14ac:dyDescent="0.25">
      <c r="A189" s="196" t="s">
        <v>488</v>
      </c>
      <c r="B189" s="150" t="s">
        <v>819</v>
      </c>
      <c r="C189" s="151" t="s">
        <v>798</v>
      </c>
      <c r="D189" s="150" t="s">
        <v>823</v>
      </c>
      <c r="E189" s="202">
        <v>41443</v>
      </c>
      <c r="F189" s="152">
        <v>340</v>
      </c>
      <c r="G189" s="153">
        <v>10</v>
      </c>
      <c r="H189" s="154">
        <f t="shared" si="2"/>
        <v>3400</v>
      </c>
    </row>
    <row r="190" spans="1:8" x14ac:dyDescent="0.25">
      <c r="A190" s="196" t="s">
        <v>712</v>
      </c>
      <c r="B190" s="150" t="s">
        <v>818</v>
      </c>
      <c r="C190" s="151" t="s">
        <v>795</v>
      </c>
      <c r="D190" s="150" t="s">
        <v>825</v>
      </c>
      <c r="E190" s="202">
        <v>41443</v>
      </c>
      <c r="F190" s="152">
        <v>799</v>
      </c>
      <c r="G190" s="153">
        <v>3</v>
      </c>
      <c r="H190" s="154">
        <f t="shared" si="2"/>
        <v>2397</v>
      </c>
    </row>
    <row r="191" spans="1:8" x14ac:dyDescent="0.25">
      <c r="A191" s="196" t="s">
        <v>712</v>
      </c>
      <c r="B191" s="150" t="s">
        <v>818</v>
      </c>
      <c r="C191" s="151" t="s">
        <v>795</v>
      </c>
      <c r="D191" s="150" t="s">
        <v>824</v>
      </c>
      <c r="E191" s="202">
        <v>41444</v>
      </c>
      <c r="F191" s="152">
        <v>799</v>
      </c>
      <c r="G191" s="153">
        <v>19</v>
      </c>
      <c r="H191" s="154">
        <f t="shared" si="2"/>
        <v>15181</v>
      </c>
    </row>
    <row r="192" spans="1:8" x14ac:dyDescent="0.25">
      <c r="A192" s="196" t="s">
        <v>669</v>
      </c>
      <c r="B192" s="150" t="s">
        <v>822</v>
      </c>
      <c r="C192" s="151" t="s">
        <v>795</v>
      </c>
      <c r="D192" s="150" t="s">
        <v>794</v>
      </c>
      <c r="E192" s="202">
        <v>41444</v>
      </c>
      <c r="F192" s="152">
        <v>340</v>
      </c>
      <c r="G192" s="153">
        <v>14</v>
      </c>
      <c r="H192" s="154">
        <f t="shared" si="2"/>
        <v>4760</v>
      </c>
    </row>
    <row r="193" spans="1:8" x14ac:dyDescent="0.25">
      <c r="A193" s="196" t="s">
        <v>669</v>
      </c>
      <c r="B193" s="150" t="s">
        <v>818</v>
      </c>
      <c r="C193" s="151" t="s">
        <v>795</v>
      </c>
      <c r="D193" s="150" t="s">
        <v>794</v>
      </c>
      <c r="E193" s="202">
        <v>41446</v>
      </c>
      <c r="F193" s="152">
        <v>799</v>
      </c>
      <c r="G193" s="153">
        <v>11</v>
      </c>
      <c r="H193" s="154">
        <f t="shared" si="2"/>
        <v>8789</v>
      </c>
    </row>
    <row r="194" spans="1:8" x14ac:dyDescent="0.25">
      <c r="A194" s="196" t="s">
        <v>647</v>
      </c>
      <c r="B194" s="150" t="s">
        <v>818</v>
      </c>
      <c r="C194" s="151" t="s">
        <v>799</v>
      </c>
      <c r="D194" s="150" t="s">
        <v>825</v>
      </c>
      <c r="E194" s="202">
        <v>41446</v>
      </c>
      <c r="F194" s="152">
        <v>799</v>
      </c>
      <c r="G194" s="153">
        <v>6</v>
      </c>
      <c r="H194" s="154">
        <f t="shared" si="2"/>
        <v>4794</v>
      </c>
    </row>
    <row r="195" spans="1:8" x14ac:dyDescent="0.25">
      <c r="A195" s="196" t="s">
        <v>712</v>
      </c>
      <c r="B195" s="150" t="s">
        <v>821</v>
      </c>
      <c r="C195" s="151" t="s">
        <v>795</v>
      </c>
      <c r="D195" s="150" t="s">
        <v>794</v>
      </c>
      <c r="E195" s="202">
        <v>41447</v>
      </c>
      <c r="F195" s="152">
        <v>79</v>
      </c>
      <c r="G195" s="153">
        <v>3</v>
      </c>
      <c r="H195" s="154">
        <f t="shared" ref="H195:H258" si="3">F195*G195</f>
        <v>237</v>
      </c>
    </row>
    <row r="196" spans="1:8" x14ac:dyDescent="0.25">
      <c r="A196" s="196" t="s">
        <v>106</v>
      </c>
      <c r="B196" s="150" t="s">
        <v>820</v>
      </c>
      <c r="C196" s="151" t="s">
        <v>798</v>
      </c>
      <c r="D196" s="150" t="s">
        <v>823</v>
      </c>
      <c r="E196" s="202">
        <v>41450</v>
      </c>
      <c r="F196" s="152">
        <v>168</v>
      </c>
      <c r="G196" s="153">
        <v>5</v>
      </c>
      <c r="H196" s="154">
        <f t="shared" si="3"/>
        <v>840</v>
      </c>
    </row>
    <row r="197" spans="1:8" x14ac:dyDescent="0.25">
      <c r="A197" s="196" t="s">
        <v>755</v>
      </c>
      <c r="B197" s="150" t="s">
        <v>818</v>
      </c>
      <c r="C197" s="151" t="s">
        <v>795</v>
      </c>
      <c r="D197" s="150" t="s">
        <v>824</v>
      </c>
      <c r="E197" s="202">
        <v>41450</v>
      </c>
      <c r="F197" s="152">
        <v>799</v>
      </c>
      <c r="G197" s="153">
        <v>19</v>
      </c>
      <c r="H197" s="154">
        <f t="shared" si="3"/>
        <v>15181</v>
      </c>
    </row>
    <row r="198" spans="1:8" x14ac:dyDescent="0.25">
      <c r="A198" s="196" t="s">
        <v>755</v>
      </c>
      <c r="B198" s="150" t="s">
        <v>821</v>
      </c>
      <c r="C198" s="151" t="s">
        <v>795</v>
      </c>
      <c r="D198" s="150" t="s">
        <v>796</v>
      </c>
      <c r="E198" s="202">
        <v>41450</v>
      </c>
      <c r="F198" s="152">
        <v>79</v>
      </c>
      <c r="G198" s="153">
        <v>10</v>
      </c>
      <c r="H198" s="154">
        <f t="shared" si="3"/>
        <v>790</v>
      </c>
    </row>
    <row r="199" spans="1:8" x14ac:dyDescent="0.25">
      <c r="A199" s="196" t="s">
        <v>384</v>
      </c>
      <c r="B199" s="150" t="s">
        <v>819</v>
      </c>
      <c r="C199" s="151" t="s">
        <v>795</v>
      </c>
      <c r="D199" s="150" t="s">
        <v>825</v>
      </c>
      <c r="E199" s="202">
        <v>41450</v>
      </c>
      <c r="F199" s="152">
        <v>340</v>
      </c>
      <c r="G199" s="153">
        <v>8</v>
      </c>
      <c r="H199" s="154">
        <f t="shared" si="3"/>
        <v>2720</v>
      </c>
    </row>
    <row r="200" spans="1:8" x14ac:dyDescent="0.25">
      <c r="A200" s="196" t="s">
        <v>755</v>
      </c>
      <c r="B200" s="150" t="s">
        <v>818</v>
      </c>
      <c r="C200" s="151" t="s">
        <v>795</v>
      </c>
      <c r="D200" s="150" t="s">
        <v>825</v>
      </c>
      <c r="E200" s="202">
        <v>41450</v>
      </c>
      <c r="F200" s="152">
        <v>799</v>
      </c>
      <c r="G200" s="153">
        <v>9</v>
      </c>
      <c r="H200" s="154">
        <f t="shared" si="3"/>
        <v>7191</v>
      </c>
    </row>
    <row r="201" spans="1:8" x14ac:dyDescent="0.25">
      <c r="A201" s="196" t="s">
        <v>755</v>
      </c>
      <c r="B201" s="150" t="s">
        <v>822</v>
      </c>
      <c r="C201" s="151" t="s">
        <v>795</v>
      </c>
      <c r="D201" s="150" t="s">
        <v>796</v>
      </c>
      <c r="E201" s="202">
        <v>41451</v>
      </c>
      <c r="F201" s="152">
        <v>340</v>
      </c>
      <c r="G201" s="153">
        <v>6</v>
      </c>
      <c r="H201" s="154">
        <f t="shared" si="3"/>
        <v>2040</v>
      </c>
    </row>
    <row r="202" spans="1:8" x14ac:dyDescent="0.25">
      <c r="A202" s="196" t="s">
        <v>415</v>
      </c>
      <c r="B202" s="150" t="s">
        <v>821</v>
      </c>
      <c r="C202" s="151" t="s">
        <v>799</v>
      </c>
      <c r="D202" s="150" t="s">
        <v>794</v>
      </c>
      <c r="E202" s="202">
        <v>41451</v>
      </c>
      <c r="F202" s="152">
        <v>79</v>
      </c>
      <c r="G202" s="153">
        <v>11</v>
      </c>
      <c r="H202" s="154">
        <f t="shared" si="3"/>
        <v>869</v>
      </c>
    </row>
    <row r="203" spans="1:8" x14ac:dyDescent="0.25">
      <c r="A203" s="196" t="s">
        <v>384</v>
      </c>
      <c r="B203" s="150" t="s">
        <v>820</v>
      </c>
      <c r="C203" s="151" t="s">
        <v>795</v>
      </c>
      <c r="D203" s="150" t="s">
        <v>823</v>
      </c>
      <c r="E203" s="202">
        <v>41452</v>
      </c>
      <c r="F203" s="152">
        <v>168</v>
      </c>
      <c r="G203" s="153">
        <v>7</v>
      </c>
      <c r="H203" s="154">
        <f t="shared" si="3"/>
        <v>1176</v>
      </c>
    </row>
    <row r="204" spans="1:8" x14ac:dyDescent="0.25">
      <c r="A204" s="196" t="s">
        <v>647</v>
      </c>
      <c r="B204" s="150" t="s">
        <v>822</v>
      </c>
      <c r="C204" s="151" t="s">
        <v>799</v>
      </c>
      <c r="D204" s="150" t="s">
        <v>794</v>
      </c>
      <c r="E204" s="202">
        <v>41452</v>
      </c>
      <c r="F204" s="152">
        <v>340</v>
      </c>
      <c r="G204" s="153">
        <v>2</v>
      </c>
      <c r="H204" s="154">
        <f t="shared" si="3"/>
        <v>680</v>
      </c>
    </row>
    <row r="205" spans="1:8" x14ac:dyDescent="0.25">
      <c r="A205" s="196" t="s">
        <v>384</v>
      </c>
      <c r="B205" s="150" t="s">
        <v>822</v>
      </c>
      <c r="C205" s="151" t="s">
        <v>795</v>
      </c>
      <c r="D205" s="150" t="s">
        <v>825</v>
      </c>
      <c r="E205" s="202">
        <v>41452</v>
      </c>
      <c r="F205" s="152">
        <v>340</v>
      </c>
      <c r="G205" s="153">
        <v>15</v>
      </c>
      <c r="H205" s="154">
        <f t="shared" si="3"/>
        <v>5100</v>
      </c>
    </row>
    <row r="206" spans="1:8" x14ac:dyDescent="0.25">
      <c r="A206" s="196" t="s">
        <v>669</v>
      </c>
      <c r="B206" s="150" t="s">
        <v>821</v>
      </c>
      <c r="C206" s="151" t="s">
        <v>795</v>
      </c>
      <c r="D206" s="150" t="s">
        <v>824</v>
      </c>
      <c r="E206" s="202">
        <v>41453</v>
      </c>
      <c r="F206" s="152">
        <v>79</v>
      </c>
      <c r="G206" s="153">
        <v>12</v>
      </c>
      <c r="H206" s="154">
        <f t="shared" si="3"/>
        <v>948</v>
      </c>
    </row>
    <row r="207" spans="1:8" x14ac:dyDescent="0.25">
      <c r="A207" s="196" t="s">
        <v>322</v>
      </c>
      <c r="B207" s="150" t="s">
        <v>818</v>
      </c>
      <c r="C207" s="151" t="s">
        <v>797</v>
      </c>
      <c r="D207" s="150" t="s">
        <v>825</v>
      </c>
      <c r="E207" s="202">
        <v>41453</v>
      </c>
      <c r="F207" s="152">
        <v>799</v>
      </c>
      <c r="G207" s="153">
        <v>14</v>
      </c>
      <c r="H207" s="154">
        <f t="shared" si="3"/>
        <v>11186</v>
      </c>
    </row>
    <row r="208" spans="1:8" x14ac:dyDescent="0.25">
      <c r="A208" s="196" t="s">
        <v>723</v>
      </c>
      <c r="B208" s="150" t="s">
        <v>818</v>
      </c>
      <c r="C208" s="151" t="s">
        <v>799</v>
      </c>
      <c r="D208" s="150" t="s">
        <v>825</v>
      </c>
      <c r="E208" s="202">
        <v>41453</v>
      </c>
      <c r="F208" s="152">
        <v>799</v>
      </c>
      <c r="G208" s="153">
        <v>15</v>
      </c>
      <c r="H208" s="154">
        <f t="shared" si="3"/>
        <v>11985</v>
      </c>
    </row>
    <row r="209" spans="1:8" x14ac:dyDescent="0.25">
      <c r="A209" s="196" t="s">
        <v>723</v>
      </c>
      <c r="B209" s="150" t="s">
        <v>819</v>
      </c>
      <c r="C209" s="151" t="s">
        <v>799</v>
      </c>
      <c r="D209" s="150" t="s">
        <v>825</v>
      </c>
      <c r="E209" s="202">
        <v>41453</v>
      </c>
      <c r="F209" s="152">
        <v>340</v>
      </c>
      <c r="G209" s="153">
        <v>4</v>
      </c>
      <c r="H209" s="154">
        <f t="shared" si="3"/>
        <v>1360</v>
      </c>
    </row>
    <row r="210" spans="1:8" x14ac:dyDescent="0.25">
      <c r="A210" s="196" t="s">
        <v>106</v>
      </c>
      <c r="B210" s="150" t="s">
        <v>818</v>
      </c>
      <c r="C210" s="151" t="s">
        <v>798</v>
      </c>
      <c r="D210" s="150" t="s">
        <v>823</v>
      </c>
      <c r="E210" s="202">
        <v>41459</v>
      </c>
      <c r="F210" s="152">
        <v>799</v>
      </c>
      <c r="G210" s="153">
        <v>11</v>
      </c>
      <c r="H210" s="154">
        <f t="shared" si="3"/>
        <v>8789</v>
      </c>
    </row>
    <row r="211" spans="1:8" x14ac:dyDescent="0.25">
      <c r="A211" s="196" t="s">
        <v>415</v>
      </c>
      <c r="B211" s="150" t="s">
        <v>819</v>
      </c>
      <c r="C211" s="151" t="s">
        <v>799</v>
      </c>
      <c r="D211" s="150" t="s">
        <v>796</v>
      </c>
      <c r="E211" s="202">
        <v>41459</v>
      </c>
      <c r="F211" s="152">
        <v>340</v>
      </c>
      <c r="G211" s="153">
        <v>14</v>
      </c>
      <c r="H211" s="154">
        <f t="shared" si="3"/>
        <v>4760</v>
      </c>
    </row>
    <row r="212" spans="1:8" x14ac:dyDescent="0.25">
      <c r="A212" s="196" t="s">
        <v>106</v>
      </c>
      <c r="B212" s="150" t="s">
        <v>821</v>
      </c>
      <c r="C212" s="151" t="s">
        <v>798</v>
      </c>
      <c r="D212" s="150" t="s">
        <v>823</v>
      </c>
      <c r="E212" s="202">
        <v>41460</v>
      </c>
      <c r="F212" s="152">
        <v>79</v>
      </c>
      <c r="G212" s="153">
        <v>6</v>
      </c>
      <c r="H212" s="154">
        <f t="shared" si="3"/>
        <v>474</v>
      </c>
    </row>
    <row r="213" spans="1:8" x14ac:dyDescent="0.25">
      <c r="A213" s="196" t="s">
        <v>322</v>
      </c>
      <c r="B213" s="150" t="s">
        <v>820</v>
      </c>
      <c r="C213" s="151" t="s">
        <v>797</v>
      </c>
      <c r="D213" s="150" t="s">
        <v>796</v>
      </c>
      <c r="E213" s="202">
        <v>41460</v>
      </c>
      <c r="F213" s="152">
        <v>168</v>
      </c>
      <c r="G213" s="153">
        <v>7</v>
      </c>
      <c r="H213" s="154">
        <f t="shared" si="3"/>
        <v>1176</v>
      </c>
    </row>
    <row r="214" spans="1:8" x14ac:dyDescent="0.25">
      <c r="A214" s="196" t="s">
        <v>106</v>
      </c>
      <c r="B214" s="150" t="s">
        <v>818</v>
      </c>
      <c r="C214" s="151" t="s">
        <v>798</v>
      </c>
      <c r="D214" s="150" t="s">
        <v>796</v>
      </c>
      <c r="E214" s="202">
        <v>41460</v>
      </c>
      <c r="F214" s="152">
        <v>799</v>
      </c>
      <c r="G214" s="153">
        <v>2</v>
      </c>
      <c r="H214" s="154">
        <f t="shared" si="3"/>
        <v>1598</v>
      </c>
    </row>
    <row r="215" spans="1:8" x14ac:dyDescent="0.25">
      <c r="A215" s="196" t="s">
        <v>415</v>
      </c>
      <c r="B215" s="150" t="s">
        <v>819</v>
      </c>
      <c r="C215" s="151" t="s">
        <v>799</v>
      </c>
      <c r="D215" s="150" t="s">
        <v>794</v>
      </c>
      <c r="E215" s="202">
        <v>41460</v>
      </c>
      <c r="F215" s="152">
        <v>340</v>
      </c>
      <c r="G215" s="153">
        <v>13</v>
      </c>
      <c r="H215" s="154">
        <f t="shared" si="3"/>
        <v>4420</v>
      </c>
    </row>
    <row r="216" spans="1:8" x14ac:dyDescent="0.25">
      <c r="A216" s="196" t="s">
        <v>384</v>
      </c>
      <c r="B216" s="150" t="s">
        <v>818</v>
      </c>
      <c r="C216" s="151" t="s">
        <v>795</v>
      </c>
      <c r="D216" s="150" t="s">
        <v>824</v>
      </c>
      <c r="E216" s="202">
        <v>41464</v>
      </c>
      <c r="F216" s="152">
        <v>799</v>
      </c>
      <c r="G216" s="153">
        <v>15</v>
      </c>
      <c r="H216" s="154">
        <f t="shared" si="3"/>
        <v>11985</v>
      </c>
    </row>
    <row r="217" spans="1:8" x14ac:dyDescent="0.25">
      <c r="A217" s="196" t="s">
        <v>384</v>
      </c>
      <c r="B217" s="150" t="s">
        <v>821</v>
      </c>
      <c r="C217" s="151" t="s">
        <v>795</v>
      </c>
      <c r="D217" s="150" t="s">
        <v>794</v>
      </c>
      <c r="E217" s="202">
        <v>41464</v>
      </c>
      <c r="F217" s="152">
        <v>79</v>
      </c>
      <c r="G217" s="153">
        <v>12</v>
      </c>
      <c r="H217" s="154">
        <f t="shared" si="3"/>
        <v>948</v>
      </c>
    </row>
    <row r="218" spans="1:8" x14ac:dyDescent="0.25">
      <c r="A218" s="196" t="s">
        <v>712</v>
      </c>
      <c r="B218" s="150" t="s">
        <v>820</v>
      </c>
      <c r="C218" s="151" t="s">
        <v>795</v>
      </c>
      <c r="D218" s="150" t="s">
        <v>825</v>
      </c>
      <c r="E218" s="202">
        <v>41466</v>
      </c>
      <c r="F218" s="152">
        <v>168</v>
      </c>
      <c r="G218" s="153">
        <v>14</v>
      </c>
      <c r="H218" s="154">
        <f t="shared" si="3"/>
        <v>2352</v>
      </c>
    </row>
    <row r="219" spans="1:8" x14ac:dyDescent="0.25">
      <c r="A219" s="196" t="s">
        <v>755</v>
      </c>
      <c r="B219" s="150" t="s">
        <v>819</v>
      </c>
      <c r="C219" s="151" t="s">
        <v>795</v>
      </c>
      <c r="D219" s="150" t="s">
        <v>824</v>
      </c>
      <c r="E219" s="202">
        <v>41467</v>
      </c>
      <c r="F219" s="152">
        <v>340</v>
      </c>
      <c r="G219" s="153">
        <v>9</v>
      </c>
      <c r="H219" s="154">
        <f t="shared" si="3"/>
        <v>3060</v>
      </c>
    </row>
    <row r="220" spans="1:8" x14ac:dyDescent="0.25">
      <c r="A220" s="196" t="s">
        <v>755</v>
      </c>
      <c r="B220" s="150" t="s">
        <v>818</v>
      </c>
      <c r="C220" s="151" t="s">
        <v>795</v>
      </c>
      <c r="D220" s="150" t="s">
        <v>824</v>
      </c>
      <c r="E220" s="202">
        <v>41468</v>
      </c>
      <c r="F220" s="152">
        <v>799</v>
      </c>
      <c r="G220" s="153">
        <v>14</v>
      </c>
      <c r="H220" s="154">
        <f t="shared" si="3"/>
        <v>11186</v>
      </c>
    </row>
    <row r="221" spans="1:8" x14ac:dyDescent="0.25">
      <c r="A221" s="196" t="s">
        <v>322</v>
      </c>
      <c r="B221" s="150" t="s">
        <v>818</v>
      </c>
      <c r="C221" s="151" t="s">
        <v>797</v>
      </c>
      <c r="D221" s="150" t="s">
        <v>796</v>
      </c>
      <c r="E221" s="202">
        <v>41468</v>
      </c>
      <c r="F221" s="152">
        <v>799</v>
      </c>
      <c r="G221" s="153">
        <v>3</v>
      </c>
      <c r="H221" s="154">
        <f t="shared" si="3"/>
        <v>2397</v>
      </c>
    </row>
    <row r="222" spans="1:8" x14ac:dyDescent="0.25">
      <c r="A222" s="196" t="s">
        <v>736</v>
      </c>
      <c r="B222" s="150" t="s">
        <v>822</v>
      </c>
      <c r="C222" s="151" t="s">
        <v>797</v>
      </c>
      <c r="D222" s="150" t="s">
        <v>796</v>
      </c>
      <c r="E222" s="202">
        <v>41468</v>
      </c>
      <c r="F222" s="152">
        <v>340</v>
      </c>
      <c r="G222" s="153">
        <v>14</v>
      </c>
      <c r="H222" s="154">
        <f t="shared" si="3"/>
        <v>4760</v>
      </c>
    </row>
    <row r="223" spans="1:8" x14ac:dyDescent="0.25">
      <c r="A223" s="196" t="s">
        <v>669</v>
      </c>
      <c r="B223" s="150" t="s">
        <v>819</v>
      </c>
      <c r="C223" s="151" t="s">
        <v>798</v>
      </c>
      <c r="D223" s="150" t="s">
        <v>823</v>
      </c>
      <c r="E223" s="202">
        <v>41471</v>
      </c>
      <c r="F223" s="152">
        <v>340</v>
      </c>
      <c r="G223" s="153">
        <v>6</v>
      </c>
      <c r="H223" s="154">
        <f t="shared" si="3"/>
        <v>2040</v>
      </c>
    </row>
    <row r="224" spans="1:8" x14ac:dyDescent="0.25">
      <c r="A224" s="196" t="s">
        <v>755</v>
      </c>
      <c r="B224" s="150" t="s">
        <v>821</v>
      </c>
      <c r="C224" s="151" t="s">
        <v>795</v>
      </c>
      <c r="D224" s="150" t="s">
        <v>823</v>
      </c>
      <c r="E224" s="202">
        <v>41471</v>
      </c>
      <c r="F224" s="152">
        <v>79</v>
      </c>
      <c r="G224" s="153">
        <v>2</v>
      </c>
      <c r="H224" s="154">
        <f t="shared" si="3"/>
        <v>158</v>
      </c>
    </row>
    <row r="225" spans="1:8" x14ac:dyDescent="0.25">
      <c r="A225" s="196" t="s">
        <v>755</v>
      </c>
      <c r="B225" s="150" t="s">
        <v>822</v>
      </c>
      <c r="C225" s="151" t="s">
        <v>795</v>
      </c>
      <c r="D225" s="150" t="s">
        <v>794</v>
      </c>
      <c r="E225" s="202">
        <v>41471</v>
      </c>
      <c r="F225" s="152">
        <v>340</v>
      </c>
      <c r="G225" s="153">
        <v>13</v>
      </c>
      <c r="H225" s="154">
        <f t="shared" si="3"/>
        <v>4420</v>
      </c>
    </row>
    <row r="226" spans="1:8" x14ac:dyDescent="0.25">
      <c r="A226" s="196" t="s">
        <v>712</v>
      </c>
      <c r="B226" s="150" t="s">
        <v>819</v>
      </c>
      <c r="C226" s="151" t="s">
        <v>795</v>
      </c>
      <c r="D226" s="150" t="s">
        <v>825</v>
      </c>
      <c r="E226" s="202">
        <v>41472</v>
      </c>
      <c r="F226" s="152">
        <v>340</v>
      </c>
      <c r="G226" s="153">
        <v>2</v>
      </c>
      <c r="H226" s="154">
        <f t="shared" si="3"/>
        <v>680</v>
      </c>
    </row>
    <row r="227" spans="1:8" x14ac:dyDescent="0.25">
      <c r="A227" s="196" t="s">
        <v>647</v>
      </c>
      <c r="B227" s="150" t="s">
        <v>821</v>
      </c>
      <c r="C227" s="151" t="s">
        <v>799</v>
      </c>
      <c r="D227" s="150" t="s">
        <v>824</v>
      </c>
      <c r="E227" s="202">
        <v>41473</v>
      </c>
      <c r="F227" s="152">
        <v>79</v>
      </c>
      <c r="G227" s="153">
        <v>8</v>
      </c>
      <c r="H227" s="154">
        <f t="shared" si="3"/>
        <v>632</v>
      </c>
    </row>
    <row r="228" spans="1:8" x14ac:dyDescent="0.25">
      <c r="A228" s="196" t="s">
        <v>736</v>
      </c>
      <c r="B228" s="150" t="s">
        <v>819</v>
      </c>
      <c r="C228" s="151" t="s">
        <v>797</v>
      </c>
      <c r="D228" s="150" t="s">
        <v>796</v>
      </c>
      <c r="E228" s="202">
        <v>41474</v>
      </c>
      <c r="F228" s="152">
        <v>340</v>
      </c>
      <c r="G228" s="153">
        <v>2</v>
      </c>
      <c r="H228" s="154">
        <f t="shared" si="3"/>
        <v>680</v>
      </c>
    </row>
    <row r="229" spans="1:8" x14ac:dyDescent="0.25">
      <c r="A229" s="196" t="s">
        <v>755</v>
      </c>
      <c r="B229" s="150" t="s">
        <v>818</v>
      </c>
      <c r="C229" s="151" t="s">
        <v>795</v>
      </c>
      <c r="D229" s="150" t="s">
        <v>823</v>
      </c>
      <c r="E229" s="202">
        <v>41475</v>
      </c>
      <c r="F229" s="152">
        <v>799</v>
      </c>
      <c r="G229" s="153">
        <v>14</v>
      </c>
      <c r="H229" s="154">
        <f t="shared" si="3"/>
        <v>11186</v>
      </c>
    </row>
    <row r="230" spans="1:8" x14ac:dyDescent="0.25">
      <c r="A230" s="196" t="s">
        <v>415</v>
      </c>
      <c r="B230" s="150" t="s">
        <v>819</v>
      </c>
      <c r="C230" s="151" t="s">
        <v>799</v>
      </c>
      <c r="D230" s="150" t="s">
        <v>794</v>
      </c>
      <c r="E230" s="202">
        <v>41475</v>
      </c>
      <c r="F230" s="152">
        <v>340</v>
      </c>
      <c r="G230" s="153">
        <v>13</v>
      </c>
      <c r="H230" s="154">
        <f t="shared" si="3"/>
        <v>4420</v>
      </c>
    </row>
    <row r="231" spans="1:8" x14ac:dyDescent="0.25">
      <c r="A231" s="196" t="s">
        <v>384</v>
      </c>
      <c r="B231" s="150" t="s">
        <v>818</v>
      </c>
      <c r="C231" s="151" t="s">
        <v>795</v>
      </c>
      <c r="D231" s="150" t="s">
        <v>823</v>
      </c>
      <c r="E231" s="202">
        <v>41478</v>
      </c>
      <c r="F231" s="152">
        <v>799</v>
      </c>
      <c r="G231" s="153">
        <v>2</v>
      </c>
      <c r="H231" s="154">
        <f t="shared" si="3"/>
        <v>1598</v>
      </c>
    </row>
    <row r="232" spans="1:8" x14ac:dyDescent="0.25">
      <c r="A232" s="196" t="s">
        <v>488</v>
      </c>
      <c r="B232" s="150" t="s">
        <v>818</v>
      </c>
      <c r="C232" s="151" t="s">
        <v>798</v>
      </c>
      <c r="D232" s="150" t="s">
        <v>796</v>
      </c>
      <c r="E232" s="202">
        <v>41478</v>
      </c>
      <c r="F232" s="152">
        <v>799</v>
      </c>
      <c r="G232" s="153">
        <v>15</v>
      </c>
      <c r="H232" s="154">
        <f t="shared" si="3"/>
        <v>11985</v>
      </c>
    </row>
    <row r="233" spans="1:8" x14ac:dyDescent="0.25">
      <c r="A233" s="196" t="s">
        <v>712</v>
      </c>
      <c r="B233" s="150" t="s">
        <v>819</v>
      </c>
      <c r="C233" s="151" t="s">
        <v>795</v>
      </c>
      <c r="D233" s="150" t="s">
        <v>796</v>
      </c>
      <c r="E233" s="202">
        <v>41478</v>
      </c>
      <c r="F233" s="152">
        <v>340</v>
      </c>
      <c r="G233" s="153">
        <v>13</v>
      </c>
      <c r="H233" s="154">
        <f t="shared" si="3"/>
        <v>4420</v>
      </c>
    </row>
    <row r="234" spans="1:8" x14ac:dyDescent="0.25">
      <c r="A234" s="196" t="s">
        <v>736</v>
      </c>
      <c r="B234" s="150" t="s">
        <v>821</v>
      </c>
      <c r="C234" s="151" t="s">
        <v>797</v>
      </c>
      <c r="D234" s="150" t="s">
        <v>794</v>
      </c>
      <c r="E234" s="202">
        <v>41478</v>
      </c>
      <c r="F234" s="152">
        <v>79</v>
      </c>
      <c r="G234" s="153">
        <v>13</v>
      </c>
      <c r="H234" s="154">
        <f t="shared" si="3"/>
        <v>1027</v>
      </c>
    </row>
    <row r="235" spans="1:8" x14ac:dyDescent="0.25">
      <c r="A235" s="196" t="s">
        <v>106</v>
      </c>
      <c r="B235" s="150" t="s">
        <v>820</v>
      </c>
      <c r="C235" s="151" t="s">
        <v>798</v>
      </c>
      <c r="D235" s="150" t="s">
        <v>824</v>
      </c>
      <c r="E235" s="202">
        <v>41479</v>
      </c>
      <c r="F235" s="152">
        <v>168</v>
      </c>
      <c r="G235" s="153">
        <v>7</v>
      </c>
      <c r="H235" s="154">
        <f t="shared" si="3"/>
        <v>1176</v>
      </c>
    </row>
    <row r="236" spans="1:8" x14ac:dyDescent="0.25">
      <c r="A236" s="196" t="s">
        <v>736</v>
      </c>
      <c r="B236" s="150" t="s">
        <v>819</v>
      </c>
      <c r="C236" s="151" t="s">
        <v>797</v>
      </c>
      <c r="D236" s="150" t="s">
        <v>796</v>
      </c>
      <c r="E236" s="202">
        <v>41479</v>
      </c>
      <c r="F236" s="152">
        <v>340</v>
      </c>
      <c r="G236" s="153">
        <v>9</v>
      </c>
      <c r="H236" s="154">
        <f t="shared" si="3"/>
        <v>3060</v>
      </c>
    </row>
    <row r="237" spans="1:8" x14ac:dyDescent="0.25">
      <c r="A237" s="196" t="s">
        <v>755</v>
      </c>
      <c r="B237" s="150" t="s">
        <v>822</v>
      </c>
      <c r="C237" s="151" t="s">
        <v>795</v>
      </c>
      <c r="D237" s="150" t="s">
        <v>825</v>
      </c>
      <c r="E237" s="202">
        <v>41479</v>
      </c>
      <c r="F237" s="152">
        <v>340</v>
      </c>
      <c r="G237" s="153">
        <v>7</v>
      </c>
      <c r="H237" s="154">
        <f t="shared" si="3"/>
        <v>2380</v>
      </c>
    </row>
    <row r="238" spans="1:8" x14ac:dyDescent="0.25">
      <c r="A238" s="196" t="s">
        <v>723</v>
      </c>
      <c r="B238" s="150" t="s">
        <v>822</v>
      </c>
      <c r="C238" s="151" t="s">
        <v>799</v>
      </c>
      <c r="D238" s="150" t="s">
        <v>823</v>
      </c>
      <c r="E238" s="202">
        <v>41480</v>
      </c>
      <c r="F238" s="152">
        <v>340</v>
      </c>
      <c r="G238" s="153">
        <v>14</v>
      </c>
      <c r="H238" s="154">
        <f t="shared" si="3"/>
        <v>4760</v>
      </c>
    </row>
    <row r="239" spans="1:8" x14ac:dyDescent="0.25">
      <c r="A239" s="196" t="s">
        <v>712</v>
      </c>
      <c r="B239" s="150" t="s">
        <v>821</v>
      </c>
      <c r="C239" s="151" t="s">
        <v>795</v>
      </c>
      <c r="D239" s="150" t="s">
        <v>823</v>
      </c>
      <c r="E239" s="202">
        <v>41481</v>
      </c>
      <c r="F239" s="152">
        <v>79</v>
      </c>
      <c r="G239" s="153">
        <v>9</v>
      </c>
      <c r="H239" s="154">
        <f t="shared" si="3"/>
        <v>711</v>
      </c>
    </row>
    <row r="240" spans="1:8" x14ac:dyDescent="0.25">
      <c r="A240" s="196" t="s">
        <v>322</v>
      </c>
      <c r="B240" s="150" t="s">
        <v>819</v>
      </c>
      <c r="C240" s="151" t="s">
        <v>797</v>
      </c>
      <c r="D240" s="150" t="s">
        <v>824</v>
      </c>
      <c r="E240" s="202">
        <v>41481</v>
      </c>
      <c r="F240" s="152">
        <v>340</v>
      </c>
      <c r="G240" s="153">
        <v>12</v>
      </c>
      <c r="H240" s="154">
        <f t="shared" si="3"/>
        <v>4080</v>
      </c>
    </row>
    <row r="241" spans="1:8" x14ac:dyDescent="0.25">
      <c r="A241" s="196" t="s">
        <v>647</v>
      </c>
      <c r="B241" s="150" t="s">
        <v>818</v>
      </c>
      <c r="C241" s="151" t="s">
        <v>799</v>
      </c>
      <c r="D241" s="150" t="s">
        <v>794</v>
      </c>
      <c r="E241" s="202">
        <v>41482</v>
      </c>
      <c r="F241" s="152">
        <v>799</v>
      </c>
      <c r="G241" s="153">
        <v>2</v>
      </c>
      <c r="H241" s="154">
        <f t="shared" si="3"/>
        <v>1598</v>
      </c>
    </row>
    <row r="242" spans="1:8" x14ac:dyDescent="0.25">
      <c r="A242" s="196" t="s">
        <v>755</v>
      </c>
      <c r="B242" s="150" t="s">
        <v>822</v>
      </c>
      <c r="C242" s="151" t="s">
        <v>795</v>
      </c>
      <c r="D242" s="150" t="s">
        <v>823</v>
      </c>
      <c r="E242" s="202">
        <v>41484</v>
      </c>
      <c r="F242" s="152">
        <v>340</v>
      </c>
      <c r="G242" s="153">
        <v>3</v>
      </c>
      <c r="H242" s="154">
        <f t="shared" si="3"/>
        <v>1020</v>
      </c>
    </row>
    <row r="243" spans="1:8" x14ac:dyDescent="0.25">
      <c r="A243" s="196" t="s">
        <v>384</v>
      </c>
      <c r="B243" s="150" t="s">
        <v>818</v>
      </c>
      <c r="C243" s="151" t="s">
        <v>795</v>
      </c>
      <c r="D243" s="150" t="s">
        <v>825</v>
      </c>
      <c r="E243" s="202">
        <v>41484</v>
      </c>
      <c r="F243" s="152">
        <v>799</v>
      </c>
      <c r="G243" s="153">
        <v>9</v>
      </c>
      <c r="H243" s="154">
        <f t="shared" si="3"/>
        <v>7191</v>
      </c>
    </row>
    <row r="244" spans="1:8" x14ac:dyDescent="0.25">
      <c r="A244" s="196" t="s">
        <v>415</v>
      </c>
      <c r="B244" s="150" t="s">
        <v>820</v>
      </c>
      <c r="C244" s="151" t="s">
        <v>799</v>
      </c>
      <c r="D244" s="150" t="s">
        <v>824</v>
      </c>
      <c r="E244" s="202">
        <v>41485</v>
      </c>
      <c r="F244" s="152">
        <v>168</v>
      </c>
      <c r="G244" s="153">
        <v>12</v>
      </c>
      <c r="H244" s="154">
        <f t="shared" si="3"/>
        <v>2016</v>
      </c>
    </row>
    <row r="245" spans="1:8" x14ac:dyDescent="0.25">
      <c r="A245" s="196" t="s">
        <v>736</v>
      </c>
      <c r="B245" s="150" t="s">
        <v>820</v>
      </c>
      <c r="C245" s="151" t="s">
        <v>797</v>
      </c>
      <c r="D245" s="150" t="s">
        <v>796</v>
      </c>
      <c r="E245" s="202">
        <v>41485</v>
      </c>
      <c r="F245" s="152">
        <v>168</v>
      </c>
      <c r="G245" s="153">
        <v>8</v>
      </c>
      <c r="H245" s="154">
        <f t="shared" si="3"/>
        <v>1344</v>
      </c>
    </row>
    <row r="246" spans="1:8" x14ac:dyDescent="0.25">
      <c r="A246" s="196" t="s">
        <v>647</v>
      </c>
      <c r="B246" s="150" t="s">
        <v>822</v>
      </c>
      <c r="C246" s="151" t="s">
        <v>799</v>
      </c>
      <c r="D246" s="150" t="s">
        <v>824</v>
      </c>
      <c r="E246" s="202">
        <v>41486</v>
      </c>
      <c r="F246" s="152">
        <v>340</v>
      </c>
      <c r="G246" s="153">
        <v>12</v>
      </c>
      <c r="H246" s="154">
        <f t="shared" si="3"/>
        <v>4080</v>
      </c>
    </row>
    <row r="247" spans="1:8" x14ac:dyDescent="0.25">
      <c r="A247" s="196" t="s">
        <v>712</v>
      </c>
      <c r="B247" s="150" t="s">
        <v>821</v>
      </c>
      <c r="C247" s="151" t="s">
        <v>795</v>
      </c>
      <c r="D247" s="150" t="s">
        <v>794</v>
      </c>
      <c r="E247" s="202">
        <v>41486</v>
      </c>
      <c r="F247" s="152">
        <v>79</v>
      </c>
      <c r="G247" s="153">
        <v>10</v>
      </c>
      <c r="H247" s="154">
        <f t="shared" si="3"/>
        <v>790</v>
      </c>
    </row>
    <row r="248" spans="1:8" x14ac:dyDescent="0.25">
      <c r="A248" s="196" t="s">
        <v>384</v>
      </c>
      <c r="B248" s="150" t="s">
        <v>822</v>
      </c>
      <c r="C248" s="151" t="s">
        <v>795</v>
      </c>
      <c r="D248" s="150" t="s">
        <v>824</v>
      </c>
      <c r="E248" s="202">
        <v>41487</v>
      </c>
      <c r="F248" s="152">
        <v>340</v>
      </c>
      <c r="G248" s="153">
        <v>11</v>
      </c>
      <c r="H248" s="154">
        <f t="shared" si="3"/>
        <v>3740</v>
      </c>
    </row>
    <row r="249" spans="1:8" x14ac:dyDescent="0.25">
      <c r="A249" s="196" t="s">
        <v>712</v>
      </c>
      <c r="B249" s="150" t="s">
        <v>819</v>
      </c>
      <c r="C249" s="151" t="s">
        <v>795</v>
      </c>
      <c r="D249" s="150" t="s">
        <v>823</v>
      </c>
      <c r="E249" s="202">
        <v>41488</v>
      </c>
      <c r="F249" s="152">
        <v>340</v>
      </c>
      <c r="G249" s="153">
        <v>10</v>
      </c>
      <c r="H249" s="154">
        <f t="shared" si="3"/>
        <v>3400</v>
      </c>
    </row>
    <row r="250" spans="1:8" x14ac:dyDescent="0.25">
      <c r="A250" s="196" t="s">
        <v>669</v>
      </c>
      <c r="B250" s="150" t="s">
        <v>819</v>
      </c>
      <c r="C250" s="151" t="s">
        <v>798</v>
      </c>
      <c r="D250" s="150" t="s">
        <v>824</v>
      </c>
      <c r="E250" s="202">
        <v>41491</v>
      </c>
      <c r="F250" s="152">
        <v>340</v>
      </c>
      <c r="G250" s="153">
        <v>15</v>
      </c>
      <c r="H250" s="154">
        <f t="shared" si="3"/>
        <v>5100</v>
      </c>
    </row>
    <row r="251" spans="1:8" x14ac:dyDescent="0.25">
      <c r="A251" s="196" t="s">
        <v>106</v>
      </c>
      <c r="B251" s="150" t="s">
        <v>820</v>
      </c>
      <c r="C251" s="151" t="s">
        <v>798</v>
      </c>
      <c r="D251" s="150" t="s">
        <v>824</v>
      </c>
      <c r="E251" s="202">
        <v>41491</v>
      </c>
      <c r="F251" s="152">
        <v>168</v>
      </c>
      <c r="G251" s="153">
        <v>20</v>
      </c>
      <c r="H251" s="154">
        <f t="shared" si="3"/>
        <v>3360</v>
      </c>
    </row>
    <row r="252" spans="1:8" x14ac:dyDescent="0.25">
      <c r="A252" s="196" t="s">
        <v>384</v>
      </c>
      <c r="B252" s="150" t="s">
        <v>822</v>
      </c>
      <c r="C252" s="151" t="s">
        <v>795</v>
      </c>
      <c r="D252" s="150" t="s">
        <v>824</v>
      </c>
      <c r="E252" s="202">
        <v>41492</v>
      </c>
      <c r="F252" s="152">
        <v>340</v>
      </c>
      <c r="G252" s="153">
        <v>7</v>
      </c>
      <c r="H252" s="154">
        <f t="shared" si="3"/>
        <v>2380</v>
      </c>
    </row>
    <row r="253" spans="1:8" x14ac:dyDescent="0.25">
      <c r="A253" s="196" t="s">
        <v>736</v>
      </c>
      <c r="B253" s="150" t="s">
        <v>822</v>
      </c>
      <c r="C253" s="151" t="s">
        <v>797</v>
      </c>
      <c r="D253" s="150" t="s">
        <v>796</v>
      </c>
      <c r="E253" s="202">
        <v>41492</v>
      </c>
      <c r="F253" s="152">
        <v>340</v>
      </c>
      <c r="G253" s="153">
        <v>4</v>
      </c>
      <c r="H253" s="154">
        <f t="shared" si="3"/>
        <v>1360</v>
      </c>
    </row>
    <row r="254" spans="1:8" x14ac:dyDescent="0.25">
      <c r="A254" s="196" t="s">
        <v>755</v>
      </c>
      <c r="B254" s="150" t="s">
        <v>820</v>
      </c>
      <c r="C254" s="151" t="s">
        <v>795</v>
      </c>
      <c r="D254" s="150" t="s">
        <v>825</v>
      </c>
      <c r="E254" s="202">
        <v>41492</v>
      </c>
      <c r="F254" s="152">
        <v>168</v>
      </c>
      <c r="G254" s="153">
        <v>15</v>
      </c>
      <c r="H254" s="154">
        <f t="shared" si="3"/>
        <v>2520</v>
      </c>
    </row>
    <row r="255" spans="1:8" x14ac:dyDescent="0.25">
      <c r="A255" s="196" t="s">
        <v>755</v>
      </c>
      <c r="B255" s="150" t="s">
        <v>818</v>
      </c>
      <c r="C255" s="151" t="s">
        <v>795</v>
      </c>
      <c r="D255" s="150" t="s">
        <v>823</v>
      </c>
      <c r="E255" s="202">
        <v>41493</v>
      </c>
      <c r="F255" s="152">
        <v>799</v>
      </c>
      <c r="G255" s="153">
        <v>8</v>
      </c>
      <c r="H255" s="154">
        <f t="shared" si="3"/>
        <v>6392</v>
      </c>
    </row>
    <row r="256" spans="1:8" x14ac:dyDescent="0.25">
      <c r="A256" s="196" t="s">
        <v>415</v>
      </c>
      <c r="B256" s="150" t="s">
        <v>818</v>
      </c>
      <c r="C256" s="151" t="s">
        <v>799</v>
      </c>
      <c r="D256" s="150" t="s">
        <v>794</v>
      </c>
      <c r="E256" s="202">
        <v>41493</v>
      </c>
      <c r="F256" s="152">
        <v>799</v>
      </c>
      <c r="G256" s="153">
        <v>5</v>
      </c>
      <c r="H256" s="154">
        <f t="shared" si="3"/>
        <v>3995</v>
      </c>
    </row>
    <row r="257" spans="1:8" x14ac:dyDescent="0.25">
      <c r="A257" s="196" t="s">
        <v>736</v>
      </c>
      <c r="B257" s="150" t="s">
        <v>822</v>
      </c>
      <c r="C257" s="151" t="s">
        <v>797</v>
      </c>
      <c r="D257" s="150" t="s">
        <v>823</v>
      </c>
      <c r="E257" s="202">
        <v>41495</v>
      </c>
      <c r="F257" s="152">
        <v>340</v>
      </c>
      <c r="G257" s="153">
        <v>14</v>
      </c>
      <c r="H257" s="154">
        <f t="shared" si="3"/>
        <v>4760</v>
      </c>
    </row>
    <row r="258" spans="1:8" x14ac:dyDescent="0.25">
      <c r="A258" s="196" t="s">
        <v>488</v>
      </c>
      <c r="B258" s="150" t="s">
        <v>822</v>
      </c>
      <c r="C258" s="151" t="s">
        <v>798</v>
      </c>
      <c r="D258" s="150" t="s">
        <v>825</v>
      </c>
      <c r="E258" s="202">
        <v>41495</v>
      </c>
      <c r="F258" s="152">
        <v>340</v>
      </c>
      <c r="G258" s="153">
        <v>2</v>
      </c>
      <c r="H258" s="154">
        <f t="shared" si="3"/>
        <v>680</v>
      </c>
    </row>
    <row r="259" spans="1:8" x14ac:dyDescent="0.25">
      <c r="A259" s="196" t="s">
        <v>384</v>
      </c>
      <c r="B259" s="150" t="s">
        <v>820</v>
      </c>
      <c r="C259" s="151" t="s">
        <v>795</v>
      </c>
      <c r="D259" s="150" t="s">
        <v>794</v>
      </c>
      <c r="E259" s="202">
        <v>41498</v>
      </c>
      <c r="F259" s="152">
        <v>168</v>
      </c>
      <c r="G259" s="153">
        <v>13</v>
      </c>
      <c r="H259" s="154">
        <f t="shared" ref="H259:H322" si="4">F259*G259</f>
        <v>2184</v>
      </c>
    </row>
    <row r="260" spans="1:8" x14ac:dyDescent="0.25">
      <c r="A260" s="196" t="s">
        <v>415</v>
      </c>
      <c r="B260" s="150" t="s">
        <v>821</v>
      </c>
      <c r="C260" s="151" t="s">
        <v>799</v>
      </c>
      <c r="D260" s="150" t="s">
        <v>796</v>
      </c>
      <c r="E260" s="202">
        <v>41499</v>
      </c>
      <c r="F260" s="152">
        <v>79</v>
      </c>
      <c r="G260" s="153">
        <v>3</v>
      </c>
      <c r="H260" s="154">
        <f t="shared" si="4"/>
        <v>237</v>
      </c>
    </row>
    <row r="261" spans="1:8" x14ac:dyDescent="0.25">
      <c r="A261" s="196" t="s">
        <v>755</v>
      </c>
      <c r="B261" s="150" t="s">
        <v>822</v>
      </c>
      <c r="C261" s="151" t="s">
        <v>795</v>
      </c>
      <c r="D261" s="150" t="s">
        <v>824</v>
      </c>
      <c r="E261" s="202">
        <v>41500</v>
      </c>
      <c r="F261" s="152">
        <v>340</v>
      </c>
      <c r="G261" s="153">
        <v>20</v>
      </c>
      <c r="H261" s="154">
        <f t="shared" si="4"/>
        <v>6800</v>
      </c>
    </row>
    <row r="262" spans="1:8" x14ac:dyDescent="0.25">
      <c r="A262" s="196" t="s">
        <v>669</v>
      </c>
      <c r="B262" s="150" t="s">
        <v>818</v>
      </c>
      <c r="C262" s="151" t="s">
        <v>795</v>
      </c>
      <c r="D262" s="150" t="s">
        <v>796</v>
      </c>
      <c r="E262" s="202">
        <v>41502</v>
      </c>
      <c r="F262" s="152">
        <v>799</v>
      </c>
      <c r="G262" s="153">
        <v>9</v>
      </c>
      <c r="H262" s="154">
        <f t="shared" si="4"/>
        <v>7191</v>
      </c>
    </row>
    <row r="263" spans="1:8" x14ac:dyDescent="0.25">
      <c r="A263" s="196" t="s">
        <v>669</v>
      </c>
      <c r="B263" s="150" t="s">
        <v>819</v>
      </c>
      <c r="C263" s="151" t="s">
        <v>798</v>
      </c>
      <c r="D263" s="150" t="s">
        <v>796</v>
      </c>
      <c r="E263" s="202">
        <v>41503</v>
      </c>
      <c r="F263" s="152">
        <v>340</v>
      </c>
      <c r="G263" s="153">
        <v>15</v>
      </c>
      <c r="H263" s="154">
        <f t="shared" si="4"/>
        <v>5100</v>
      </c>
    </row>
    <row r="264" spans="1:8" x14ac:dyDescent="0.25">
      <c r="A264" s="196" t="s">
        <v>669</v>
      </c>
      <c r="B264" s="150" t="s">
        <v>818</v>
      </c>
      <c r="C264" s="151" t="s">
        <v>795</v>
      </c>
      <c r="D264" s="150" t="s">
        <v>823</v>
      </c>
      <c r="E264" s="202">
        <v>41505</v>
      </c>
      <c r="F264" s="152">
        <v>799</v>
      </c>
      <c r="G264" s="153">
        <v>1</v>
      </c>
      <c r="H264" s="154">
        <f t="shared" si="4"/>
        <v>799</v>
      </c>
    </row>
    <row r="265" spans="1:8" x14ac:dyDescent="0.25">
      <c r="A265" s="196" t="s">
        <v>647</v>
      </c>
      <c r="B265" s="150" t="s">
        <v>822</v>
      </c>
      <c r="C265" s="151" t="s">
        <v>799</v>
      </c>
      <c r="D265" s="150" t="s">
        <v>823</v>
      </c>
      <c r="E265" s="202">
        <v>41505</v>
      </c>
      <c r="F265" s="152">
        <v>340</v>
      </c>
      <c r="G265" s="153">
        <v>3</v>
      </c>
      <c r="H265" s="154">
        <f t="shared" si="4"/>
        <v>1020</v>
      </c>
    </row>
    <row r="266" spans="1:8" x14ac:dyDescent="0.25">
      <c r="A266" s="196" t="s">
        <v>647</v>
      </c>
      <c r="B266" s="150" t="s">
        <v>822</v>
      </c>
      <c r="C266" s="151" t="s">
        <v>799</v>
      </c>
      <c r="D266" s="150" t="s">
        <v>796</v>
      </c>
      <c r="E266" s="202">
        <v>41505</v>
      </c>
      <c r="F266" s="152">
        <v>340</v>
      </c>
      <c r="G266" s="153">
        <v>10</v>
      </c>
      <c r="H266" s="154">
        <f t="shared" si="4"/>
        <v>3400</v>
      </c>
    </row>
    <row r="267" spans="1:8" x14ac:dyDescent="0.25">
      <c r="A267" s="196" t="s">
        <v>415</v>
      </c>
      <c r="B267" s="150" t="s">
        <v>820</v>
      </c>
      <c r="C267" s="151" t="s">
        <v>799</v>
      </c>
      <c r="D267" s="150" t="s">
        <v>796</v>
      </c>
      <c r="E267" s="202">
        <v>41505</v>
      </c>
      <c r="F267" s="152">
        <v>168</v>
      </c>
      <c r="G267" s="153">
        <v>2</v>
      </c>
      <c r="H267" s="154">
        <f t="shared" si="4"/>
        <v>336</v>
      </c>
    </row>
    <row r="268" spans="1:8" x14ac:dyDescent="0.25">
      <c r="A268" s="196" t="s">
        <v>488</v>
      </c>
      <c r="B268" s="150" t="s">
        <v>820</v>
      </c>
      <c r="C268" s="151" t="s">
        <v>798</v>
      </c>
      <c r="D268" s="150" t="s">
        <v>825</v>
      </c>
      <c r="E268" s="202">
        <v>41506</v>
      </c>
      <c r="F268" s="152">
        <v>168</v>
      </c>
      <c r="G268" s="153">
        <v>8</v>
      </c>
      <c r="H268" s="154">
        <f t="shared" si="4"/>
        <v>1344</v>
      </c>
    </row>
    <row r="269" spans="1:8" x14ac:dyDescent="0.25">
      <c r="A269" s="196" t="s">
        <v>415</v>
      </c>
      <c r="B269" s="150" t="s">
        <v>822</v>
      </c>
      <c r="C269" s="151" t="s">
        <v>799</v>
      </c>
      <c r="D269" s="150" t="s">
        <v>824</v>
      </c>
      <c r="E269" s="202">
        <v>41507</v>
      </c>
      <c r="F269" s="152">
        <v>340</v>
      </c>
      <c r="G269" s="153">
        <v>6</v>
      </c>
      <c r="H269" s="154">
        <f t="shared" si="4"/>
        <v>2040</v>
      </c>
    </row>
    <row r="270" spans="1:8" x14ac:dyDescent="0.25">
      <c r="A270" s="196" t="s">
        <v>415</v>
      </c>
      <c r="B270" s="150" t="s">
        <v>820</v>
      </c>
      <c r="C270" s="151" t="s">
        <v>799</v>
      </c>
      <c r="D270" s="150" t="s">
        <v>796</v>
      </c>
      <c r="E270" s="202">
        <v>41507</v>
      </c>
      <c r="F270" s="152">
        <v>168</v>
      </c>
      <c r="G270" s="153">
        <v>1</v>
      </c>
      <c r="H270" s="154">
        <f t="shared" si="4"/>
        <v>168</v>
      </c>
    </row>
    <row r="271" spans="1:8" x14ac:dyDescent="0.25">
      <c r="A271" s="196" t="s">
        <v>647</v>
      </c>
      <c r="B271" s="150" t="s">
        <v>818</v>
      </c>
      <c r="C271" s="151" t="s">
        <v>799</v>
      </c>
      <c r="D271" s="150" t="s">
        <v>796</v>
      </c>
      <c r="E271" s="202">
        <v>41508</v>
      </c>
      <c r="F271" s="152">
        <v>799</v>
      </c>
      <c r="G271" s="153">
        <v>13</v>
      </c>
      <c r="H271" s="154">
        <f t="shared" si="4"/>
        <v>10387</v>
      </c>
    </row>
    <row r="272" spans="1:8" x14ac:dyDescent="0.25">
      <c r="A272" s="196" t="s">
        <v>669</v>
      </c>
      <c r="B272" s="150" t="s">
        <v>821</v>
      </c>
      <c r="C272" s="151" t="s">
        <v>795</v>
      </c>
      <c r="D272" s="150" t="s">
        <v>796</v>
      </c>
      <c r="E272" s="202">
        <v>41509</v>
      </c>
      <c r="F272" s="152">
        <v>79</v>
      </c>
      <c r="G272" s="153">
        <v>9</v>
      </c>
      <c r="H272" s="154">
        <f t="shared" si="4"/>
        <v>711</v>
      </c>
    </row>
    <row r="273" spans="1:8" x14ac:dyDescent="0.25">
      <c r="A273" s="196" t="s">
        <v>712</v>
      </c>
      <c r="B273" s="150" t="s">
        <v>818</v>
      </c>
      <c r="C273" s="151" t="s">
        <v>795</v>
      </c>
      <c r="D273" s="150" t="s">
        <v>823</v>
      </c>
      <c r="E273" s="202">
        <v>41510</v>
      </c>
      <c r="F273" s="152">
        <v>799</v>
      </c>
      <c r="G273" s="153">
        <v>4</v>
      </c>
      <c r="H273" s="154">
        <f t="shared" si="4"/>
        <v>3196</v>
      </c>
    </row>
    <row r="274" spans="1:8" x14ac:dyDescent="0.25">
      <c r="A274" s="196" t="s">
        <v>712</v>
      </c>
      <c r="B274" s="150" t="s">
        <v>821</v>
      </c>
      <c r="C274" s="151" t="s">
        <v>795</v>
      </c>
      <c r="D274" s="150" t="s">
        <v>824</v>
      </c>
      <c r="E274" s="202">
        <v>41512</v>
      </c>
      <c r="F274" s="152">
        <v>79</v>
      </c>
      <c r="G274" s="153">
        <v>12</v>
      </c>
      <c r="H274" s="154">
        <f t="shared" si="4"/>
        <v>948</v>
      </c>
    </row>
    <row r="275" spans="1:8" x14ac:dyDescent="0.25">
      <c r="A275" s="196" t="s">
        <v>322</v>
      </c>
      <c r="B275" s="150" t="s">
        <v>822</v>
      </c>
      <c r="C275" s="151" t="s">
        <v>797</v>
      </c>
      <c r="D275" s="150" t="s">
        <v>796</v>
      </c>
      <c r="E275" s="202">
        <v>41512</v>
      </c>
      <c r="F275" s="152">
        <v>340</v>
      </c>
      <c r="G275" s="153">
        <v>8</v>
      </c>
      <c r="H275" s="154">
        <f t="shared" si="4"/>
        <v>2720</v>
      </c>
    </row>
    <row r="276" spans="1:8" x14ac:dyDescent="0.25">
      <c r="A276" s="196" t="s">
        <v>736</v>
      </c>
      <c r="B276" s="150" t="s">
        <v>822</v>
      </c>
      <c r="C276" s="151" t="s">
        <v>797</v>
      </c>
      <c r="D276" s="150" t="s">
        <v>794</v>
      </c>
      <c r="E276" s="202">
        <v>41512</v>
      </c>
      <c r="F276" s="152">
        <v>340</v>
      </c>
      <c r="G276" s="153">
        <v>5</v>
      </c>
      <c r="H276" s="154">
        <f t="shared" si="4"/>
        <v>1700</v>
      </c>
    </row>
    <row r="277" spans="1:8" x14ac:dyDescent="0.25">
      <c r="A277" s="196" t="s">
        <v>647</v>
      </c>
      <c r="B277" s="150" t="s">
        <v>820</v>
      </c>
      <c r="C277" s="151" t="s">
        <v>799</v>
      </c>
      <c r="D277" s="150" t="s">
        <v>825</v>
      </c>
      <c r="E277" s="202">
        <v>41513</v>
      </c>
      <c r="F277" s="152">
        <v>168</v>
      </c>
      <c r="G277" s="153">
        <v>3</v>
      </c>
      <c r="H277" s="154">
        <f t="shared" si="4"/>
        <v>504</v>
      </c>
    </row>
    <row r="278" spans="1:8" x14ac:dyDescent="0.25">
      <c r="A278" s="196" t="s">
        <v>647</v>
      </c>
      <c r="B278" s="150" t="s">
        <v>822</v>
      </c>
      <c r="C278" s="151" t="s">
        <v>799</v>
      </c>
      <c r="D278" s="150" t="s">
        <v>825</v>
      </c>
      <c r="E278" s="202">
        <v>41513</v>
      </c>
      <c r="F278" s="152">
        <v>340</v>
      </c>
      <c r="G278" s="153">
        <v>15</v>
      </c>
      <c r="H278" s="154">
        <f t="shared" si="4"/>
        <v>5100</v>
      </c>
    </row>
    <row r="279" spans="1:8" x14ac:dyDescent="0.25">
      <c r="A279" s="196" t="s">
        <v>106</v>
      </c>
      <c r="B279" s="150" t="s">
        <v>821</v>
      </c>
      <c r="C279" s="151" t="s">
        <v>798</v>
      </c>
      <c r="D279" s="150" t="s">
        <v>794</v>
      </c>
      <c r="E279" s="202">
        <v>41515</v>
      </c>
      <c r="F279" s="152">
        <v>79</v>
      </c>
      <c r="G279" s="153">
        <v>5</v>
      </c>
      <c r="H279" s="154">
        <f t="shared" si="4"/>
        <v>395</v>
      </c>
    </row>
    <row r="280" spans="1:8" x14ac:dyDescent="0.25">
      <c r="A280" s="196" t="s">
        <v>669</v>
      </c>
      <c r="B280" s="150" t="s">
        <v>821</v>
      </c>
      <c r="C280" s="151" t="s">
        <v>795</v>
      </c>
      <c r="D280" s="150" t="s">
        <v>796</v>
      </c>
      <c r="E280" s="202">
        <v>41516</v>
      </c>
      <c r="F280" s="152">
        <v>79</v>
      </c>
      <c r="G280" s="153">
        <v>12</v>
      </c>
      <c r="H280" s="154">
        <f t="shared" si="4"/>
        <v>948</v>
      </c>
    </row>
    <row r="281" spans="1:8" x14ac:dyDescent="0.25">
      <c r="A281" s="196" t="s">
        <v>723</v>
      </c>
      <c r="B281" s="150" t="s">
        <v>822</v>
      </c>
      <c r="C281" s="151" t="s">
        <v>799</v>
      </c>
      <c r="D281" s="150" t="s">
        <v>824</v>
      </c>
      <c r="E281" s="202">
        <v>41520</v>
      </c>
      <c r="F281" s="152">
        <v>340</v>
      </c>
      <c r="G281" s="153">
        <v>11</v>
      </c>
      <c r="H281" s="154">
        <f t="shared" si="4"/>
        <v>3740</v>
      </c>
    </row>
    <row r="282" spans="1:8" x14ac:dyDescent="0.25">
      <c r="A282" s="196" t="s">
        <v>106</v>
      </c>
      <c r="B282" s="150" t="s">
        <v>821</v>
      </c>
      <c r="C282" s="151" t="s">
        <v>798</v>
      </c>
      <c r="D282" s="150" t="s">
        <v>794</v>
      </c>
      <c r="E282" s="202">
        <v>41520</v>
      </c>
      <c r="F282" s="152">
        <v>79</v>
      </c>
      <c r="G282" s="153">
        <v>2</v>
      </c>
      <c r="H282" s="154">
        <f t="shared" si="4"/>
        <v>158</v>
      </c>
    </row>
    <row r="283" spans="1:8" x14ac:dyDescent="0.25">
      <c r="A283" s="196" t="s">
        <v>106</v>
      </c>
      <c r="B283" s="150" t="s">
        <v>821</v>
      </c>
      <c r="C283" s="151" t="s">
        <v>798</v>
      </c>
      <c r="D283" s="150" t="s">
        <v>825</v>
      </c>
      <c r="E283" s="202">
        <v>41520</v>
      </c>
      <c r="F283" s="152">
        <v>79</v>
      </c>
      <c r="G283" s="153">
        <v>3</v>
      </c>
      <c r="H283" s="154">
        <f t="shared" si="4"/>
        <v>237</v>
      </c>
    </row>
    <row r="284" spans="1:8" x14ac:dyDescent="0.25">
      <c r="A284" s="196" t="s">
        <v>415</v>
      </c>
      <c r="B284" s="150" t="s">
        <v>820</v>
      </c>
      <c r="C284" s="151" t="s">
        <v>799</v>
      </c>
      <c r="D284" s="150" t="s">
        <v>825</v>
      </c>
      <c r="E284" s="202">
        <v>41520</v>
      </c>
      <c r="F284" s="152">
        <v>168</v>
      </c>
      <c r="G284" s="153">
        <v>12</v>
      </c>
      <c r="H284" s="154">
        <f t="shared" si="4"/>
        <v>2016</v>
      </c>
    </row>
    <row r="285" spans="1:8" x14ac:dyDescent="0.25">
      <c r="A285" s="196" t="s">
        <v>384</v>
      </c>
      <c r="B285" s="150" t="s">
        <v>819</v>
      </c>
      <c r="C285" s="151" t="s">
        <v>795</v>
      </c>
      <c r="D285" s="150" t="s">
        <v>825</v>
      </c>
      <c r="E285" s="202">
        <v>41521</v>
      </c>
      <c r="F285" s="152">
        <v>340</v>
      </c>
      <c r="G285" s="153">
        <v>9</v>
      </c>
      <c r="H285" s="154">
        <f t="shared" si="4"/>
        <v>3060</v>
      </c>
    </row>
    <row r="286" spans="1:8" x14ac:dyDescent="0.25">
      <c r="A286" s="196" t="s">
        <v>736</v>
      </c>
      <c r="B286" s="150" t="s">
        <v>821</v>
      </c>
      <c r="C286" s="151" t="s">
        <v>797</v>
      </c>
      <c r="D286" s="150" t="s">
        <v>824</v>
      </c>
      <c r="E286" s="202">
        <v>41522</v>
      </c>
      <c r="F286" s="152">
        <v>79</v>
      </c>
      <c r="G286" s="153">
        <v>11</v>
      </c>
      <c r="H286" s="154">
        <f t="shared" si="4"/>
        <v>869</v>
      </c>
    </row>
    <row r="287" spans="1:8" x14ac:dyDescent="0.25">
      <c r="A287" s="196" t="s">
        <v>106</v>
      </c>
      <c r="B287" s="150" t="s">
        <v>820</v>
      </c>
      <c r="C287" s="151" t="s">
        <v>798</v>
      </c>
      <c r="D287" s="150" t="s">
        <v>824</v>
      </c>
      <c r="E287" s="202">
        <v>41523</v>
      </c>
      <c r="F287" s="152">
        <v>168</v>
      </c>
      <c r="G287" s="153">
        <v>9</v>
      </c>
      <c r="H287" s="154">
        <f t="shared" si="4"/>
        <v>1512</v>
      </c>
    </row>
    <row r="288" spans="1:8" x14ac:dyDescent="0.25">
      <c r="A288" s="196" t="s">
        <v>384</v>
      </c>
      <c r="B288" s="150" t="s">
        <v>819</v>
      </c>
      <c r="C288" s="151" t="s">
        <v>795</v>
      </c>
      <c r="D288" s="150" t="s">
        <v>794</v>
      </c>
      <c r="E288" s="202">
        <v>41523</v>
      </c>
      <c r="F288" s="152">
        <v>340</v>
      </c>
      <c r="G288" s="153">
        <v>1</v>
      </c>
      <c r="H288" s="154">
        <f t="shared" si="4"/>
        <v>340</v>
      </c>
    </row>
    <row r="289" spans="1:8" x14ac:dyDescent="0.25">
      <c r="A289" s="196" t="s">
        <v>384</v>
      </c>
      <c r="B289" s="150" t="s">
        <v>821</v>
      </c>
      <c r="C289" s="151" t="s">
        <v>795</v>
      </c>
      <c r="D289" s="150" t="s">
        <v>823</v>
      </c>
      <c r="E289" s="202">
        <v>41526</v>
      </c>
      <c r="F289" s="152">
        <v>79</v>
      </c>
      <c r="G289" s="153">
        <v>13</v>
      </c>
      <c r="H289" s="154">
        <f t="shared" si="4"/>
        <v>1027</v>
      </c>
    </row>
    <row r="290" spans="1:8" x14ac:dyDescent="0.25">
      <c r="A290" s="196" t="s">
        <v>384</v>
      </c>
      <c r="B290" s="150" t="s">
        <v>822</v>
      </c>
      <c r="C290" s="151" t="s">
        <v>795</v>
      </c>
      <c r="D290" s="150" t="s">
        <v>824</v>
      </c>
      <c r="E290" s="202">
        <v>41526</v>
      </c>
      <c r="F290" s="152">
        <v>340</v>
      </c>
      <c r="G290" s="153">
        <v>7</v>
      </c>
      <c r="H290" s="154">
        <f t="shared" si="4"/>
        <v>2380</v>
      </c>
    </row>
    <row r="291" spans="1:8" x14ac:dyDescent="0.25">
      <c r="A291" s="196" t="s">
        <v>755</v>
      </c>
      <c r="B291" s="150" t="s">
        <v>821</v>
      </c>
      <c r="C291" s="151" t="s">
        <v>795</v>
      </c>
      <c r="D291" s="150" t="s">
        <v>825</v>
      </c>
      <c r="E291" s="202">
        <v>41526</v>
      </c>
      <c r="F291" s="152">
        <v>79</v>
      </c>
      <c r="G291" s="153">
        <v>1</v>
      </c>
      <c r="H291" s="154">
        <f t="shared" si="4"/>
        <v>79</v>
      </c>
    </row>
    <row r="292" spans="1:8" x14ac:dyDescent="0.25">
      <c r="A292" s="196" t="s">
        <v>712</v>
      </c>
      <c r="B292" s="150" t="s">
        <v>818</v>
      </c>
      <c r="C292" s="151" t="s">
        <v>795</v>
      </c>
      <c r="D292" s="150" t="s">
        <v>825</v>
      </c>
      <c r="E292" s="202">
        <v>41526</v>
      </c>
      <c r="F292" s="152">
        <v>799</v>
      </c>
      <c r="G292" s="153">
        <v>4</v>
      </c>
      <c r="H292" s="154">
        <f t="shared" si="4"/>
        <v>3196</v>
      </c>
    </row>
    <row r="293" spans="1:8" x14ac:dyDescent="0.25">
      <c r="A293" s="196" t="s">
        <v>723</v>
      </c>
      <c r="B293" s="150" t="s">
        <v>818</v>
      </c>
      <c r="C293" s="151" t="s">
        <v>799</v>
      </c>
      <c r="D293" s="150" t="s">
        <v>823</v>
      </c>
      <c r="E293" s="202">
        <v>41527</v>
      </c>
      <c r="F293" s="152">
        <v>799</v>
      </c>
      <c r="G293" s="153">
        <v>14</v>
      </c>
      <c r="H293" s="154">
        <f t="shared" si="4"/>
        <v>11186</v>
      </c>
    </row>
    <row r="294" spans="1:8" x14ac:dyDescent="0.25">
      <c r="A294" s="196" t="s">
        <v>488</v>
      </c>
      <c r="B294" s="150" t="s">
        <v>818</v>
      </c>
      <c r="C294" s="151" t="s">
        <v>798</v>
      </c>
      <c r="D294" s="150" t="s">
        <v>794</v>
      </c>
      <c r="E294" s="202">
        <v>41527</v>
      </c>
      <c r="F294" s="152">
        <v>799</v>
      </c>
      <c r="G294" s="153">
        <v>1</v>
      </c>
      <c r="H294" s="154">
        <f t="shared" si="4"/>
        <v>799</v>
      </c>
    </row>
    <row r="295" spans="1:8" x14ac:dyDescent="0.25">
      <c r="A295" s="196" t="s">
        <v>755</v>
      </c>
      <c r="B295" s="150" t="s">
        <v>819</v>
      </c>
      <c r="C295" s="151" t="s">
        <v>795</v>
      </c>
      <c r="D295" s="150" t="s">
        <v>823</v>
      </c>
      <c r="E295" s="202">
        <v>41529</v>
      </c>
      <c r="F295" s="152">
        <v>340</v>
      </c>
      <c r="G295" s="153">
        <v>3</v>
      </c>
      <c r="H295" s="154">
        <f t="shared" si="4"/>
        <v>1020</v>
      </c>
    </row>
    <row r="296" spans="1:8" x14ac:dyDescent="0.25">
      <c r="A296" s="196" t="s">
        <v>736</v>
      </c>
      <c r="B296" s="150" t="s">
        <v>820</v>
      </c>
      <c r="C296" s="151" t="s">
        <v>797</v>
      </c>
      <c r="D296" s="150" t="s">
        <v>825</v>
      </c>
      <c r="E296" s="202">
        <v>41529</v>
      </c>
      <c r="F296" s="152">
        <v>168</v>
      </c>
      <c r="G296" s="153">
        <v>4</v>
      </c>
      <c r="H296" s="154">
        <f t="shared" si="4"/>
        <v>672</v>
      </c>
    </row>
    <row r="297" spans="1:8" x14ac:dyDescent="0.25">
      <c r="A297" s="196" t="s">
        <v>712</v>
      </c>
      <c r="B297" s="150" t="s">
        <v>822</v>
      </c>
      <c r="C297" s="151" t="s">
        <v>795</v>
      </c>
      <c r="D297" s="150" t="s">
        <v>825</v>
      </c>
      <c r="E297" s="202">
        <v>41529</v>
      </c>
      <c r="F297" s="152">
        <v>340</v>
      </c>
      <c r="G297" s="153">
        <v>10</v>
      </c>
      <c r="H297" s="154">
        <f t="shared" si="4"/>
        <v>3400</v>
      </c>
    </row>
    <row r="298" spans="1:8" x14ac:dyDescent="0.25">
      <c r="A298" s="196" t="s">
        <v>647</v>
      </c>
      <c r="B298" s="150" t="s">
        <v>822</v>
      </c>
      <c r="C298" s="151" t="s">
        <v>799</v>
      </c>
      <c r="D298" s="150" t="s">
        <v>823</v>
      </c>
      <c r="E298" s="202">
        <v>41531</v>
      </c>
      <c r="F298" s="152">
        <v>340</v>
      </c>
      <c r="G298" s="153">
        <v>5</v>
      </c>
      <c r="H298" s="154">
        <f t="shared" si="4"/>
        <v>1700</v>
      </c>
    </row>
    <row r="299" spans="1:8" x14ac:dyDescent="0.25">
      <c r="A299" s="196" t="s">
        <v>723</v>
      </c>
      <c r="B299" s="150" t="s">
        <v>822</v>
      </c>
      <c r="C299" s="151" t="s">
        <v>799</v>
      </c>
      <c r="D299" s="150" t="s">
        <v>823</v>
      </c>
      <c r="E299" s="202">
        <v>41531</v>
      </c>
      <c r="F299" s="152">
        <v>340</v>
      </c>
      <c r="G299" s="153">
        <v>8</v>
      </c>
      <c r="H299" s="154">
        <f t="shared" si="4"/>
        <v>2720</v>
      </c>
    </row>
    <row r="300" spans="1:8" x14ac:dyDescent="0.25">
      <c r="A300" s="196" t="s">
        <v>736</v>
      </c>
      <c r="B300" s="150" t="s">
        <v>818</v>
      </c>
      <c r="C300" s="151" t="s">
        <v>797</v>
      </c>
      <c r="D300" s="150" t="s">
        <v>824</v>
      </c>
      <c r="E300" s="202">
        <v>41531</v>
      </c>
      <c r="F300" s="152">
        <v>799</v>
      </c>
      <c r="G300" s="153">
        <v>13</v>
      </c>
      <c r="H300" s="154">
        <f t="shared" si="4"/>
        <v>10387</v>
      </c>
    </row>
    <row r="301" spans="1:8" x14ac:dyDescent="0.25">
      <c r="A301" s="196" t="s">
        <v>415</v>
      </c>
      <c r="B301" s="150" t="s">
        <v>821</v>
      </c>
      <c r="C301" s="151" t="s">
        <v>799</v>
      </c>
      <c r="D301" s="150" t="s">
        <v>824</v>
      </c>
      <c r="E301" s="202">
        <v>41531</v>
      </c>
      <c r="F301" s="152">
        <v>79</v>
      </c>
      <c r="G301" s="153">
        <v>13</v>
      </c>
      <c r="H301" s="154">
        <f t="shared" si="4"/>
        <v>1027</v>
      </c>
    </row>
    <row r="302" spans="1:8" x14ac:dyDescent="0.25">
      <c r="A302" s="196" t="s">
        <v>384</v>
      </c>
      <c r="B302" s="150" t="s">
        <v>818</v>
      </c>
      <c r="C302" s="151" t="s">
        <v>795</v>
      </c>
      <c r="D302" s="150" t="s">
        <v>794</v>
      </c>
      <c r="E302" s="202">
        <v>41531</v>
      </c>
      <c r="F302" s="152">
        <v>799</v>
      </c>
      <c r="G302" s="153">
        <v>10</v>
      </c>
      <c r="H302" s="154">
        <f t="shared" si="4"/>
        <v>7990</v>
      </c>
    </row>
    <row r="303" spans="1:8" x14ac:dyDescent="0.25">
      <c r="A303" s="196" t="s">
        <v>755</v>
      </c>
      <c r="B303" s="150" t="s">
        <v>819</v>
      </c>
      <c r="C303" s="151" t="s">
        <v>795</v>
      </c>
      <c r="D303" s="150" t="s">
        <v>823</v>
      </c>
      <c r="E303" s="202">
        <v>41534</v>
      </c>
      <c r="F303" s="152">
        <v>340</v>
      </c>
      <c r="G303" s="153">
        <v>8</v>
      </c>
      <c r="H303" s="154">
        <f t="shared" si="4"/>
        <v>2720</v>
      </c>
    </row>
    <row r="304" spans="1:8" x14ac:dyDescent="0.25">
      <c r="A304" s="196" t="s">
        <v>322</v>
      </c>
      <c r="B304" s="150" t="s">
        <v>822</v>
      </c>
      <c r="C304" s="151" t="s">
        <v>797</v>
      </c>
      <c r="D304" s="150" t="s">
        <v>796</v>
      </c>
      <c r="E304" s="202">
        <v>41534</v>
      </c>
      <c r="F304" s="152">
        <v>340</v>
      </c>
      <c r="G304" s="153">
        <v>9</v>
      </c>
      <c r="H304" s="154">
        <f t="shared" si="4"/>
        <v>3060</v>
      </c>
    </row>
    <row r="305" spans="1:8" x14ac:dyDescent="0.25">
      <c r="A305" s="196" t="s">
        <v>647</v>
      </c>
      <c r="B305" s="150" t="s">
        <v>818</v>
      </c>
      <c r="C305" s="151" t="s">
        <v>799</v>
      </c>
      <c r="D305" s="150" t="s">
        <v>794</v>
      </c>
      <c r="E305" s="202">
        <v>41534</v>
      </c>
      <c r="F305" s="152">
        <v>799</v>
      </c>
      <c r="G305" s="153">
        <v>8</v>
      </c>
      <c r="H305" s="154">
        <f t="shared" si="4"/>
        <v>6392</v>
      </c>
    </row>
    <row r="306" spans="1:8" x14ac:dyDescent="0.25">
      <c r="A306" s="196" t="s">
        <v>415</v>
      </c>
      <c r="B306" s="150" t="s">
        <v>818</v>
      </c>
      <c r="C306" s="151" t="s">
        <v>799</v>
      </c>
      <c r="D306" s="150" t="s">
        <v>794</v>
      </c>
      <c r="E306" s="202">
        <v>41534</v>
      </c>
      <c r="F306" s="152">
        <v>799</v>
      </c>
      <c r="G306" s="153">
        <v>10</v>
      </c>
      <c r="H306" s="154">
        <f t="shared" si="4"/>
        <v>7990</v>
      </c>
    </row>
    <row r="307" spans="1:8" x14ac:dyDescent="0.25">
      <c r="A307" s="196" t="s">
        <v>647</v>
      </c>
      <c r="B307" s="150" t="s">
        <v>818</v>
      </c>
      <c r="C307" s="151" t="s">
        <v>799</v>
      </c>
      <c r="D307" s="150" t="s">
        <v>794</v>
      </c>
      <c r="E307" s="202">
        <v>41536</v>
      </c>
      <c r="F307" s="152">
        <v>799</v>
      </c>
      <c r="G307" s="153">
        <v>13</v>
      </c>
      <c r="H307" s="154">
        <f t="shared" si="4"/>
        <v>10387</v>
      </c>
    </row>
    <row r="308" spans="1:8" x14ac:dyDescent="0.25">
      <c r="A308" s="196" t="s">
        <v>488</v>
      </c>
      <c r="B308" s="150" t="s">
        <v>822</v>
      </c>
      <c r="C308" s="151" t="s">
        <v>798</v>
      </c>
      <c r="D308" s="150" t="s">
        <v>796</v>
      </c>
      <c r="E308" s="202">
        <v>41537</v>
      </c>
      <c r="F308" s="152">
        <v>340</v>
      </c>
      <c r="G308" s="153">
        <v>15</v>
      </c>
      <c r="H308" s="154">
        <f t="shared" si="4"/>
        <v>5100</v>
      </c>
    </row>
    <row r="309" spans="1:8" x14ac:dyDescent="0.25">
      <c r="A309" s="196" t="s">
        <v>384</v>
      </c>
      <c r="B309" s="150" t="s">
        <v>818</v>
      </c>
      <c r="C309" s="151" t="s">
        <v>795</v>
      </c>
      <c r="D309" s="150" t="s">
        <v>794</v>
      </c>
      <c r="E309" s="202">
        <v>41537</v>
      </c>
      <c r="F309" s="152">
        <v>799</v>
      </c>
      <c r="G309" s="153">
        <v>11</v>
      </c>
      <c r="H309" s="154">
        <f t="shared" si="4"/>
        <v>8789</v>
      </c>
    </row>
    <row r="310" spans="1:8" x14ac:dyDescent="0.25">
      <c r="A310" s="196" t="s">
        <v>415</v>
      </c>
      <c r="B310" s="150" t="s">
        <v>821</v>
      </c>
      <c r="C310" s="151" t="s">
        <v>799</v>
      </c>
      <c r="D310" s="150" t="s">
        <v>794</v>
      </c>
      <c r="E310" s="202">
        <v>41537</v>
      </c>
      <c r="F310" s="152">
        <v>79</v>
      </c>
      <c r="G310" s="153">
        <v>14</v>
      </c>
      <c r="H310" s="154">
        <f t="shared" si="4"/>
        <v>1106</v>
      </c>
    </row>
    <row r="311" spans="1:8" x14ac:dyDescent="0.25">
      <c r="A311" s="196" t="s">
        <v>415</v>
      </c>
      <c r="B311" s="150" t="s">
        <v>818</v>
      </c>
      <c r="C311" s="151" t="s">
        <v>799</v>
      </c>
      <c r="D311" s="150" t="s">
        <v>823</v>
      </c>
      <c r="E311" s="202">
        <v>41538</v>
      </c>
      <c r="F311" s="152">
        <v>799</v>
      </c>
      <c r="G311" s="153">
        <v>10</v>
      </c>
      <c r="H311" s="154">
        <f t="shared" si="4"/>
        <v>7990</v>
      </c>
    </row>
    <row r="312" spans="1:8" x14ac:dyDescent="0.25">
      <c r="A312" s="196" t="s">
        <v>736</v>
      </c>
      <c r="B312" s="150" t="s">
        <v>819</v>
      </c>
      <c r="C312" s="151" t="s">
        <v>797</v>
      </c>
      <c r="D312" s="150" t="s">
        <v>825</v>
      </c>
      <c r="E312" s="202">
        <v>41538</v>
      </c>
      <c r="F312" s="152">
        <v>340</v>
      </c>
      <c r="G312" s="153">
        <v>12</v>
      </c>
      <c r="H312" s="154">
        <f t="shared" si="4"/>
        <v>4080</v>
      </c>
    </row>
    <row r="313" spans="1:8" x14ac:dyDescent="0.25">
      <c r="A313" s="196" t="s">
        <v>736</v>
      </c>
      <c r="B313" s="150" t="s">
        <v>821</v>
      </c>
      <c r="C313" s="151" t="s">
        <v>797</v>
      </c>
      <c r="D313" s="150" t="s">
        <v>794</v>
      </c>
      <c r="E313" s="202">
        <v>41541</v>
      </c>
      <c r="F313" s="152">
        <v>79</v>
      </c>
      <c r="G313" s="153">
        <v>12</v>
      </c>
      <c r="H313" s="154">
        <f t="shared" si="4"/>
        <v>948</v>
      </c>
    </row>
    <row r="314" spans="1:8" x14ac:dyDescent="0.25">
      <c r="A314" s="196" t="s">
        <v>415</v>
      </c>
      <c r="B314" s="150" t="s">
        <v>818</v>
      </c>
      <c r="C314" s="151" t="s">
        <v>799</v>
      </c>
      <c r="D314" s="150" t="s">
        <v>825</v>
      </c>
      <c r="E314" s="202">
        <v>41541</v>
      </c>
      <c r="F314" s="152">
        <v>799</v>
      </c>
      <c r="G314" s="153">
        <v>4</v>
      </c>
      <c r="H314" s="154">
        <f t="shared" si="4"/>
        <v>3196</v>
      </c>
    </row>
    <row r="315" spans="1:8" x14ac:dyDescent="0.25">
      <c r="A315" s="196" t="s">
        <v>106</v>
      </c>
      <c r="B315" s="150" t="s">
        <v>821</v>
      </c>
      <c r="C315" s="151" t="s">
        <v>798</v>
      </c>
      <c r="D315" s="150" t="s">
        <v>796</v>
      </c>
      <c r="E315" s="202">
        <v>41543</v>
      </c>
      <c r="F315" s="152">
        <v>79</v>
      </c>
      <c r="G315" s="153">
        <v>3</v>
      </c>
      <c r="H315" s="154">
        <f t="shared" si="4"/>
        <v>237</v>
      </c>
    </row>
    <row r="316" spans="1:8" x14ac:dyDescent="0.25">
      <c r="A316" s="196" t="s">
        <v>488</v>
      </c>
      <c r="B316" s="150" t="s">
        <v>822</v>
      </c>
      <c r="C316" s="151" t="s">
        <v>798</v>
      </c>
      <c r="D316" s="150" t="s">
        <v>823</v>
      </c>
      <c r="E316" s="202">
        <v>41544</v>
      </c>
      <c r="F316" s="152">
        <v>340</v>
      </c>
      <c r="G316" s="153">
        <v>1</v>
      </c>
      <c r="H316" s="154">
        <f t="shared" si="4"/>
        <v>340</v>
      </c>
    </row>
    <row r="317" spans="1:8" x14ac:dyDescent="0.25">
      <c r="A317" s="196" t="s">
        <v>736</v>
      </c>
      <c r="B317" s="150" t="s">
        <v>820</v>
      </c>
      <c r="C317" s="151" t="s">
        <v>797</v>
      </c>
      <c r="D317" s="150" t="s">
        <v>825</v>
      </c>
      <c r="E317" s="202">
        <v>41545</v>
      </c>
      <c r="F317" s="152">
        <v>168</v>
      </c>
      <c r="G317" s="153">
        <v>4</v>
      </c>
      <c r="H317" s="154">
        <f t="shared" si="4"/>
        <v>672</v>
      </c>
    </row>
    <row r="318" spans="1:8" x14ac:dyDescent="0.25">
      <c r="A318" s="196" t="s">
        <v>106</v>
      </c>
      <c r="B318" s="150" t="s">
        <v>818</v>
      </c>
      <c r="C318" s="151" t="s">
        <v>798</v>
      </c>
      <c r="D318" s="150" t="s">
        <v>824</v>
      </c>
      <c r="E318" s="202">
        <v>41547</v>
      </c>
      <c r="F318" s="152">
        <v>799</v>
      </c>
      <c r="G318" s="153">
        <v>6</v>
      </c>
      <c r="H318" s="154">
        <f t="shared" si="4"/>
        <v>4794</v>
      </c>
    </row>
    <row r="319" spans="1:8" x14ac:dyDescent="0.25">
      <c r="A319" s="196" t="s">
        <v>647</v>
      </c>
      <c r="B319" s="150" t="s">
        <v>822</v>
      </c>
      <c r="C319" s="151" t="s">
        <v>799</v>
      </c>
      <c r="D319" s="150" t="s">
        <v>825</v>
      </c>
      <c r="E319" s="202">
        <v>41547</v>
      </c>
      <c r="F319" s="152">
        <v>340</v>
      </c>
      <c r="G319" s="153">
        <v>1</v>
      </c>
      <c r="H319" s="154">
        <f t="shared" si="4"/>
        <v>340</v>
      </c>
    </row>
    <row r="320" spans="1:8" x14ac:dyDescent="0.25">
      <c r="A320" s="196" t="s">
        <v>106</v>
      </c>
      <c r="B320" s="150" t="s">
        <v>819</v>
      </c>
      <c r="C320" s="151" t="s">
        <v>798</v>
      </c>
      <c r="D320" s="150" t="s">
        <v>825</v>
      </c>
      <c r="E320" s="202">
        <v>41548</v>
      </c>
      <c r="F320" s="152">
        <v>340</v>
      </c>
      <c r="G320" s="153">
        <v>12</v>
      </c>
      <c r="H320" s="154">
        <f t="shared" si="4"/>
        <v>4080</v>
      </c>
    </row>
    <row r="321" spans="1:8" x14ac:dyDescent="0.25">
      <c r="A321" s="196" t="s">
        <v>415</v>
      </c>
      <c r="B321" s="150" t="s">
        <v>820</v>
      </c>
      <c r="C321" s="151" t="s">
        <v>799</v>
      </c>
      <c r="D321" s="150" t="s">
        <v>794</v>
      </c>
      <c r="E321" s="202">
        <v>41549</v>
      </c>
      <c r="F321" s="152">
        <v>168</v>
      </c>
      <c r="G321" s="153">
        <v>1</v>
      </c>
      <c r="H321" s="154">
        <f t="shared" si="4"/>
        <v>168</v>
      </c>
    </row>
    <row r="322" spans="1:8" x14ac:dyDescent="0.25">
      <c r="A322" s="196" t="s">
        <v>384</v>
      </c>
      <c r="B322" s="150" t="s">
        <v>822</v>
      </c>
      <c r="C322" s="151" t="s">
        <v>795</v>
      </c>
      <c r="D322" s="150" t="s">
        <v>824</v>
      </c>
      <c r="E322" s="202">
        <v>41550</v>
      </c>
      <c r="F322" s="152">
        <v>340</v>
      </c>
      <c r="G322" s="153">
        <v>19</v>
      </c>
      <c r="H322" s="154">
        <f t="shared" si="4"/>
        <v>6460</v>
      </c>
    </row>
    <row r="323" spans="1:8" x14ac:dyDescent="0.25">
      <c r="A323" s="196" t="s">
        <v>415</v>
      </c>
      <c r="B323" s="150" t="s">
        <v>822</v>
      </c>
      <c r="C323" s="151" t="s">
        <v>799</v>
      </c>
      <c r="D323" s="150" t="s">
        <v>824</v>
      </c>
      <c r="E323" s="202">
        <v>41550</v>
      </c>
      <c r="F323" s="152">
        <v>340</v>
      </c>
      <c r="G323" s="153">
        <v>6</v>
      </c>
      <c r="H323" s="154">
        <f t="shared" ref="H323:H386" si="5">F323*G323</f>
        <v>2040</v>
      </c>
    </row>
    <row r="324" spans="1:8" x14ac:dyDescent="0.25">
      <c r="A324" s="196" t="s">
        <v>712</v>
      </c>
      <c r="B324" s="150" t="s">
        <v>821</v>
      </c>
      <c r="C324" s="151" t="s">
        <v>795</v>
      </c>
      <c r="D324" s="150" t="s">
        <v>824</v>
      </c>
      <c r="E324" s="202">
        <v>41550</v>
      </c>
      <c r="F324" s="152">
        <v>79</v>
      </c>
      <c r="G324" s="153">
        <v>20</v>
      </c>
      <c r="H324" s="154">
        <f t="shared" si="5"/>
        <v>1580</v>
      </c>
    </row>
    <row r="325" spans="1:8" x14ac:dyDescent="0.25">
      <c r="A325" s="196" t="s">
        <v>736</v>
      </c>
      <c r="B325" s="150" t="s">
        <v>820</v>
      </c>
      <c r="C325" s="151" t="s">
        <v>797</v>
      </c>
      <c r="D325" s="150" t="s">
        <v>794</v>
      </c>
      <c r="E325" s="202">
        <v>41551</v>
      </c>
      <c r="F325" s="152">
        <v>168</v>
      </c>
      <c r="G325" s="153">
        <v>6</v>
      </c>
      <c r="H325" s="154">
        <f t="shared" si="5"/>
        <v>1008</v>
      </c>
    </row>
    <row r="326" spans="1:8" x14ac:dyDescent="0.25">
      <c r="A326" s="196" t="s">
        <v>326</v>
      </c>
      <c r="B326" s="150" t="s">
        <v>820</v>
      </c>
      <c r="C326" s="151" t="s">
        <v>799</v>
      </c>
      <c r="D326" s="150" t="s">
        <v>824</v>
      </c>
      <c r="E326" s="202">
        <v>41554</v>
      </c>
      <c r="F326" s="152">
        <v>168</v>
      </c>
      <c r="G326" s="153">
        <v>18</v>
      </c>
      <c r="H326" s="154">
        <f t="shared" si="5"/>
        <v>3024</v>
      </c>
    </row>
    <row r="327" spans="1:8" x14ac:dyDescent="0.25">
      <c r="A327" s="196" t="s">
        <v>755</v>
      </c>
      <c r="B327" s="150" t="s">
        <v>821</v>
      </c>
      <c r="C327" s="151" t="s">
        <v>795</v>
      </c>
      <c r="D327" s="150" t="s">
        <v>823</v>
      </c>
      <c r="E327" s="202">
        <v>41555</v>
      </c>
      <c r="F327" s="152">
        <v>79</v>
      </c>
      <c r="G327" s="153">
        <v>4</v>
      </c>
      <c r="H327" s="154">
        <f t="shared" si="5"/>
        <v>316</v>
      </c>
    </row>
    <row r="328" spans="1:8" x14ac:dyDescent="0.25">
      <c r="A328" s="196" t="s">
        <v>488</v>
      </c>
      <c r="B328" s="150" t="s">
        <v>822</v>
      </c>
      <c r="C328" s="151" t="s">
        <v>798</v>
      </c>
      <c r="D328" s="150" t="s">
        <v>796</v>
      </c>
      <c r="E328" s="202">
        <v>41555</v>
      </c>
      <c r="F328" s="152">
        <v>340</v>
      </c>
      <c r="G328" s="153">
        <v>1</v>
      </c>
      <c r="H328" s="154">
        <f t="shared" si="5"/>
        <v>340</v>
      </c>
    </row>
    <row r="329" spans="1:8" x14ac:dyDescent="0.25">
      <c r="A329" s="196" t="s">
        <v>384</v>
      </c>
      <c r="B329" s="150" t="s">
        <v>819</v>
      </c>
      <c r="C329" s="151" t="s">
        <v>795</v>
      </c>
      <c r="D329" s="150" t="s">
        <v>794</v>
      </c>
      <c r="E329" s="202">
        <v>41555</v>
      </c>
      <c r="F329" s="152">
        <v>340</v>
      </c>
      <c r="G329" s="153">
        <v>15</v>
      </c>
      <c r="H329" s="154">
        <f t="shared" si="5"/>
        <v>5100</v>
      </c>
    </row>
    <row r="330" spans="1:8" x14ac:dyDescent="0.25">
      <c r="A330" s="196" t="s">
        <v>712</v>
      </c>
      <c r="B330" s="150" t="s">
        <v>820</v>
      </c>
      <c r="C330" s="151" t="s">
        <v>795</v>
      </c>
      <c r="D330" s="150" t="s">
        <v>794</v>
      </c>
      <c r="E330" s="202">
        <v>41555</v>
      </c>
      <c r="F330" s="152">
        <v>168</v>
      </c>
      <c r="G330" s="153">
        <v>4</v>
      </c>
      <c r="H330" s="154">
        <f t="shared" si="5"/>
        <v>672</v>
      </c>
    </row>
    <row r="331" spans="1:8" x14ac:dyDescent="0.25">
      <c r="A331" s="196" t="s">
        <v>384</v>
      </c>
      <c r="B331" s="150" t="s">
        <v>822</v>
      </c>
      <c r="C331" s="151" t="s">
        <v>795</v>
      </c>
      <c r="D331" s="150" t="s">
        <v>825</v>
      </c>
      <c r="E331" s="202">
        <v>41555</v>
      </c>
      <c r="F331" s="152">
        <v>340</v>
      </c>
      <c r="G331" s="153">
        <v>6</v>
      </c>
      <c r="H331" s="154">
        <f t="shared" si="5"/>
        <v>2040</v>
      </c>
    </row>
    <row r="332" spans="1:8" x14ac:dyDescent="0.25">
      <c r="A332" s="196" t="s">
        <v>736</v>
      </c>
      <c r="B332" s="150" t="s">
        <v>819</v>
      </c>
      <c r="C332" s="151" t="s">
        <v>797</v>
      </c>
      <c r="D332" s="150" t="s">
        <v>825</v>
      </c>
      <c r="E332" s="202">
        <v>41555</v>
      </c>
      <c r="F332" s="152">
        <v>340</v>
      </c>
      <c r="G332" s="153">
        <v>7</v>
      </c>
      <c r="H332" s="154">
        <f t="shared" si="5"/>
        <v>2380</v>
      </c>
    </row>
    <row r="333" spans="1:8" x14ac:dyDescent="0.25">
      <c r="A333" s="196" t="s">
        <v>415</v>
      </c>
      <c r="B333" s="150" t="s">
        <v>819</v>
      </c>
      <c r="C333" s="151" t="s">
        <v>799</v>
      </c>
      <c r="D333" s="150" t="s">
        <v>825</v>
      </c>
      <c r="E333" s="202">
        <v>41558</v>
      </c>
      <c r="F333" s="152">
        <v>340</v>
      </c>
      <c r="G333" s="153">
        <v>12</v>
      </c>
      <c r="H333" s="154">
        <f t="shared" si="5"/>
        <v>4080</v>
      </c>
    </row>
    <row r="334" spans="1:8" x14ac:dyDescent="0.25">
      <c r="A334" s="196" t="s">
        <v>415</v>
      </c>
      <c r="B334" s="150" t="s">
        <v>821</v>
      </c>
      <c r="C334" s="151" t="s">
        <v>799</v>
      </c>
      <c r="D334" s="150" t="s">
        <v>823</v>
      </c>
      <c r="E334" s="202">
        <v>41561</v>
      </c>
      <c r="F334" s="152">
        <v>79</v>
      </c>
      <c r="G334" s="153">
        <v>1</v>
      </c>
      <c r="H334" s="154">
        <f t="shared" si="5"/>
        <v>79</v>
      </c>
    </row>
    <row r="335" spans="1:8" x14ac:dyDescent="0.25">
      <c r="A335" s="196" t="s">
        <v>326</v>
      </c>
      <c r="B335" s="150" t="s">
        <v>822</v>
      </c>
      <c r="C335" s="151" t="s">
        <v>799</v>
      </c>
      <c r="D335" s="150" t="s">
        <v>824</v>
      </c>
      <c r="E335" s="202">
        <v>41562</v>
      </c>
      <c r="F335" s="152">
        <v>340</v>
      </c>
      <c r="G335" s="153">
        <v>13</v>
      </c>
      <c r="H335" s="154">
        <f t="shared" si="5"/>
        <v>4420</v>
      </c>
    </row>
    <row r="336" spans="1:8" x14ac:dyDescent="0.25">
      <c r="A336" s="196" t="s">
        <v>755</v>
      </c>
      <c r="B336" s="150" t="s">
        <v>821</v>
      </c>
      <c r="C336" s="151" t="s">
        <v>795</v>
      </c>
      <c r="D336" s="150" t="s">
        <v>796</v>
      </c>
      <c r="E336" s="202">
        <v>41562</v>
      </c>
      <c r="F336" s="152">
        <v>79</v>
      </c>
      <c r="G336" s="153">
        <v>2</v>
      </c>
      <c r="H336" s="154">
        <f t="shared" si="5"/>
        <v>158</v>
      </c>
    </row>
    <row r="337" spans="1:8" x14ac:dyDescent="0.25">
      <c r="A337" s="196" t="s">
        <v>736</v>
      </c>
      <c r="B337" s="150" t="s">
        <v>821</v>
      </c>
      <c r="C337" s="151" t="s">
        <v>797</v>
      </c>
      <c r="D337" s="150" t="s">
        <v>823</v>
      </c>
      <c r="E337" s="202">
        <v>41563</v>
      </c>
      <c r="F337" s="152">
        <v>79</v>
      </c>
      <c r="G337" s="153">
        <v>4</v>
      </c>
      <c r="H337" s="154">
        <f t="shared" si="5"/>
        <v>316</v>
      </c>
    </row>
    <row r="338" spans="1:8" x14ac:dyDescent="0.25">
      <c r="A338" s="196" t="s">
        <v>669</v>
      </c>
      <c r="B338" s="150" t="s">
        <v>821</v>
      </c>
      <c r="C338" s="151" t="s">
        <v>795</v>
      </c>
      <c r="D338" s="150" t="s">
        <v>794</v>
      </c>
      <c r="E338" s="202">
        <v>41563</v>
      </c>
      <c r="F338" s="152">
        <v>79</v>
      </c>
      <c r="G338" s="153">
        <v>1</v>
      </c>
      <c r="H338" s="154">
        <f t="shared" si="5"/>
        <v>79</v>
      </c>
    </row>
    <row r="339" spans="1:8" x14ac:dyDescent="0.25">
      <c r="A339" s="196" t="s">
        <v>669</v>
      </c>
      <c r="B339" s="150" t="s">
        <v>822</v>
      </c>
      <c r="C339" s="151" t="s">
        <v>795</v>
      </c>
      <c r="D339" s="150" t="s">
        <v>794</v>
      </c>
      <c r="E339" s="202">
        <v>41563</v>
      </c>
      <c r="F339" s="152">
        <v>340</v>
      </c>
      <c r="G339" s="153">
        <v>3</v>
      </c>
      <c r="H339" s="154">
        <f t="shared" si="5"/>
        <v>1020</v>
      </c>
    </row>
    <row r="340" spans="1:8" x14ac:dyDescent="0.25">
      <c r="A340" s="196" t="s">
        <v>106</v>
      </c>
      <c r="B340" s="150" t="s">
        <v>820</v>
      </c>
      <c r="C340" s="151" t="s">
        <v>798</v>
      </c>
      <c r="D340" s="150" t="s">
        <v>823</v>
      </c>
      <c r="E340" s="202">
        <v>41568</v>
      </c>
      <c r="F340" s="152">
        <v>168</v>
      </c>
      <c r="G340" s="153">
        <v>7</v>
      </c>
      <c r="H340" s="154">
        <f t="shared" si="5"/>
        <v>1176</v>
      </c>
    </row>
    <row r="341" spans="1:8" x14ac:dyDescent="0.25">
      <c r="A341" s="196" t="s">
        <v>755</v>
      </c>
      <c r="B341" s="150" t="s">
        <v>819</v>
      </c>
      <c r="C341" s="151" t="s">
        <v>795</v>
      </c>
      <c r="D341" s="150" t="s">
        <v>823</v>
      </c>
      <c r="E341" s="202">
        <v>41569</v>
      </c>
      <c r="F341" s="152">
        <v>340</v>
      </c>
      <c r="G341" s="153">
        <v>6</v>
      </c>
      <c r="H341" s="154">
        <f t="shared" si="5"/>
        <v>2040</v>
      </c>
    </row>
    <row r="342" spans="1:8" x14ac:dyDescent="0.25">
      <c r="A342" s="196" t="s">
        <v>755</v>
      </c>
      <c r="B342" s="150" t="s">
        <v>822</v>
      </c>
      <c r="C342" s="151" t="s">
        <v>795</v>
      </c>
      <c r="D342" s="150" t="s">
        <v>823</v>
      </c>
      <c r="E342" s="202">
        <v>41569</v>
      </c>
      <c r="F342" s="152">
        <v>340</v>
      </c>
      <c r="G342" s="153">
        <v>7</v>
      </c>
      <c r="H342" s="154">
        <f t="shared" si="5"/>
        <v>2380</v>
      </c>
    </row>
    <row r="343" spans="1:8" x14ac:dyDescent="0.25">
      <c r="A343" s="196" t="s">
        <v>736</v>
      </c>
      <c r="B343" s="150" t="s">
        <v>818</v>
      </c>
      <c r="C343" s="151" t="s">
        <v>797</v>
      </c>
      <c r="D343" s="150" t="s">
        <v>823</v>
      </c>
      <c r="E343" s="202">
        <v>41569</v>
      </c>
      <c r="F343" s="152">
        <v>799</v>
      </c>
      <c r="G343" s="153">
        <v>13</v>
      </c>
      <c r="H343" s="154">
        <f t="shared" si="5"/>
        <v>10387</v>
      </c>
    </row>
    <row r="344" spans="1:8" x14ac:dyDescent="0.25">
      <c r="A344" s="196" t="s">
        <v>322</v>
      </c>
      <c r="B344" s="150" t="s">
        <v>818</v>
      </c>
      <c r="C344" s="151" t="s">
        <v>797</v>
      </c>
      <c r="D344" s="150" t="s">
        <v>796</v>
      </c>
      <c r="E344" s="202">
        <v>41569</v>
      </c>
      <c r="F344" s="152">
        <v>799</v>
      </c>
      <c r="G344" s="153">
        <v>5</v>
      </c>
      <c r="H344" s="154">
        <f t="shared" si="5"/>
        <v>3995</v>
      </c>
    </row>
    <row r="345" spans="1:8" x14ac:dyDescent="0.25">
      <c r="A345" s="196" t="s">
        <v>755</v>
      </c>
      <c r="B345" s="150" t="s">
        <v>820</v>
      </c>
      <c r="C345" s="151" t="s">
        <v>795</v>
      </c>
      <c r="D345" s="150" t="s">
        <v>794</v>
      </c>
      <c r="E345" s="202">
        <v>41569</v>
      </c>
      <c r="F345" s="152">
        <v>168</v>
      </c>
      <c r="G345" s="153">
        <v>2</v>
      </c>
      <c r="H345" s="154">
        <f t="shared" si="5"/>
        <v>336</v>
      </c>
    </row>
    <row r="346" spans="1:8" x14ac:dyDescent="0.25">
      <c r="A346" s="196" t="s">
        <v>755</v>
      </c>
      <c r="B346" s="150" t="s">
        <v>822</v>
      </c>
      <c r="C346" s="151" t="s">
        <v>795</v>
      </c>
      <c r="D346" s="150" t="s">
        <v>825</v>
      </c>
      <c r="E346" s="202">
        <v>41569</v>
      </c>
      <c r="F346" s="152">
        <v>340</v>
      </c>
      <c r="G346" s="153">
        <v>2</v>
      </c>
      <c r="H346" s="154">
        <f t="shared" si="5"/>
        <v>680</v>
      </c>
    </row>
    <row r="347" spans="1:8" x14ac:dyDescent="0.25">
      <c r="A347" s="196" t="s">
        <v>647</v>
      </c>
      <c r="B347" s="150" t="s">
        <v>821</v>
      </c>
      <c r="C347" s="151" t="s">
        <v>799</v>
      </c>
      <c r="D347" s="150" t="s">
        <v>825</v>
      </c>
      <c r="E347" s="202">
        <v>41570</v>
      </c>
      <c r="F347" s="152">
        <v>79</v>
      </c>
      <c r="G347" s="153">
        <v>12</v>
      </c>
      <c r="H347" s="154">
        <f t="shared" si="5"/>
        <v>948</v>
      </c>
    </row>
    <row r="348" spans="1:8" x14ac:dyDescent="0.25">
      <c r="A348" s="196" t="s">
        <v>723</v>
      </c>
      <c r="B348" s="150" t="s">
        <v>821</v>
      </c>
      <c r="C348" s="151" t="s">
        <v>799</v>
      </c>
      <c r="D348" s="150" t="s">
        <v>823</v>
      </c>
      <c r="E348" s="202">
        <v>41572</v>
      </c>
      <c r="F348" s="152">
        <v>79</v>
      </c>
      <c r="G348" s="153">
        <v>12</v>
      </c>
      <c r="H348" s="154">
        <f t="shared" si="5"/>
        <v>948</v>
      </c>
    </row>
    <row r="349" spans="1:8" x14ac:dyDescent="0.25">
      <c r="A349" s="196" t="s">
        <v>415</v>
      </c>
      <c r="B349" s="150" t="s">
        <v>818</v>
      </c>
      <c r="C349" s="151" t="s">
        <v>799</v>
      </c>
      <c r="D349" s="150" t="s">
        <v>823</v>
      </c>
      <c r="E349" s="202">
        <v>41572</v>
      </c>
      <c r="F349" s="152">
        <v>799</v>
      </c>
      <c r="G349" s="153">
        <v>2</v>
      </c>
      <c r="H349" s="154">
        <f t="shared" si="5"/>
        <v>1598</v>
      </c>
    </row>
    <row r="350" spans="1:8" x14ac:dyDescent="0.25">
      <c r="A350" s="196" t="s">
        <v>322</v>
      </c>
      <c r="B350" s="150" t="s">
        <v>819</v>
      </c>
      <c r="C350" s="151" t="s">
        <v>797</v>
      </c>
      <c r="D350" s="150" t="s">
        <v>796</v>
      </c>
      <c r="E350" s="202">
        <v>41572</v>
      </c>
      <c r="F350" s="152">
        <v>340</v>
      </c>
      <c r="G350" s="153">
        <v>5</v>
      </c>
      <c r="H350" s="154">
        <f t="shared" si="5"/>
        <v>1700</v>
      </c>
    </row>
    <row r="351" spans="1:8" x14ac:dyDescent="0.25">
      <c r="A351" s="196" t="s">
        <v>322</v>
      </c>
      <c r="B351" s="150" t="s">
        <v>822</v>
      </c>
      <c r="C351" s="151" t="s">
        <v>797</v>
      </c>
      <c r="D351" s="150" t="s">
        <v>794</v>
      </c>
      <c r="E351" s="202">
        <v>41572</v>
      </c>
      <c r="F351" s="152">
        <v>340</v>
      </c>
      <c r="G351" s="153">
        <v>8</v>
      </c>
      <c r="H351" s="154">
        <f t="shared" si="5"/>
        <v>2720</v>
      </c>
    </row>
    <row r="352" spans="1:8" x14ac:dyDescent="0.25">
      <c r="A352" s="196" t="s">
        <v>415</v>
      </c>
      <c r="B352" s="150" t="s">
        <v>822</v>
      </c>
      <c r="C352" s="151" t="s">
        <v>799</v>
      </c>
      <c r="D352" s="150" t="s">
        <v>823</v>
      </c>
      <c r="E352" s="202">
        <v>41573</v>
      </c>
      <c r="F352" s="152">
        <v>340</v>
      </c>
      <c r="G352" s="153">
        <v>4</v>
      </c>
      <c r="H352" s="154">
        <f t="shared" si="5"/>
        <v>1360</v>
      </c>
    </row>
    <row r="353" spans="1:8" x14ac:dyDescent="0.25">
      <c r="A353" s="196" t="s">
        <v>755</v>
      </c>
      <c r="B353" s="150" t="s">
        <v>819</v>
      </c>
      <c r="C353" s="151" t="s">
        <v>795</v>
      </c>
      <c r="D353" s="150" t="s">
        <v>794</v>
      </c>
      <c r="E353" s="202">
        <v>41575</v>
      </c>
      <c r="F353" s="152">
        <v>340</v>
      </c>
      <c r="G353" s="153">
        <v>2</v>
      </c>
      <c r="H353" s="154">
        <f t="shared" si="5"/>
        <v>680</v>
      </c>
    </row>
    <row r="354" spans="1:8" x14ac:dyDescent="0.25">
      <c r="A354" s="196" t="s">
        <v>669</v>
      </c>
      <c r="B354" s="150" t="s">
        <v>819</v>
      </c>
      <c r="C354" s="151" t="s">
        <v>798</v>
      </c>
      <c r="D354" s="150" t="s">
        <v>825</v>
      </c>
      <c r="E354" s="202">
        <v>41575</v>
      </c>
      <c r="F354" s="152">
        <v>340</v>
      </c>
      <c r="G354" s="153">
        <v>5</v>
      </c>
      <c r="H354" s="154">
        <f t="shared" si="5"/>
        <v>1700</v>
      </c>
    </row>
    <row r="355" spans="1:8" x14ac:dyDescent="0.25">
      <c r="A355" s="196" t="s">
        <v>106</v>
      </c>
      <c r="B355" s="150" t="s">
        <v>820</v>
      </c>
      <c r="C355" s="151" t="s">
        <v>798</v>
      </c>
      <c r="D355" s="150" t="s">
        <v>796</v>
      </c>
      <c r="E355" s="202">
        <v>41576</v>
      </c>
      <c r="F355" s="152">
        <v>168</v>
      </c>
      <c r="G355" s="153">
        <v>12</v>
      </c>
      <c r="H355" s="154">
        <f t="shared" si="5"/>
        <v>2016</v>
      </c>
    </row>
    <row r="356" spans="1:8" x14ac:dyDescent="0.25">
      <c r="A356" s="196" t="s">
        <v>712</v>
      </c>
      <c r="B356" s="150" t="s">
        <v>820</v>
      </c>
      <c r="C356" s="151" t="s">
        <v>795</v>
      </c>
      <c r="D356" s="150" t="s">
        <v>796</v>
      </c>
      <c r="E356" s="202">
        <v>41576</v>
      </c>
      <c r="F356" s="152">
        <v>168</v>
      </c>
      <c r="G356" s="153">
        <v>15</v>
      </c>
      <c r="H356" s="154">
        <f t="shared" si="5"/>
        <v>2520</v>
      </c>
    </row>
    <row r="357" spans="1:8" x14ac:dyDescent="0.25">
      <c r="A357" s="196" t="s">
        <v>415</v>
      </c>
      <c r="B357" s="150" t="s">
        <v>818</v>
      </c>
      <c r="C357" s="151" t="s">
        <v>799</v>
      </c>
      <c r="D357" s="150" t="s">
        <v>823</v>
      </c>
      <c r="E357" s="202">
        <v>41577</v>
      </c>
      <c r="F357" s="152">
        <v>799</v>
      </c>
      <c r="G357" s="153">
        <v>9</v>
      </c>
      <c r="H357" s="154">
        <f t="shared" si="5"/>
        <v>7191</v>
      </c>
    </row>
    <row r="358" spans="1:8" x14ac:dyDescent="0.25">
      <c r="A358" s="196" t="s">
        <v>384</v>
      </c>
      <c r="B358" s="150" t="s">
        <v>819</v>
      </c>
      <c r="C358" s="151" t="s">
        <v>795</v>
      </c>
      <c r="D358" s="150" t="s">
        <v>825</v>
      </c>
      <c r="E358" s="202">
        <v>41577</v>
      </c>
      <c r="F358" s="152">
        <v>340</v>
      </c>
      <c r="G358" s="153">
        <v>5</v>
      </c>
      <c r="H358" s="154">
        <f t="shared" si="5"/>
        <v>1700</v>
      </c>
    </row>
    <row r="359" spans="1:8" x14ac:dyDescent="0.25">
      <c r="A359" s="196" t="s">
        <v>755</v>
      </c>
      <c r="B359" s="150" t="s">
        <v>818</v>
      </c>
      <c r="C359" s="151" t="s">
        <v>795</v>
      </c>
      <c r="D359" s="150" t="s">
        <v>823</v>
      </c>
      <c r="E359" s="202">
        <v>41578</v>
      </c>
      <c r="F359" s="152">
        <v>799</v>
      </c>
      <c r="G359" s="153">
        <v>4</v>
      </c>
      <c r="H359" s="154">
        <f t="shared" si="5"/>
        <v>3196</v>
      </c>
    </row>
    <row r="360" spans="1:8" x14ac:dyDescent="0.25">
      <c r="A360" s="196" t="s">
        <v>736</v>
      </c>
      <c r="B360" s="150" t="s">
        <v>822</v>
      </c>
      <c r="C360" s="151" t="s">
        <v>797</v>
      </c>
      <c r="D360" s="150" t="s">
        <v>825</v>
      </c>
      <c r="E360" s="202">
        <v>41578</v>
      </c>
      <c r="F360" s="152">
        <v>340</v>
      </c>
      <c r="G360" s="153">
        <v>15</v>
      </c>
      <c r="H360" s="154">
        <f t="shared" si="5"/>
        <v>5100</v>
      </c>
    </row>
    <row r="361" spans="1:8" x14ac:dyDescent="0.25">
      <c r="A361" s="196" t="s">
        <v>723</v>
      </c>
      <c r="B361" s="150" t="s">
        <v>818</v>
      </c>
      <c r="C361" s="151" t="s">
        <v>799</v>
      </c>
      <c r="D361" s="150" t="s">
        <v>823</v>
      </c>
      <c r="E361" s="202">
        <v>41579</v>
      </c>
      <c r="F361" s="152">
        <v>799</v>
      </c>
      <c r="G361" s="153">
        <v>10</v>
      </c>
      <c r="H361" s="154">
        <f t="shared" si="5"/>
        <v>7990</v>
      </c>
    </row>
    <row r="362" spans="1:8" x14ac:dyDescent="0.25">
      <c r="A362" s="196" t="s">
        <v>647</v>
      </c>
      <c r="B362" s="150" t="s">
        <v>822</v>
      </c>
      <c r="C362" s="151" t="s">
        <v>799</v>
      </c>
      <c r="D362" s="150" t="s">
        <v>794</v>
      </c>
      <c r="E362" s="202">
        <v>41580</v>
      </c>
      <c r="F362" s="152">
        <v>340</v>
      </c>
      <c r="G362" s="153">
        <v>2</v>
      </c>
      <c r="H362" s="154">
        <f t="shared" si="5"/>
        <v>680</v>
      </c>
    </row>
    <row r="363" spans="1:8" x14ac:dyDescent="0.25">
      <c r="A363" s="196" t="s">
        <v>669</v>
      </c>
      <c r="B363" s="150" t="s">
        <v>820</v>
      </c>
      <c r="C363" s="151" t="s">
        <v>795</v>
      </c>
      <c r="D363" s="150" t="s">
        <v>824</v>
      </c>
      <c r="E363" s="202">
        <v>41582</v>
      </c>
      <c r="F363" s="152">
        <v>168</v>
      </c>
      <c r="G363" s="153">
        <v>11</v>
      </c>
      <c r="H363" s="154">
        <f t="shared" si="5"/>
        <v>1848</v>
      </c>
    </row>
    <row r="364" spans="1:8" x14ac:dyDescent="0.25">
      <c r="A364" s="196" t="s">
        <v>669</v>
      </c>
      <c r="B364" s="150" t="s">
        <v>820</v>
      </c>
      <c r="C364" s="151" t="s">
        <v>795</v>
      </c>
      <c r="D364" s="150" t="s">
        <v>794</v>
      </c>
      <c r="E364" s="202">
        <v>41582</v>
      </c>
      <c r="F364" s="152">
        <v>168</v>
      </c>
      <c r="G364" s="153">
        <v>2</v>
      </c>
      <c r="H364" s="154">
        <f t="shared" si="5"/>
        <v>336</v>
      </c>
    </row>
    <row r="365" spans="1:8" x14ac:dyDescent="0.25">
      <c r="A365" s="196" t="s">
        <v>322</v>
      </c>
      <c r="B365" s="150" t="s">
        <v>818</v>
      </c>
      <c r="C365" s="151" t="s">
        <v>797</v>
      </c>
      <c r="D365" s="150" t="s">
        <v>825</v>
      </c>
      <c r="E365" s="202">
        <v>41583</v>
      </c>
      <c r="F365" s="152">
        <v>799</v>
      </c>
      <c r="G365" s="153">
        <v>7</v>
      </c>
      <c r="H365" s="154">
        <f t="shared" si="5"/>
        <v>5593</v>
      </c>
    </row>
    <row r="366" spans="1:8" x14ac:dyDescent="0.25">
      <c r="A366" s="196" t="s">
        <v>647</v>
      </c>
      <c r="B366" s="150" t="s">
        <v>819</v>
      </c>
      <c r="C366" s="151" t="s">
        <v>799</v>
      </c>
      <c r="D366" s="150" t="s">
        <v>825</v>
      </c>
      <c r="E366" s="202">
        <v>41583</v>
      </c>
      <c r="F366" s="152">
        <v>340</v>
      </c>
      <c r="G366" s="153">
        <v>6</v>
      </c>
      <c r="H366" s="154">
        <f t="shared" si="5"/>
        <v>2040</v>
      </c>
    </row>
    <row r="367" spans="1:8" x14ac:dyDescent="0.25">
      <c r="A367" s="196" t="s">
        <v>106</v>
      </c>
      <c r="B367" s="150" t="s">
        <v>821</v>
      </c>
      <c r="C367" s="151" t="s">
        <v>798</v>
      </c>
      <c r="D367" s="150" t="s">
        <v>824</v>
      </c>
      <c r="E367" s="202">
        <v>41586</v>
      </c>
      <c r="F367" s="152">
        <v>79</v>
      </c>
      <c r="G367" s="153">
        <v>9</v>
      </c>
      <c r="H367" s="154">
        <f t="shared" si="5"/>
        <v>711</v>
      </c>
    </row>
    <row r="368" spans="1:8" x14ac:dyDescent="0.25">
      <c r="A368" s="196" t="s">
        <v>106</v>
      </c>
      <c r="B368" s="150" t="s">
        <v>820</v>
      </c>
      <c r="C368" s="151" t="s">
        <v>798</v>
      </c>
      <c r="D368" s="150" t="s">
        <v>794</v>
      </c>
      <c r="E368" s="202">
        <v>41586</v>
      </c>
      <c r="F368" s="152">
        <v>168</v>
      </c>
      <c r="G368" s="153">
        <v>11</v>
      </c>
      <c r="H368" s="154">
        <f t="shared" si="5"/>
        <v>1848</v>
      </c>
    </row>
    <row r="369" spans="1:8" x14ac:dyDescent="0.25">
      <c r="A369" s="196" t="s">
        <v>647</v>
      </c>
      <c r="B369" s="150" t="s">
        <v>821</v>
      </c>
      <c r="C369" s="151" t="s">
        <v>799</v>
      </c>
      <c r="D369" s="150" t="s">
        <v>823</v>
      </c>
      <c r="E369" s="202">
        <v>41590</v>
      </c>
      <c r="F369" s="152">
        <v>79</v>
      </c>
      <c r="G369" s="153">
        <v>13</v>
      </c>
      <c r="H369" s="154">
        <f t="shared" si="5"/>
        <v>1027</v>
      </c>
    </row>
    <row r="370" spans="1:8" x14ac:dyDescent="0.25">
      <c r="A370" s="196" t="s">
        <v>322</v>
      </c>
      <c r="B370" s="150" t="s">
        <v>819</v>
      </c>
      <c r="C370" s="151" t="s">
        <v>797</v>
      </c>
      <c r="D370" s="150" t="s">
        <v>824</v>
      </c>
      <c r="E370" s="202">
        <v>41590</v>
      </c>
      <c r="F370" s="152">
        <v>340</v>
      </c>
      <c r="G370" s="153">
        <v>16</v>
      </c>
      <c r="H370" s="154">
        <f t="shared" si="5"/>
        <v>5440</v>
      </c>
    </row>
    <row r="371" spans="1:8" x14ac:dyDescent="0.25">
      <c r="A371" s="196" t="s">
        <v>723</v>
      </c>
      <c r="B371" s="150" t="s">
        <v>820</v>
      </c>
      <c r="C371" s="151" t="s">
        <v>799</v>
      </c>
      <c r="D371" s="150" t="s">
        <v>824</v>
      </c>
      <c r="E371" s="202">
        <v>41590</v>
      </c>
      <c r="F371" s="152">
        <v>168</v>
      </c>
      <c r="G371" s="153">
        <v>11</v>
      </c>
      <c r="H371" s="154">
        <f t="shared" si="5"/>
        <v>1848</v>
      </c>
    </row>
    <row r="372" spans="1:8" x14ac:dyDescent="0.25">
      <c r="A372" s="196" t="s">
        <v>384</v>
      </c>
      <c r="B372" s="150" t="s">
        <v>821</v>
      </c>
      <c r="C372" s="151" t="s">
        <v>795</v>
      </c>
      <c r="D372" s="150" t="s">
        <v>824</v>
      </c>
      <c r="E372" s="202">
        <v>41590</v>
      </c>
      <c r="F372" s="152">
        <v>79</v>
      </c>
      <c r="G372" s="153">
        <v>10</v>
      </c>
      <c r="H372" s="154">
        <f t="shared" si="5"/>
        <v>790</v>
      </c>
    </row>
    <row r="373" spans="1:8" x14ac:dyDescent="0.25">
      <c r="A373" s="196" t="s">
        <v>723</v>
      </c>
      <c r="B373" s="150" t="s">
        <v>820</v>
      </c>
      <c r="C373" s="151" t="s">
        <v>799</v>
      </c>
      <c r="D373" s="150" t="s">
        <v>796</v>
      </c>
      <c r="E373" s="202">
        <v>41590</v>
      </c>
      <c r="F373" s="152">
        <v>168</v>
      </c>
      <c r="G373" s="153">
        <v>1</v>
      </c>
      <c r="H373" s="154">
        <f t="shared" si="5"/>
        <v>168</v>
      </c>
    </row>
    <row r="374" spans="1:8" x14ac:dyDescent="0.25">
      <c r="A374" s="196" t="s">
        <v>106</v>
      </c>
      <c r="B374" s="150" t="s">
        <v>822</v>
      </c>
      <c r="C374" s="151" t="s">
        <v>798</v>
      </c>
      <c r="D374" s="150" t="s">
        <v>794</v>
      </c>
      <c r="E374" s="202">
        <v>41590</v>
      </c>
      <c r="F374" s="152">
        <v>340</v>
      </c>
      <c r="G374" s="153">
        <v>2</v>
      </c>
      <c r="H374" s="154">
        <f t="shared" si="5"/>
        <v>680</v>
      </c>
    </row>
    <row r="375" spans="1:8" x14ac:dyDescent="0.25">
      <c r="A375" s="196" t="s">
        <v>712</v>
      </c>
      <c r="B375" s="150" t="s">
        <v>819</v>
      </c>
      <c r="C375" s="151" t="s">
        <v>795</v>
      </c>
      <c r="D375" s="150" t="s">
        <v>825</v>
      </c>
      <c r="E375" s="202">
        <v>41590</v>
      </c>
      <c r="F375" s="152">
        <v>340</v>
      </c>
      <c r="G375" s="153">
        <v>4</v>
      </c>
      <c r="H375" s="154">
        <f t="shared" si="5"/>
        <v>1360</v>
      </c>
    </row>
    <row r="376" spans="1:8" x14ac:dyDescent="0.25">
      <c r="A376" s="196" t="s">
        <v>669</v>
      </c>
      <c r="B376" s="150" t="s">
        <v>818</v>
      </c>
      <c r="C376" s="151" t="s">
        <v>795</v>
      </c>
      <c r="D376" s="150" t="s">
        <v>794</v>
      </c>
      <c r="E376" s="202">
        <v>41593</v>
      </c>
      <c r="F376" s="152">
        <v>799</v>
      </c>
      <c r="G376" s="153">
        <v>3</v>
      </c>
      <c r="H376" s="154">
        <f t="shared" si="5"/>
        <v>2397</v>
      </c>
    </row>
    <row r="377" spans="1:8" x14ac:dyDescent="0.25">
      <c r="A377" s="196" t="s">
        <v>755</v>
      </c>
      <c r="B377" s="150" t="s">
        <v>820</v>
      </c>
      <c r="C377" s="151" t="s">
        <v>795</v>
      </c>
      <c r="D377" s="150" t="s">
        <v>824</v>
      </c>
      <c r="E377" s="202">
        <v>41594</v>
      </c>
      <c r="F377" s="152">
        <v>168</v>
      </c>
      <c r="G377" s="153">
        <v>15</v>
      </c>
      <c r="H377" s="154">
        <f t="shared" si="5"/>
        <v>2520</v>
      </c>
    </row>
    <row r="378" spans="1:8" x14ac:dyDescent="0.25">
      <c r="A378" s="196" t="s">
        <v>669</v>
      </c>
      <c r="B378" s="150" t="s">
        <v>821</v>
      </c>
      <c r="C378" s="151" t="s">
        <v>795</v>
      </c>
      <c r="D378" s="150" t="s">
        <v>823</v>
      </c>
      <c r="E378" s="202">
        <v>41597</v>
      </c>
      <c r="F378" s="152">
        <v>79</v>
      </c>
      <c r="G378" s="153">
        <v>8</v>
      </c>
      <c r="H378" s="154">
        <f t="shared" si="5"/>
        <v>632</v>
      </c>
    </row>
    <row r="379" spans="1:8" x14ac:dyDescent="0.25">
      <c r="A379" s="196" t="s">
        <v>326</v>
      </c>
      <c r="B379" s="150" t="s">
        <v>821</v>
      </c>
      <c r="C379" s="151" t="s">
        <v>799</v>
      </c>
      <c r="D379" s="150" t="s">
        <v>824</v>
      </c>
      <c r="E379" s="202">
        <v>41597</v>
      </c>
      <c r="F379" s="152">
        <v>79</v>
      </c>
      <c r="G379" s="153">
        <v>13</v>
      </c>
      <c r="H379" s="154">
        <f t="shared" si="5"/>
        <v>1027</v>
      </c>
    </row>
    <row r="380" spans="1:8" x14ac:dyDescent="0.25">
      <c r="A380" s="196" t="s">
        <v>106</v>
      </c>
      <c r="B380" s="150" t="s">
        <v>819</v>
      </c>
      <c r="C380" s="151" t="s">
        <v>798</v>
      </c>
      <c r="D380" s="150" t="s">
        <v>794</v>
      </c>
      <c r="E380" s="202">
        <v>41597</v>
      </c>
      <c r="F380" s="152">
        <v>340</v>
      </c>
      <c r="G380" s="153">
        <v>9</v>
      </c>
      <c r="H380" s="154">
        <f t="shared" si="5"/>
        <v>3060</v>
      </c>
    </row>
    <row r="381" spans="1:8" x14ac:dyDescent="0.25">
      <c r="A381" s="196" t="s">
        <v>755</v>
      </c>
      <c r="B381" s="150" t="s">
        <v>820</v>
      </c>
      <c r="C381" s="151" t="s">
        <v>795</v>
      </c>
      <c r="D381" s="150" t="s">
        <v>794</v>
      </c>
      <c r="E381" s="202">
        <v>41597</v>
      </c>
      <c r="F381" s="152">
        <v>168</v>
      </c>
      <c r="G381" s="153">
        <v>5</v>
      </c>
      <c r="H381" s="154">
        <f t="shared" si="5"/>
        <v>840</v>
      </c>
    </row>
    <row r="382" spans="1:8" x14ac:dyDescent="0.25">
      <c r="A382" s="196" t="s">
        <v>415</v>
      </c>
      <c r="B382" s="150" t="s">
        <v>819</v>
      </c>
      <c r="C382" s="151" t="s">
        <v>799</v>
      </c>
      <c r="D382" s="150" t="s">
        <v>794</v>
      </c>
      <c r="E382" s="202">
        <v>41597</v>
      </c>
      <c r="F382" s="152">
        <v>340</v>
      </c>
      <c r="G382" s="153">
        <v>10</v>
      </c>
      <c r="H382" s="154">
        <f t="shared" si="5"/>
        <v>3400</v>
      </c>
    </row>
    <row r="383" spans="1:8" x14ac:dyDescent="0.25">
      <c r="A383" s="196" t="s">
        <v>723</v>
      </c>
      <c r="B383" s="150" t="s">
        <v>821</v>
      </c>
      <c r="C383" s="151" t="s">
        <v>799</v>
      </c>
      <c r="D383" s="150" t="s">
        <v>825</v>
      </c>
      <c r="E383" s="202">
        <v>41597</v>
      </c>
      <c r="F383" s="152">
        <v>79</v>
      </c>
      <c r="G383" s="153">
        <v>10</v>
      </c>
      <c r="H383" s="154">
        <f t="shared" si="5"/>
        <v>790</v>
      </c>
    </row>
    <row r="384" spans="1:8" x14ac:dyDescent="0.25">
      <c r="A384" s="196" t="s">
        <v>415</v>
      </c>
      <c r="B384" s="150" t="s">
        <v>822</v>
      </c>
      <c r="C384" s="151" t="s">
        <v>799</v>
      </c>
      <c r="D384" s="150" t="s">
        <v>825</v>
      </c>
      <c r="E384" s="202">
        <v>41597</v>
      </c>
      <c r="F384" s="152">
        <v>340</v>
      </c>
      <c r="G384" s="153">
        <v>3</v>
      </c>
      <c r="H384" s="154">
        <f t="shared" si="5"/>
        <v>1020</v>
      </c>
    </row>
    <row r="385" spans="1:8" x14ac:dyDescent="0.25">
      <c r="A385" s="196" t="s">
        <v>712</v>
      </c>
      <c r="B385" s="150" t="s">
        <v>820</v>
      </c>
      <c r="C385" s="151" t="s">
        <v>795</v>
      </c>
      <c r="D385" s="150" t="s">
        <v>823</v>
      </c>
      <c r="E385" s="202">
        <v>41598</v>
      </c>
      <c r="F385" s="152">
        <v>168</v>
      </c>
      <c r="G385" s="153">
        <v>4</v>
      </c>
      <c r="H385" s="154">
        <f t="shared" si="5"/>
        <v>672</v>
      </c>
    </row>
    <row r="386" spans="1:8" x14ac:dyDescent="0.25">
      <c r="A386" s="196" t="s">
        <v>106</v>
      </c>
      <c r="B386" s="150" t="s">
        <v>818</v>
      </c>
      <c r="C386" s="151" t="s">
        <v>798</v>
      </c>
      <c r="D386" s="150" t="s">
        <v>796</v>
      </c>
      <c r="E386" s="202">
        <v>41598</v>
      </c>
      <c r="F386" s="152">
        <v>799</v>
      </c>
      <c r="G386" s="153">
        <v>5</v>
      </c>
      <c r="H386" s="154">
        <f t="shared" si="5"/>
        <v>3995</v>
      </c>
    </row>
    <row r="387" spans="1:8" x14ac:dyDescent="0.25">
      <c r="A387" s="196" t="s">
        <v>384</v>
      </c>
      <c r="B387" s="150" t="s">
        <v>822</v>
      </c>
      <c r="C387" s="151" t="s">
        <v>795</v>
      </c>
      <c r="D387" s="150" t="s">
        <v>794</v>
      </c>
      <c r="E387" s="202">
        <v>41598</v>
      </c>
      <c r="F387" s="152">
        <v>340</v>
      </c>
      <c r="G387" s="153">
        <v>7</v>
      </c>
      <c r="H387" s="154">
        <f t="shared" ref="H387:H450" si="6">F387*G387</f>
        <v>2380</v>
      </c>
    </row>
    <row r="388" spans="1:8" x14ac:dyDescent="0.25">
      <c r="A388" s="196" t="s">
        <v>712</v>
      </c>
      <c r="B388" s="150" t="s">
        <v>819</v>
      </c>
      <c r="C388" s="151" t="s">
        <v>795</v>
      </c>
      <c r="D388" s="150" t="s">
        <v>824</v>
      </c>
      <c r="E388" s="202">
        <v>41600</v>
      </c>
      <c r="F388" s="152">
        <v>340</v>
      </c>
      <c r="G388" s="153">
        <v>8</v>
      </c>
      <c r="H388" s="154">
        <f t="shared" si="6"/>
        <v>2720</v>
      </c>
    </row>
    <row r="389" spans="1:8" x14ac:dyDescent="0.25">
      <c r="A389" s="196" t="s">
        <v>384</v>
      </c>
      <c r="B389" s="150" t="s">
        <v>821</v>
      </c>
      <c r="C389" s="151" t="s">
        <v>795</v>
      </c>
      <c r="D389" s="150" t="s">
        <v>794</v>
      </c>
      <c r="E389" s="202">
        <v>41600</v>
      </c>
      <c r="F389" s="152">
        <v>79</v>
      </c>
      <c r="G389" s="153">
        <v>11</v>
      </c>
      <c r="H389" s="154">
        <f t="shared" si="6"/>
        <v>869</v>
      </c>
    </row>
    <row r="390" spans="1:8" x14ac:dyDescent="0.25">
      <c r="A390" s="196" t="s">
        <v>647</v>
      </c>
      <c r="B390" s="150" t="s">
        <v>819</v>
      </c>
      <c r="C390" s="151" t="s">
        <v>799</v>
      </c>
      <c r="D390" s="150" t="s">
        <v>825</v>
      </c>
      <c r="E390" s="202">
        <v>41600</v>
      </c>
      <c r="F390" s="152">
        <v>340</v>
      </c>
      <c r="G390" s="153">
        <v>15</v>
      </c>
      <c r="H390" s="154">
        <f t="shared" si="6"/>
        <v>5100</v>
      </c>
    </row>
    <row r="391" spans="1:8" x14ac:dyDescent="0.25">
      <c r="A391" s="196" t="s">
        <v>384</v>
      </c>
      <c r="B391" s="150" t="s">
        <v>820</v>
      </c>
      <c r="C391" s="151" t="s">
        <v>795</v>
      </c>
      <c r="D391" s="150" t="s">
        <v>825</v>
      </c>
      <c r="E391" s="202">
        <v>41600</v>
      </c>
      <c r="F391" s="152">
        <v>168</v>
      </c>
      <c r="G391" s="153">
        <v>3</v>
      </c>
      <c r="H391" s="154">
        <f t="shared" si="6"/>
        <v>504</v>
      </c>
    </row>
    <row r="392" spans="1:8" x14ac:dyDescent="0.25">
      <c r="A392" s="196" t="s">
        <v>712</v>
      </c>
      <c r="B392" s="150" t="s">
        <v>822</v>
      </c>
      <c r="C392" s="151" t="s">
        <v>795</v>
      </c>
      <c r="D392" s="150" t="s">
        <v>825</v>
      </c>
      <c r="E392" s="202">
        <v>41600</v>
      </c>
      <c r="F392" s="152">
        <v>340</v>
      </c>
      <c r="G392" s="153">
        <v>8</v>
      </c>
      <c r="H392" s="154">
        <f t="shared" si="6"/>
        <v>2720</v>
      </c>
    </row>
    <row r="393" spans="1:8" x14ac:dyDescent="0.25">
      <c r="A393" s="196" t="s">
        <v>723</v>
      </c>
      <c r="B393" s="150" t="s">
        <v>822</v>
      </c>
      <c r="C393" s="151" t="s">
        <v>799</v>
      </c>
      <c r="D393" s="150" t="s">
        <v>824</v>
      </c>
      <c r="E393" s="202">
        <v>41601</v>
      </c>
      <c r="F393" s="152">
        <v>340</v>
      </c>
      <c r="G393" s="153">
        <v>14</v>
      </c>
      <c r="H393" s="154">
        <f t="shared" si="6"/>
        <v>4760</v>
      </c>
    </row>
    <row r="394" spans="1:8" x14ac:dyDescent="0.25">
      <c r="A394" s="196" t="s">
        <v>384</v>
      </c>
      <c r="B394" s="150" t="s">
        <v>822</v>
      </c>
      <c r="C394" s="151" t="s">
        <v>795</v>
      </c>
      <c r="D394" s="150" t="s">
        <v>824</v>
      </c>
      <c r="E394" s="202">
        <v>41601</v>
      </c>
      <c r="F394" s="152">
        <v>340</v>
      </c>
      <c r="G394" s="153">
        <v>19</v>
      </c>
      <c r="H394" s="154">
        <f t="shared" si="6"/>
        <v>6460</v>
      </c>
    </row>
    <row r="395" spans="1:8" x14ac:dyDescent="0.25">
      <c r="A395" s="196" t="s">
        <v>384</v>
      </c>
      <c r="B395" s="150" t="s">
        <v>821</v>
      </c>
      <c r="C395" s="151" t="s">
        <v>795</v>
      </c>
      <c r="D395" s="150" t="s">
        <v>796</v>
      </c>
      <c r="E395" s="202">
        <v>41601</v>
      </c>
      <c r="F395" s="152">
        <v>79</v>
      </c>
      <c r="G395" s="153">
        <v>4</v>
      </c>
      <c r="H395" s="154">
        <f t="shared" si="6"/>
        <v>316</v>
      </c>
    </row>
    <row r="396" spans="1:8" x14ac:dyDescent="0.25">
      <c r="A396" s="196" t="s">
        <v>723</v>
      </c>
      <c r="B396" s="150" t="s">
        <v>822</v>
      </c>
      <c r="C396" s="151" t="s">
        <v>799</v>
      </c>
      <c r="D396" s="150" t="s">
        <v>825</v>
      </c>
      <c r="E396" s="202">
        <v>41601</v>
      </c>
      <c r="F396" s="152">
        <v>340</v>
      </c>
      <c r="G396" s="153">
        <v>15</v>
      </c>
      <c r="H396" s="154">
        <f t="shared" si="6"/>
        <v>5100</v>
      </c>
    </row>
    <row r="397" spans="1:8" x14ac:dyDescent="0.25">
      <c r="A397" s="196" t="s">
        <v>384</v>
      </c>
      <c r="B397" s="150" t="s">
        <v>818</v>
      </c>
      <c r="C397" s="151" t="s">
        <v>795</v>
      </c>
      <c r="D397" s="150" t="s">
        <v>824</v>
      </c>
      <c r="E397" s="202">
        <v>41603</v>
      </c>
      <c r="F397" s="152">
        <v>799</v>
      </c>
      <c r="G397" s="153">
        <v>14</v>
      </c>
      <c r="H397" s="154">
        <f t="shared" si="6"/>
        <v>11186</v>
      </c>
    </row>
    <row r="398" spans="1:8" x14ac:dyDescent="0.25">
      <c r="A398" s="196" t="s">
        <v>712</v>
      </c>
      <c r="B398" s="150" t="s">
        <v>822</v>
      </c>
      <c r="C398" s="151" t="s">
        <v>795</v>
      </c>
      <c r="D398" s="150" t="s">
        <v>824</v>
      </c>
      <c r="E398" s="202">
        <v>41603</v>
      </c>
      <c r="F398" s="152">
        <v>340</v>
      </c>
      <c r="G398" s="153">
        <v>8</v>
      </c>
      <c r="H398" s="154">
        <f t="shared" si="6"/>
        <v>2720</v>
      </c>
    </row>
    <row r="399" spans="1:8" x14ac:dyDescent="0.25">
      <c r="A399" s="196" t="s">
        <v>488</v>
      </c>
      <c r="B399" s="150" t="s">
        <v>818</v>
      </c>
      <c r="C399" s="151" t="s">
        <v>798</v>
      </c>
      <c r="D399" s="150" t="s">
        <v>825</v>
      </c>
      <c r="E399" s="202">
        <v>41603</v>
      </c>
      <c r="F399" s="152">
        <v>799</v>
      </c>
      <c r="G399" s="153">
        <v>2</v>
      </c>
      <c r="H399" s="154">
        <f t="shared" si="6"/>
        <v>1598</v>
      </c>
    </row>
    <row r="400" spans="1:8" x14ac:dyDescent="0.25">
      <c r="A400" s="196" t="s">
        <v>106</v>
      </c>
      <c r="B400" s="150" t="s">
        <v>820</v>
      </c>
      <c r="C400" s="151" t="s">
        <v>798</v>
      </c>
      <c r="D400" s="150" t="s">
        <v>823</v>
      </c>
      <c r="E400" s="202">
        <v>41604</v>
      </c>
      <c r="F400" s="152">
        <v>168</v>
      </c>
      <c r="G400" s="153">
        <v>2</v>
      </c>
      <c r="H400" s="154">
        <f t="shared" si="6"/>
        <v>336</v>
      </c>
    </row>
    <row r="401" spans="1:8" x14ac:dyDescent="0.25">
      <c r="A401" s="196" t="s">
        <v>712</v>
      </c>
      <c r="B401" s="150" t="s">
        <v>818</v>
      </c>
      <c r="C401" s="151" t="s">
        <v>795</v>
      </c>
      <c r="D401" s="150" t="s">
        <v>796</v>
      </c>
      <c r="E401" s="202">
        <v>41604</v>
      </c>
      <c r="F401" s="152">
        <v>799</v>
      </c>
      <c r="G401" s="153">
        <v>14</v>
      </c>
      <c r="H401" s="154">
        <f t="shared" si="6"/>
        <v>11186</v>
      </c>
    </row>
    <row r="402" spans="1:8" x14ac:dyDescent="0.25">
      <c r="A402" s="196" t="s">
        <v>106</v>
      </c>
      <c r="B402" s="150" t="s">
        <v>819</v>
      </c>
      <c r="C402" s="151" t="s">
        <v>798</v>
      </c>
      <c r="D402" s="150" t="s">
        <v>824</v>
      </c>
      <c r="E402" s="202">
        <v>41606</v>
      </c>
      <c r="F402" s="152">
        <v>340</v>
      </c>
      <c r="G402" s="153">
        <v>14</v>
      </c>
      <c r="H402" s="154">
        <f t="shared" si="6"/>
        <v>4760</v>
      </c>
    </row>
    <row r="403" spans="1:8" x14ac:dyDescent="0.25">
      <c r="A403" s="196" t="s">
        <v>712</v>
      </c>
      <c r="B403" s="150" t="s">
        <v>822</v>
      </c>
      <c r="C403" s="151" t="s">
        <v>795</v>
      </c>
      <c r="D403" s="150" t="s">
        <v>796</v>
      </c>
      <c r="E403" s="202">
        <v>41606</v>
      </c>
      <c r="F403" s="152">
        <v>340</v>
      </c>
      <c r="G403" s="153">
        <v>9</v>
      </c>
      <c r="H403" s="154">
        <f t="shared" si="6"/>
        <v>3060</v>
      </c>
    </row>
    <row r="404" spans="1:8" x14ac:dyDescent="0.25">
      <c r="A404" s="196" t="s">
        <v>488</v>
      </c>
      <c r="B404" s="150" t="s">
        <v>821</v>
      </c>
      <c r="C404" s="151" t="s">
        <v>798</v>
      </c>
      <c r="D404" s="150" t="s">
        <v>825</v>
      </c>
      <c r="E404" s="202">
        <v>41606</v>
      </c>
      <c r="F404" s="152">
        <v>79</v>
      </c>
      <c r="G404" s="153">
        <v>5</v>
      </c>
      <c r="H404" s="154">
        <f t="shared" si="6"/>
        <v>395</v>
      </c>
    </row>
    <row r="405" spans="1:8" x14ac:dyDescent="0.25">
      <c r="A405" s="196" t="s">
        <v>712</v>
      </c>
      <c r="B405" s="150" t="s">
        <v>820</v>
      </c>
      <c r="C405" s="151" t="s">
        <v>795</v>
      </c>
      <c r="D405" s="150" t="s">
        <v>823</v>
      </c>
      <c r="E405" s="202">
        <v>41607</v>
      </c>
      <c r="F405" s="152">
        <v>168</v>
      </c>
      <c r="G405" s="153">
        <v>3</v>
      </c>
      <c r="H405" s="154">
        <f t="shared" si="6"/>
        <v>504</v>
      </c>
    </row>
    <row r="406" spans="1:8" x14ac:dyDescent="0.25">
      <c r="A406" s="196" t="s">
        <v>669</v>
      </c>
      <c r="B406" s="150" t="s">
        <v>819</v>
      </c>
      <c r="C406" s="151" t="s">
        <v>798</v>
      </c>
      <c r="D406" s="150" t="s">
        <v>824</v>
      </c>
      <c r="E406" s="202">
        <v>41607</v>
      </c>
      <c r="F406" s="152">
        <v>340</v>
      </c>
      <c r="G406" s="153">
        <v>17</v>
      </c>
      <c r="H406" s="154">
        <f t="shared" si="6"/>
        <v>5780</v>
      </c>
    </row>
    <row r="407" spans="1:8" x14ac:dyDescent="0.25">
      <c r="A407" s="196" t="s">
        <v>712</v>
      </c>
      <c r="B407" s="150" t="s">
        <v>822</v>
      </c>
      <c r="C407" s="151" t="s">
        <v>795</v>
      </c>
      <c r="D407" s="150" t="s">
        <v>794</v>
      </c>
      <c r="E407" s="202">
        <v>41607</v>
      </c>
      <c r="F407" s="152">
        <v>340</v>
      </c>
      <c r="G407" s="153">
        <v>12</v>
      </c>
      <c r="H407" s="154">
        <f t="shared" si="6"/>
        <v>4080</v>
      </c>
    </row>
    <row r="408" spans="1:8" x14ac:dyDescent="0.25">
      <c r="A408" s="196" t="s">
        <v>488</v>
      </c>
      <c r="B408" s="150" t="s">
        <v>820</v>
      </c>
      <c r="C408" s="151" t="s">
        <v>798</v>
      </c>
      <c r="D408" s="150" t="s">
        <v>796</v>
      </c>
      <c r="E408" s="202">
        <v>41608</v>
      </c>
      <c r="F408" s="152">
        <v>168</v>
      </c>
      <c r="G408" s="153">
        <v>14</v>
      </c>
      <c r="H408" s="154">
        <f t="shared" si="6"/>
        <v>2352</v>
      </c>
    </row>
    <row r="409" spans="1:8" x14ac:dyDescent="0.25">
      <c r="A409" s="196" t="s">
        <v>755</v>
      </c>
      <c r="B409" s="150" t="s">
        <v>822</v>
      </c>
      <c r="C409" s="151" t="s">
        <v>795</v>
      </c>
      <c r="D409" s="150" t="s">
        <v>794</v>
      </c>
      <c r="E409" s="202">
        <v>41610</v>
      </c>
      <c r="F409" s="152">
        <v>340</v>
      </c>
      <c r="G409" s="153">
        <v>14</v>
      </c>
      <c r="H409" s="154">
        <f t="shared" si="6"/>
        <v>4760</v>
      </c>
    </row>
    <row r="410" spans="1:8" x14ac:dyDescent="0.25">
      <c r="A410" s="196" t="s">
        <v>488</v>
      </c>
      <c r="B410" s="150" t="s">
        <v>820</v>
      </c>
      <c r="C410" s="151" t="s">
        <v>798</v>
      </c>
      <c r="D410" s="150" t="s">
        <v>823</v>
      </c>
      <c r="E410" s="202">
        <v>41611</v>
      </c>
      <c r="F410" s="152">
        <v>168</v>
      </c>
      <c r="G410" s="153">
        <v>9</v>
      </c>
      <c r="H410" s="154">
        <f t="shared" si="6"/>
        <v>1512</v>
      </c>
    </row>
    <row r="411" spans="1:8" x14ac:dyDescent="0.25">
      <c r="A411" s="196" t="s">
        <v>106</v>
      </c>
      <c r="B411" s="150" t="s">
        <v>822</v>
      </c>
      <c r="C411" s="151" t="s">
        <v>798</v>
      </c>
      <c r="D411" s="150" t="s">
        <v>824</v>
      </c>
      <c r="E411" s="202">
        <v>41611</v>
      </c>
      <c r="F411" s="152">
        <v>340</v>
      </c>
      <c r="G411" s="153">
        <v>13</v>
      </c>
      <c r="H411" s="154">
        <f t="shared" si="6"/>
        <v>4420</v>
      </c>
    </row>
    <row r="412" spans="1:8" x14ac:dyDescent="0.25">
      <c r="A412" s="196" t="s">
        <v>326</v>
      </c>
      <c r="B412" s="150" t="s">
        <v>818</v>
      </c>
      <c r="C412" s="151" t="s">
        <v>799</v>
      </c>
      <c r="D412" s="150" t="s">
        <v>824</v>
      </c>
      <c r="E412" s="202">
        <v>41612</v>
      </c>
      <c r="F412" s="152">
        <v>799</v>
      </c>
      <c r="G412" s="153">
        <v>12</v>
      </c>
      <c r="H412" s="154">
        <f t="shared" si="6"/>
        <v>9588</v>
      </c>
    </row>
    <row r="413" spans="1:8" x14ac:dyDescent="0.25">
      <c r="A413" s="196" t="s">
        <v>755</v>
      </c>
      <c r="B413" s="150" t="s">
        <v>822</v>
      </c>
      <c r="C413" s="151" t="s">
        <v>795</v>
      </c>
      <c r="D413" s="150" t="s">
        <v>794</v>
      </c>
      <c r="E413" s="202">
        <v>41612</v>
      </c>
      <c r="F413" s="152">
        <v>340</v>
      </c>
      <c r="G413" s="153">
        <v>15</v>
      </c>
      <c r="H413" s="154">
        <f t="shared" si="6"/>
        <v>5100</v>
      </c>
    </row>
    <row r="414" spans="1:8" x14ac:dyDescent="0.25">
      <c r="A414" s="196" t="s">
        <v>384</v>
      </c>
      <c r="B414" s="150" t="s">
        <v>822</v>
      </c>
      <c r="C414" s="151" t="s">
        <v>795</v>
      </c>
      <c r="D414" s="150" t="s">
        <v>825</v>
      </c>
      <c r="E414" s="202">
        <v>41613</v>
      </c>
      <c r="F414" s="152">
        <v>340</v>
      </c>
      <c r="G414" s="153">
        <v>13</v>
      </c>
      <c r="H414" s="154">
        <f t="shared" si="6"/>
        <v>4420</v>
      </c>
    </row>
    <row r="415" spans="1:8" x14ac:dyDescent="0.25">
      <c r="A415" s="196" t="s">
        <v>647</v>
      </c>
      <c r="B415" s="150" t="s">
        <v>821</v>
      </c>
      <c r="C415" s="151" t="s">
        <v>799</v>
      </c>
      <c r="D415" s="150" t="s">
        <v>823</v>
      </c>
      <c r="E415" s="202">
        <v>41614</v>
      </c>
      <c r="F415" s="152">
        <v>79</v>
      </c>
      <c r="G415" s="153">
        <v>3</v>
      </c>
      <c r="H415" s="154">
        <f t="shared" si="6"/>
        <v>237</v>
      </c>
    </row>
    <row r="416" spans="1:8" x14ac:dyDescent="0.25">
      <c r="A416" s="196" t="s">
        <v>755</v>
      </c>
      <c r="B416" s="150" t="s">
        <v>821</v>
      </c>
      <c r="C416" s="151" t="s">
        <v>795</v>
      </c>
      <c r="D416" s="150" t="s">
        <v>824</v>
      </c>
      <c r="E416" s="202">
        <v>41617</v>
      </c>
      <c r="F416" s="152">
        <v>79</v>
      </c>
      <c r="G416" s="153">
        <v>13</v>
      </c>
      <c r="H416" s="154">
        <f t="shared" si="6"/>
        <v>1027</v>
      </c>
    </row>
    <row r="417" spans="1:8" x14ac:dyDescent="0.25">
      <c r="A417" s="196" t="s">
        <v>755</v>
      </c>
      <c r="B417" s="150" t="s">
        <v>820</v>
      </c>
      <c r="C417" s="151" t="s">
        <v>795</v>
      </c>
      <c r="D417" s="150" t="s">
        <v>794</v>
      </c>
      <c r="E417" s="202">
        <v>41618</v>
      </c>
      <c r="F417" s="152">
        <v>168</v>
      </c>
      <c r="G417" s="153">
        <v>15</v>
      </c>
      <c r="H417" s="154">
        <f t="shared" si="6"/>
        <v>2520</v>
      </c>
    </row>
    <row r="418" spans="1:8" x14ac:dyDescent="0.25">
      <c r="A418" s="196" t="s">
        <v>647</v>
      </c>
      <c r="B418" s="150" t="s">
        <v>821</v>
      </c>
      <c r="C418" s="151" t="s">
        <v>799</v>
      </c>
      <c r="D418" s="150" t="s">
        <v>825</v>
      </c>
      <c r="E418" s="202">
        <v>41618</v>
      </c>
      <c r="F418" s="152">
        <v>79</v>
      </c>
      <c r="G418" s="153">
        <v>10</v>
      </c>
      <c r="H418" s="154">
        <f t="shared" si="6"/>
        <v>790</v>
      </c>
    </row>
    <row r="419" spans="1:8" x14ac:dyDescent="0.25">
      <c r="A419" s="196" t="s">
        <v>106</v>
      </c>
      <c r="B419" s="150" t="s">
        <v>820</v>
      </c>
      <c r="C419" s="151" t="s">
        <v>798</v>
      </c>
      <c r="D419" s="150" t="s">
        <v>825</v>
      </c>
      <c r="E419" s="202">
        <v>41619</v>
      </c>
      <c r="F419" s="152">
        <v>168</v>
      </c>
      <c r="G419" s="153">
        <v>5</v>
      </c>
      <c r="H419" s="154">
        <f t="shared" si="6"/>
        <v>840</v>
      </c>
    </row>
    <row r="420" spans="1:8" x14ac:dyDescent="0.25">
      <c r="A420" s="196" t="s">
        <v>415</v>
      </c>
      <c r="B420" s="150" t="s">
        <v>821</v>
      </c>
      <c r="C420" s="151" t="s">
        <v>799</v>
      </c>
      <c r="D420" s="150" t="s">
        <v>825</v>
      </c>
      <c r="E420" s="202">
        <v>41619</v>
      </c>
      <c r="F420" s="152">
        <v>79</v>
      </c>
      <c r="G420" s="153">
        <v>7</v>
      </c>
      <c r="H420" s="154">
        <f t="shared" si="6"/>
        <v>553</v>
      </c>
    </row>
    <row r="421" spans="1:8" x14ac:dyDescent="0.25">
      <c r="A421" s="196" t="s">
        <v>415</v>
      </c>
      <c r="B421" s="150" t="s">
        <v>821</v>
      </c>
      <c r="C421" s="151" t="s">
        <v>799</v>
      </c>
      <c r="D421" s="150" t="s">
        <v>823</v>
      </c>
      <c r="E421" s="202">
        <v>41621</v>
      </c>
      <c r="F421" s="152">
        <v>79</v>
      </c>
      <c r="G421" s="153">
        <v>6</v>
      </c>
      <c r="H421" s="154">
        <f t="shared" si="6"/>
        <v>474</v>
      </c>
    </row>
    <row r="422" spans="1:8" x14ac:dyDescent="0.25">
      <c r="A422" s="196" t="s">
        <v>488</v>
      </c>
      <c r="B422" s="150" t="s">
        <v>820</v>
      </c>
      <c r="C422" s="151" t="s">
        <v>798</v>
      </c>
      <c r="D422" s="150" t="s">
        <v>796</v>
      </c>
      <c r="E422" s="202">
        <v>41621</v>
      </c>
      <c r="F422" s="152">
        <v>168</v>
      </c>
      <c r="G422" s="153">
        <v>1</v>
      </c>
      <c r="H422" s="154">
        <f t="shared" si="6"/>
        <v>168</v>
      </c>
    </row>
    <row r="423" spans="1:8" x14ac:dyDescent="0.25">
      <c r="A423" s="196" t="s">
        <v>723</v>
      </c>
      <c r="B423" s="150" t="s">
        <v>819</v>
      </c>
      <c r="C423" s="151" t="s">
        <v>799</v>
      </c>
      <c r="D423" s="150" t="s">
        <v>794</v>
      </c>
      <c r="E423" s="202">
        <v>41621</v>
      </c>
      <c r="F423" s="152">
        <v>340</v>
      </c>
      <c r="G423" s="153">
        <v>1</v>
      </c>
      <c r="H423" s="154">
        <f t="shared" si="6"/>
        <v>340</v>
      </c>
    </row>
    <row r="424" spans="1:8" x14ac:dyDescent="0.25">
      <c r="A424" s="196" t="s">
        <v>712</v>
      </c>
      <c r="B424" s="150" t="s">
        <v>818</v>
      </c>
      <c r="C424" s="151" t="s">
        <v>795</v>
      </c>
      <c r="D424" s="150" t="s">
        <v>823</v>
      </c>
      <c r="E424" s="202">
        <v>41622</v>
      </c>
      <c r="F424" s="152">
        <v>799</v>
      </c>
      <c r="G424" s="153">
        <v>7</v>
      </c>
      <c r="H424" s="154">
        <f t="shared" si="6"/>
        <v>5593</v>
      </c>
    </row>
    <row r="425" spans="1:8" x14ac:dyDescent="0.25">
      <c r="A425" s="196" t="s">
        <v>322</v>
      </c>
      <c r="B425" s="150" t="s">
        <v>818</v>
      </c>
      <c r="C425" s="151" t="s">
        <v>797</v>
      </c>
      <c r="D425" s="150" t="s">
        <v>824</v>
      </c>
      <c r="E425" s="202">
        <v>41624</v>
      </c>
      <c r="F425" s="152">
        <v>799</v>
      </c>
      <c r="G425" s="153">
        <v>13</v>
      </c>
      <c r="H425" s="154">
        <f t="shared" si="6"/>
        <v>10387</v>
      </c>
    </row>
    <row r="426" spans="1:8" x14ac:dyDescent="0.25">
      <c r="A426" s="196" t="s">
        <v>384</v>
      </c>
      <c r="B426" s="150" t="s">
        <v>819</v>
      </c>
      <c r="C426" s="151" t="s">
        <v>795</v>
      </c>
      <c r="D426" s="150" t="s">
        <v>823</v>
      </c>
      <c r="E426" s="202">
        <v>41625</v>
      </c>
      <c r="F426" s="152">
        <v>340</v>
      </c>
      <c r="G426" s="153">
        <v>9</v>
      </c>
      <c r="H426" s="154">
        <f t="shared" si="6"/>
        <v>3060</v>
      </c>
    </row>
    <row r="427" spans="1:8" x14ac:dyDescent="0.25">
      <c r="A427" s="196" t="s">
        <v>723</v>
      </c>
      <c r="B427" s="150" t="s">
        <v>822</v>
      </c>
      <c r="C427" s="151" t="s">
        <v>799</v>
      </c>
      <c r="D427" s="150" t="s">
        <v>824</v>
      </c>
      <c r="E427" s="202">
        <v>41625</v>
      </c>
      <c r="F427" s="152">
        <v>340</v>
      </c>
      <c r="G427" s="153">
        <v>13</v>
      </c>
      <c r="H427" s="154">
        <f t="shared" si="6"/>
        <v>4420</v>
      </c>
    </row>
    <row r="428" spans="1:8" x14ac:dyDescent="0.25">
      <c r="A428" s="196" t="s">
        <v>755</v>
      </c>
      <c r="B428" s="150" t="s">
        <v>819</v>
      </c>
      <c r="C428" s="151" t="s">
        <v>795</v>
      </c>
      <c r="D428" s="150" t="s">
        <v>796</v>
      </c>
      <c r="E428" s="202">
        <v>41625</v>
      </c>
      <c r="F428" s="152">
        <v>340</v>
      </c>
      <c r="G428" s="153">
        <v>2</v>
      </c>
      <c r="H428" s="154">
        <f t="shared" si="6"/>
        <v>680</v>
      </c>
    </row>
    <row r="429" spans="1:8" x14ac:dyDescent="0.25">
      <c r="A429" s="196" t="s">
        <v>488</v>
      </c>
      <c r="B429" s="150" t="s">
        <v>821</v>
      </c>
      <c r="C429" s="151" t="s">
        <v>798</v>
      </c>
      <c r="D429" s="150" t="s">
        <v>796</v>
      </c>
      <c r="E429" s="202">
        <v>41626</v>
      </c>
      <c r="F429" s="152">
        <v>79</v>
      </c>
      <c r="G429" s="153">
        <v>4</v>
      </c>
      <c r="H429" s="154">
        <f t="shared" si="6"/>
        <v>316</v>
      </c>
    </row>
    <row r="430" spans="1:8" x14ac:dyDescent="0.25">
      <c r="A430" s="196" t="s">
        <v>488</v>
      </c>
      <c r="B430" s="150" t="s">
        <v>818</v>
      </c>
      <c r="C430" s="151" t="s">
        <v>798</v>
      </c>
      <c r="D430" s="150" t="s">
        <v>825</v>
      </c>
      <c r="E430" s="202">
        <v>41627</v>
      </c>
      <c r="F430" s="152">
        <v>799</v>
      </c>
      <c r="G430" s="153">
        <v>14</v>
      </c>
      <c r="H430" s="154">
        <f t="shared" si="6"/>
        <v>11186</v>
      </c>
    </row>
    <row r="431" spans="1:8" x14ac:dyDescent="0.25">
      <c r="A431" s="196" t="s">
        <v>384</v>
      </c>
      <c r="B431" s="150" t="s">
        <v>822</v>
      </c>
      <c r="C431" s="151" t="s">
        <v>795</v>
      </c>
      <c r="D431" s="150" t="s">
        <v>796</v>
      </c>
      <c r="E431" s="202">
        <v>41628</v>
      </c>
      <c r="F431" s="152">
        <v>340</v>
      </c>
      <c r="G431" s="153">
        <v>11</v>
      </c>
      <c r="H431" s="154">
        <f t="shared" si="6"/>
        <v>3740</v>
      </c>
    </row>
    <row r="432" spans="1:8" x14ac:dyDescent="0.25">
      <c r="A432" s="196" t="s">
        <v>712</v>
      </c>
      <c r="B432" s="150" t="s">
        <v>820</v>
      </c>
      <c r="C432" s="151" t="s">
        <v>795</v>
      </c>
      <c r="D432" s="150" t="s">
        <v>796</v>
      </c>
      <c r="E432" s="202">
        <v>41628</v>
      </c>
      <c r="F432" s="152">
        <v>168</v>
      </c>
      <c r="G432" s="153">
        <v>11</v>
      </c>
      <c r="H432" s="154">
        <f t="shared" si="6"/>
        <v>1848</v>
      </c>
    </row>
    <row r="433" spans="1:8" x14ac:dyDescent="0.25">
      <c r="A433" s="196" t="s">
        <v>106</v>
      </c>
      <c r="B433" s="150" t="s">
        <v>818</v>
      </c>
      <c r="C433" s="151" t="s">
        <v>798</v>
      </c>
      <c r="D433" s="150" t="s">
        <v>824</v>
      </c>
      <c r="E433" s="202">
        <v>41629</v>
      </c>
      <c r="F433" s="152">
        <v>799</v>
      </c>
      <c r="G433" s="153">
        <v>11</v>
      </c>
      <c r="H433" s="154">
        <f t="shared" si="6"/>
        <v>8789</v>
      </c>
    </row>
    <row r="434" spans="1:8" x14ac:dyDescent="0.25">
      <c r="A434" s="196" t="s">
        <v>384</v>
      </c>
      <c r="B434" s="150" t="s">
        <v>821</v>
      </c>
      <c r="C434" s="151" t="s">
        <v>795</v>
      </c>
      <c r="D434" s="150" t="s">
        <v>824</v>
      </c>
      <c r="E434" s="202">
        <v>41629</v>
      </c>
      <c r="F434" s="152">
        <v>79</v>
      </c>
      <c r="G434" s="153">
        <v>19</v>
      </c>
      <c r="H434" s="154">
        <f t="shared" si="6"/>
        <v>1501</v>
      </c>
    </row>
    <row r="435" spans="1:8" x14ac:dyDescent="0.25">
      <c r="A435" s="196" t="s">
        <v>755</v>
      </c>
      <c r="B435" s="150" t="s">
        <v>818</v>
      </c>
      <c r="C435" s="151" t="s">
        <v>795</v>
      </c>
      <c r="D435" s="150" t="s">
        <v>794</v>
      </c>
      <c r="E435" s="202">
        <v>41631</v>
      </c>
      <c r="F435" s="152">
        <v>799</v>
      </c>
      <c r="G435" s="153">
        <v>6</v>
      </c>
      <c r="H435" s="154">
        <f t="shared" si="6"/>
        <v>4794</v>
      </c>
    </row>
    <row r="436" spans="1:8" x14ac:dyDescent="0.25">
      <c r="A436" s="196" t="s">
        <v>669</v>
      </c>
      <c r="B436" s="150" t="s">
        <v>820</v>
      </c>
      <c r="C436" s="151" t="s">
        <v>795</v>
      </c>
      <c r="D436" s="150" t="s">
        <v>823</v>
      </c>
      <c r="E436" s="202">
        <v>41632</v>
      </c>
      <c r="F436" s="152">
        <v>168</v>
      </c>
      <c r="G436" s="153">
        <v>9</v>
      </c>
      <c r="H436" s="154">
        <f t="shared" si="6"/>
        <v>1512</v>
      </c>
    </row>
    <row r="437" spans="1:8" x14ac:dyDescent="0.25">
      <c r="A437" s="196" t="s">
        <v>415</v>
      </c>
      <c r="B437" s="150" t="s">
        <v>820</v>
      </c>
      <c r="C437" s="151" t="s">
        <v>799</v>
      </c>
      <c r="D437" s="150" t="s">
        <v>824</v>
      </c>
      <c r="E437" s="202">
        <v>41632</v>
      </c>
      <c r="F437" s="152">
        <v>168</v>
      </c>
      <c r="G437" s="153">
        <v>19</v>
      </c>
      <c r="H437" s="154">
        <f t="shared" si="6"/>
        <v>3192</v>
      </c>
    </row>
    <row r="438" spans="1:8" x14ac:dyDescent="0.25">
      <c r="A438" s="196" t="s">
        <v>669</v>
      </c>
      <c r="B438" s="150" t="s">
        <v>821</v>
      </c>
      <c r="C438" s="151" t="s">
        <v>795</v>
      </c>
      <c r="D438" s="150" t="s">
        <v>796</v>
      </c>
      <c r="E438" s="202">
        <v>41632</v>
      </c>
      <c r="F438" s="152">
        <v>79</v>
      </c>
      <c r="G438" s="153">
        <v>3</v>
      </c>
      <c r="H438" s="154">
        <f t="shared" si="6"/>
        <v>237</v>
      </c>
    </row>
    <row r="439" spans="1:8" x14ac:dyDescent="0.25">
      <c r="A439" s="196" t="s">
        <v>326</v>
      </c>
      <c r="B439" s="150" t="s">
        <v>818</v>
      </c>
      <c r="C439" s="151" t="s">
        <v>799</v>
      </c>
      <c r="D439" s="150" t="s">
        <v>824</v>
      </c>
      <c r="E439" s="202">
        <v>41633</v>
      </c>
      <c r="F439" s="152">
        <v>799</v>
      </c>
      <c r="G439" s="153">
        <v>20</v>
      </c>
      <c r="H439" s="154">
        <f t="shared" si="6"/>
        <v>15980</v>
      </c>
    </row>
    <row r="440" spans="1:8" x14ac:dyDescent="0.25">
      <c r="A440" s="196" t="s">
        <v>669</v>
      </c>
      <c r="B440" s="150" t="s">
        <v>820</v>
      </c>
      <c r="C440" s="151" t="s">
        <v>795</v>
      </c>
      <c r="D440" s="150" t="s">
        <v>796</v>
      </c>
      <c r="E440" s="202">
        <v>41633</v>
      </c>
      <c r="F440" s="152">
        <v>168</v>
      </c>
      <c r="G440" s="153">
        <v>12</v>
      </c>
      <c r="H440" s="154">
        <f t="shared" si="6"/>
        <v>2016</v>
      </c>
    </row>
    <row r="441" spans="1:8" x14ac:dyDescent="0.25">
      <c r="A441" s="196" t="s">
        <v>736</v>
      </c>
      <c r="B441" s="150" t="s">
        <v>821</v>
      </c>
      <c r="C441" s="151" t="s">
        <v>797</v>
      </c>
      <c r="D441" s="150" t="s">
        <v>796</v>
      </c>
      <c r="E441" s="202">
        <v>41633</v>
      </c>
      <c r="F441" s="152">
        <v>79</v>
      </c>
      <c r="G441" s="153">
        <v>1</v>
      </c>
      <c r="H441" s="154">
        <f t="shared" si="6"/>
        <v>79</v>
      </c>
    </row>
    <row r="442" spans="1:8" x14ac:dyDescent="0.25">
      <c r="A442" s="196" t="s">
        <v>415</v>
      </c>
      <c r="B442" s="150" t="s">
        <v>822</v>
      </c>
      <c r="C442" s="151" t="s">
        <v>799</v>
      </c>
      <c r="D442" s="150" t="s">
        <v>823</v>
      </c>
      <c r="E442" s="202">
        <v>41635</v>
      </c>
      <c r="F442" s="152">
        <v>340</v>
      </c>
      <c r="G442" s="153">
        <v>3</v>
      </c>
      <c r="H442" s="154">
        <f t="shared" si="6"/>
        <v>1020</v>
      </c>
    </row>
    <row r="443" spans="1:8" x14ac:dyDescent="0.25">
      <c r="A443" s="196" t="s">
        <v>106</v>
      </c>
      <c r="B443" s="150" t="s">
        <v>822</v>
      </c>
      <c r="C443" s="151" t="s">
        <v>798</v>
      </c>
      <c r="D443" s="150" t="s">
        <v>824</v>
      </c>
      <c r="E443" s="202">
        <v>41635</v>
      </c>
      <c r="F443" s="152">
        <v>340</v>
      </c>
      <c r="G443" s="153">
        <v>16</v>
      </c>
      <c r="H443" s="154">
        <f t="shared" si="6"/>
        <v>5440</v>
      </c>
    </row>
    <row r="444" spans="1:8" x14ac:dyDescent="0.25">
      <c r="A444" s="196" t="s">
        <v>712</v>
      </c>
      <c r="B444" s="150" t="s">
        <v>819</v>
      </c>
      <c r="C444" s="151" t="s">
        <v>795</v>
      </c>
      <c r="D444" s="150" t="s">
        <v>796</v>
      </c>
      <c r="E444" s="202">
        <v>41635</v>
      </c>
      <c r="F444" s="152">
        <v>340</v>
      </c>
      <c r="G444" s="153">
        <v>3</v>
      </c>
      <c r="H444" s="154">
        <f t="shared" si="6"/>
        <v>1020</v>
      </c>
    </row>
    <row r="445" spans="1:8" x14ac:dyDescent="0.25">
      <c r="A445" s="196" t="s">
        <v>712</v>
      </c>
      <c r="B445" s="150" t="s">
        <v>820</v>
      </c>
      <c r="C445" s="151" t="s">
        <v>795</v>
      </c>
      <c r="D445" s="150" t="s">
        <v>824</v>
      </c>
      <c r="E445" s="202">
        <v>41636</v>
      </c>
      <c r="F445" s="152">
        <v>168</v>
      </c>
      <c r="G445" s="153">
        <v>20</v>
      </c>
      <c r="H445" s="154">
        <f t="shared" si="6"/>
        <v>3360</v>
      </c>
    </row>
    <row r="446" spans="1:8" x14ac:dyDescent="0.25">
      <c r="A446" s="196" t="s">
        <v>755</v>
      </c>
      <c r="B446" s="150" t="s">
        <v>822</v>
      </c>
      <c r="C446" s="151" t="s">
        <v>795</v>
      </c>
      <c r="D446" s="150" t="s">
        <v>796</v>
      </c>
      <c r="E446" s="202">
        <v>41636</v>
      </c>
      <c r="F446" s="152">
        <v>340</v>
      </c>
      <c r="G446" s="153">
        <v>8</v>
      </c>
      <c r="H446" s="154">
        <f t="shared" si="6"/>
        <v>2720</v>
      </c>
    </row>
    <row r="447" spans="1:8" x14ac:dyDescent="0.25">
      <c r="A447" s="196" t="s">
        <v>736</v>
      </c>
      <c r="B447" s="150" t="s">
        <v>822</v>
      </c>
      <c r="C447" s="151" t="s">
        <v>797</v>
      </c>
      <c r="D447" s="150" t="s">
        <v>794</v>
      </c>
      <c r="E447" s="202">
        <v>41636</v>
      </c>
      <c r="F447" s="152">
        <v>340</v>
      </c>
      <c r="G447" s="153">
        <v>9</v>
      </c>
      <c r="H447" s="154">
        <f t="shared" si="6"/>
        <v>3060</v>
      </c>
    </row>
    <row r="448" spans="1:8" x14ac:dyDescent="0.25">
      <c r="A448" s="196" t="s">
        <v>322</v>
      </c>
      <c r="B448" s="150" t="s">
        <v>822</v>
      </c>
      <c r="C448" s="151" t="s">
        <v>797</v>
      </c>
      <c r="D448" s="150" t="s">
        <v>823</v>
      </c>
      <c r="E448" s="202">
        <v>41638</v>
      </c>
      <c r="F448" s="152">
        <v>340</v>
      </c>
      <c r="G448" s="153">
        <v>12</v>
      </c>
      <c r="H448" s="154">
        <f t="shared" si="6"/>
        <v>4080</v>
      </c>
    </row>
    <row r="449" spans="1:8" x14ac:dyDescent="0.25">
      <c r="A449" s="196" t="s">
        <v>669</v>
      </c>
      <c r="B449" s="150" t="s">
        <v>820</v>
      </c>
      <c r="C449" s="151" t="s">
        <v>795</v>
      </c>
      <c r="D449" s="150" t="s">
        <v>824</v>
      </c>
      <c r="E449" s="202">
        <v>41638</v>
      </c>
      <c r="F449" s="152">
        <v>168</v>
      </c>
      <c r="G449" s="153">
        <v>9</v>
      </c>
      <c r="H449" s="154">
        <f t="shared" si="6"/>
        <v>1512</v>
      </c>
    </row>
    <row r="450" spans="1:8" x14ac:dyDescent="0.25">
      <c r="A450" s="196" t="s">
        <v>712</v>
      </c>
      <c r="B450" s="150" t="s">
        <v>821</v>
      </c>
      <c r="C450" s="151" t="s">
        <v>795</v>
      </c>
      <c r="D450" s="150" t="s">
        <v>824</v>
      </c>
      <c r="E450" s="202">
        <v>41638</v>
      </c>
      <c r="F450" s="152">
        <v>79</v>
      </c>
      <c r="G450" s="153">
        <v>20</v>
      </c>
      <c r="H450" s="154">
        <f t="shared" si="6"/>
        <v>1580</v>
      </c>
    </row>
    <row r="451" spans="1:8" x14ac:dyDescent="0.25">
      <c r="A451" s="196" t="s">
        <v>723</v>
      </c>
      <c r="B451" s="150" t="s">
        <v>822</v>
      </c>
      <c r="C451" s="151" t="s">
        <v>799</v>
      </c>
      <c r="D451" s="150" t="s">
        <v>796</v>
      </c>
      <c r="E451" s="202">
        <v>41638</v>
      </c>
      <c r="F451" s="152">
        <v>340</v>
      </c>
      <c r="G451" s="153">
        <v>6</v>
      </c>
      <c r="H451" s="154">
        <f t="shared" ref="H451:H514" si="7">F451*G451</f>
        <v>2040</v>
      </c>
    </row>
    <row r="452" spans="1:8" x14ac:dyDescent="0.25">
      <c r="A452" s="196" t="s">
        <v>647</v>
      </c>
      <c r="B452" s="150" t="s">
        <v>821</v>
      </c>
      <c r="C452" s="151" t="s">
        <v>799</v>
      </c>
      <c r="D452" s="150" t="s">
        <v>794</v>
      </c>
      <c r="E452" s="202">
        <v>41638</v>
      </c>
      <c r="F452" s="152">
        <v>79</v>
      </c>
      <c r="G452" s="153">
        <v>1</v>
      </c>
      <c r="H452" s="154">
        <f t="shared" si="7"/>
        <v>79</v>
      </c>
    </row>
    <row r="453" spans="1:8" x14ac:dyDescent="0.25">
      <c r="A453" s="196" t="s">
        <v>723</v>
      </c>
      <c r="B453" s="150" t="s">
        <v>821</v>
      </c>
      <c r="C453" s="151" t="s">
        <v>799</v>
      </c>
      <c r="D453" s="150" t="s">
        <v>825</v>
      </c>
      <c r="E453" s="202">
        <v>41638</v>
      </c>
      <c r="F453" s="152">
        <v>79</v>
      </c>
      <c r="G453" s="153">
        <v>5</v>
      </c>
      <c r="H453" s="154">
        <f t="shared" si="7"/>
        <v>395</v>
      </c>
    </row>
    <row r="454" spans="1:8" x14ac:dyDescent="0.25">
      <c r="A454" s="196" t="s">
        <v>326</v>
      </c>
      <c r="B454" s="150" t="s">
        <v>820</v>
      </c>
      <c r="C454" s="151" t="s">
        <v>799</v>
      </c>
      <c r="D454" s="150" t="s">
        <v>825</v>
      </c>
      <c r="E454" s="202">
        <v>41638</v>
      </c>
      <c r="F454" s="152">
        <v>168</v>
      </c>
      <c r="G454" s="153">
        <v>3</v>
      </c>
      <c r="H454" s="154">
        <f t="shared" si="7"/>
        <v>504</v>
      </c>
    </row>
    <row r="455" spans="1:8" x14ac:dyDescent="0.25">
      <c r="A455" s="196" t="s">
        <v>712</v>
      </c>
      <c r="B455" s="150" t="s">
        <v>821</v>
      </c>
      <c r="C455" s="151" t="s">
        <v>795</v>
      </c>
      <c r="D455" s="150" t="s">
        <v>824</v>
      </c>
      <c r="E455" s="202">
        <v>41640</v>
      </c>
      <c r="F455" s="152">
        <v>79</v>
      </c>
      <c r="G455" s="153">
        <v>9</v>
      </c>
      <c r="H455" s="154">
        <f t="shared" si="7"/>
        <v>711</v>
      </c>
    </row>
    <row r="456" spans="1:8" x14ac:dyDescent="0.25">
      <c r="A456" s="196" t="s">
        <v>384</v>
      </c>
      <c r="B456" s="150" t="s">
        <v>820</v>
      </c>
      <c r="C456" s="151" t="s">
        <v>795</v>
      </c>
      <c r="D456" s="150" t="s">
        <v>794</v>
      </c>
      <c r="E456" s="202">
        <v>41640</v>
      </c>
      <c r="F456" s="152">
        <v>168</v>
      </c>
      <c r="G456" s="153">
        <v>4</v>
      </c>
      <c r="H456" s="154">
        <f t="shared" si="7"/>
        <v>672</v>
      </c>
    </row>
    <row r="457" spans="1:8" x14ac:dyDescent="0.25">
      <c r="A457" s="196" t="s">
        <v>736</v>
      </c>
      <c r="B457" s="150" t="s">
        <v>821</v>
      </c>
      <c r="C457" s="151" t="s">
        <v>797</v>
      </c>
      <c r="D457" s="150" t="s">
        <v>794</v>
      </c>
      <c r="E457" s="202">
        <v>41640</v>
      </c>
      <c r="F457" s="152">
        <v>79</v>
      </c>
      <c r="G457" s="153">
        <v>11</v>
      </c>
      <c r="H457" s="154">
        <f t="shared" si="7"/>
        <v>869</v>
      </c>
    </row>
    <row r="458" spans="1:8" x14ac:dyDescent="0.25">
      <c r="A458" s="196" t="s">
        <v>415</v>
      </c>
      <c r="B458" s="150" t="s">
        <v>820</v>
      </c>
      <c r="C458" s="151" t="s">
        <v>799</v>
      </c>
      <c r="D458" s="150" t="s">
        <v>794</v>
      </c>
      <c r="E458" s="202">
        <v>41640</v>
      </c>
      <c r="F458" s="152">
        <v>168</v>
      </c>
      <c r="G458" s="153">
        <v>15</v>
      </c>
      <c r="H458" s="154">
        <f t="shared" si="7"/>
        <v>2520</v>
      </c>
    </row>
    <row r="459" spans="1:8" x14ac:dyDescent="0.25">
      <c r="A459" s="196" t="s">
        <v>647</v>
      </c>
      <c r="B459" s="150" t="s">
        <v>819</v>
      </c>
      <c r="C459" s="151" t="s">
        <v>799</v>
      </c>
      <c r="D459" s="150" t="s">
        <v>825</v>
      </c>
      <c r="E459" s="202">
        <v>41640</v>
      </c>
      <c r="F459" s="152">
        <v>340</v>
      </c>
      <c r="G459" s="153">
        <v>8</v>
      </c>
      <c r="H459" s="154">
        <f t="shared" si="7"/>
        <v>2720</v>
      </c>
    </row>
    <row r="460" spans="1:8" x14ac:dyDescent="0.25">
      <c r="A460" s="196" t="s">
        <v>736</v>
      </c>
      <c r="B460" s="150" t="s">
        <v>822</v>
      </c>
      <c r="C460" s="151" t="s">
        <v>797</v>
      </c>
      <c r="D460" s="150" t="s">
        <v>824</v>
      </c>
      <c r="E460" s="202">
        <v>41641</v>
      </c>
      <c r="F460" s="152">
        <v>340</v>
      </c>
      <c r="G460" s="153">
        <v>12</v>
      </c>
      <c r="H460" s="154">
        <f t="shared" si="7"/>
        <v>4080</v>
      </c>
    </row>
    <row r="461" spans="1:8" x14ac:dyDescent="0.25">
      <c r="A461" s="196" t="s">
        <v>669</v>
      </c>
      <c r="B461" s="150" t="s">
        <v>819</v>
      </c>
      <c r="C461" s="151" t="s">
        <v>798</v>
      </c>
      <c r="D461" s="150" t="s">
        <v>796</v>
      </c>
      <c r="E461" s="202">
        <v>41641</v>
      </c>
      <c r="F461" s="152">
        <v>340</v>
      </c>
      <c r="G461" s="153">
        <v>4</v>
      </c>
      <c r="H461" s="154">
        <f t="shared" si="7"/>
        <v>1360</v>
      </c>
    </row>
    <row r="462" spans="1:8" x14ac:dyDescent="0.25">
      <c r="A462" s="196" t="s">
        <v>755</v>
      </c>
      <c r="B462" s="150" t="s">
        <v>822</v>
      </c>
      <c r="C462" s="151" t="s">
        <v>795</v>
      </c>
      <c r="D462" s="150" t="s">
        <v>823</v>
      </c>
      <c r="E462" s="202">
        <v>41646</v>
      </c>
      <c r="F462" s="152">
        <v>340</v>
      </c>
      <c r="G462" s="153">
        <v>2</v>
      </c>
      <c r="H462" s="154">
        <f t="shared" si="7"/>
        <v>680</v>
      </c>
    </row>
    <row r="463" spans="1:8" x14ac:dyDescent="0.25">
      <c r="A463" s="196" t="s">
        <v>736</v>
      </c>
      <c r="B463" s="150" t="s">
        <v>820</v>
      </c>
      <c r="C463" s="151" t="s">
        <v>797</v>
      </c>
      <c r="D463" s="150" t="s">
        <v>796</v>
      </c>
      <c r="E463" s="202">
        <v>41646</v>
      </c>
      <c r="F463" s="152">
        <v>168</v>
      </c>
      <c r="G463" s="153">
        <v>15</v>
      </c>
      <c r="H463" s="154">
        <f t="shared" si="7"/>
        <v>2520</v>
      </c>
    </row>
    <row r="464" spans="1:8" x14ac:dyDescent="0.25">
      <c r="A464" s="196" t="s">
        <v>736</v>
      </c>
      <c r="B464" s="150" t="s">
        <v>821</v>
      </c>
      <c r="C464" s="151" t="s">
        <v>797</v>
      </c>
      <c r="D464" s="150" t="s">
        <v>825</v>
      </c>
      <c r="E464" s="202">
        <v>41646</v>
      </c>
      <c r="F464" s="152">
        <v>79</v>
      </c>
      <c r="G464" s="153">
        <v>1</v>
      </c>
      <c r="H464" s="154">
        <f t="shared" si="7"/>
        <v>79</v>
      </c>
    </row>
    <row r="465" spans="1:8" x14ac:dyDescent="0.25">
      <c r="A465" s="196" t="s">
        <v>415</v>
      </c>
      <c r="B465" s="150" t="s">
        <v>818</v>
      </c>
      <c r="C465" s="151" t="s">
        <v>799</v>
      </c>
      <c r="D465" s="150" t="s">
        <v>824</v>
      </c>
      <c r="E465" s="202">
        <v>41647</v>
      </c>
      <c r="F465" s="152">
        <v>799</v>
      </c>
      <c r="G465" s="153">
        <v>18</v>
      </c>
      <c r="H465" s="154">
        <f t="shared" si="7"/>
        <v>14382</v>
      </c>
    </row>
    <row r="466" spans="1:8" x14ac:dyDescent="0.25">
      <c r="A466" s="196" t="s">
        <v>712</v>
      </c>
      <c r="B466" s="150" t="s">
        <v>820</v>
      </c>
      <c r="C466" s="151" t="s">
        <v>795</v>
      </c>
      <c r="D466" s="150" t="s">
        <v>824</v>
      </c>
      <c r="E466" s="202">
        <v>41647</v>
      </c>
      <c r="F466" s="152">
        <v>168</v>
      </c>
      <c r="G466" s="153">
        <v>20</v>
      </c>
      <c r="H466" s="154">
        <f t="shared" si="7"/>
        <v>3360</v>
      </c>
    </row>
    <row r="467" spans="1:8" x14ac:dyDescent="0.25">
      <c r="A467" s="196" t="s">
        <v>755</v>
      </c>
      <c r="B467" s="150" t="s">
        <v>820</v>
      </c>
      <c r="C467" s="151" t="s">
        <v>795</v>
      </c>
      <c r="D467" s="150" t="s">
        <v>794</v>
      </c>
      <c r="E467" s="202">
        <v>41647</v>
      </c>
      <c r="F467" s="152">
        <v>168</v>
      </c>
      <c r="G467" s="153">
        <v>4</v>
      </c>
      <c r="H467" s="154">
        <f t="shared" si="7"/>
        <v>672</v>
      </c>
    </row>
    <row r="468" spans="1:8" x14ac:dyDescent="0.25">
      <c r="A468" s="196" t="s">
        <v>647</v>
      </c>
      <c r="B468" s="150" t="s">
        <v>822</v>
      </c>
      <c r="C468" s="151" t="s">
        <v>799</v>
      </c>
      <c r="D468" s="150" t="s">
        <v>823</v>
      </c>
      <c r="E468" s="202">
        <v>41648</v>
      </c>
      <c r="F468" s="152">
        <v>340</v>
      </c>
      <c r="G468" s="153">
        <v>11</v>
      </c>
      <c r="H468" s="154">
        <f t="shared" si="7"/>
        <v>3740</v>
      </c>
    </row>
    <row r="469" spans="1:8" x14ac:dyDescent="0.25">
      <c r="A469" s="196" t="s">
        <v>384</v>
      </c>
      <c r="B469" s="150" t="s">
        <v>822</v>
      </c>
      <c r="C469" s="151" t="s">
        <v>795</v>
      </c>
      <c r="D469" s="150" t="s">
        <v>823</v>
      </c>
      <c r="E469" s="202">
        <v>41648</v>
      </c>
      <c r="F469" s="152">
        <v>340</v>
      </c>
      <c r="G469" s="153">
        <v>1</v>
      </c>
      <c r="H469" s="154">
        <f t="shared" si="7"/>
        <v>340</v>
      </c>
    </row>
    <row r="470" spans="1:8" x14ac:dyDescent="0.25">
      <c r="A470" s="196" t="s">
        <v>669</v>
      </c>
      <c r="B470" s="150" t="s">
        <v>819</v>
      </c>
      <c r="C470" s="151" t="s">
        <v>798</v>
      </c>
      <c r="D470" s="150" t="s">
        <v>796</v>
      </c>
      <c r="E470" s="202">
        <v>41648</v>
      </c>
      <c r="F470" s="152">
        <v>340</v>
      </c>
      <c r="G470" s="153">
        <v>7</v>
      </c>
      <c r="H470" s="154">
        <f t="shared" si="7"/>
        <v>2380</v>
      </c>
    </row>
    <row r="471" spans="1:8" x14ac:dyDescent="0.25">
      <c r="A471" s="196" t="s">
        <v>322</v>
      </c>
      <c r="B471" s="150" t="s">
        <v>818</v>
      </c>
      <c r="C471" s="151" t="s">
        <v>797</v>
      </c>
      <c r="D471" s="150" t="s">
        <v>823</v>
      </c>
      <c r="E471" s="202">
        <v>41649</v>
      </c>
      <c r="F471" s="152">
        <v>799</v>
      </c>
      <c r="G471" s="153">
        <v>7</v>
      </c>
      <c r="H471" s="154">
        <f t="shared" si="7"/>
        <v>5593</v>
      </c>
    </row>
    <row r="472" spans="1:8" x14ac:dyDescent="0.25">
      <c r="A472" s="196" t="s">
        <v>106</v>
      </c>
      <c r="B472" s="150" t="s">
        <v>818</v>
      </c>
      <c r="C472" s="151" t="s">
        <v>798</v>
      </c>
      <c r="D472" s="150" t="s">
        <v>823</v>
      </c>
      <c r="E472" s="202">
        <v>41649</v>
      </c>
      <c r="F472" s="152">
        <v>799</v>
      </c>
      <c r="G472" s="153">
        <v>8</v>
      </c>
      <c r="H472" s="154">
        <f t="shared" si="7"/>
        <v>6392</v>
      </c>
    </row>
    <row r="473" spans="1:8" x14ac:dyDescent="0.25">
      <c r="A473" s="196" t="s">
        <v>723</v>
      </c>
      <c r="B473" s="150" t="s">
        <v>821</v>
      </c>
      <c r="C473" s="151" t="s">
        <v>799</v>
      </c>
      <c r="D473" s="150" t="s">
        <v>824</v>
      </c>
      <c r="E473" s="202">
        <v>41649</v>
      </c>
      <c r="F473" s="152">
        <v>79</v>
      </c>
      <c r="G473" s="153">
        <v>16</v>
      </c>
      <c r="H473" s="154">
        <f t="shared" si="7"/>
        <v>1264</v>
      </c>
    </row>
    <row r="474" spans="1:8" x14ac:dyDescent="0.25">
      <c r="A474" s="196" t="s">
        <v>755</v>
      </c>
      <c r="B474" s="150" t="s">
        <v>820</v>
      </c>
      <c r="C474" s="151" t="s">
        <v>795</v>
      </c>
      <c r="D474" s="150" t="s">
        <v>824</v>
      </c>
      <c r="E474" s="202">
        <v>41649</v>
      </c>
      <c r="F474" s="152">
        <v>168</v>
      </c>
      <c r="G474" s="153">
        <v>16</v>
      </c>
      <c r="H474" s="154">
        <f t="shared" si="7"/>
        <v>2688</v>
      </c>
    </row>
    <row r="475" spans="1:8" x14ac:dyDescent="0.25">
      <c r="A475" s="196" t="s">
        <v>322</v>
      </c>
      <c r="B475" s="150" t="s">
        <v>820</v>
      </c>
      <c r="C475" s="151" t="s">
        <v>797</v>
      </c>
      <c r="D475" s="150" t="s">
        <v>796</v>
      </c>
      <c r="E475" s="202">
        <v>41649</v>
      </c>
      <c r="F475" s="152">
        <v>168</v>
      </c>
      <c r="G475" s="153">
        <v>6</v>
      </c>
      <c r="H475" s="154">
        <f t="shared" si="7"/>
        <v>1008</v>
      </c>
    </row>
    <row r="476" spans="1:8" x14ac:dyDescent="0.25">
      <c r="A476" s="196" t="s">
        <v>669</v>
      </c>
      <c r="B476" s="150" t="s">
        <v>818</v>
      </c>
      <c r="C476" s="151" t="s">
        <v>795</v>
      </c>
      <c r="D476" s="150" t="s">
        <v>825</v>
      </c>
      <c r="E476" s="202">
        <v>41649</v>
      </c>
      <c r="F476" s="152">
        <v>799</v>
      </c>
      <c r="G476" s="153">
        <v>15</v>
      </c>
      <c r="H476" s="154">
        <f t="shared" si="7"/>
        <v>11985</v>
      </c>
    </row>
    <row r="477" spans="1:8" x14ac:dyDescent="0.25">
      <c r="A477" s="196" t="s">
        <v>669</v>
      </c>
      <c r="B477" s="150" t="s">
        <v>822</v>
      </c>
      <c r="C477" s="151" t="s">
        <v>795</v>
      </c>
      <c r="D477" s="150" t="s">
        <v>825</v>
      </c>
      <c r="E477" s="202">
        <v>41649</v>
      </c>
      <c r="F477" s="152">
        <v>340</v>
      </c>
      <c r="G477" s="153">
        <v>11</v>
      </c>
      <c r="H477" s="154">
        <f t="shared" si="7"/>
        <v>3740</v>
      </c>
    </row>
    <row r="478" spans="1:8" x14ac:dyDescent="0.25">
      <c r="A478" s="196" t="s">
        <v>736</v>
      </c>
      <c r="B478" s="150" t="s">
        <v>820</v>
      </c>
      <c r="C478" s="151" t="s">
        <v>797</v>
      </c>
      <c r="D478" s="150" t="s">
        <v>824</v>
      </c>
      <c r="E478" s="202">
        <v>41650</v>
      </c>
      <c r="F478" s="152">
        <v>168</v>
      </c>
      <c r="G478" s="153">
        <v>6</v>
      </c>
      <c r="H478" s="154">
        <f t="shared" si="7"/>
        <v>1008</v>
      </c>
    </row>
    <row r="479" spans="1:8" x14ac:dyDescent="0.25">
      <c r="A479" s="196" t="s">
        <v>106</v>
      </c>
      <c r="B479" s="150" t="s">
        <v>820</v>
      </c>
      <c r="C479" s="151" t="s">
        <v>798</v>
      </c>
      <c r="D479" s="150" t="s">
        <v>825</v>
      </c>
      <c r="E479" s="202">
        <v>41650</v>
      </c>
      <c r="F479" s="152">
        <v>168</v>
      </c>
      <c r="G479" s="153">
        <v>11</v>
      </c>
      <c r="H479" s="154">
        <f t="shared" si="7"/>
        <v>1848</v>
      </c>
    </row>
    <row r="480" spans="1:8" x14ac:dyDescent="0.25">
      <c r="A480" s="196" t="s">
        <v>647</v>
      </c>
      <c r="B480" s="150" t="s">
        <v>818</v>
      </c>
      <c r="C480" s="151" t="s">
        <v>799</v>
      </c>
      <c r="D480" s="150" t="s">
        <v>825</v>
      </c>
      <c r="E480" s="202">
        <v>41650</v>
      </c>
      <c r="F480" s="152">
        <v>799</v>
      </c>
      <c r="G480" s="153">
        <v>7</v>
      </c>
      <c r="H480" s="154">
        <f t="shared" si="7"/>
        <v>5593</v>
      </c>
    </row>
    <row r="481" spans="1:8" x14ac:dyDescent="0.25">
      <c r="A481" s="196" t="s">
        <v>384</v>
      </c>
      <c r="B481" s="150" t="s">
        <v>820</v>
      </c>
      <c r="C481" s="151" t="s">
        <v>795</v>
      </c>
      <c r="D481" s="150" t="s">
        <v>825</v>
      </c>
      <c r="E481" s="202">
        <v>41652</v>
      </c>
      <c r="F481" s="152">
        <v>168</v>
      </c>
      <c r="G481" s="153">
        <v>1</v>
      </c>
      <c r="H481" s="154">
        <f t="shared" si="7"/>
        <v>168</v>
      </c>
    </row>
    <row r="482" spans="1:8" x14ac:dyDescent="0.25">
      <c r="A482" s="196" t="s">
        <v>322</v>
      </c>
      <c r="B482" s="150" t="s">
        <v>820</v>
      </c>
      <c r="C482" s="151" t="s">
        <v>797</v>
      </c>
      <c r="D482" s="150" t="s">
        <v>823</v>
      </c>
      <c r="E482" s="202">
        <v>41653</v>
      </c>
      <c r="F482" s="152">
        <v>168</v>
      </c>
      <c r="G482" s="153">
        <v>15</v>
      </c>
      <c r="H482" s="154">
        <f t="shared" si="7"/>
        <v>2520</v>
      </c>
    </row>
    <row r="483" spans="1:8" x14ac:dyDescent="0.25">
      <c r="A483" s="196" t="s">
        <v>106</v>
      </c>
      <c r="B483" s="150" t="s">
        <v>821</v>
      </c>
      <c r="C483" s="151" t="s">
        <v>798</v>
      </c>
      <c r="D483" s="150" t="s">
        <v>823</v>
      </c>
      <c r="E483" s="202">
        <v>41653</v>
      </c>
      <c r="F483" s="152">
        <v>79</v>
      </c>
      <c r="G483" s="153">
        <v>12</v>
      </c>
      <c r="H483" s="154">
        <f t="shared" si="7"/>
        <v>948</v>
      </c>
    </row>
    <row r="484" spans="1:8" x14ac:dyDescent="0.25">
      <c r="A484" s="196" t="s">
        <v>322</v>
      </c>
      <c r="B484" s="150" t="s">
        <v>820</v>
      </c>
      <c r="C484" s="151" t="s">
        <v>797</v>
      </c>
      <c r="D484" s="150" t="s">
        <v>824</v>
      </c>
      <c r="E484" s="202">
        <v>41653</v>
      </c>
      <c r="F484" s="152">
        <v>168</v>
      </c>
      <c r="G484" s="153">
        <v>13</v>
      </c>
      <c r="H484" s="154">
        <f t="shared" si="7"/>
        <v>2184</v>
      </c>
    </row>
    <row r="485" spans="1:8" x14ac:dyDescent="0.25">
      <c r="A485" s="196" t="s">
        <v>723</v>
      </c>
      <c r="B485" s="150" t="s">
        <v>822</v>
      </c>
      <c r="C485" s="151" t="s">
        <v>799</v>
      </c>
      <c r="D485" s="150" t="s">
        <v>825</v>
      </c>
      <c r="E485" s="202">
        <v>41653</v>
      </c>
      <c r="F485" s="152">
        <v>340</v>
      </c>
      <c r="G485" s="153">
        <v>1</v>
      </c>
      <c r="H485" s="154">
        <f t="shared" si="7"/>
        <v>340</v>
      </c>
    </row>
    <row r="486" spans="1:8" x14ac:dyDescent="0.25">
      <c r="A486" s="196" t="s">
        <v>488</v>
      </c>
      <c r="B486" s="150" t="s">
        <v>822</v>
      </c>
      <c r="C486" s="151" t="s">
        <v>798</v>
      </c>
      <c r="D486" s="150" t="s">
        <v>825</v>
      </c>
      <c r="E486" s="202">
        <v>41653</v>
      </c>
      <c r="F486" s="152">
        <v>340</v>
      </c>
      <c r="G486" s="153">
        <v>15</v>
      </c>
      <c r="H486" s="154">
        <f t="shared" si="7"/>
        <v>5100</v>
      </c>
    </row>
    <row r="487" spans="1:8" x14ac:dyDescent="0.25">
      <c r="A487" s="196" t="s">
        <v>106</v>
      </c>
      <c r="B487" s="150" t="s">
        <v>818</v>
      </c>
      <c r="C487" s="151" t="s">
        <v>798</v>
      </c>
      <c r="D487" s="150" t="s">
        <v>824</v>
      </c>
      <c r="E487" s="202">
        <v>41655</v>
      </c>
      <c r="F487" s="152">
        <v>799</v>
      </c>
      <c r="G487" s="153">
        <v>6</v>
      </c>
      <c r="H487" s="154">
        <f t="shared" si="7"/>
        <v>4794</v>
      </c>
    </row>
    <row r="488" spans="1:8" x14ac:dyDescent="0.25">
      <c r="A488" s="196" t="s">
        <v>736</v>
      </c>
      <c r="B488" s="150" t="s">
        <v>819</v>
      </c>
      <c r="C488" s="151" t="s">
        <v>797</v>
      </c>
      <c r="D488" s="150" t="s">
        <v>825</v>
      </c>
      <c r="E488" s="202">
        <v>41655</v>
      </c>
      <c r="F488" s="152">
        <v>340</v>
      </c>
      <c r="G488" s="153">
        <v>13</v>
      </c>
      <c r="H488" s="154">
        <f t="shared" si="7"/>
        <v>4420</v>
      </c>
    </row>
    <row r="489" spans="1:8" x14ac:dyDescent="0.25">
      <c r="A489" s="196" t="s">
        <v>669</v>
      </c>
      <c r="B489" s="150" t="s">
        <v>820</v>
      </c>
      <c r="C489" s="151" t="s">
        <v>795</v>
      </c>
      <c r="D489" s="150" t="s">
        <v>823</v>
      </c>
      <c r="E489" s="202">
        <v>41656</v>
      </c>
      <c r="F489" s="152">
        <v>168</v>
      </c>
      <c r="G489" s="153">
        <v>15</v>
      </c>
      <c r="H489" s="154">
        <f t="shared" si="7"/>
        <v>2520</v>
      </c>
    </row>
    <row r="490" spans="1:8" x14ac:dyDescent="0.25">
      <c r="A490" s="196" t="s">
        <v>712</v>
      </c>
      <c r="B490" s="150" t="s">
        <v>819</v>
      </c>
      <c r="C490" s="151" t="s">
        <v>795</v>
      </c>
      <c r="D490" s="150" t="s">
        <v>794</v>
      </c>
      <c r="E490" s="202">
        <v>41656</v>
      </c>
      <c r="F490" s="152">
        <v>340</v>
      </c>
      <c r="G490" s="153">
        <v>12</v>
      </c>
      <c r="H490" s="154">
        <f t="shared" si="7"/>
        <v>4080</v>
      </c>
    </row>
    <row r="491" spans="1:8" x14ac:dyDescent="0.25">
      <c r="A491" s="196" t="s">
        <v>384</v>
      </c>
      <c r="B491" s="150" t="s">
        <v>819</v>
      </c>
      <c r="C491" s="151" t="s">
        <v>795</v>
      </c>
      <c r="D491" s="150" t="s">
        <v>825</v>
      </c>
      <c r="E491" s="202">
        <v>41656</v>
      </c>
      <c r="F491" s="152">
        <v>340</v>
      </c>
      <c r="G491" s="153">
        <v>2</v>
      </c>
      <c r="H491" s="154">
        <f t="shared" si="7"/>
        <v>680</v>
      </c>
    </row>
    <row r="492" spans="1:8" x14ac:dyDescent="0.25">
      <c r="A492" s="196" t="s">
        <v>384</v>
      </c>
      <c r="B492" s="150" t="s">
        <v>821</v>
      </c>
      <c r="C492" s="151" t="s">
        <v>795</v>
      </c>
      <c r="D492" s="150" t="s">
        <v>823</v>
      </c>
      <c r="E492" s="202">
        <v>41657</v>
      </c>
      <c r="F492" s="152">
        <v>79</v>
      </c>
      <c r="G492" s="153">
        <v>2</v>
      </c>
      <c r="H492" s="154">
        <f t="shared" si="7"/>
        <v>158</v>
      </c>
    </row>
    <row r="493" spans="1:8" x14ac:dyDescent="0.25">
      <c r="A493" s="196" t="s">
        <v>326</v>
      </c>
      <c r="B493" s="150" t="s">
        <v>821</v>
      </c>
      <c r="C493" s="151" t="s">
        <v>799</v>
      </c>
      <c r="D493" s="150" t="s">
        <v>824</v>
      </c>
      <c r="E493" s="202">
        <v>41657</v>
      </c>
      <c r="F493" s="152">
        <v>79</v>
      </c>
      <c r="G493" s="153">
        <v>8</v>
      </c>
      <c r="H493" s="154">
        <f t="shared" si="7"/>
        <v>632</v>
      </c>
    </row>
    <row r="494" spans="1:8" x14ac:dyDescent="0.25">
      <c r="A494" s="196" t="s">
        <v>736</v>
      </c>
      <c r="B494" s="150" t="s">
        <v>822</v>
      </c>
      <c r="C494" s="151" t="s">
        <v>797</v>
      </c>
      <c r="D494" s="150" t="s">
        <v>796</v>
      </c>
      <c r="E494" s="202">
        <v>41657</v>
      </c>
      <c r="F494" s="152">
        <v>340</v>
      </c>
      <c r="G494" s="153">
        <v>10</v>
      </c>
      <c r="H494" s="154">
        <f t="shared" si="7"/>
        <v>3400</v>
      </c>
    </row>
    <row r="495" spans="1:8" x14ac:dyDescent="0.25">
      <c r="A495" s="196" t="s">
        <v>712</v>
      </c>
      <c r="B495" s="150" t="s">
        <v>818</v>
      </c>
      <c r="C495" s="151" t="s">
        <v>795</v>
      </c>
      <c r="D495" s="150" t="s">
        <v>823</v>
      </c>
      <c r="E495" s="202">
        <v>41660</v>
      </c>
      <c r="F495" s="152">
        <v>799</v>
      </c>
      <c r="G495" s="153">
        <v>3</v>
      </c>
      <c r="H495" s="154">
        <f t="shared" si="7"/>
        <v>2397</v>
      </c>
    </row>
    <row r="496" spans="1:8" x14ac:dyDescent="0.25">
      <c r="A496" s="196" t="s">
        <v>755</v>
      </c>
      <c r="B496" s="150" t="s">
        <v>821</v>
      </c>
      <c r="C496" s="151" t="s">
        <v>795</v>
      </c>
      <c r="D496" s="150" t="s">
        <v>794</v>
      </c>
      <c r="E496" s="202">
        <v>41660</v>
      </c>
      <c r="F496" s="152">
        <v>79</v>
      </c>
      <c r="G496" s="153">
        <v>14</v>
      </c>
      <c r="H496" s="154">
        <f t="shared" si="7"/>
        <v>1106</v>
      </c>
    </row>
    <row r="497" spans="1:8" x14ac:dyDescent="0.25">
      <c r="A497" s="196" t="s">
        <v>712</v>
      </c>
      <c r="B497" s="150" t="s">
        <v>819</v>
      </c>
      <c r="C497" s="151" t="s">
        <v>795</v>
      </c>
      <c r="D497" s="150" t="s">
        <v>825</v>
      </c>
      <c r="E497" s="202">
        <v>41660</v>
      </c>
      <c r="F497" s="152">
        <v>340</v>
      </c>
      <c r="G497" s="153">
        <v>8</v>
      </c>
      <c r="H497" s="154">
        <f t="shared" si="7"/>
        <v>2720</v>
      </c>
    </row>
    <row r="498" spans="1:8" x14ac:dyDescent="0.25">
      <c r="A498" s="196" t="s">
        <v>488</v>
      </c>
      <c r="B498" s="150" t="s">
        <v>818</v>
      </c>
      <c r="C498" s="151" t="s">
        <v>798</v>
      </c>
      <c r="D498" s="150" t="s">
        <v>794</v>
      </c>
      <c r="E498" s="202">
        <v>41661</v>
      </c>
      <c r="F498" s="152">
        <v>799</v>
      </c>
      <c r="G498" s="153">
        <v>10</v>
      </c>
      <c r="H498" s="154">
        <f t="shared" si="7"/>
        <v>7990</v>
      </c>
    </row>
    <row r="499" spans="1:8" x14ac:dyDescent="0.25">
      <c r="A499" s="196" t="s">
        <v>326</v>
      </c>
      <c r="B499" s="150" t="s">
        <v>818</v>
      </c>
      <c r="C499" s="151" t="s">
        <v>799</v>
      </c>
      <c r="D499" s="150" t="s">
        <v>824</v>
      </c>
      <c r="E499" s="202">
        <v>41663</v>
      </c>
      <c r="F499" s="152">
        <v>799</v>
      </c>
      <c r="G499" s="153">
        <v>15</v>
      </c>
      <c r="H499" s="154">
        <f t="shared" si="7"/>
        <v>11985</v>
      </c>
    </row>
    <row r="500" spans="1:8" x14ac:dyDescent="0.25">
      <c r="A500" s="196" t="s">
        <v>106</v>
      </c>
      <c r="B500" s="150" t="s">
        <v>822</v>
      </c>
      <c r="C500" s="151" t="s">
        <v>798</v>
      </c>
      <c r="D500" s="150" t="s">
        <v>796</v>
      </c>
      <c r="E500" s="202">
        <v>41663</v>
      </c>
      <c r="F500" s="152">
        <v>340</v>
      </c>
      <c r="G500" s="153">
        <v>11</v>
      </c>
      <c r="H500" s="154">
        <f t="shared" si="7"/>
        <v>3740</v>
      </c>
    </row>
    <row r="501" spans="1:8" x14ac:dyDescent="0.25">
      <c r="A501" s="196" t="s">
        <v>488</v>
      </c>
      <c r="B501" s="150" t="s">
        <v>821</v>
      </c>
      <c r="C501" s="151" t="s">
        <v>798</v>
      </c>
      <c r="D501" s="150" t="s">
        <v>825</v>
      </c>
      <c r="E501" s="202">
        <v>41664</v>
      </c>
      <c r="F501" s="152">
        <v>79</v>
      </c>
      <c r="G501" s="153">
        <v>10</v>
      </c>
      <c r="H501" s="154">
        <f t="shared" si="7"/>
        <v>790</v>
      </c>
    </row>
    <row r="502" spans="1:8" x14ac:dyDescent="0.25">
      <c r="A502" s="196" t="s">
        <v>106</v>
      </c>
      <c r="B502" s="150" t="s">
        <v>820</v>
      </c>
      <c r="C502" s="151" t="s">
        <v>798</v>
      </c>
      <c r="D502" s="150" t="s">
        <v>796</v>
      </c>
      <c r="E502" s="202">
        <v>41666</v>
      </c>
      <c r="F502" s="152">
        <v>168</v>
      </c>
      <c r="G502" s="153">
        <v>11</v>
      </c>
      <c r="H502" s="154">
        <f t="shared" si="7"/>
        <v>1848</v>
      </c>
    </row>
    <row r="503" spans="1:8" x14ac:dyDescent="0.25">
      <c r="A503" s="196" t="s">
        <v>669</v>
      </c>
      <c r="B503" s="150" t="s">
        <v>818</v>
      </c>
      <c r="C503" s="151" t="s">
        <v>795</v>
      </c>
      <c r="D503" s="150" t="s">
        <v>823</v>
      </c>
      <c r="E503" s="202">
        <v>41667</v>
      </c>
      <c r="F503" s="152">
        <v>799</v>
      </c>
      <c r="G503" s="153">
        <v>2</v>
      </c>
      <c r="H503" s="154">
        <f t="shared" si="7"/>
        <v>1598</v>
      </c>
    </row>
    <row r="504" spans="1:8" x14ac:dyDescent="0.25">
      <c r="A504" s="196" t="s">
        <v>322</v>
      </c>
      <c r="B504" s="150" t="s">
        <v>819</v>
      </c>
      <c r="C504" s="151" t="s">
        <v>797</v>
      </c>
      <c r="D504" s="150" t="s">
        <v>796</v>
      </c>
      <c r="E504" s="202">
        <v>41667</v>
      </c>
      <c r="F504" s="152">
        <v>340</v>
      </c>
      <c r="G504" s="153">
        <v>15</v>
      </c>
      <c r="H504" s="154">
        <f t="shared" si="7"/>
        <v>5100</v>
      </c>
    </row>
    <row r="505" spans="1:8" x14ac:dyDescent="0.25">
      <c r="A505" s="196" t="s">
        <v>723</v>
      </c>
      <c r="B505" s="150" t="s">
        <v>818</v>
      </c>
      <c r="C505" s="151" t="s">
        <v>799</v>
      </c>
      <c r="D505" s="150" t="s">
        <v>794</v>
      </c>
      <c r="E505" s="202">
        <v>41667</v>
      </c>
      <c r="F505" s="152">
        <v>799</v>
      </c>
      <c r="G505" s="153">
        <v>11</v>
      </c>
      <c r="H505" s="154">
        <f t="shared" si="7"/>
        <v>8789</v>
      </c>
    </row>
    <row r="506" spans="1:8" x14ac:dyDescent="0.25">
      <c r="A506" s="196" t="s">
        <v>723</v>
      </c>
      <c r="B506" s="150" t="s">
        <v>822</v>
      </c>
      <c r="C506" s="151" t="s">
        <v>799</v>
      </c>
      <c r="D506" s="150" t="s">
        <v>824</v>
      </c>
      <c r="E506" s="202">
        <v>41668</v>
      </c>
      <c r="F506" s="152">
        <v>340</v>
      </c>
      <c r="G506" s="153">
        <v>17</v>
      </c>
      <c r="H506" s="154">
        <f t="shared" si="7"/>
        <v>5780</v>
      </c>
    </row>
    <row r="507" spans="1:8" x14ac:dyDescent="0.25">
      <c r="A507" s="196" t="s">
        <v>712</v>
      </c>
      <c r="B507" s="150" t="s">
        <v>822</v>
      </c>
      <c r="C507" s="151" t="s">
        <v>795</v>
      </c>
      <c r="D507" s="150" t="s">
        <v>796</v>
      </c>
      <c r="E507" s="202">
        <v>41668</v>
      </c>
      <c r="F507" s="152">
        <v>340</v>
      </c>
      <c r="G507" s="153">
        <v>8</v>
      </c>
      <c r="H507" s="154">
        <f t="shared" si="7"/>
        <v>2720</v>
      </c>
    </row>
    <row r="508" spans="1:8" x14ac:dyDescent="0.25">
      <c r="A508" s="196" t="s">
        <v>736</v>
      </c>
      <c r="B508" s="150" t="s">
        <v>820</v>
      </c>
      <c r="C508" s="151" t="s">
        <v>797</v>
      </c>
      <c r="D508" s="150" t="s">
        <v>823</v>
      </c>
      <c r="E508" s="202">
        <v>41669</v>
      </c>
      <c r="F508" s="152">
        <v>168</v>
      </c>
      <c r="G508" s="153">
        <v>9</v>
      </c>
      <c r="H508" s="154">
        <f t="shared" si="7"/>
        <v>1512</v>
      </c>
    </row>
    <row r="509" spans="1:8" x14ac:dyDescent="0.25">
      <c r="A509" s="196" t="s">
        <v>488</v>
      </c>
      <c r="B509" s="150" t="s">
        <v>821</v>
      </c>
      <c r="C509" s="151" t="s">
        <v>798</v>
      </c>
      <c r="D509" s="150" t="s">
        <v>794</v>
      </c>
      <c r="E509" s="202">
        <v>41669</v>
      </c>
      <c r="F509" s="152">
        <v>79</v>
      </c>
      <c r="G509" s="153">
        <v>2</v>
      </c>
      <c r="H509" s="154">
        <f t="shared" si="7"/>
        <v>158</v>
      </c>
    </row>
    <row r="510" spans="1:8" x14ac:dyDescent="0.25">
      <c r="A510" s="196" t="s">
        <v>415</v>
      </c>
      <c r="B510" s="150" t="s">
        <v>818</v>
      </c>
      <c r="C510" s="151" t="s">
        <v>799</v>
      </c>
      <c r="D510" s="150" t="s">
        <v>825</v>
      </c>
      <c r="E510" s="202">
        <v>41670</v>
      </c>
      <c r="F510" s="152">
        <v>799</v>
      </c>
      <c r="G510" s="153">
        <v>15</v>
      </c>
      <c r="H510" s="154">
        <f t="shared" si="7"/>
        <v>11985</v>
      </c>
    </row>
    <row r="511" spans="1:8" x14ac:dyDescent="0.25">
      <c r="A511" s="196" t="s">
        <v>755</v>
      </c>
      <c r="B511" s="150" t="s">
        <v>820</v>
      </c>
      <c r="C511" s="151" t="s">
        <v>795</v>
      </c>
      <c r="D511" s="150" t="s">
        <v>823</v>
      </c>
      <c r="E511" s="202">
        <v>41671</v>
      </c>
      <c r="F511" s="152">
        <v>168</v>
      </c>
      <c r="G511" s="153">
        <v>4</v>
      </c>
      <c r="H511" s="154">
        <f t="shared" si="7"/>
        <v>672</v>
      </c>
    </row>
    <row r="512" spans="1:8" x14ac:dyDescent="0.25">
      <c r="A512" s="196" t="s">
        <v>736</v>
      </c>
      <c r="B512" s="150" t="s">
        <v>822</v>
      </c>
      <c r="C512" s="151" t="s">
        <v>797</v>
      </c>
      <c r="D512" s="150" t="s">
        <v>823</v>
      </c>
      <c r="E512" s="202">
        <v>41671</v>
      </c>
      <c r="F512" s="152">
        <v>340</v>
      </c>
      <c r="G512" s="153">
        <v>15</v>
      </c>
      <c r="H512" s="154">
        <f t="shared" si="7"/>
        <v>5100</v>
      </c>
    </row>
    <row r="513" spans="1:8" x14ac:dyDescent="0.25">
      <c r="A513" s="196" t="s">
        <v>712</v>
      </c>
      <c r="B513" s="150" t="s">
        <v>820</v>
      </c>
      <c r="C513" s="151" t="s">
        <v>795</v>
      </c>
      <c r="D513" s="150" t="s">
        <v>824</v>
      </c>
      <c r="E513" s="202">
        <v>41673</v>
      </c>
      <c r="F513" s="152">
        <v>168</v>
      </c>
      <c r="G513" s="153">
        <v>13</v>
      </c>
      <c r="H513" s="154">
        <f t="shared" si="7"/>
        <v>2184</v>
      </c>
    </row>
    <row r="514" spans="1:8" x14ac:dyDescent="0.25">
      <c r="A514" s="196" t="s">
        <v>647</v>
      </c>
      <c r="B514" s="150" t="s">
        <v>821</v>
      </c>
      <c r="C514" s="151" t="s">
        <v>799</v>
      </c>
      <c r="D514" s="150" t="s">
        <v>796</v>
      </c>
      <c r="E514" s="202">
        <v>41673</v>
      </c>
      <c r="F514" s="152">
        <v>79</v>
      </c>
      <c r="G514" s="153">
        <v>8</v>
      </c>
      <c r="H514" s="154">
        <f t="shared" si="7"/>
        <v>632</v>
      </c>
    </row>
    <row r="515" spans="1:8" x14ac:dyDescent="0.25">
      <c r="A515" s="196" t="s">
        <v>488</v>
      </c>
      <c r="B515" s="150" t="s">
        <v>821</v>
      </c>
      <c r="C515" s="151" t="s">
        <v>798</v>
      </c>
      <c r="D515" s="150" t="s">
        <v>796</v>
      </c>
      <c r="E515" s="202">
        <v>41673</v>
      </c>
      <c r="F515" s="152">
        <v>79</v>
      </c>
      <c r="G515" s="153">
        <v>1</v>
      </c>
      <c r="H515" s="154">
        <f t="shared" ref="H515:H578" si="8">F515*G515</f>
        <v>79</v>
      </c>
    </row>
    <row r="516" spans="1:8" x14ac:dyDescent="0.25">
      <c r="A516" s="196" t="s">
        <v>415</v>
      </c>
      <c r="B516" s="150" t="s">
        <v>820</v>
      </c>
      <c r="C516" s="151" t="s">
        <v>799</v>
      </c>
      <c r="D516" s="150" t="s">
        <v>796</v>
      </c>
      <c r="E516" s="202">
        <v>41673</v>
      </c>
      <c r="F516" s="152">
        <v>168</v>
      </c>
      <c r="G516" s="153">
        <v>13</v>
      </c>
      <c r="H516" s="154">
        <f t="shared" si="8"/>
        <v>2184</v>
      </c>
    </row>
    <row r="517" spans="1:8" x14ac:dyDescent="0.25">
      <c r="A517" s="196" t="s">
        <v>415</v>
      </c>
      <c r="B517" s="150" t="s">
        <v>819</v>
      </c>
      <c r="C517" s="151" t="s">
        <v>799</v>
      </c>
      <c r="D517" s="150" t="s">
        <v>824</v>
      </c>
      <c r="E517" s="202">
        <v>41674</v>
      </c>
      <c r="F517" s="152">
        <v>340</v>
      </c>
      <c r="G517" s="153">
        <v>13</v>
      </c>
      <c r="H517" s="154">
        <f t="shared" si="8"/>
        <v>4420</v>
      </c>
    </row>
    <row r="518" spans="1:8" x14ac:dyDescent="0.25">
      <c r="A518" s="196" t="s">
        <v>106</v>
      </c>
      <c r="B518" s="150" t="s">
        <v>819</v>
      </c>
      <c r="C518" s="151" t="s">
        <v>798</v>
      </c>
      <c r="D518" s="150" t="s">
        <v>824</v>
      </c>
      <c r="E518" s="202">
        <v>41675</v>
      </c>
      <c r="F518" s="152">
        <v>340</v>
      </c>
      <c r="G518" s="153">
        <v>12</v>
      </c>
      <c r="H518" s="154">
        <f t="shared" si="8"/>
        <v>4080</v>
      </c>
    </row>
    <row r="519" spans="1:8" x14ac:dyDescent="0.25">
      <c r="A519" s="196" t="s">
        <v>106</v>
      </c>
      <c r="B519" s="150" t="s">
        <v>819</v>
      </c>
      <c r="C519" s="151" t="s">
        <v>798</v>
      </c>
      <c r="D519" s="150" t="s">
        <v>825</v>
      </c>
      <c r="E519" s="202">
        <v>41675</v>
      </c>
      <c r="F519" s="152">
        <v>340</v>
      </c>
      <c r="G519" s="153">
        <v>9</v>
      </c>
      <c r="H519" s="154">
        <f t="shared" si="8"/>
        <v>3060</v>
      </c>
    </row>
    <row r="520" spans="1:8" x14ac:dyDescent="0.25">
      <c r="A520" s="196" t="s">
        <v>712</v>
      </c>
      <c r="B520" s="150" t="s">
        <v>820</v>
      </c>
      <c r="C520" s="151" t="s">
        <v>795</v>
      </c>
      <c r="D520" s="150" t="s">
        <v>825</v>
      </c>
      <c r="E520" s="202">
        <v>41675</v>
      </c>
      <c r="F520" s="152">
        <v>168</v>
      </c>
      <c r="G520" s="153">
        <v>6</v>
      </c>
      <c r="H520" s="154">
        <f t="shared" si="8"/>
        <v>1008</v>
      </c>
    </row>
    <row r="521" spans="1:8" x14ac:dyDescent="0.25">
      <c r="A521" s="196" t="s">
        <v>322</v>
      </c>
      <c r="B521" s="150" t="s">
        <v>819</v>
      </c>
      <c r="C521" s="151" t="s">
        <v>797</v>
      </c>
      <c r="D521" s="150" t="s">
        <v>794</v>
      </c>
      <c r="E521" s="202">
        <v>41676</v>
      </c>
      <c r="F521" s="152">
        <v>340</v>
      </c>
      <c r="G521" s="153">
        <v>14</v>
      </c>
      <c r="H521" s="154">
        <f t="shared" si="8"/>
        <v>4760</v>
      </c>
    </row>
    <row r="522" spans="1:8" x14ac:dyDescent="0.25">
      <c r="A522" s="196" t="s">
        <v>488</v>
      </c>
      <c r="B522" s="150" t="s">
        <v>821</v>
      </c>
      <c r="C522" s="151" t="s">
        <v>798</v>
      </c>
      <c r="D522" s="150" t="s">
        <v>794</v>
      </c>
      <c r="E522" s="202">
        <v>41676</v>
      </c>
      <c r="F522" s="152">
        <v>79</v>
      </c>
      <c r="G522" s="153">
        <v>3</v>
      </c>
      <c r="H522" s="154">
        <f t="shared" si="8"/>
        <v>237</v>
      </c>
    </row>
    <row r="523" spans="1:8" x14ac:dyDescent="0.25">
      <c r="A523" s="196" t="s">
        <v>669</v>
      </c>
      <c r="B523" s="150" t="s">
        <v>818</v>
      </c>
      <c r="C523" s="151" t="s">
        <v>795</v>
      </c>
      <c r="D523" s="150" t="s">
        <v>796</v>
      </c>
      <c r="E523" s="202">
        <v>41677</v>
      </c>
      <c r="F523" s="152">
        <v>799</v>
      </c>
      <c r="G523" s="153">
        <v>6</v>
      </c>
      <c r="H523" s="154">
        <f t="shared" si="8"/>
        <v>4794</v>
      </c>
    </row>
    <row r="524" spans="1:8" x14ac:dyDescent="0.25">
      <c r="A524" s="196" t="s">
        <v>755</v>
      </c>
      <c r="B524" s="150" t="s">
        <v>821</v>
      </c>
      <c r="C524" s="151" t="s">
        <v>795</v>
      </c>
      <c r="D524" s="150" t="s">
        <v>796</v>
      </c>
      <c r="E524" s="202">
        <v>41677</v>
      </c>
      <c r="F524" s="152">
        <v>79</v>
      </c>
      <c r="G524" s="153">
        <v>1</v>
      </c>
      <c r="H524" s="154">
        <f t="shared" si="8"/>
        <v>79</v>
      </c>
    </row>
    <row r="525" spans="1:8" x14ac:dyDescent="0.25">
      <c r="A525" s="196" t="s">
        <v>326</v>
      </c>
      <c r="B525" s="150" t="s">
        <v>820</v>
      </c>
      <c r="C525" s="151" t="s">
        <v>799</v>
      </c>
      <c r="D525" s="150" t="s">
        <v>823</v>
      </c>
      <c r="E525" s="202">
        <v>41681</v>
      </c>
      <c r="F525" s="152">
        <v>168</v>
      </c>
      <c r="G525" s="153">
        <v>14</v>
      </c>
      <c r="H525" s="154">
        <f t="shared" si="8"/>
        <v>2352</v>
      </c>
    </row>
    <row r="526" spans="1:8" x14ac:dyDescent="0.25">
      <c r="A526" s="196" t="s">
        <v>415</v>
      </c>
      <c r="B526" s="150" t="s">
        <v>819</v>
      </c>
      <c r="C526" s="151" t="s">
        <v>799</v>
      </c>
      <c r="D526" s="150" t="s">
        <v>824</v>
      </c>
      <c r="E526" s="202">
        <v>41681</v>
      </c>
      <c r="F526" s="152">
        <v>340</v>
      </c>
      <c r="G526" s="153">
        <v>11</v>
      </c>
      <c r="H526" s="154">
        <f t="shared" si="8"/>
        <v>3740</v>
      </c>
    </row>
    <row r="527" spans="1:8" x14ac:dyDescent="0.25">
      <c r="A527" s="196" t="s">
        <v>647</v>
      </c>
      <c r="B527" s="150" t="s">
        <v>819</v>
      </c>
      <c r="C527" s="151" t="s">
        <v>799</v>
      </c>
      <c r="D527" s="150" t="s">
        <v>796</v>
      </c>
      <c r="E527" s="202">
        <v>41681</v>
      </c>
      <c r="F527" s="152">
        <v>340</v>
      </c>
      <c r="G527" s="153">
        <v>7</v>
      </c>
      <c r="H527" s="154">
        <f t="shared" si="8"/>
        <v>2380</v>
      </c>
    </row>
    <row r="528" spans="1:8" x14ac:dyDescent="0.25">
      <c r="A528" s="196" t="s">
        <v>326</v>
      </c>
      <c r="B528" s="150" t="s">
        <v>818</v>
      </c>
      <c r="C528" s="151" t="s">
        <v>799</v>
      </c>
      <c r="D528" s="150" t="s">
        <v>796</v>
      </c>
      <c r="E528" s="202">
        <v>41681</v>
      </c>
      <c r="F528" s="152">
        <v>799</v>
      </c>
      <c r="G528" s="153">
        <v>11</v>
      </c>
      <c r="H528" s="154">
        <f t="shared" si="8"/>
        <v>8789</v>
      </c>
    </row>
    <row r="529" spans="1:8" x14ac:dyDescent="0.25">
      <c r="A529" s="196" t="s">
        <v>723</v>
      </c>
      <c r="B529" s="150" t="s">
        <v>820</v>
      </c>
      <c r="C529" s="151" t="s">
        <v>799</v>
      </c>
      <c r="D529" s="150" t="s">
        <v>825</v>
      </c>
      <c r="E529" s="202">
        <v>41681</v>
      </c>
      <c r="F529" s="152">
        <v>168</v>
      </c>
      <c r="G529" s="153">
        <v>7</v>
      </c>
      <c r="H529" s="154">
        <f t="shared" si="8"/>
        <v>1176</v>
      </c>
    </row>
    <row r="530" spans="1:8" x14ac:dyDescent="0.25">
      <c r="A530" s="196" t="s">
        <v>755</v>
      </c>
      <c r="B530" s="150" t="s">
        <v>820</v>
      </c>
      <c r="C530" s="151" t="s">
        <v>795</v>
      </c>
      <c r="D530" s="150" t="s">
        <v>824</v>
      </c>
      <c r="E530" s="202">
        <v>41687</v>
      </c>
      <c r="F530" s="152">
        <v>168</v>
      </c>
      <c r="G530" s="153">
        <v>14</v>
      </c>
      <c r="H530" s="154">
        <f t="shared" si="8"/>
        <v>2352</v>
      </c>
    </row>
    <row r="531" spans="1:8" x14ac:dyDescent="0.25">
      <c r="A531" s="196" t="s">
        <v>415</v>
      </c>
      <c r="B531" s="150" t="s">
        <v>822</v>
      </c>
      <c r="C531" s="151" t="s">
        <v>799</v>
      </c>
      <c r="D531" s="150" t="s">
        <v>796</v>
      </c>
      <c r="E531" s="202">
        <v>41688</v>
      </c>
      <c r="F531" s="152">
        <v>340</v>
      </c>
      <c r="G531" s="153">
        <v>2</v>
      </c>
      <c r="H531" s="154">
        <f t="shared" si="8"/>
        <v>680</v>
      </c>
    </row>
    <row r="532" spans="1:8" x14ac:dyDescent="0.25">
      <c r="A532" s="196" t="s">
        <v>106</v>
      </c>
      <c r="B532" s="150" t="s">
        <v>822</v>
      </c>
      <c r="C532" s="151" t="s">
        <v>798</v>
      </c>
      <c r="D532" s="150" t="s">
        <v>825</v>
      </c>
      <c r="E532" s="202">
        <v>41688</v>
      </c>
      <c r="F532" s="152">
        <v>340</v>
      </c>
      <c r="G532" s="153">
        <v>15</v>
      </c>
      <c r="H532" s="154">
        <f t="shared" si="8"/>
        <v>5100</v>
      </c>
    </row>
    <row r="533" spans="1:8" x14ac:dyDescent="0.25">
      <c r="A533" s="196" t="s">
        <v>415</v>
      </c>
      <c r="B533" s="150" t="s">
        <v>822</v>
      </c>
      <c r="C533" s="151" t="s">
        <v>799</v>
      </c>
      <c r="D533" s="150" t="s">
        <v>823</v>
      </c>
      <c r="E533" s="202">
        <v>41689</v>
      </c>
      <c r="F533" s="152">
        <v>340</v>
      </c>
      <c r="G533" s="153">
        <v>7</v>
      </c>
      <c r="H533" s="154">
        <f t="shared" si="8"/>
        <v>2380</v>
      </c>
    </row>
    <row r="534" spans="1:8" x14ac:dyDescent="0.25">
      <c r="A534" s="196" t="s">
        <v>736</v>
      </c>
      <c r="B534" s="150" t="s">
        <v>818</v>
      </c>
      <c r="C534" s="151" t="s">
        <v>797</v>
      </c>
      <c r="D534" s="150" t="s">
        <v>794</v>
      </c>
      <c r="E534" s="202">
        <v>41690</v>
      </c>
      <c r="F534" s="152">
        <v>799</v>
      </c>
      <c r="G534" s="153">
        <v>4</v>
      </c>
      <c r="H534" s="154">
        <f t="shared" si="8"/>
        <v>3196</v>
      </c>
    </row>
    <row r="535" spans="1:8" x14ac:dyDescent="0.25">
      <c r="A535" s="196" t="s">
        <v>106</v>
      </c>
      <c r="B535" s="150" t="s">
        <v>822</v>
      </c>
      <c r="C535" s="151" t="s">
        <v>798</v>
      </c>
      <c r="D535" s="150" t="s">
        <v>823</v>
      </c>
      <c r="E535" s="202">
        <v>41692</v>
      </c>
      <c r="F535" s="152">
        <v>340</v>
      </c>
      <c r="G535" s="153">
        <v>6</v>
      </c>
      <c r="H535" s="154">
        <f t="shared" si="8"/>
        <v>2040</v>
      </c>
    </row>
    <row r="536" spans="1:8" x14ac:dyDescent="0.25">
      <c r="A536" s="196" t="s">
        <v>488</v>
      </c>
      <c r="B536" s="150" t="s">
        <v>821</v>
      </c>
      <c r="C536" s="151" t="s">
        <v>798</v>
      </c>
      <c r="D536" s="150" t="s">
        <v>823</v>
      </c>
      <c r="E536" s="202">
        <v>41692</v>
      </c>
      <c r="F536" s="152">
        <v>79</v>
      </c>
      <c r="G536" s="153">
        <v>3</v>
      </c>
      <c r="H536" s="154">
        <f t="shared" si="8"/>
        <v>237</v>
      </c>
    </row>
    <row r="537" spans="1:8" x14ac:dyDescent="0.25">
      <c r="A537" s="196" t="s">
        <v>755</v>
      </c>
      <c r="B537" s="150" t="s">
        <v>819</v>
      </c>
      <c r="C537" s="151" t="s">
        <v>795</v>
      </c>
      <c r="D537" s="150" t="s">
        <v>824</v>
      </c>
      <c r="E537" s="202">
        <v>41692</v>
      </c>
      <c r="F537" s="152">
        <v>340</v>
      </c>
      <c r="G537" s="153">
        <v>19</v>
      </c>
      <c r="H537" s="154">
        <f t="shared" si="8"/>
        <v>6460</v>
      </c>
    </row>
    <row r="538" spans="1:8" x14ac:dyDescent="0.25">
      <c r="A538" s="196" t="s">
        <v>647</v>
      </c>
      <c r="B538" s="150" t="s">
        <v>818</v>
      </c>
      <c r="C538" s="151" t="s">
        <v>799</v>
      </c>
      <c r="D538" s="150" t="s">
        <v>825</v>
      </c>
      <c r="E538" s="202">
        <v>41692</v>
      </c>
      <c r="F538" s="152">
        <v>799</v>
      </c>
      <c r="G538" s="153">
        <v>13</v>
      </c>
      <c r="H538" s="154">
        <f t="shared" si="8"/>
        <v>10387</v>
      </c>
    </row>
    <row r="539" spans="1:8" x14ac:dyDescent="0.25">
      <c r="A539" s="196" t="s">
        <v>712</v>
      </c>
      <c r="B539" s="150" t="s">
        <v>819</v>
      </c>
      <c r="C539" s="151" t="s">
        <v>795</v>
      </c>
      <c r="D539" s="150" t="s">
        <v>823</v>
      </c>
      <c r="E539" s="202">
        <v>41694</v>
      </c>
      <c r="F539" s="152">
        <v>340</v>
      </c>
      <c r="G539" s="153">
        <v>11</v>
      </c>
      <c r="H539" s="154">
        <f t="shared" si="8"/>
        <v>3740</v>
      </c>
    </row>
    <row r="540" spans="1:8" x14ac:dyDescent="0.25">
      <c r="A540" s="196" t="s">
        <v>326</v>
      </c>
      <c r="B540" s="150" t="s">
        <v>819</v>
      </c>
      <c r="C540" s="151" t="s">
        <v>799</v>
      </c>
      <c r="D540" s="150" t="s">
        <v>796</v>
      </c>
      <c r="E540" s="202">
        <v>41695</v>
      </c>
      <c r="F540" s="152">
        <v>340</v>
      </c>
      <c r="G540" s="153">
        <v>6</v>
      </c>
      <c r="H540" s="154">
        <f t="shared" si="8"/>
        <v>2040</v>
      </c>
    </row>
    <row r="541" spans="1:8" x14ac:dyDescent="0.25">
      <c r="A541" s="196" t="s">
        <v>488</v>
      </c>
      <c r="B541" s="150" t="s">
        <v>819</v>
      </c>
      <c r="C541" s="151" t="s">
        <v>798</v>
      </c>
      <c r="D541" s="150" t="s">
        <v>825</v>
      </c>
      <c r="E541" s="202">
        <v>41695</v>
      </c>
      <c r="F541" s="152">
        <v>340</v>
      </c>
      <c r="G541" s="153">
        <v>3</v>
      </c>
      <c r="H541" s="154">
        <f t="shared" si="8"/>
        <v>1020</v>
      </c>
    </row>
    <row r="542" spans="1:8" x14ac:dyDescent="0.25">
      <c r="A542" s="196" t="s">
        <v>755</v>
      </c>
      <c r="B542" s="150" t="s">
        <v>821</v>
      </c>
      <c r="C542" s="151" t="s">
        <v>795</v>
      </c>
      <c r="D542" s="150" t="s">
        <v>796</v>
      </c>
      <c r="E542" s="202">
        <v>41697</v>
      </c>
      <c r="F542" s="152">
        <v>79</v>
      </c>
      <c r="G542" s="153">
        <v>6</v>
      </c>
      <c r="H542" s="154">
        <f t="shared" si="8"/>
        <v>474</v>
      </c>
    </row>
    <row r="543" spans="1:8" x14ac:dyDescent="0.25">
      <c r="A543" s="196" t="s">
        <v>669</v>
      </c>
      <c r="B543" s="150" t="s">
        <v>820</v>
      </c>
      <c r="C543" s="151" t="s">
        <v>795</v>
      </c>
      <c r="D543" s="150" t="s">
        <v>825</v>
      </c>
      <c r="E543" s="202">
        <v>41697</v>
      </c>
      <c r="F543" s="152">
        <v>168</v>
      </c>
      <c r="G543" s="153">
        <v>8</v>
      </c>
      <c r="H543" s="154">
        <f t="shared" si="8"/>
        <v>1344</v>
      </c>
    </row>
    <row r="544" spans="1:8" x14ac:dyDescent="0.25">
      <c r="A544" s="196" t="s">
        <v>755</v>
      </c>
      <c r="B544" s="150" t="s">
        <v>822</v>
      </c>
      <c r="C544" s="151" t="s">
        <v>795</v>
      </c>
      <c r="D544" s="150" t="s">
        <v>794</v>
      </c>
      <c r="E544" s="202">
        <v>41699</v>
      </c>
      <c r="F544" s="152">
        <v>340</v>
      </c>
      <c r="G544" s="153">
        <v>11</v>
      </c>
      <c r="H544" s="154">
        <f t="shared" si="8"/>
        <v>3740</v>
      </c>
    </row>
    <row r="545" spans="1:8" x14ac:dyDescent="0.25">
      <c r="A545" s="196" t="s">
        <v>712</v>
      </c>
      <c r="B545" s="150" t="s">
        <v>822</v>
      </c>
      <c r="C545" s="151" t="s">
        <v>795</v>
      </c>
      <c r="D545" s="150" t="s">
        <v>794</v>
      </c>
      <c r="E545" s="202">
        <v>41699</v>
      </c>
      <c r="F545" s="152">
        <v>340</v>
      </c>
      <c r="G545" s="153">
        <v>11</v>
      </c>
      <c r="H545" s="154">
        <f t="shared" si="8"/>
        <v>3740</v>
      </c>
    </row>
    <row r="546" spans="1:8" x14ac:dyDescent="0.25">
      <c r="A546" s="196" t="s">
        <v>647</v>
      </c>
      <c r="B546" s="150" t="s">
        <v>822</v>
      </c>
      <c r="C546" s="151" t="s">
        <v>799</v>
      </c>
      <c r="D546" s="150" t="s">
        <v>825</v>
      </c>
      <c r="E546" s="202">
        <v>41701</v>
      </c>
      <c r="F546" s="152">
        <v>340</v>
      </c>
      <c r="G546" s="153">
        <v>12</v>
      </c>
      <c r="H546" s="154">
        <f t="shared" si="8"/>
        <v>4080</v>
      </c>
    </row>
    <row r="547" spans="1:8" x14ac:dyDescent="0.25">
      <c r="A547" s="196" t="s">
        <v>723</v>
      </c>
      <c r="B547" s="150" t="s">
        <v>818</v>
      </c>
      <c r="C547" s="151" t="s">
        <v>799</v>
      </c>
      <c r="D547" s="150" t="s">
        <v>825</v>
      </c>
      <c r="E547" s="202">
        <v>41702</v>
      </c>
      <c r="F547" s="152">
        <v>799</v>
      </c>
      <c r="G547" s="153">
        <v>13</v>
      </c>
      <c r="H547" s="154">
        <f t="shared" si="8"/>
        <v>10387</v>
      </c>
    </row>
    <row r="548" spans="1:8" x14ac:dyDescent="0.25">
      <c r="A548" s="196" t="s">
        <v>647</v>
      </c>
      <c r="B548" s="150" t="s">
        <v>820</v>
      </c>
      <c r="C548" s="151" t="s">
        <v>799</v>
      </c>
      <c r="D548" s="150" t="s">
        <v>824</v>
      </c>
      <c r="E548" s="202">
        <v>41705</v>
      </c>
      <c r="F548" s="152">
        <v>168</v>
      </c>
      <c r="G548" s="153">
        <v>8</v>
      </c>
      <c r="H548" s="154">
        <f t="shared" si="8"/>
        <v>1344</v>
      </c>
    </row>
    <row r="549" spans="1:8" x14ac:dyDescent="0.25">
      <c r="A549" s="196" t="s">
        <v>488</v>
      </c>
      <c r="B549" s="150" t="s">
        <v>819</v>
      </c>
      <c r="C549" s="151" t="s">
        <v>798</v>
      </c>
      <c r="D549" s="150" t="s">
        <v>796</v>
      </c>
      <c r="E549" s="202">
        <v>41709</v>
      </c>
      <c r="F549" s="152">
        <v>340</v>
      </c>
      <c r="G549" s="153">
        <v>2</v>
      </c>
      <c r="H549" s="154">
        <f t="shared" si="8"/>
        <v>680</v>
      </c>
    </row>
    <row r="550" spans="1:8" x14ac:dyDescent="0.25">
      <c r="A550" s="196" t="s">
        <v>488</v>
      </c>
      <c r="B550" s="150" t="s">
        <v>821</v>
      </c>
      <c r="C550" s="151" t="s">
        <v>798</v>
      </c>
      <c r="D550" s="150" t="s">
        <v>796</v>
      </c>
      <c r="E550" s="202">
        <v>41709</v>
      </c>
      <c r="F550" s="152">
        <v>79</v>
      </c>
      <c r="G550" s="153">
        <v>2</v>
      </c>
      <c r="H550" s="154">
        <f t="shared" si="8"/>
        <v>158</v>
      </c>
    </row>
    <row r="551" spans="1:8" x14ac:dyDescent="0.25">
      <c r="A551" s="196" t="s">
        <v>326</v>
      </c>
      <c r="B551" s="150" t="s">
        <v>822</v>
      </c>
      <c r="C551" s="151" t="s">
        <v>799</v>
      </c>
      <c r="D551" s="150" t="s">
        <v>794</v>
      </c>
      <c r="E551" s="202">
        <v>41709</v>
      </c>
      <c r="F551" s="152">
        <v>340</v>
      </c>
      <c r="G551" s="153">
        <v>12</v>
      </c>
      <c r="H551" s="154">
        <f t="shared" si="8"/>
        <v>4080</v>
      </c>
    </row>
    <row r="552" spans="1:8" x14ac:dyDescent="0.25">
      <c r="A552" s="196" t="s">
        <v>326</v>
      </c>
      <c r="B552" s="150" t="s">
        <v>819</v>
      </c>
      <c r="C552" s="151" t="s">
        <v>799</v>
      </c>
      <c r="D552" s="150" t="s">
        <v>823</v>
      </c>
      <c r="E552" s="202">
        <v>41712</v>
      </c>
      <c r="F552" s="152">
        <v>340</v>
      </c>
      <c r="G552" s="153">
        <v>13</v>
      </c>
      <c r="H552" s="154">
        <f t="shared" si="8"/>
        <v>4420</v>
      </c>
    </row>
    <row r="553" spans="1:8" x14ac:dyDescent="0.25">
      <c r="A553" s="196" t="s">
        <v>647</v>
      </c>
      <c r="B553" s="150" t="s">
        <v>818</v>
      </c>
      <c r="C553" s="151" t="s">
        <v>799</v>
      </c>
      <c r="D553" s="150" t="s">
        <v>824</v>
      </c>
      <c r="E553" s="202">
        <v>41712</v>
      </c>
      <c r="F553" s="152">
        <v>799</v>
      </c>
      <c r="G553" s="153">
        <v>9</v>
      </c>
      <c r="H553" s="154">
        <f t="shared" si="8"/>
        <v>7191</v>
      </c>
    </row>
    <row r="554" spans="1:8" x14ac:dyDescent="0.25">
      <c r="A554" s="196" t="s">
        <v>755</v>
      </c>
      <c r="B554" s="150" t="s">
        <v>822</v>
      </c>
      <c r="C554" s="151" t="s">
        <v>795</v>
      </c>
      <c r="D554" s="150" t="s">
        <v>796</v>
      </c>
      <c r="E554" s="202">
        <v>41712</v>
      </c>
      <c r="F554" s="152">
        <v>340</v>
      </c>
      <c r="G554" s="153">
        <v>11</v>
      </c>
      <c r="H554" s="154">
        <f t="shared" si="8"/>
        <v>3740</v>
      </c>
    </row>
    <row r="555" spans="1:8" x14ac:dyDescent="0.25">
      <c r="A555" s="196" t="s">
        <v>669</v>
      </c>
      <c r="B555" s="150" t="s">
        <v>818</v>
      </c>
      <c r="C555" s="151" t="s">
        <v>795</v>
      </c>
      <c r="D555" s="150" t="s">
        <v>824</v>
      </c>
      <c r="E555" s="202">
        <v>41713</v>
      </c>
      <c r="F555" s="152">
        <v>799</v>
      </c>
      <c r="G555" s="153">
        <v>8</v>
      </c>
      <c r="H555" s="154">
        <f t="shared" si="8"/>
        <v>6392</v>
      </c>
    </row>
    <row r="556" spans="1:8" x14ac:dyDescent="0.25">
      <c r="A556" s="196" t="s">
        <v>736</v>
      </c>
      <c r="B556" s="150" t="s">
        <v>819</v>
      </c>
      <c r="C556" s="151" t="s">
        <v>797</v>
      </c>
      <c r="D556" s="150" t="s">
        <v>825</v>
      </c>
      <c r="E556" s="202">
        <v>41713</v>
      </c>
      <c r="F556" s="152">
        <v>340</v>
      </c>
      <c r="G556" s="153">
        <v>4</v>
      </c>
      <c r="H556" s="154">
        <f t="shared" si="8"/>
        <v>1360</v>
      </c>
    </row>
    <row r="557" spans="1:8" x14ac:dyDescent="0.25">
      <c r="A557" s="196" t="s">
        <v>647</v>
      </c>
      <c r="B557" s="150" t="s">
        <v>822</v>
      </c>
      <c r="C557" s="151" t="s">
        <v>799</v>
      </c>
      <c r="D557" s="150" t="s">
        <v>794</v>
      </c>
      <c r="E557" s="202">
        <v>41716</v>
      </c>
      <c r="F557" s="152">
        <v>340</v>
      </c>
      <c r="G557" s="153">
        <v>4</v>
      </c>
      <c r="H557" s="154">
        <f t="shared" si="8"/>
        <v>1360</v>
      </c>
    </row>
    <row r="558" spans="1:8" x14ac:dyDescent="0.25">
      <c r="A558" s="196" t="s">
        <v>488</v>
      </c>
      <c r="B558" s="150" t="s">
        <v>822</v>
      </c>
      <c r="C558" s="151" t="s">
        <v>798</v>
      </c>
      <c r="D558" s="150" t="s">
        <v>825</v>
      </c>
      <c r="E558" s="202">
        <v>41716</v>
      </c>
      <c r="F558" s="152">
        <v>340</v>
      </c>
      <c r="G558" s="153">
        <v>8</v>
      </c>
      <c r="H558" s="154">
        <f t="shared" si="8"/>
        <v>2720</v>
      </c>
    </row>
    <row r="559" spans="1:8" x14ac:dyDescent="0.25">
      <c r="A559" s="196" t="s">
        <v>326</v>
      </c>
      <c r="B559" s="150" t="s">
        <v>821</v>
      </c>
      <c r="C559" s="151" t="s">
        <v>799</v>
      </c>
      <c r="D559" s="150" t="s">
        <v>824</v>
      </c>
      <c r="E559" s="202">
        <v>41717</v>
      </c>
      <c r="F559" s="152">
        <v>79</v>
      </c>
      <c r="G559" s="153">
        <v>18</v>
      </c>
      <c r="H559" s="154">
        <f t="shared" si="8"/>
        <v>1422</v>
      </c>
    </row>
    <row r="560" spans="1:8" x14ac:dyDescent="0.25">
      <c r="A560" s="196" t="s">
        <v>415</v>
      </c>
      <c r="B560" s="150" t="s">
        <v>821</v>
      </c>
      <c r="C560" s="151" t="s">
        <v>799</v>
      </c>
      <c r="D560" s="150" t="s">
        <v>794</v>
      </c>
      <c r="E560" s="202">
        <v>41717</v>
      </c>
      <c r="F560" s="152">
        <v>79</v>
      </c>
      <c r="G560" s="153">
        <v>9</v>
      </c>
      <c r="H560" s="154">
        <f t="shared" si="8"/>
        <v>711</v>
      </c>
    </row>
    <row r="561" spans="1:8" x14ac:dyDescent="0.25">
      <c r="A561" s="196" t="s">
        <v>647</v>
      </c>
      <c r="B561" s="150" t="s">
        <v>821</v>
      </c>
      <c r="C561" s="151" t="s">
        <v>799</v>
      </c>
      <c r="D561" s="150" t="s">
        <v>823</v>
      </c>
      <c r="E561" s="202">
        <v>41720</v>
      </c>
      <c r="F561" s="152">
        <v>79</v>
      </c>
      <c r="G561" s="153">
        <v>1</v>
      </c>
      <c r="H561" s="154">
        <f t="shared" si="8"/>
        <v>79</v>
      </c>
    </row>
    <row r="562" spans="1:8" x14ac:dyDescent="0.25">
      <c r="A562" s="196" t="s">
        <v>723</v>
      </c>
      <c r="B562" s="150" t="s">
        <v>818</v>
      </c>
      <c r="C562" s="151" t="s">
        <v>799</v>
      </c>
      <c r="D562" s="150" t="s">
        <v>825</v>
      </c>
      <c r="E562" s="202">
        <v>41723</v>
      </c>
      <c r="F562" s="152">
        <v>799</v>
      </c>
      <c r="G562" s="153">
        <v>10</v>
      </c>
      <c r="H562" s="154">
        <f t="shared" si="8"/>
        <v>7990</v>
      </c>
    </row>
    <row r="563" spans="1:8" x14ac:dyDescent="0.25">
      <c r="A563" s="196" t="s">
        <v>723</v>
      </c>
      <c r="B563" s="150" t="s">
        <v>819</v>
      </c>
      <c r="C563" s="151" t="s">
        <v>799</v>
      </c>
      <c r="D563" s="150" t="s">
        <v>824</v>
      </c>
      <c r="E563" s="202">
        <v>41725</v>
      </c>
      <c r="F563" s="152">
        <v>340</v>
      </c>
      <c r="G563" s="153">
        <v>18</v>
      </c>
      <c r="H563" s="154">
        <f t="shared" si="8"/>
        <v>6120</v>
      </c>
    </row>
    <row r="564" spans="1:8" x14ac:dyDescent="0.25">
      <c r="A564" s="196" t="s">
        <v>106</v>
      </c>
      <c r="B564" s="150" t="s">
        <v>822</v>
      </c>
      <c r="C564" s="151" t="s">
        <v>798</v>
      </c>
      <c r="D564" s="150" t="s">
        <v>796</v>
      </c>
      <c r="E564" s="202">
        <v>41725</v>
      </c>
      <c r="F564" s="152">
        <v>340</v>
      </c>
      <c r="G564" s="153">
        <v>4</v>
      </c>
      <c r="H564" s="154">
        <f t="shared" si="8"/>
        <v>1360</v>
      </c>
    </row>
    <row r="565" spans="1:8" x14ac:dyDescent="0.25">
      <c r="A565" s="196" t="s">
        <v>755</v>
      </c>
      <c r="B565" s="150" t="s">
        <v>820</v>
      </c>
      <c r="C565" s="151" t="s">
        <v>795</v>
      </c>
      <c r="D565" s="150" t="s">
        <v>794</v>
      </c>
      <c r="E565" s="202">
        <v>41725</v>
      </c>
      <c r="F565" s="152">
        <v>168</v>
      </c>
      <c r="G565" s="153">
        <v>9</v>
      </c>
      <c r="H565" s="154">
        <f t="shared" si="8"/>
        <v>1512</v>
      </c>
    </row>
    <row r="566" spans="1:8" x14ac:dyDescent="0.25">
      <c r="A566" s="196" t="s">
        <v>712</v>
      </c>
      <c r="B566" s="150" t="s">
        <v>819</v>
      </c>
      <c r="C566" s="151" t="s">
        <v>795</v>
      </c>
      <c r="D566" s="150" t="s">
        <v>796</v>
      </c>
      <c r="E566" s="202">
        <v>41726</v>
      </c>
      <c r="F566" s="152">
        <v>340</v>
      </c>
      <c r="G566" s="153">
        <v>4</v>
      </c>
      <c r="H566" s="154">
        <f t="shared" si="8"/>
        <v>1360</v>
      </c>
    </row>
    <row r="567" spans="1:8" x14ac:dyDescent="0.25">
      <c r="A567" s="196" t="s">
        <v>736</v>
      </c>
      <c r="B567" s="150" t="s">
        <v>818</v>
      </c>
      <c r="C567" s="151" t="s">
        <v>797</v>
      </c>
      <c r="D567" s="150" t="s">
        <v>824</v>
      </c>
      <c r="E567" s="202">
        <v>41727</v>
      </c>
      <c r="F567" s="152">
        <v>799</v>
      </c>
      <c r="G567" s="153">
        <v>7</v>
      </c>
      <c r="H567" s="154">
        <f t="shared" si="8"/>
        <v>5593</v>
      </c>
    </row>
    <row r="568" spans="1:8" x14ac:dyDescent="0.25">
      <c r="A568" s="196" t="s">
        <v>755</v>
      </c>
      <c r="B568" s="150" t="s">
        <v>819</v>
      </c>
      <c r="C568" s="151" t="s">
        <v>795</v>
      </c>
      <c r="D568" s="150" t="s">
        <v>796</v>
      </c>
      <c r="E568" s="202">
        <v>41727</v>
      </c>
      <c r="F568" s="152">
        <v>340</v>
      </c>
      <c r="G568" s="153">
        <v>6</v>
      </c>
      <c r="H568" s="154">
        <f t="shared" si="8"/>
        <v>2040</v>
      </c>
    </row>
    <row r="569" spans="1:8" x14ac:dyDescent="0.25">
      <c r="A569" s="196" t="s">
        <v>106</v>
      </c>
      <c r="B569" s="150" t="s">
        <v>820</v>
      </c>
      <c r="C569" s="151" t="s">
        <v>798</v>
      </c>
      <c r="D569" s="150" t="s">
        <v>796</v>
      </c>
      <c r="E569" s="202">
        <v>41729</v>
      </c>
      <c r="F569" s="152">
        <v>168</v>
      </c>
      <c r="G569" s="153">
        <v>14</v>
      </c>
      <c r="H569" s="154">
        <f t="shared" si="8"/>
        <v>2352</v>
      </c>
    </row>
    <row r="570" spans="1:8" x14ac:dyDescent="0.25">
      <c r="A570" s="196" t="s">
        <v>647</v>
      </c>
      <c r="B570" s="150" t="s">
        <v>821</v>
      </c>
      <c r="C570" s="151" t="s">
        <v>799</v>
      </c>
      <c r="D570" s="150" t="s">
        <v>824</v>
      </c>
      <c r="E570" s="202">
        <v>41730</v>
      </c>
      <c r="F570" s="152">
        <v>79</v>
      </c>
      <c r="G570" s="153">
        <v>9</v>
      </c>
      <c r="H570" s="154">
        <f t="shared" si="8"/>
        <v>711</v>
      </c>
    </row>
    <row r="571" spans="1:8" x14ac:dyDescent="0.25">
      <c r="A571" s="196" t="s">
        <v>669</v>
      </c>
      <c r="B571" s="150" t="s">
        <v>819</v>
      </c>
      <c r="C571" s="151" t="s">
        <v>798</v>
      </c>
      <c r="D571" s="150" t="s">
        <v>825</v>
      </c>
      <c r="E571" s="202">
        <v>41730</v>
      </c>
      <c r="F571" s="152">
        <v>340</v>
      </c>
      <c r="G571" s="153">
        <v>10</v>
      </c>
      <c r="H571" s="154">
        <f t="shared" si="8"/>
        <v>3400</v>
      </c>
    </row>
    <row r="572" spans="1:8" x14ac:dyDescent="0.25">
      <c r="A572" s="196" t="s">
        <v>669</v>
      </c>
      <c r="B572" s="150" t="s">
        <v>822</v>
      </c>
      <c r="C572" s="151" t="s">
        <v>795</v>
      </c>
      <c r="D572" s="150" t="s">
        <v>825</v>
      </c>
      <c r="E572" s="202">
        <v>41730</v>
      </c>
      <c r="F572" s="152">
        <v>340</v>
      </c>
      <c r="G572" s="153">
        <v>13</v>
      </c>
      <c r="H572" s="154">
        <f t="shared" si="8"/>
        <v>4420</v>
      </c>
    </row>
    <row r="573" spans="1:8" x14ac:dyDescent="0.25">
      <c r="A573" s="196" t="s">
        <v>415</v>
      </c>
      <c r="B573" s="150" t="s">
        <v>818</v>
      </c>
      <c r="C573" s="151" t="s">
        <v>799</v>
      </c>
      <c r="D573" s="150" t="s">
        <v>824</v>
      </c>
      <c r="E573" s="202">
        <v>41731</v>
      </c>
      <c r="F573" s="152">
        <v>799</v>
      </c>
      <c r="G573" s="153">
        <v>12</v>
      </c>
      <c r="H573" s="154">
        <f t="shared" si="8"/>
        <v>9588</v>
      </c>
    </row>
    <row r="574" spans="1:8" x14ac:dyDescent="0.25">
      <c r="A574" s="196" t="s">
        <v>669</v>
      </c>
      <c r="B574" s="150" t="s">
        <v>819</v>
      </c>
      <c r="C574" s="151" t="s">
        <v>798</v>
      </c>
      <c r="D574" s="150" t="s">
        <v>796</v>
      </c>
      <c r="E574" s="202">
        <v>41731</v>
      </c>
      <c r="F574" s="152">
        <v>340</v>
      </c>
      <c r="G574" s="153">
        <v>4</v>
      </c>
      <c r="H574" s="154">
        <f t="shared" si="8"/>
        <v>1360</v>
      </c>
    </row>
    <row r="575" spans="1:8" x14ac:dyDescent="0.25">
      <c r="A575" s="196" t="s">
        <v>488</v>
      </c>
      <c r="B575" s="150" t="s">
        <v>822</v>
      </c>
      <c r="C575" s="151" t="s">
        <v>798</v>
      </c>
      <c r="D575" s="150" t="s">
        <v>823</v>
      </c>
      <c r="E575" s="202">
        <v>41732</v>
      </c>
      <c r="F575" s="152">
        <v>340</v>
      </c>
      <c r="G575" s="153">
        <v>6</v>
      </c>
      <c r="H575" s="154">
        <f t="shared" si="8"/>
        <v>2040</v>
      </c>
    </row>
    <row r="576" spans="1:8" x14ac:dyDescent="0.25">
      <c r="A576" s="196" t="s">
        <v>106</v>
      </c>
      <c r="B576" s="150" t="s">
        <v>821</v>
      </c>
      <c r="C576" s="151" t="s">
        <v>798</v>
      </c>
      <c r="D576" s="150" t="s">
        <v>796</v>
      </c>
      <c r="E576" s="202">
        <v>41733</v>
      </c>
      <c r="F576" s="152">
        <v>79</v>
      </c>
      <c r="G576" s="153">
        <v>2</v>
      </c>
      <c r="H576" s="154">
        <f t="shared" si="8"/>
        <v>158</v>
      </c>
    </row>
    <row r="577" spans="1:8" x14ac:dyDescent="0.25">
      <c r="A577" s="196" t="s">
        <v>488</v>
      </c>
      <c r="B577" s="150" t="s">
        <v>820</v>
      </c>
      <c r="C577" s="151" t="s">
        <v>798</v>
      </c>
      <c r="D577" s="150" t="s">
        <v>794</v>
      </c>
      <c r="E577" s="202">
        <v>41733</v>
      </c>
      <c r="F577" s="152">
        <v>168</v>
      </c>
      <c r="G577" s="153">
        <v>15</v>
      </c>
      <c r="H577" s="154">
        <f t="shared" si="8"/>
        <v>2520</v>
      </c>
    </row>
    <row r="578" spans="1:8" x14ac:dyDescent="0.25">
      <c r="A578" s="196" t="s">
        <v>326</v>
      </c>
      <c r="B578" s="150" t="s">
        <v>820</v>
      </c>
      <c r="C578" s="151" t="s">
        <v>799</v>
      </c>
      <c r="D578" s="150" t="s">
        <v>825</v>
      </c>
      <c r="E578" s="202">
        <v>41736</v>
      </c>
      <c r="F578" s="152">
        <v>168</v>
      </c>
      <c r="G578" s="153">
        <v>9</v>
      </c>
      <c r="H578" s="154">
        <f t="shared" si="8"/>
        <v>1512</v>
      </c>
    </row>
    <row r="579" spans="1:8" x14ac:dyDescent="0.25">
      <c r="A579" s="196" t="s">
        <v>712</v>
      </c>
      <c r="B579" s="150" t="s">
        <v>822</v>
      </c>
      <c r="C579" s="151" t="s">
        <v>795</v>
      </c>
      <c r="D579" s="150" t="s">
        <v>823</v>
      </c>
      <c r="E579" s="202">
        <v>41737</v>
      </c>
      <c r="F579" s="152">
        <v>340</v>
      </c>
      <c r="G579" s="153">
        <v>4</v>
      </c>
      <c r="H579" s="154">
        <f t="shared" ref="H579:H642" si="9">F579*G579</f>
        <v>1360</v>
      </c>
    </row>
    <row r="580" spans="1:8" x14ac:dyDescent="0.25">
      <c r="A580" s="196" t="s">
        <v>322</v>
      </c>
      <c r="B580" s="150" t="s">
        <v>819</v>
      </c>
      <c r="C580" s="151" t="s">
        <v>797</v>
      </c>
      <c r="D580" s="150" t="s">
        <v>796</v>
      </c>
      <c r="E580" s="202">
        <v>41737</v>
      </c>
      <c r="F580" s="152">
        <v>340</v>
      </c>
      <c r="G580" s="153">
        <v>10</v>
      </c>
      <c r="H580" s="154">
        <f t="shared" si="9"/>
        <v>3400</v>
      </c>
    </row>
    <row r="581" spans="1:8" x14ac:dyDescent="0.25">
      <c r="A581" s="196" t="s">
        <v>647</v>
      </c>
      <c r="B581" s="150" t="s">
        <v>822</v>
      </c>
      <c r="C581" s="151" t="s">
        <v>799</v>
      </c>
      <c r="D581" s="150" t="s">
        <v>796</v>
      </c>
      <c r="E581" s="202">
        <v>41737</v>
      </c>
      <c r="F581" s="152">
        <v>340</v>
      </c>
      <c r="G581" s="153">
        <v>10</v>
      </c>
      <c r="H581" s="154">
        <f t="shared" si="9"/>
        <v>3400</v>
      </c>
    </row>
    <row r="582" spans="1:8" x14ac:dyDescent="0.25">
      <c r="A582" s="196" t="s">
        <v>712</v>
      </c>
      <c r="B582" s="150" t="s">
        <v>819</v>
      </c>
      <c r="C582" s="151" t="s">
        <v>795</v>
      </c>
      <c r="D582" s="150" t="s">
        <v>794</v>
      </c>
      <c r="E582" s="202">
        <v>41738</v>
      </c>
      <c r="F582" s="152">
        <v>340</v>
      </c>
      <c r="G582" s="153">
        <v>4</v>
      </c>
      <c r="H582" s="154">
        <f t="shared" si="9"/>
        <v>1360</v>
      </c>
    </row>
    <row r="583" spans="1:8" x14ac:dyDescent="0.25">
      <c r="A583" s="196" t="s">
        <v>669</v>
      </c>
      <c r="B583" s="150" t="s">
        <v>822</v>
      </c>
      <c r="C583" s="151" t="s">
        <v>795</v>
      </c>
      <c r="D583" s="150" t="s">
        <v>796</v>
      </c>
      <c r="E583" s="202">
        <v>41739</v>
      </c>
      <c r="F583" s="152">
        <v>340</v>
      </c>
      <c r="G583" s="153">
        <v>6</v>
      </c>
      <c r="H583" s="154">
        <f t="shared" si="9"/>
        <v>2040</v>
      </c>
    </row>
    <row r="584" spans="1:8" x14ac:dyDescent="0.25">
      <c r="A584" s="196" t="s">
        <v>712</v>
      </c>
      <c r="B584" s="150" t="s">
        <v>822</v>
      </c>
      <c r="C584" s="151" t="s">
        <v>795</v>
      </c>
      <c r="D584" s="150" t="s">
        <v>794</v>
      </c>
      <c r="E584" s="202">
        <v>41739</v>
      </c>
      <c r="F584" s="152">
        <v>340</v>
      </c>
      <c r="G584" s="153">
        <v>6</v>
      </c>
      <c r="H584" s="154">
        <f t="shared" si="9"/>
        <v>2040</v>
      </c>
    </row>
    <row r="585" spans="1:8" x14ac:dyDescent="0.25">
      <c r="A585" s="196" t="s">
        <v>488</v>
      </c>
      <c r="B585" s="150" t="s">
        <v>822</v>
      </c>
      <c r="C585" s="151" t="s">
        <v>798</v>
      </c>
      <c r="D585" s="150" t="s">
        <v>823</v>
      </c>
      <c r="E585" s="202">
        <v>41741</v>
      </c>
      <c r="F585" s="152">
        <v>340</v>
      </c>
      <c r="G585" s="153">
        <v>7</v>
      </c>
      <c r="H585" s="154">
        <f t="shared" si="9"/>
        <v>2380</v>
      </c>
    </row>
    <row r="586" spans="1:8" x14ac:dyDescent="0.25">
      <c r="A586" s="196" t="s">
        <v>326</v>
      </c>
      <c r="B586" s="150" t="s">
        <v>820</v>
      </c>
      <c r="C586" s="151" t="s">
        <v>799</v>
      </c>
      <c r="D586" s="150" t="s">
        <v>824</v>
      </c>
      <c r="E586" s="202">
        <v>41741</v>
      </c>
      <c r="F586" s="152">
        <v>168</v>
      </c>
      <c r="G586" s="153">
        <v>8</v>
      </c>
      <c r="H586" s="154">
        <f t="shared" si="9"/>
        <v>1344</v>
      </c>
    </row>
    <row r="587" spans="1:8" x14ac:dyDescent="0.25">
      <c r="A587" s="196" t="s">
        <v>415</v>
      </c>
      <c r="B587" s="150" t="s">
        <v>822</v>
      </c>
      <c r="C587" s="151" t="s">
        <v>799</v>
      </c>
      <c r="D587" s="150" t="s">
        <v>824</v>
      </c>
      <c r="E587" s="202">
        <v>41741</v>
      </c>
      <c r="F587" s="152">
        <v>340</v>
      </c>
      <c r="G587" s="153">
        <v>15</v>
      </c>
      <c r="H587" s="154">
        <f t="shared" si="9"/>
        <v>5100</v>
      </c>
    </row>
    <row r="588" spans="1:8" x14ac:dyDescent="0.25">
      <c r="A588" s="196" t="s">
        <v>326</v>
      </c>
      <c r="B588" s="150" t="s">
        <v>819</v>
      </c>
      <c r="C588" s="151" t="s">
        <v>799</v>
      </c>
      <c r="D588" s="150" t="s">
        <v>794</v>
      </c>
      <c r="E588" s="202">
        <v>41741</v>
      </c>
      <c r="F588" s="152">
        <v>340</v>
      </c>
      <c r="G588" s="153">
        <v>4</v>
      </c>
      <c r="H588" s="154">
        <f t="shared" si="9"/>
        <v>1360</v>
      </c>
    </row>
    <row r="589" spans="1:8" x14ac:dyDescent="0.25">
      <c r="A589" s="196" t="s">
        <v>712</v>
      </c>
      <c r="B589" s="150" t="s">
        <v>822</v>
      </c>
      <c r="C589" s="151" t="s">
        <v>795</v>
      </c>
      <c r="D589" s="150" t="s">
        <v>796</v>
      </c>
      <c r="E589" s="202">
        <v>41744</v>
      </c>
      <c r="F589" s="152">
        <v>340</v>
      </c>
      <c r="G589" s="153">
        <v>12</v>
      </c>
      <c r="H589" s="154">
        <f t="shared" si="9"/>
        <v>4080</v>
      </c>
    </row>
    <row r="590" spans="1:8" x14ac:dyDescent="0.25">
      <c r="A590" s="196" t="s">
        <v>415</v>
      </c>
      <c r="B590" s="150" t="s">
        <v>818</v>
      </c>
      <c r="C590" s="151" t="s">
        <v>799</v>
      </c>
      <c r="D590" s="150" t="s">
        <v>825</v>
      </c>
      <c r="E590" s="202">
        <v>41745</v>
      </c>
      <c r="F590" s="152">
        <v>799</v>
      </c>
      <c r="G590" s="153">
        <v>9</v>
      </c>
      <c r="H590" s="154">
        <f t="shared" si="9"/>
        <v>7191</v>
      </c>
    </row>
    <row r="591" spans="1:8" x14ac:dyDescent="0.25">
      <c r="A591" s="196" t="s">
        <v>106</v>
      </c>
      <c r="B591" s="150" t="s">
        <v>819</v>
      </c>
      <c r="C591" s="151" t="s">
        <v>798</v>
      </c>
      <c r="D591" s="150" t="s">
        <v>794</v>
      </c>
      <c r="E591" s="202">
        <v>41747</v>
      </c>
      <c r="F591" s="152">
        <v>340</v>
      </c>
      <c r="G591" s="153">
        <v>12</v>
      </c>
      <c r="H591" s="154">
        <f t="shared" si="9"/>
        <v>4080</v>
      </c>
    </row>
    <row r="592" spans="1:8" x14ac:dyDescent="0.25">
      <c r="A592" s="196" t="s">
        <v>647</v>
      </c>
      <c r="B592" s="150" t="s">
        <v>818</v>
      </c>
      <c r="C592" s="151" t="s">
        <v>799</v>
      </c>
      <c r="D592" s="150" t="s">
        <v>794</v>
      </c>
      <c r="E592" s="202">
        <v>41747</v>
      </c>
      <c r="F592" s="152">
        <v>799</v>
      </c>
      <c r="G592" s="153">
        <v>13</v>
      </c>
      <c r="H592" s="154">
        <f t="shared" si="9"/>
        <v>10387</v>
      </c>
    </row>
    <row r="593" spans="1:8" x14ac:dyDescent="0.25">
      <c r="A593" s="196" t="s">
        <v>723</v>
      </c>
      <c r="B593" s="150" t="s">
        <v>821</v>
      </c>
      <c r="C593" s="151" t="s">
        <v>799</v>
      </c>
      <c r="D593" s="150" t="s">
        <v>794</v>
      </c>
      <c r="E593" s="202">
        <v>41747</v>
      </c>
      <c r="F593" s="152">
        <v>79</v>
      </c>
      <c r="G593" s="153">
        <v>7</v>
      </c>
      <c r="H593" s="154">
        <f t="shared" si="9"/>
        <v>553</v>
      </c>
    </row>
    <row r="594" spans="1:8" x14ac:dyDescent="0.25">
      <c r="A594" s="196" t="s">
        <v>326</v>
      </c>
      <c r="B594" s="150" t="s">
        <v>820</v>
      </c>
      <c r="C594" s="151" t="s">
        <v>799</v>
      </c>
      <c r="D594" s="150" t="s">
        <v>823</v>
      </c>
      <c r="E594" s="202">
        <v>41751</v>
      </c>
      <c r="F594" s="152">
        <v>168</v>
      </c>
      <c r="G594" s="153">
        <v>1</v>
      </c>
      <c r="H594" s="154">
        <f t="shared" si="9"/>
        <v>168</v>
      </c>
    </row>
    <row r="595" spans="1:8" x14ac:dyDescent="0.25">
      <c r="A595" s="196" t="s">
        <v>755</v>
      </c>
      <c r="B595" s="150" t="s">
        <v>821</v>
      </c>
      <c r="C595" s="151" t="s">
        <v>795</v>
      </c>
      <c r="D595" s="150" t="s">
        <v>824</v>
      </c>
      <c r="E595" s="202">
        <v>41751</v>
      </c>
      <c r="F595" s="152">
        <v>79</v>
      </c>
      <c r="G595" s="153">
        <v>7</v>
      </c>
      <c r="H595" s="154">
        <f t="shared" si="9"/>
        <v>553</v>
      </c>
    </row>
    <row r="596" spans="1:8" x14ac:dyDescent="0.25">
      <c r="A596" s="196" t="s">
        <v>415</v>
      </c>
      <c r="B596" s="150" t="s">
        <v>820</v>
      </c>
      <c r="C596" s="151" t="s">
        <v>799</v>
      </c>
      <c r="D596" s="150" t="s">
        <v>796</v>
      </c>
      <c r="E596" s="202">
        <v>41752</v>
      </c>
      <c r="F596" s="152">
        <v>168</v>
      </c>
      <c r="G596" s="153">
        <v>12</v>
      </c>
      <c r="H596" s="154">
        <f t="shared" si="9"/>
        <v>2016</v>
      </c>
    </row>
    <row r="597" spans="1:8" x14ac:dyDescent="0.25">
      <c r="A597" s="196" t="s">
        <v>755</v>
      </c>
      <c r="B597" s="150" t="s">
        <v>818</v>
      </c>
      <c r="C597" s="151" t="s">
        <v>795</v>
      </c>
      <c r="D597" s="150" t="s">
        <v>825</v>
      </c>
      <c r="E597" s="202">
        <v>41752</v>
      </c>
      <c r="F597" s="152">
        <v>799</v>
      </c>
      <c r="G597" s="153">
        <v>5</v>
      </c>
      <c r="H597" s="154">
        <f t="shared" si="9"/>
        <v>3995</v>
      </c>
    </row>
    <row r="598" spans="1:8" x14ac:dyDescent="0.25">
      <c r="A598" s="196" t="s">
        <v>488</v>
      </c>
      <c r="B598" s="150" t="s">
        <v>822</v>
      </c>
      <c r="C598" s="151" t="s">
        <v>798</v>
      </c>
      <c r="D598" s="150" t="s">
        <v>796</v>
      </c>
      <c r="E598" s="202">
        <v>41753</v>
      </c>
      <c r="F598" s="152">
        <v>340</v>
      </c>
      <c r="G598" s="153">
        <v>2</v>
      </c>
      <c r="H598" s="154">
        <f t="shared" si="9"/>
        <v>680</v>
      </c>
    </row>
    <row r="599" spans="1:8" x14ac:dyDescent="0.25">
      <c r="A599" s="196" t="s">
        <v>488</v>
      </c>
      <c r="B599" s="150" t="s">
        <v>818</v>
      </c>
      <c r="C599" s="151" t="s">
        <v>798</v>
      </c>
      <c r="D599" s="150" t="s">
        <v>794</v>
      </c>
      <c r="E599" s="202">
        <v>41754</v>
      </c>
      <c r="F599" s="152">
        <v>799</v>
      </c>
      <c r="G599" s="153">
        <v>14</v>
      </c>
      <c r="H599" s="154">
        <f t="shared" si="9"/>
        <v>11186</v>
      </c>
    </row>
    <row r="600" spans="1:8" x14ac:dyDescent="0.25">
      <c r="A600" s="196" t="s">
        <v>736</v>
      </c>
      <c r="B600" s="150" t="s">
        <v>821</v>
      </c>
      <c r="C600" s="151" t="s">
        <v>797</v>
      </c>
      <c r="D600" s="150" t="s">
        <v>794</v>
      </c>
      <c r="E600" s="202">
        <v>41755</v>
      </c>
      <c r="F600" s="152">
        <v>79</v>
      </c>
      <c r="G600" s="153">
        <v>9</v>
      </c>
      <c r="H600" s="154">
        <f t="shared" si="9"/>
        <v>711</v>
      </c>
    </row>
    <row r="601" spans="1:8" x14ac:dyDescent="0.25">
      <c r="A601" s="196" t="s">
        <v>712</v>
      </c>
      <c r="B601" s="150" t="s">
        <v>818</v>
      </c>
      <c r="C601" s="151" t="s">
        <v>795</v>
      </c>
      <c r="D601" s="150" t="s">
        <v>796</v>
      </c>
      <c r="E601" s="202">
        <v>41757</v>
      </c>
      <c r="F601" s="152">
        <v>799</v>
      </c>
      <c r="G601" s="153">
        <v>10</v>
      </c>
      <c r="H601" s="154">
        <f t="shared" si="9"/>
        <v>7990</v>
      </c>
    </row>
    <row r="602" spans="1:8" x14ac:dyDescent="0.25">
      <c r="A602" s="196" t="s">
        <v>736</v>
      </c>
      <c r="B602" s="150" t="s">
        <v>818</v>
      </c>
      <c r="C602" s="151" t="s">
        <v>797</v>
      </c>
      <c r="D602" s="150" t="s">
        <v>823</v>
      </c>
      <c r="E602" s="202">
        <v>41758</v>
      </c>
      <c r="F602" s="152">
        <v>799</v>
      </c>
      <c r="G602" s="153">
        <v>8</v>
      </c>
      <c r="H602" s="154">
        <f t="shared" si="9"/>
        <v>6392</v>
      </c>
    </row>
    <row r="603" spans="1:8" x14ac:dyDescent="0.25">
      <c r="A603" s="196" t="s">
        <v>106</v>
      </c>
      <c r="B603" s="150" t="s">
        <v>818</v>
      </c>
      <c r="C603" s="151" t="s">
        <v>798</v>
      </c>
      <c r="D603" s="150" t="s">
        <v>824</v>
      </c>
      <c r="E603" s="202">
        <v>41759</v>
      </c>
      <c r="F603" s="152">
        <v>799</v>
      </c>
      <c r="G603" s="153">
        <v>11</v>
      </c>
      <c r="H603" s="154">
        <f t="shared" si="9"/>
        <v>8789</v>
      </c>
    </row>
    <row r="604" spans="1:8" x14ac:dyDescent="0.25">
      <c r="A604" s="196" t="s">
        <v>647</v>
      </c>
      <c r="B604" s="150" t="s">
        <v>821</v>
      </c>
      <c r="C604" s="151" t="s">
        <v>799</v>
      </c>
      <c r="D604" s="150" t="s">
        <v>794</v>
      </c>
      <c r="E604" s="202">
        <v>41759</v>
      </c>
      <c r="F604" s="152">
        <v>79</v>
      </c>
      <c r="G604" s="153">
        <v>6</v>
      </c>
      <c r="H604" s="154">
        <f t="shared" si="9"/>
        <v>474</v>
      </c>
    </row>
    <row r="605" spans="1:8" x14ac:dyDescent="0.25">
      <c r="A605" s="196" t="s">
        <v>736</v>
      </c>
      <c r="B605" s="150" t="s">
        <v>818</v>
      </c>
      <c r="C605" s="151" t="s">
        <v>797</v>
      </c>
      <c r="D605" s="150" t="s">
        <v>825</v>
      </c>
      <c r="E605" s="202">
        <v>41760</v>
      </c>
      <c r="F605" s="152">
        <v>799</v>
      </c>
      <c r="G605" s="153">
        <v>9</v>
      </c>
      <c r="H605" s="154">
        <f t="shared" si="9"/>
        <v>7191</v>
      </c>
    </row>
    <row r="606" spans="1:8" x14ac:dyDescent="0.25">
      <c r="A606" s="196" t="s">
        <v>669</v>
      </c>
      <c r="B606" s="150" t="s">
        <v>822</v>
      </c>
      <c r="C606" s="151" t="s">
        <v>795</v>
      </c>
      <c r="D606" s="150" t="s">
        <v>794</v>
      </c>
      <c r="E606" s="202">
        <v>41761</v>
      </c>
      <c r="F606" s="152">
        <v>340</v>
      </c>
      <c r="G606" s="153">
        <v>4</v>
      </c>
      <c r="H606" s="154">
        <f t="shared" si="9"/>
        <v>1360</v>
      </c>
    </row>
    <row r="607" spans="1:8" x14ac:dyDescent="0.25">
      <c r="A607" s="196" t="s">
        <v>488</v>
      </c>
      <c r="B607" s="150" t="s">
        <v>818</v>
      </c>
      <c r="C607" s="151" t="s">
        <v>798</v>
      </c>
      <c r="D607" s="150" t="s">
        <v>824</v>
      </c>
      <c r="E607" s="202">
        <v>41762</v>
      </c>
      <c r="F607" s="152">
        <v>799</v>
      </c>
      <c r="G607" s="153">
        <v>20</v>
      </c>
      <c r="H607" s="154">
        <f t="shared" si="9"/>
        <v>15980</v>
      </c>
    </row>
    <row r="608" spans="1:8" x14ac:dyDescent="0.25">
      <c r="A608" s="196" t="s">
        <v>326</v>
      </c>
      <c r="B608" s="150" t="s">
        <v>820</v>
      </c>
      <c r="C608" s="151" t="s">
        <v>799</v>
      </c>
      <c r="D608" s="150" t="s">
        <v>825</v>
      </c>
      <c r="E608" s="202">
        <v>41762</v>
      </c>
      <c r="F608" s="152">
        <v>168</v>
      </c>
      <c r="G608" s="153">
        <v>1</v>
      </c>
      <c r="H608" s="154">
        <f t="shared" si="9"/>
        <v>168</v>
      </c>
    </row>
    <row r="609" spans="1:8" x14ac:dyDescent="0.25">
      <c r="A609" s="196" t="s">
        <v>488</v>
      </c>
      <c r="B609" s="150" t="s">
        <v>819</v>
      </c>
      <c r="C609" s="151" t="s">
        <v>798</v>
      </c>
      <c r="D609" s="150" t="s">
        <v>823</v>
      </c>
      <c r="E609" s="202">
        <v>41764</v>
      </c>
      <c r="F609" s="152">
        <v>340</v>
      </c>
      <c r="G609" s="153">
        <v>10</v>
      </c>
      <c r="H609" s="154">
        <f t="shared" si="9"/>
        <v>3400</v>
      </c>
    </row>
    <row r="610" spans="1:8" x14ac:dyDescent="0.25">
      <c r="A610" s="196" t="s">
        <v>669</v>
      </c>
      <c r="B610" s="150" t="s">
        <v>819</v>
      </c>
      <c r="C610" s="151" t="s">
        <v>798</v>
      </c>
      <c r="D610" s="150" t="s">
        <v>794</v>
      </c>
      <c r="E610" s="202">
        <v>41764</v>
      </c>
      <c r="F610" s="152">
        <v>340</v>
      </c>
      <c r="G610" s="153">
        <v>1</v>
      </c>
      <c r="H610" s="154">
        <f t="shared" si="9"/>
        <v>340</v>
      </c>
    </row>
    <row r="611" spans="1:8" x14ac:dyDescent="0.25">
      <c r="A611" s="196" t="s">
        <v>723</v>
      </c>
      <c r="B611" s="150" t="s">
        <v>820</v>
      </c>
      <c r="C611" s="151" t="s">
        <v>799</v>
      </c>
      <c r="D611" s="150" t="s">
        <v>823</v>
      </c>
      <c r="E611" s="202">
        <v>41765</v>
      </c>
      <c r="F611" s="152">
        <v>168</v>
      </c>
      <c r="G611" s="153">
        <v>7</v>
      </c>
      <c r="H611" s="154">
        <f t="shared" si="9"/>
        <v>1176</v>
      </c>
    </row>
    <row r="612" spans="1:8" x14ac:dyDescent="0.25">
      <c r="A612" s="196" t="s">
        <v>647</v>
      </c>
      <c r="B612" s="150" t="s">
        <v>821</v>
      </c>
      <c r="C612" s="151" t="s">
        <v>799</v>
      </c>
      <c r="D612" s="150" t="s">
        <v>796</v>
      </c>
      <c r="E612" s="202">
        <v>41765</v>
      </c>
      <c r="F612" s="152">
        <v>79</v>
      </c>
      <c r="G612" s="153">
        <v>11</v>
      </c>
      <c r="H612" s="154">
        <f t="shared" si="9"/>
        <v>869</v>
      </c>
    </row>
    <row r="613" spans="1:8" x14ac:dyDescent="0.25">
      <c r="A613" s="196" t="s">
        <v>669</v>
      </c>
      <c r="B613" s="150" t="s">
        <v>819</v>
      </c>
      <c r="C613" s="151" t="s">
        <v>798</v>
      </c>
      <c r="D613" s="150" t="s">
        <v>825</v>
      </c>
      <c r="E613" s="202">
        <v>41765</v>
      </c>
      <c r="F613" s="152">
        <v>340</v>
      </c>
      <c r="G613" s="153">
        <v>9</v>
      </c>
      <c r="H613" s="154">
        <f t="shared" si="9"/>
        <v>3060</v>
      </c>
    </row>
    <row r="614" spans="1:8" x14ac:dyDescent="0.25">
      <c r="A614" s="196" t="s">
        <v>736</v>
      </c>
      <c r="B614" s="150" t="s">
        <v>821</v>
      </c>
      <c r="C614" s="151" t="s">
        <v>797</v>
      </c>
      <c r="D614" s="150" t="s">
        <v>825</v>
      </c>
      <c r="E614" s="202">
        <v>41765</v>
      </c>
      <c r="F614" s="152">
        <v>79</v>
      </c>
      <c r="G614" s="153">
        <v>7</v>
      </c>
      <c r="H614" s="154">
        <f t="shared" si="9"/>
        <v>553</v>
      </c>
    </row>
    <row r="615" spans="1:8" x14ac:dyDescent="0.25">
      <c r="A615" s="196" t="s">
        <v>647</v>
      </c>
      <c r="B615" s="150" t="s">
        <v>820</v>
      </c>
      <c r="C615" s="151" t="s">
        <v>799</v>
      </c>
      <c r="D615" s="150" t="s">
        <v>796</v>
      </c>
      <c r="E615" s="202">
        <v>41766</v>
      </c>
      <c r="F615" s="152">
        <v>168</v>
      </c>
      <c r="G615" s="153">
        <v>3</v>
      </c>
      <c r="H615" s="154">
        <f t="shared" si="9"/>
        <v>504</v>
      </c>
    </row>
    <row r="616" spans="1:8" x14ac:dyDescent="0.25">
      <c r="A616" s="196" t="s">
        <v>712</v>
      </c>
      <c r="B616" s="150" t="s">
        <v>819</v>
      </c>
      <c r="C616" s="151" t="s">
        <v>795</v>
      </c>
      <c r="D616" s="150" t="s">
        <v>823</v>
      </c>
      <c r="E616" s="202">
        <v>41769</v>
      </c>
      <c r="F616" s="152">
        <v>340</v>
      </c>
      <c r="G616" s="153">
        <v>10</v>
      </c>
      <c r="H616" s="154">
        <f t="shared" si="9"/>
        <v>3400</v>
      </c>
    </row>
    <row r="617" spans="1:8" x14ac:dyDescent="0.25">
      <c r="A617" s="196" t="s">
        <v>488</v>
      </c>
      <c r="B617" s="150" t="s">
        <v>821</v>
      </c>
      <c r="C617" s="151" t="s">
        <v>798</v>
      </c>
      <c r="D617" s="150" t="s">
        <v>824</v>
      </c>
      <c r="E617" s="202">
        <v>41769</v>
      </c>
      <c r="F617" s="152">
        <v>79</v>
      </c>
      <c r="G617" s="153">
        <v>8</v>
      </c>
      <c r="H617" s="154">
        <f t="shared" si="9"/>
        <v>632</v>
      </c>
    </row>
    <row r="618" spans="1:8" x14ac:dyDescent="0.25">
      <c r="A618" s="196" t="s">
        <v>322</v>
      </c>
      <c r="B618" s="150" t="s">
        <v>819</v>
      </c>
      <c r="C618" s="151" t="s">
        <v>797</v>
      </c>
      <c r="D618" s="150" t="s">
        <v>796</v>
      </c>
      <c r="E618" s="202">
        <v>41769</v>
      </c>
      <c r="F618" s="152">
        <v>340</v>
      </c>
      <c r="G618" s="153">
        <v>2</v>
      </c>
      <c r="H618" s="154">
        <f t="shared" si="9"/>
        <v>680</v>
      </c>
    </row>
    <row r="619" spans="1:8" x14ac:dyDescent="0.25">
      <c r="A619" s="196" t="s">
        <v>647</v>
      </c>
      <c r="B619" s="150" t="s">
        <v>822</v>
      </c>
      <c r="C619" s="151" t="s">
        <v>799</v>
      </c>
      <c r="D619" s="150" t="s">
        <v>796</v>
      </c>
      <c r="E619" s="202">
        <v>41769</v>
      </c>
      <c r="F619" s="152">
        <v>340</v>
      </c>
      <c r="G619" s="153">
        <v>8</v>
      </c>
      <c r="H619" s="154">
        <f t="shared" si="9"/>
        <v>2720</v>
      </c>
    </row>
    <row r="620" spans="1:8" x14ac:dyDescent="0.25">
      <c r="A620" s="196" t="s">
        <v>488</v>
      </c>
      <c r="B620" s="150" t="s">
        <v>820</v>
      </c>
      <c r="C620" s="151" t="s">
        <v>798</v>
      </c>
      <c r="D620" s="150" t="s">
        <v>796</v>
      </c>
      <c r="E620" s="202">
        <v>41771</v>
      </c>
      <c r="F620" s="152">
        <v>168</v>
      </c>
      <c r="G620" s="153">
        <v>14</v>
      </c>
      <c r="H620" s="154">
        <f t="shared" si="9"/>
        <v>2352</v>
      </c>
    </row>
    <row r="621" spans="1:8" x14ac:dyDescent="0.25">
      <c r="A621" s="196" t="s">
        <v>712</v>
      </c>
      <c r="B621" s="150" t="s">
        <v>821</v>
      </c>
      <c r="C621" s="151" t="s">
        <v>795</v>
      </c>
      <c r="D621" s="150" t="s">
        <v>796</v>
      </c>
      <c r="E621" s="202">
        <v>41771</v>
      </c>
      <c r="F621" s="152">
        <v>79</v>
      </c>
      <c r="G621" s="153">
        <v>10</v>
      </c>
      <c r="H621" s="154">
        <f t="shared" si="9"/>
        <v>790</v>
      </c>
    </row>
    <row r="622" spans="1:8" x14ac:dyDescent="0.25">
      <c r="A622" s="196" t="s">
        <v>712</v>
      </c>
      <c r="B622" s="150" t="s">
        <v>822</v>
      </c>
      <c r="C622" s="151" t="s">
        <v>795</v>
      </c>
      <c r="D622" s="150" t="s">
        <v>794</v>
      </c>
      <c r="E622" s="202">
        <v>41771</v>
      </c>
      <c r="F622" s="152">
        <v>340</v>
      </c>
      <c r="G622" s="153">
        <v>5</v>
      </c>
      <c r="H622" s="154">
        <f t="shared" si="9"/>
        <v>1700</v>
      </c>
    </row>
    <row r="623" spans="1:8" x14ac:dyDescent="0.25">
      <c r="A623" s="196" t="s">
        <v>755</v>
      </c>
      <c r="B623" s="150" t="s">
        <v>821</v>
      </c>
      <c r="C623" s="151" t="s">
        <v>795</v>
      </c>
      <c r="D623" s="150" t="s">
        <v>796</v>
      </c>
      <c r="E623" s="202">
        <v>41772</v>
      </c>
      <c r="F623" s="152">
        <v>79</v>
      </c>
      <c r="G623" s="153">
        <v>15</v>
      </c>
      <c r="H623" s="154">
        <f t="shared" si="9"/>
        <v>1185</v>
      </c>
    </row>
    <row r="624" spans="1:8" x14ac:dyDescent="0.25">
      <c r="A624" s="196" t="s">
        <v>415</v>
      </c>
      <c r="B624" s="150" t="s">
        <v>819</v>
      </c>
      <c r="C624" s="151" t="s">
        <v>799</v>
      </c>
      <c r="D624" s="150" t="s">
        <v>796</v>
      </c>
      <c r="E624" s="202">
        <v>41772</v>
      </c>
      <c r="F624" s="152">
        <v>340</v>
      </c>
      <c r="G624" s="153">
        <v>12</v>
      </c>
      <c r="H624" s="154">
        <f t="shared" si="9"/>
        <v>4080</v>
      </c>
    </row>
    <row r="625" spans="1:8" x14ac:dyDescent="0.25">
      <c r="A625" s="196" t="s">
        <v>415</v>
      </c>
      <c r="B625" s="150" t="s">
        <v>820</v>
      </c>
      <c r="C625" s="151" t="s">
        <v>799</v>
      </c>
      <c r="D625" s="150" t="s">
        <v>825</v>
      </c>
      <c r="E625" s="202">
        <v>41774</v>
      </c>
      <c r="F625" s="152">
        <v>168</v>
      </c>
      <c r="G625" s="153">
        <v>2</v>
      </c>
      <c r="H625" s="154">
        <f t="shared" si="9"/>
        <v>336</v>
      </c>
    </row>
    <row r="626" spans="1:8" x14ac:dyDescent="0.25">
      <c r="A626" s="196" t="s">
        <v>106</v>
      </c>
      <c r="B626" s="150" t="s">
        <v>819</v>
      </c>
      <c r="C626" s="151" t="s">
        <v>798</v>
      </c>
      <c r="D626" s="150" t="s">
        <v>824</v>
      </c>
      <c r="E626" s="202">
        <v>41776</v>
      </c>
      <c r="F626" s="152">
        <v>340</v>
      </c>
      <c r="G626" s="153">
        <v>11</v>
      </c>
      <c r="H626" s="154">
        <f t="shared" si="9"/>
        <v>3740</v>
      </c>
    </row>
    <row r="627" spans="1:8" x14ac:dyDescent="0.25">
      <c r="A627" s="196" t="s">
        <v>326</v>
      </c>
      <c r="B627" s="150" t="s">
        <v>818</v>
      </c>
      <c r="C627" s="151" t="s">
        <v>799</v>
      </c>
      <c r="D627" s="150" t="s">
        <v>824</v>
      </c>
      <c r="E627" s="202">
        <v>41776</v>
      </c>
      <c r="F627" s="152">
        <v>799</v>
      </c>
      <c r="G627" s="153">
        <v>14</v>
      </c>
      <c r="H627" s="154">
        <f t="shared" si="9"/>
        <v>11186</v>
      </c>
    </row>
    <row r="628" spans="1:8" x14ac:dyDescent="0.25">
      <c r="A628" s="196" t="s">
        <v>712</v>
      </c>
      <c r="B628" s="150" t="s">
        <v>821</v>
      </c>
      <c r="C628" s="151" t="s">
        <v>795</v>
      </c>
      <c r="D628" s="150" t="s">
        <v>824</v>
      </c>
      <c r="E628" s="202">
        <v>41778</v>
      </c>
      <c r="F628" s="152">
        <v>79</v>
      </c>
      <c r="G628" s="153">
        <v>17</v>
      </c>
      <c r="H628" s="154">
        <f t="shared" si="9"/>
        <v>1343</v>
      </c>
    </row>
    <row r="629" spans="1:8" x14ac:dyDescent="0.25">
      <c r="A629" s="196" t="s">
        <v>106</v>
      </c>
      <c r="B629" s="150" t="s">
        <v>819</v>
      </c>
      <c r="C629" s="151" t="s">
        <v>798</v>
      </c>
      <c r="D629" s="150" t="s">
        <v>796</v>
      </c>
      <c r="E629" s="202">
        <v>41778</v>
      </c>
      <c r="F629" s="152">
        <v>340</v>
      </c>
      <c r="G629" s="153">
        <v>8</v>
      </c>
      <c r="H629" s="154">
        <f t="shared" si="9"/>
        <v>2720</v>
      </c>
    </row>
    <row r="630" spans="1:8" x14ac:dyDescent="0.25">
      <c r="A630" s="196" t="s">
        <v>326</v>
      </c>
      <c r="B630" s="150" t="s">
        <v>818</v>
      </c>
      <c r="C630" s="151" t="s">
        <v>799</v>
      </c>
      <c r="D630" s="150" t="s">
        <v>796</v>
      </c>
      <c r="E630" s="202">
        <v>41779</v>
      </c>
      <c r="F630" s="152">
        <v>799</v>
      </c>
      <c r="G630" s="153">
        <v>13</v>
      </c>
      <c r="H630" s="154">
        <f t="shared" si="9"/>
        <v>10387</v>
      </c>
    </row>
    <row r="631" spans="1:8" x14ac:dyDescent="0.25">
      <c r="A631" s="196" t="s">
        <v>669</v>
      </c>
      <c r="B631" s="150" t="s">
        <v>819</v>
      </c>
      <c r="C631" s="151" t="s">
        <v>798</v>
      </c>
      <c r="D631" s="150" t="s">
        <v>794</v>
      </c>
      <c r="E631" s="202">
        <v>41779</v>
      </c>
      <c r="F631" s="152">
        <v>340</v>
      </c>
      <c r="G631" s="153">
        <v>8</v>
      </c>
      <c r="H631" s="154">
        <f t="shared" si="9"/>
        <v>2720</v>
      </c>
    </row>
    <row r="632" spans="1:8" x14ac:dyDescent="0.25">
      <c r="A632" s="196" t="s">
        <v>712</v>
      </c>
      <c r="B632" s="150" t="s">
        <v>820</v>
      </c>
      <c r="C632" s="151" t="s">
        <v>795</v>
      </c>
      <c r="D632" s="150" t="s">
        <v>825</v>
      </c>
      <c r="E632" s="202">
        <v>41779</v>
      </c>
      <c r="F632" s="152">
        <v>168</v>
      </c>
      <c r="G632" s="153">
        <v>13</v>
      </c>
      <c r="H632" s="154">
        <f t="shared" si="9"/>
        <v>2184</v>
      </c>
    </row>
    <row r="633" spans="1:8" x14ac:dyDescent="0.25">
      <c r="A633" s="196" t="s">
        <v>326</v>
      </c>
      <c r="B633" s="150" t="s">
        <v>820</v>
      </c>
      <c r="C633" s="151" t="s">
        <v>799</v>
      </c>
      <c r="D633" s="150" t="s">
        <v>796</v>
      </c>
      <c r="E633" s="202">
        <v>41780</v>
      </c>
      <c r="F633" s="152">
        <v>168</v>
      </c>
      <c r="G633" s="153">
        <v>6</v>
      </c>
      <c r="H633" s="154">
        <f t="shared" si="9"/>
        <v>1008</v>
      </c>
    </row>
    <row r="634" spans="1:8" x14ac:dyDescent="0.25">
      <c r="A634" s="196" t="s">
        <v>106</v>
      </c>
      <c r="B634" s="150" t="s">
        <v>822</v>
      </c>
      <c r="C634" s="151" t="s">
        <v>798</v>
      </c>
      <c r="D634" s="150" t="s">
        <v>824</v>
      </c>
      <c r="E634" s="202">
        <v>41782</v>
      </c>
      <c r="F634" s="152">
        <v>340</v>
      </c>
      <c r="G634" s="153">
        <v>7</v>
      </c>
      <c r="H634" s="154">
        <f t="shared" si="9"/>
        <v>2380</v>
      </c>
    </row>
    <row r="635" spans="1:8" x14ac:dyDescent="0.25">
      <c r="A635" s="196" t="s">
        <v>669</v>
      </c>
      <c r="B635" s="150" t="s">
        <v>821</v>
      </c>
      <c r="C635" s="151" t="s">
        <v>795</v>
      </c>
      <c r="D635" s="150" t="s">
        <v>796</v>
      </c>
      <c r="E635" s="202">
        <v>41782</v>
      </c>
      <c r="F635" s="152">
        <v>79</v>
      </c>
      <c r="G635" s="153">
        <v>2</v>
      </c>
      <c r="H635" s="154">
        <f t="shared" si="9"/>
        <v>158</v>
      </c>
    </row>
    <row r="636" spans="1:8" x14ac:dyDescent="0.25">
      <c r="A636" s="196" t="s">
        <v>415</v>
      </c>
      <c r="B636" s="150" t="s">
        <v>818</v>
      </c>
      <c r="C636" s="151" t="s">
        <v>799</v>
      </c>
      <c r="D636" s="150" t="s">
        <v>824</v>
      </c>
      <c r="E636" s="202">
        <v>41783</v>
      </c>
      <c r="F636" s="152">
        <v>799</v>
      </c>
      <c r="G636" s="153">
        <v>7</v>
      </c>
      <c r="H636" s="154">
        <f t="shared" si="9"/>
        <v>5593</v>
      </c>
    </row>
    <row r="637" spans="1:8" x14ac:dyDescent="0.25">
      <c r="A637" s="196" t="s">
        <v>669</v>
      </c>
      <c r="B637" s="150" t="s">
        <v>820</v>
      </c>
      <c r="C637" s="151" t="s">
        <v>795</v>
      </c>
      <c r="D637" s="150" t="s">
        <v>823</v>
      </c>
      <c r="E637" s="202">
        <v>41785</v>
      </c>
      <c r="F637" s="152">
        <v>168</v>
      </c>
      <c r="G637" s="153">
        <v>14</v>
      </c>
      <c r="H637" s="154">
        <f t="shared" si="9"/>
        <v>2352</v>
      </c>
    </row>
    <row r="638" spans="1:8" x14ac:dyDescent="0.25">
      <c r="A638" s="196" t="s">
        <v>755</v>
      </c>
      <c r="B638" s="150" t="s">
        <v>820</v>
      </c>
      <c r="C638" s="151" t="s">
        <v>795</v>
      </c>
      <c r="D638" s="150" t="s">
        <v>823</v>
      </c>
      <c r="E638" s="202">
        <v>41785</v>
      </c>
      <c r="F638" s="152">
        <v>168</v>
      </c>
      <c r="G638" s="153">
        <v>12</v>
      </c>
      <c r="H638" s="154">
        <f t="shared" si="9"/>
        <v>2016</v>
      </c>
    </row>
    <row r="639" spans="1:8" x14ac:dyDescent="0.25">
      <c r="A639" s="196" t="s">
        <v>669</v>
      </c>
      <c r="B639" s="150" t="s">
        <v>820</v>
      </c>
      <c r="C639" s="151" t="s">
        <v>795</v>
      </c>
      <c r="D639" s="150" t="s">
        <v>794</v>
      </c>
      <c r="E639" s="202">
        <v>41785</v>
      </c>
      <c r="F639" s="152">
        <v>168</v>
      </c>
      <c r="G639" s="153">
        <v>13</v>
      </c>
      <c r="H639" s="154">
        <f t="shared" si="9"/>
        <v>2184</v>
      </c>
    </row>
    <row r="640" spans="1:8" x14ac:dyDescent="0.25">
      <c r="A640" s="196" t="s">
        <v>712</v>
      </c>
      <c r="B640" s="150" t="s">
        <v>819</v>
      </c>
      <c r="C640" s="151" t="s">
        <v>795</v>
      </c>
      <c r="D640" s="150" t="s">
        <v>825</v>
      </c>
      <c r="E640" s="202">
        <v>41785</v>
      </c>
      <c r="F640" s="152">
        <v>340</v>
      </c>
      <c r="G640" s="153">
        <v>10</v>
      </c>
      <c r="H640" s="154">
        <f t="shared" si="9"/>
        <v>3400</v>
      </c>
    </row>
    <row r="641" spans="1:8" x14ac:dyDescent="0.25">
      <c r="A641" s="196" t="s">
        <v>736</v>
      </c>
      <c r="B641" s="150" t="s">
        <v>818</v>
      </c>
      <c r="C641" s="151" t="s">
        <v>797</v>
      </c>
      <c r="D641" s="150" t="s">
        <v>824</v>
      </c>
      <c r="E641" s="202">
        <v>41786</v>
      </c>
      <c r="F641" s="152">
        <v>799</v>
      </c>
      <c r="G641" s="153">
        <v>20</v>
      </c>
      <c r="H641" s="154">
        <f t="shared" si="9"/>
        <v>15980</v>
      </c>
    </row>
    <row r="642" spans="1:8" x14ac:dyDescent="0.25">
      <c r="A642" s="196" t="s">
        <v>326</v>
      </c>
      <c r="B642" s="150" t="s">
        <v>819</v>
      </c>
      <c r="C642" s="151" t="s">
        <v>799</v>
      </c>
      <c r="D642" s="150" t="s">
        <v>796</v>
      </c>
      <c r="E642" s="202">
        <v>41786</v>
      </c>
      <c r="F642" s="152">
        <v>340</v>
      </c>
      <c r="G642" s="153">
        <v>5</v>
      </c>
      <c r="H642" s="154">
        <f t="shared" si="9"/>
        <v>1700</v>
      </c>
    </row>
    <row r="643" spans="1:8" x14ac:dyDescent="0.25">
      <c r="A643" s="196" t="s">
        <v>669</v>
      </c>
      <c r="B643" s="150" t="s">
        <v>818</v>
      </c>
      <c r="C643" s="151" t="s">
        <v>795</v>
      </c>
      <c r="D643" s="150" t="s">
        <v>794</v>
      </c>
      <c r="E643" s="202">
        <v>41786</v>
      </c>
      <c r="F643" s="152">
        <v>799</v>
      </c>
      <c r="G643" s="153">
        <v>4</v>
      </c>
      <c r="H643" s="154">
        <f t="shared" ref="H643:H706" si="10">F643*G643</f>
        <v>3196</v>
      </c>
    </row>
    <row r="644" spans="1:8" x14ac:dyDescent="0.25">
      <c r="A644" s="196" t="s">
        <v>326</v>
      </c>
      <c r="B644" s="150" t="s">
        <v>818</v>
      </c>
      <c r="C644" s="151" t="s">
        <v>799</v>
      </c>
      <c r="D644" s="150" t="s">
        <v>794</v>
      </c>
      <c r="E644" s="202">
        <v>41786</v>
      </c>
      <c r="F644" s="152">
        <v>799</v>
      </c>
      <c r="G644" s="153">
        <v>2</v>
      </c>
      <c r="H644" s="154">
        <f t="shared" si="10"/>
        <v>1598</v>
      </c>
    </row>
    <row r="645" spans="1:8" x14ac:dyDescent="0.25">
      <c r="A645" s="196" t="s">
        <v>415</v>
      </c>
      <c r="B645" s="150" t="s">
        <v>821</v>
      </c>
      <c r="C645" s="151" t="s">
        <v>799</v>
      </c>
      <c r="D645" s="150" t="s">
        <v>825</v>
      </c>
      <c r="E645" s="202">
        <v>41786</v>
      </c>
      <c r="F645" s="152">
        <v>79</v>
      </c>
      <c r="G645" s="153">
        <v>2</v>
      </c>
      <c r="H645" s="154">
        <f t="shared" si="10"/>
        <v>158</v>
      </c>
    </row>
    <row r="646" spans="1:8" x14ac:dyDescent="0.25">
      <c r="A646" s="196" t="s">
        <v>736</v>
      </c>
      <c r="B646" s="150" t="s">
        <v>820</v>
      </c>
      <c r="C646" s="151" t="s">
        <v>797</v>
      </c>
      <c r="D646" s="150" t="s">
        <v>824</v>
      </c>
      <c r="E646" s="202">
        <v>41788</v>
      </c>
      <c r="F646" s="152">
        <v>168</v>
      </c>
      <c r="G646" s="153">
        <v>17</v>
      </c>
      <c r="H646" s="154">
        <f t="shared" si="10"/>
        <v>2856</v>
      </c>
    </row>
    <row r="647" spans="1:8" x14ac:dyDescent="0.25">
      <c r="A647" s="196" t="s">
        <v>669</v>
      </c>
      <c r="B647" s="150" t="s">
        <v>820</v>
      </c>
      <c r="C647" s="151" t="s">
        <v>795</v>
      </c>
      <c r="D647" s="150" t="s">
        <v>796</v>
      </c>
      <c r="E647" s="202">
        <v>41788</v>
      </c>
      <c r="F647" s="152">
        <v>168</v>
      </c>
      <c r="G647" s="153">
        <v>13</v>
      </c>
      <c r="H647" s="154">
        <f t="shared" si="10"/>
        <v>2184</v>
      </c>
    </row>
    <row r="648" spans="1:8" x14ac:dyDescent="0.25">
      <c r="A648" s="196" t="s">
        <v>415</v>
      </c>
      <c r="B648" s="150" t="s">
        <v>822</v>
      </c>
      <c r="C648" s="151" t="s">
        <v>799</v>
      </c>
      <c r="D648" s="150" t="s">
        <v>825</v>
      </c>
      <c r="E648" s="202">
        <v>41789</v>
      </c>
      <c r="F648" s="152">
        <v>340</v>
      </c>
      <c r="G648" s="153">
        <v>9</v>
      </c>
      <c r="H648" s="154">
        <f t="shared" si="10"/>
        <v>3060</v>
      </c>
    </row>
    <row r="649" spans="1:8" x14ac:dyDescent="0.25">
      <c r="A649" s="196" t="s">
        <v>669</v>
      </c>
      <c r="B649" s="150" t="s">
        <v>818</v>
      </c>
      <c r="C649" s="151" t="s">
        <v>795</v>
      </c>
      <c r="D649" s="150" t="s">
        <v>824</v>
      </c>
      <c r="E649" s="202">
        <v>41790</v>
      </c>
      <c r="F649" s="152">
        <v>799</v>
      </c>
      <c r="G649" s="153">
        <v>8</v>
      </c>
      <c r="H649" s="154">
        <f t="shared" si="10"/>
        <v>6392</v>
      </c>
    </row>
    <row r="650" spans="1:8" x14ac:dyDescent="0.25">
      <c r="A650" s="196" t="s">
        <v>415</v>
      </c>
      <c r="B650" s="150" t="s">
        <v>822</v>
      </c>
      <c r="C650" s="151" t="s">
        <v>799</v>
      </c>
      <c r="D650" s="150" t="s">
        <v>824</v>
      </c>
      <c r="E650" s="202">
        <v>41790</v>
      </c>
      <c r="F650" s="152">
        <v>340</v>
      </c>
      <c r="G650" s="153">
        <v>20</v>
      </c>
      <c r="H650" s="154">
        <f t="shared" si="10"/>
        <v>6800</v>
      </c>
    </row>
    <row r="651" spans="1:8" x14ac:dyDescent="0.25">
      <c r="A651" s="196" t="s">
        <v>106</v>
      </c>
      <c r="B651" s="150" t="s">
        <v>818</v>
      </c>
      <c r="C651" s="151" t="s">
        <v>798</v>
      </c>
      <c r="D651" s="150" t="s">
        <v>825</v>
      </c>
      <c r="E651" s="202">
        <v>41790</v>
      </c>
      <c r="F651" s="152">
        <v>799</v>
      </c>
      <c r="G651" s="153">
        <v>12</v>
      </c>
      <c r="H651" s="154">
        <f t="shared" si="10"/>
        <v>9588</v>
      </c>
    </row>
    <row r="652" spans="1:8" x14ac:dyDescent="0.25">
      <c r="A652" s="196" t="s">
        <v>106</v>
      </c>
      <c r="B652" s="150" t="s">
        <v>819</v>
      </c>
      <c r="C652" s="151" t="s">
        <v>798</v>
      </c>
      <c r="D652" s="150" t="s">
        <v>825</v>
      </c>
      <c r="E652" s="202">
        <v>41790</v>
      </c>
      <c r="F652" s="152">
        <v>340</v>
      </c>
      <c r="G652" s="153">
        <v>9</v>
      </c>
      <c r="H652" s="154">
        <f t="shared" si="10"/>
        <v>3060</v>
      </c>
    </row>
    <row r="653" spans="1:8" x14ac:dyDescent="0.25">
      <c r="A653" s="196" t="s">
        <v>647</v>
      </c>
      <c r="B653" s="150" t="s">
        <v>821</v>
      </c>
      <c r="C653" s="151" t="s">
        <v>799</v>
      </c>
      <c r="D653" s="150" t="s">
        <v>825</v>
      </c>
      <c r="E653" s="202">
        <v>41792</v>
      </c>
      <c r="F653" s="152">
        <v>79</v>
      </c>
      <c r="G653" s="153">
        <v>3</v>
      </c>
      <c r="H653" s="154">
        <f t="shared" si="10"/>
        <v>237</v>
      </c>
    </row>
    <row r="654" spans="1:8" x14ac:dyDescent="0.25">
      <c r="A654" s="196" t="s">
        <v>669</v>
      </c>
      <c r="B654" s="150" t="s">
        <v>820</v>
      </c>
      <c r="C654" s="151" t="s">
        <v>795</v>
      </c>
      <c r="D654" s="150" t="s">
        <v>824</v>
      </c>
      <c r="E654" s="202">
        <v>41793</v>
      </c>
      <c r="F654" s="152">
        <v>168</v>
      </c>
      <c r="G654" s="153">
        <v>14</v>
      </c>
      <c r="H654" s="154">
        <f t="shared" si="10"/>
        <v>2352</v>
      </c>
    </row>
    <row r="655" spans="1:8" x14ac:dyDescent="0.25">
      <c r="A655" s="196" t="s">
        <v>326</v>
      </c>
      <c r="B655" s="150" t="s">
        <v>818</v>
      </c>
      <c r="C655" s="151" t="s">
        <v>799</v>
      </c>
      <c r="D655" s="150" t="s">
        <v>796</v>
      </c>
      <c r="E655" s="202">
        <v>41793</v>
      </c>
      <c r="F655" s="152">
        <v>799</v>
      </c>
      <c r="G655" s="153">
        <v>10</v>
      </c>
      <c r="H655" s="154">
        <f t="shared" si="10"/>
        <v>7990</v>
      </c>
    </row>
    <row r="656" spans="1:8" x14ac:dyDescent="0.25">
      <c r="A656" s="196" t="s">
        <v>755</v>
      </c>
      <c r="B656" s="150" t="s">
        <v>820</v>
      </c>
      <c r="C656" s="151" t="s">
        <v>795</v>
      </c>
      <c r="D656" s="150" t="s">
        <v>796</v>
      </c>
      <c r="E656" s="202">
        <v>41793</v>
      </c>
      <c r="F656" s="152">
        <v>168</v>
      </c>
      <c r="G656" s="153">
        <v>4</v>
      </c>
      <c r="H656" s="154">
        <f t="shared" si="10"/>
        <v>672</v>
      </c>
    </row>
    <row r="657" spans="1:8" x14ac:dyDescent="0.25">
      <c r="A657" s="196" t="s">
        <v>669</v>
      </c>
      <c r="B657" s="150" t="s">
        <v>819</v>
      </c>
      <c r="C657" s="151" t="s">
        <v>798</v>
      </c>
      <c r="D657" s="150" t="s">
        <v>823</v>
      </c>
      <c r="E657" s="202">
        <v>41796</v>
      </c>
      <c r="F657" s="152">
        <v>340</v>
      </c>
      <c r="G657" s="153">
        <v>2</v>
      </c>
      <c r="H657" s="154">
        <f t="shared" si="10"/>
        <v>680</v>
      </c>
    </row>
    <row r="658" spans="1:8" x14ac:dyDescent="0.25">
      <c r="A658" s="196" t="s">
        <v>712</v>
      </c>
      <c r="B658" s="150" t="s">
        <v>820</v>
      </c>
      <c r="C658" s="151" t="s">
        <v>795</v>
      </c>
      <c r="D658" s="150" t="s">
        <v>824</v>
      </c>
      <c r="E658" s="202">
        <v>41796</v>
      </c>
      <c r="F658" s="152">
        <v>168</v>
      </c>
      <c r="G658" s="153">
        <v>6</v>
      </c>
      <c r="H658" s="154">
        <f t="shared" si="10"/>
        <v>1008</v>
      </c>
    </row>
    <row r="659" spans="1:8" x14ac:dyDescent="0.25">
      <c r="A659" s="196" t="s">
        <v>712</v>
      </c>
      <c r="B659" s="150" t="s">
        <v>822</v>
      </c>
      <c r="C659" s="151" t="s">
        <v>795</v>
      </c>
      <c r="D659" s="150" t="s">
        <v>823</v>
      </c>
      <c r="E659" s="202">
        <v>41799</v>
      </c>
      <c r="F659" s="152">
        <v>340</v>
      </c>
      <c r="G659" s="153">
        <v>7</v>
      </c>
      <c r="H659" s="154">
        <f t="shared" si="10"/>
        <v>2380</v>
      </c>
    </row>
    <row r="660" spans="1:8" x14ac:dyDescent="0.25">
      <c r="A660" s="196" t="s">
        <v>755</v>
      </c>
      <c r="B660" s="150" t="s">
        <v>818</v>
      </c>
      <c r="C660" s="151" t="s">
        <v>795</v>
      </c>
      <c r="D660" s="150" t="s">
        <v>794</v>
      </c>
      <c r="E660" s="202">
        <v>41800</v>
      </c>
      <c r="F660" s="152">
        <v>799</v>
      </c>
      <c r="G660" s="153">
        <v>3</v>
      </c>
      <c r="H660" s="154">
        <f t="shared" si="10"/>
        <v>2397</v>
      </c>
    </row>
    <row r="661" spans="1:8" x14ac:dyDescent="0.25">
      <c r="A661" s="196" t="s">
        <v>736</v>
      </c>
      <c r="B661" s="150" t="s">
        <v>819</v>
      </c>
      <c r="C661" s="151" t="s">
        <v>797</v>
      </c>
      <c r="D661" s="150" t="s">
        <v>824</v>
      </c>
      <c r="E661" s="202">
        <v>41802</v>
      </c>
      <c r="F661" s="152">
        <v>340</v>
      </c>
      <c r="G661" s="153">
        <v>8</v>
      </c>
      <c r="H661" s="154">
        <f t="shared" si="10"/>
        <v>2720</v>
      </c>
    </row>
    <row r="662" spans="1:8" x14ac:dyDescent="0.25">
      <c r="A662" s="196" t="s">
        <v>647</v>
      </c>
      <c r="B662" s="150" t="s">
        <v>822</v>
      </c>
      <c r="C662" s="151" t="s">
        <v>799</v>
      </c>
      <c r="D662" s="150" t="s">
        <v>825</v>
      </c>
      <c r="E662" s="202">
        <v>41802</v>
      </c>
      <c r="F662" s="152">
        <v>340</v>
      </c>
      <c r="G662" s="153">
        <v>9</v>
      </c>
      <c r="H662" s="154">
        <f t="shared" si="10"/>
        <v>3060</v>
      </c>
    </row>
    <row r="663" spans="1:8" x14ac:dyDescent="0.25">
      <c r="A663" s="196" t="s">
        <v>647</v>
      </c>
      <c r="B663" s="150" t="s">
        <v>818</v>
      </c>
      <c r="C663" s="151" t="s">
        <v>799</v>
      </c>
      <c r="D663" s="150" t="s">
        <v>824</v>
      </c>
      <c r="E663" s="202">
        <v>41803</v>
      </c>
      <c r="F663" s="152">
        <v>799</v>
      </c>
      <c r="G663" s="153">
        <v>11</v>
      </c>
      <c r="H663" s="154">
        <f t="shared" si="10"/>
        <v>8789</v>
      </c>
    </row>
    <row r="664" spans="1:8" x14ac:dyDescent="0.25">
      <c r="A664" s="196" t="s">
        <v>488</v>
      </c>
      <c r="B664" s="150" t="s">
        <v>822</v>
      </c>
      <c r="C664" s="151" t="s">
        <v>798</v>
      </c>
      <c r="D664" s="150" t="s">
        <v>794</v>
      </c>
      <c r="E664" s="202">
        <v>41803</v>
      </c>
      <c r="F664" s="152">
        <v>340</v>
      </c>
      <c r="G664" s="153">
        <v>11</v>
      </c>
      <c r="H664" s="154">
        <f t="shared" si="10"/>
        <v>3740</v>
      </c>
    </row>
    <row r="665" spans="1:8" x14ac:dyDescent="0.25">
      <c r="A665" s="196" t="s">
        <v>647</v>
      </c>
      <c r="B665" s="150" t="s">
        <v>818</v>
      </c>
      <c r="C665" s="151" t="s">
        <v>799</v>
      </c>
      <c r="D665" s="150" t="s">
        <v>823</v>
      </c>
      <c r="E665" s="202">
        <v>41807</v>
      </c>
      <c r="F665" s="152">
        <v>799</v>
      </c>
      <c r="G665" s="153">
        <v>1</v>
      </c>
      <c r="H665" s="154">
        <f t="shared" si="10"/>
        <v>799</v>
      </c>
    </row>
    <row r="666" spans="1:8" x14ac:dyDescent="0.25">
      <c r="A666" s="196" t="s">
        <v>322</v>
      </c>
      <c r="B666" s="150" t="s">
        <v>821</v>
      </c>
      <c r="C666" s="151" t="s">
        <v>797</v>
      </c>
      <c r="D666" s="150" t="s">
        <v>825</v>
      </c>
      <c r="E666" s="202">
        <v>41807</v>
      </c>
      <c r="F666" s="152">
        <v>79</v>
      </c>
      <c r="G666" s="153">
        <v>11</v>
      </c>
      <c r="H666" s="154">
        <f t="shared" si="10"/>
        <v>869</v>
      </c>
    </row>
    <row r="667" spans="1:8" x14ac:dyDescent="0.25">
      <c r="A667" s="196" t="s">
        <v>106</v>
      </c>
      <c r="B667" s="150" t="s">
        <v>821</v>
      </c>
      <c r="C667" s="151" t="s">
        <v>798</v>
      </c>
      <c r="D667" s="150" t="s">
        <v>825</v>
      </c>
      <c r="E667" s="202">
        <v>41807</v>
      </c>
      <c r="F667" s="152">
        <v>79</v>
      </c>
      <c r="G667" s="153">
        <v>11</v>
      </c>
      <c r="H667" s="154">
        <f t="shared" si="10"/>
        <v>869</v>
      </c>
    </row>
    <row r="668" spans="1:8" x14ac:dyDescent="0.25">
      <c r="A668" s="196" t="s">
        <v>755</v>
      </c>
      <c r="B668" s="150" t="s">
        <v>822</v>
      </c>
      <c r="C668" s="151" t="s">
        <v>795</v>
      </c>
      <c r="D668" s="150" t="s">
        <v>823</v>
      </c>
      <c r="E668" s="202">
        <v>41809</v>
      </c>
      <c r="F668" s="152">
        <v>340</v>
      </c>
      <c r="G668" s="153">
        <v>3</v>
      </c>
      <c r="H668" s="154">
        <f t="shared" si="10"/>
        <v>1020</v>
      </c>
    </row>
    <row r="669" spans="1:8" x14ac:dyDescent="0.25">
      <c r="A669" s="196" t="s">
        <v>712</v>
      </c>
      <c r="B669" s="150" t="s">
        <v>818</v>
      </c>
      <c r="C669" s="151" t="s">
        <v>795</v>
      </c>
      <c r="D669" s="150" t="s">
        <v>823</v>
      </c>
      <c r="E669" s="202">
        <v>41809</v>
      </c>
      <c r="F669" s="152">
        <v>799</v>
      </c>
      <c r="G669" s="153">
        <v>1</v>
      </c>
      <c r="H669" s="154">
        <f t="shared" si="10"/>
        <v>799</v>
      </c>
    </row>
    <row r="670" spans="1:8" x14ac:dyDescent="0.25">
      <c r="A670" s="196" t="s">
        <v>488</v>
      </c>
      <c r="B670" s="150" t="s">
        <v>819</v>
      </c>
      <c r="C670" s="151" t="s">
        <v>798</v>
      </c>
      <c r="D670" s="150" t="s">
        <v>796</v>
      </c>
      <c r="E670" s="202">
        <v>41809</v>
      </c>
      <c r="F670" s="152">
        <v>340</v>
      </c>
      <c r="G670" s="153">
        <v>1</v>
      </c>
      <c r="H670" s="154">
        <f t="shared" si="10"/>
        <v>340</v>
      </c>
    </row>
    <row r="671" spans="1:8" x14ac:dyDescent="0.25">
      <c r="A671" s="196" t="s">
        <v>669</v>
      </c>
      <c r="B671" s="150" t="s">
        <v>819</v>
      </c>
      <c r="C671" s="151" t="s">
        <v>798</v>
      </c>
      <c r="D671" s="150" t="s">
        <v>823</v>
      </c>
      <c r="E671" s="202">
        <v>41811</v>
      </c>
      <c r="F671" s="152">
        <v>340</v>
      </c>
      <c r="G671" s="153">
        <v>7</v>
      </c>
      <c r="H671" s="154">
        <f t="shared" si="10"/>
        <v>2380</v>
      </c>
    </row>
    <row r="672" spans="1:8" x14ac:dyDescent="0.25">
      <c r="A672" s="196" t="s">
        <v>755</v>
      </c>
      <c r="B672" s="150" t="s">
        <v>818</v>
      </c>
      <c r="C672" s="151" t="s">
        <v>795</v>
      </c>
      <c r="D672" s="150" t="s">
        <v>823</v>
      </c>
      <c r="E672" s="202">
        <v>41811</v>
      </c>
      <c r="F672" s="152">
        <v>799</v>
      </c>
      <c r="G672" s="153">
        <v>12</v>
      </c>
      <c r="H672" s="154">
        <f t="shared" si="10"/>
        <v>9588</v>
      </c>
    </row>
    <row r="673" spans="1:8" x14ac:dyDescent="0.25">
      <c r="A673" s="196" t="s">
        <v>669</v>
      </c>
      <c r="B673" s="150" t="s">
        <v>818</v>
      </c>
      <c r="C673" s="151" t="s">
        <v>795</v>
      </c>
      <c r="D673" s="150" t="s">
        <v>824</v>
      </c>
      <c r="E673" s="202">
        <v>41814</v>
      </c>
      <c r="F673" s="152">
        <v>799</v>
      </c>
      <c r="G673" s="153">
        <v>19</v>
      </c>
      <c r="H673" s="154">
        <f t="shared" si="10"/>
        <v>15181</v>
      </c>
    </row>
    <row r="674" spans="1:8" x14ac:dyDescent="0.25">
      <c r="A674" s="196" t="s">
        <v>106</v>
      </c>
      <c r="B674" s="150" t="s">
        <v>818</v>
      </c>
      <c r="C674" s="151" t="s">
        <v>798</v>
      </c>
      <c r="D674" s="150" t="s">
        <v>824</v>
      </c>
      <c r="E674" s="202">
        <v>41815</v>
      </c>
      <c r="F674" s="152">
        <v>799</v>
      </c>
      <c r="G674" s="153">
        <v>16</v>
      </c>
      <c r="H674" s="154">
        <f t="shared" si="10"/>
        <v>12784</v>
      </c>
    </row>
    <row r="675" spans="1:8" x14ac:dyDescent="0.25">
      <c r="A675" s="196" t="s">
        <v>712</v>
      </c>
      <c r="B675" s="150" t="s">
        <v>818</v>
      </c>
      <c r="C675" s="151" t="s">
        <v>795</v>
      </c>
      <c r="D675" s="150" t="s">
        <v>824</v>
      </c>
      <c r="E675" s="202">
        <v>41815</v>
      </c>
      <c r="F675" s="152">
        <v>799</v>
      </c>
      <c r="G675" s="153">
        <v>17</v>
      </c>
      <c r="H675" s="154">
        <f t="shared" si="10"/>
        <v>13583</v>
      </c>
    </row>
    <row r="676" spans="1:8" x14ac:dyDescent="0.25">
      <c r="A676" s="196" t="s">
        <v>415</v>
      </c>
      <c r="B676" s="150" t="s">
        <v>818</v>
      </c>
      <c r="C676" s="151" t="s">
        <v>799</v>
      </c>
      <c r="D676" s="150" t="s">
        <v>825</v>
      </c>
      <c r="E676" s="202">
        <v>41815</v>
      </c>
      <c r="F676" s="152">
        <v>799</v>
      </c>
      <c r="G676" s="153">
        <v>8</v>
      </c>
      <c r="H676" s="154">
        <f t="shared" si="10"/>
        <v>6392</v>
      </c>
    </row>
    <row r="677" spans="1:8" x14ac:dyDescent="0.25">
      <c r="A677" s="196" t="s">
        <v>712</v>
      </c>
      <c r="B677" s="150" t="s">
        <v>821</v>
      </c>
      <c r="C677" s="151" t="s">
        <v>795</v>
      </c>
      <c r="D677" s="150" t="s">
        <v>825</v>
      </c>
      <c r="E677" s="202">
        <v>41815</v>
      </c>
      <c r="F677" s="152">
        <v>79</v>
      </c>
      <c r="G677" s="153">
        <v>3</v>
      </c>
      <c r="H677" s="154">
        <f t="shared" si="10"/>
        <v>237</v>
      </c>
    </row>
    <row r="678" spans="1:8" x14ac:dyDescent="0.25">
      <c r="A678" s="196" t="s">
        <v>326</v>
      </c>
      <c r="B678" s="150" t="s">
        <v>821</v>
      </c>
      <c r="C678" s="151" t="s">
        <v>799</v>
      </c>
      <c r="D678" s="150" t="s">
        <v>796</v>
      </c>
      <c r="E678" s="202">
        <v>41816</v>
      </c>
      <c r="F678" s="152">
        <v>79</v>
      </c>
      <c r="G678" s="153">
        <v>15</v>
      </c>
      <c r="H678" s="154">
        <f t="shared" si="10"/>
        <v>1185</v>
      </c>
    </row>
    <row r="679" spans="1:8" x14ac:dyDescent="0.25">
      <c r="A679" s="196" t="s">
        <v>415</v>
      </c>
      <c r="B679" s="150" t="s">
        <v>820</v>
      </c>
      <c r="C679" s="151" t="s">
        <v>799</v>
      </c>
      <c r="D679" s="150" t="s">
        <v>823</v>
      </c>
      <c r="E679" s="202">
        <v>41817</v>
      </c>
      <c r="F679" s="152">
        <v>168</v>
      </c>
      <c r="G679" s="153">
        <v>13</v>
      </c>
      <c r="H679" s="154">
        <f t="shared" si="10"/>
        <v>2184</v>
      </c>
    </row>
    <row r="680" spans="1:8" x14ac:dyDescent="0.25">
      <c r="A680" s="196" t="s">
        <v>415</v>
      </c>
      <c r="B680" s="150" t="s">
        <v>820</v>
      </c>
      <c r="C680" s="151" t="s">
        <v>799</v>
      </c>
      <c r="D680" s="150" t="s">
        <v>796</v>
      </c>
      <c r="E680" s="202">
        <v>41817</v>
      </c>
      <c r="F680" s="152">
        <v>168</v>
      </c>
      <c r="G680" s="153">
        <v>3</v>
      </c>
      <c r="H680" s="154">
        <f t="shared" si="10"/>
        <v>504</v>
      </c>
    </row>
    <row r="681" spans="1:8" x14ac:dyDescent="0.25">
      <c r="A681" s="196" t="s">
        <v>755</v>
      </c>
      <c r="B681" s="150" t="s">
        <v>821</v>
      </c>
      <c r="C681" s="151" t="s">
        <v>795</v>
      </c>
      <c r="D681" s="150" t="s">
        <v>823</v>
      </c>
      <c r="E681" s="202">
        <v>41818</v>
      </c>
      <c r="F681" s="152">
        <v>79</v>
      </c>
      <c r="G681" s="153">
        <v>6</v>
      </c>
      <c r="H681" s="154">
        <f t="shared" si="10"/>
        <v>474</v>
      </c>
    </row>
    <row r="682" spans="1:8" x14ac:dyDescent="0.25">
      <c r="A682" s="196" t="s">
        <v>755</v>
      </c>
      <c r="B682" s="150" t="s">
        <v>819</v>
      </c>
      <c r="C682" s="151" t="s">
        <v>795</v>
      </c>
      <c r="D682" s="150" t="s">
        <v>794</v>
      </c>
      <c r="E682" s="202">
        <v>41818</v>
      </c>
      <c r="F682" s="152">
        <v>340</v>
      </c>
      <c r="G682" s="153">
        <v>5</v>
      </c>
      <c r="H682" s="154">
        <f t="shared" si="10"/>
        <v>1700</v>
      </c>
    </row>
    <row r="683" spans="1:8" x14ac:dyDescent="0.25">
      <c r="A683" s="196" t="s">
        <v>106</v>
      </c>
      <c r="B683" s="150" t="s">
        <v>822</v>
      </c>
      <c r="C683" s="151" t="s">
        <v>798</v>
      </c>
      <c r="D683" s="150" t="s">
        <v>794</v>
      </c>
      <c r="E683" s="202">
        <v>41820</v>
      </c>
      <c r="F683" s="152">
        <v>340</v>
      </c>
      <c r="G683" s="153">
        <v>15</v>
      </c>
      <c r="H683" s="154">
        <f t="shared" si="10"/>
        <v>5100</v>
      </c>
    </row>
    <row r="684" spans="1:8" x14ac:dyDescent="0.25">
      <c r="A684" s="196" t="s">
        <v>712</v>
      </c>
      <c r="B684" s="150" t="s">
        <v>819</v>
      </c>
      <c r="C684" s="151" t="s">
        <v>795</v>
      </c>
      <c r="D684" s="150" t="s">
        <v>794</v>
      </c>
      <c r="E684" s="202">
        <v>41820</v>
      </c>
      <c r="F684" s="152">
        <v>340</v>
      </c>
      <c r="G684" s="153">
        <v>2</v>
      </c>
      <c r="H684" s="154">
        <f t="shared" si="10"/>
        <v>680</v>
      </c>
    </row>
    <row r="685" spans="1:8" x14ac:dyDescent="0.25">
      <c r="A685" s="196" t="s">
        <v>647</v>
      </c>
      <c r="B685" s="150" t="s">
        <v>821</v>
      </c>
      <c r="C685" s="151" t="s">
        <v>799</v>
      </c>
      <c r="D685" s="150" t="s">
        <v>823</v>
      </c>
      <c r="E685" s="202">
        <v>41821</v>
      </c>
      <c r="F685" s="152">
        <v>79</v>
      </c>
      <c r="G685" s="153">
        <v>4</v>
      </c>
      <c r="H685" s="154">
        <f t="shared" si="10"/>
        <v>316</v>
      </c>
    </row>
    <row r="686" spans="1:8" x14ac:dyDescent="0.25">
      <c r="A686" s="196" t="s">
        <v>106</v>
      </c>
      <c r="B686" s="150" t="s">
        <v>822</v>
      </c>
      <c r="C686" s="151" t="s">
        <v>798</v>
      </c>
      <c r="D686" s="150" t="s">
        <v>824</v>
      </c>
      <c r="E686" s="202">
        <v>41821</v>
      </c>
      <c r="F686" s="152">
        <v>340</v>
      </c>
      <c r="G686" s="153">
        <v>9</v>
      </c>
      <c r="H686" s="154">
        <f t="shared" si="10"/>
        <v>3060</v>
      </c>
    </row>
    <row r="687" spans="1:8" x14ac:dyDescent="0.25">
      <c r="A687" s="196" t="s">
        <v>415</v>
      </c>
      <c r="B687" s="150" t="s">
        <v>821</v>
      </c>
      <c r="C687" s="151" t="s">
        <v>799</v>
      </c>
      <c r="D687" s="150" t="s">
        <v>794</v>
      </c>
      <c r="E687" s="202">
        <v>41821</v>
      </c>
      <c r="F687" s="152">
        <v>79</v>
      </c>
      <c r="G687" s="153">
        <v>8</v>
      </c>
      <c r="H687" s="154">
        <f t="shared" si="10"/>
        <v>632</v>
      </c>
    </row>
    <row r="688" spans="1:8" x14ac:dyDescent="0.25">
      <c r="A688" s="196" t="s">
        <v>326</v>
      </c>
      <c r="B688" s="150" t="s">
        <v>818</v>
      </c>
      <c r="C688" s="151" t="s">
        <v>799</v>
      </c>
      <c r="D688" s="150" t="s">
        <v>824</v>
      </c>
      <c r="E688" s="202">
        <v>41822</v>
      </c>
      <c r="F688" s="152">
        <v>799</v>
      </c>
      <c r="G688" s="153">
        <v>10</v>
      </c>
      <c r="H688" s="154">
        <f t="shared" si="10"/>
        <v>7990</v>
      </c>
    </row>
    <row r="689" spans="1:8" x14ac:dyDescent="0.25">
      <c r="A689" s="196" t="s">
        <v>712</v>
      </c>
      <c r="B689" s="150" t="s">
        <v>821</v>
      </c>
      <c r="C689" s="151" t="s">
        <v>795</v>
      </c>
      <c r="D689" s="150" t="s">
        <v>823</v>
      </c>
      <c r="E689" s="202">
        <v>41823</v>
      </c>
      <c r="F689" s="152">
        <v>79</v>
      </c>
      <c r="G689" s="153">
        <v>4</v>
      </c>
      <c r="H689" s="154">
        <f t="shared" si="10"/>
        <v>316</v>
      </c>
    </row>
    <row r="690" spans="1:8" x14ac:dyDescent="0.25">
      <c r="A690" s="196" t="s">
        <v>415</v>
      </c>
      <c r="B690" s="150" t="s">
        <v>822</v>
      </c>
      <c r="C690" s="151" t="s">
        <v>799</v>
      </c>
      <c r="D690" s="150" t="s">
        <v>796</v>
      </c>
      <c r="E690" s="202">
        <v>41823</v>
      </c>
      <c r="F690" s="152">
        <v>340</v>
      </c>
      <c r="G690" s="153">
        <v>13</v>
      </c>
      <c r="H690" s="154">
        <f t="shared" si="10"/>
        <v>4420</v>
      </c>
    </row>
    <row r="691" spans="1:8" x14ac:dyDescent="0.25">
      <c r="A691" s="196" t="s">
        <v>712</v>
      </c>
      <c r="B691" s="150" t="s">
        <v>820</v>
      </c>
      <c r="C691" s="151" t="s">
        <v>795</v>
      </c>
      <c r="D691" s="150" t="s">
        <v>824</v>
      </c>
      <c r="E691" s="202">
        <v>41825</v>
      </c>
      <c r="F691" s="152">
        <v>168</v>
      </c>
      <c r="G691" s="153">
        <v>8</v>
      </c>
      <c r="H691" s="154">
        <f t="shared" si="10"/>
        <v>1344</v>
      </c>
    </row>
    <row r="692" spans="1:8" x14ac:dyDescent="0.25">
      <c r="A692" s="196" t="s">
        <v>669</v>
      </c>
      <c r="B692" s="150" t="s">
        <v>821</v>
      </c>
      <c r="C692" s="151" t="s">
        <v>795</v>
      </c>
      <c r="D692" s="150" t="s">
        <v>794</v>
      </c>
      <c r="E692" s="202">
        <v>41827</v>
      </c>
      <c r="F692" s="152">
        <v>79</v>
      </c>
      <c r="G692" s="153">
        <v>10</v>
      </c>
      <c r="H692" s="154">
        <f t="shared" si="10"/>
        <v>790</v>
      </c>
    </row>
    <row r="693" spans="1:8" x14ac:dyDescent="0.25">
      <c r="A693" s="196" t="s">
        <v>712</v>
      </c>
      <c r="B693" s="150" t="s">
        <v>819</v>
      </c>
      <c r="C693" s="151" t="s">
        <v>795</v>
      </c>
      <c r="D693" s="150" t="s">
        <v>794</v>
      </c>
      <c r="E693" s="202">
        <v>41827</v>
      </c>
      <c r="F693" s="152">
        <v>340</v>
      </c>
      <c r="G693" s="153">
        <v>7</v>
      </c>
      <c r="H693" s="154">
        <f t="shared" si="10"/>
        <v>2380</v>
      </c>
    </row>
    <row r="694" spans="1:8" x14ac:dyDescent="0.25">
      <c r="A694" s="196" t="s">
        <v>755</v>
      </c>
      <c r="B694" s="150" t="s">
        <v>821</v>
      </c>
      <c r="C694" s="151" t="s">
        <v>795</v>
      </c>
      <c r="D694" s="150" t="s">
        <v>825</v>
      </c>
      <c r="E694" s="202">
        <v>41827</v>
      </c>
      <c r="F694" s="152">
        <v>79</v>
      </c>
      <c r="G694" s="153">
        <v>15</v>
      </c>
      <c r="H694" s="154">
        <f t="shared" si="10"/>
        <v>1185</v>
      </c>
    </row>
    <row r="695" spans="1:8" x14ac:dyDescent="0.25">
      <c r="A695" s="196" t="s">
        <v>488</v>
      </c>
      <c r="B695" s="150" t="s">
        <v>820</v>
      </c>
      <c r="C695" s="151" t="s">
        <v>798</v>
      </c>
      <c r="D695" s="150" t="s">
        <v>825</v>
      </c>
      <c r="E695" s="202">
        <v>41827</v>
      </c>
      <c r="F695" s="152">
        <v>168</v>
      </c>
      <c r="G695" s="153">
        <v>3</v>
      </c>
      <c r="H695" s="154">
        <f t="shared" si="10"/>
        <v>504</v>
      </c>
    </row>
    <row r="696" spans="1:8" x14ac:dyDescent="0.25">
      <c r="A696" s="196" t="s">
        <v>415</v>
      </c>
      <c r="B696" s="150" t="s">
        <v>821</v>
      </c>
      <c r="C696" s="151" t="s">
        <v>799</v>
      </c>
      <c r="D696" s="150" t="s">
        <v>823</v>
      </c>
      <c r="E696" s="202">
        <v>41828</v>
      </c>
      <c r="F696" s="152">
        <v>79</v>
      </c>
      <c r="G696" s="153">
        <v>3</v>
      </c>
      <c r="H696" s="154">
        <f t="shared" si="10"/>
        <v>237</v>
      </c>
    </row>
    <row r="697" spans="1:8" x14ac:dyDescent="0.25">
      <c r="A697" s="196" t="s">
        <v>723</v>
      </c>
      <c r="B697" s="150" t="s">
        <v>820</v>
      </c>
      <c r="C697" s="151" t="s">
        <v>799</v>
      </c>
      <c r="D697" s="150" t="s">
        <v>824</v>
      </c>
      <c r="E697" s="202">
        <v>41828</v>
      </c>
      <c r="F697" s="152">
        <v>168</v>
      </c>
      <c r="G697" s="153">
        <v>17</v>
      </c>
      <c r="H697" s="154">
        <f t="shared" si="10"/>
        <v>2856</v>
      </c>
    </row>
    <row r="698" spans="1:8" x14ac:dyDescent="0.25">
      <c r="A698" s="196" t="s">
        <v>647</v>
      </c>
      <c r="B698" s="150" t="s">
        <v>821</v>
      </c>
      <c r="C698" s="151" t="s">
        <v>799</v>
      </c>
      <c r="D698" s="150" t="s">
        <v>796</v>
      </c>
      <c r="E698" s="202">
        <v>41828</v>
      </c>
      <c r="F698" s="152">
        <v>79</v>
      </c>
      <c r="G698" s="153">
        <v>14</v>
      </c>
      <c r="H698" s="154">
        <f t="shared" si="10"/>
        <v>1106</v>
      </c>
    </row>
    <row r="699" spans="1:8" x14ac:dyDescent="0.25">
      <c r="A699" s="196" t="s">
        <v>736</v>
      </c>
      <c r="B699" s="150" t="s">
        <v>818</v>
      </c>
      <c r="C699" s="151" t="s">
        <v>797</v>
      </c>
      <c r="D699" s="150" t="s">
        <v>825</v>
      </c>
      <c r="E699" s="202">
        <v>41828</v>
      </c>
      <c r="F699" s="152">
        <v>799</v>
      </c>
      <c r="G699" s="153">
        <v>5</v>
      </c>
      <c r="H699" s="154">
        <f t="shared" si="10"/>
        <v>3995</v>
      </c>
    </row>
    <row r="700" spans="1:8" x14ac:dyDescent="0.25">
      <c r="A700" s="196" t="s">
        <v>322</v>
      </c>
      <c r="B700" s="150" t="s">
        <v>819</v>
      </c>
      <c r="C700" s="151" t="s">
        <v>797</v>
      </c>
      <c r="D700" s="150" t="s">
        <v>824</v>
      </c>
      <c r="E700" s="202">
        <v>41829</v>
      </c>
      <c r="F700" s="152">
        <v>340</v>
      </c>
      <c r="G700" s="153">
        <v>6</v>
      </c>
      <c r="H700" s="154">
        <f t="shared" si="10"/>
        <v>2040</v>
      </c>
    </row>
    <row r="701" spans="1:8" x14ac:dyDescent="0.25">
      <c r="A701" s="196" t="s">
        <v>488</v>
      </c>
      <c r="B701" s="150" t="s">
        <v>819</v>
      </c>
      <c r="C701" s="151" t="s">
        <v>798</v>
      </c>
      <c r="D701" s="150" t="s">
        <v>824</v>
      </c>
      <c r="E701" s="202">
        <v>41830</v>
      </c>
      <c r="F701" s="152">
        <v>340</v>
      </c>
      <c r="G701" s="153">
        <v>9</v>
      </c>
      <c r="H701" s="154">
        <f t="shared" si="10"/>
        <v>3060</v>
      </c>
    </row>
    <row r="702" spans="1:8" x14ac:dyDescent="0.25">
      <c r="A702" s="196" t="s">
        <v>488</v>
      </c>
      <c r="B702" s="150" t="s">
        <v>819</v>
      </c>
      <c r="C702" s="151" t="s">
        <v>798</v>
      </c>
      <c r="D702" s="150" t="s">
        <v>794</v>
      </c>
      <c r="E702" s="202">
        <v>41830</v>
      </c>
      <c r="F702" s="152">
        <v>340</v>
      </c>
      <c r="G702" s="153">
        <v>6</v>
      </c>
      <c r="H702" s="154">
        <f t="shared" si="10"/>
        <v>2040</v>
      </c>
    </row>
    <row r="703" spans="1:8" x14ac:dyDescent="0.25">
      <c r="A703" s="196" t="s">
        <v>106</v>
      </c>
      <c r="B703" s="150" t="s">
        <v>818</v>
      </c>
      <c r="C703" s="151" t="s">
        <v>798</v>
      </c>
      <c r="D703" s="150" t="s">
        <v>794</v>
      </c>
      <c r="E703" s="202">
        <v>41831</v>
      </c>
      <c r="F703" s="152">
        <v>799</v>
      </c>
      <c r="G703" s="153">
        <v>7</v>
      </c>
      <c r="H703" s="154">
        <f t="shared" si="10"/>
        <v>5593</v>
      </c>
    </row>
    <row r="704" spans="1:8" x14ac:dyDescent="0.25">
      <c r="A704" s="196" t="s">
        <v>415</v>
      </c>
      <c r="B704" s="150" t="s">
        <v>820</v>
      </c>
      <c r="C704" s="151" t="s">
        <v>799</v>
      </c>
      <c r="D704" s="150" t="s">
        <v>794</v>
      </c>
      <c r="E704" s="202">
        <v>41831</v>
      </c>
      <c r="F704" s="152">
        <v>168</v>
      </c>
      <c r="G704" s="153">
        <v>4</v>
      </c>
      <c r="H704" s="154">
        <f t="shared" si="10"/>
        <v>672</v>
      </c>
    </row>
    <row r="705" spans="1:8" x14ac:dyDescent="0.25">
      <c r="A705" s="196" t="s">
        <v>106</v>
      </c>
      <c r="B705" s="150" t="s">
        <v>820</v>
      </c>
      <c r="C705" s="151" t="s">
        <v>798</v>
      </c>
      <c r="D705" s="150" t="s">
        <v>824</v>
      </c>
      <c r="E705" s="202">
        <v>41832</v>
      </c>
      <c r="F705" s="152">
        <v>168</v>
      </c>
      <c r="G705" s="153">
        <v>13</v>
      </c>
      <c r="H705" s="154">
        <f t="shared" si="10"/>
        <v>2184</v>
      </c>
    </row>
    <row r="706" spans="1:8" x14ac:dyDescent="0.25">
      <c r="A706" s="196" t="s">
        <v>326</v>
      </c>
      <c r="B706" s="150" t="s">
        <v>821</v>
      </c>
      <c r="C706" s="151" t="s">
        <v>799</v>
      </c>
      <c r="D706" s="150" t="s">
        <v>794</v>
      </c>
      <c r="E706" s="202">
        <v>41835</v>
      </c>
      <c r="F706" s="152">
        <v>79</v>
      </c>
      <c r="G706" s="153">
        <v>8</v>
      </c>
      <c r="H706" s="154">
        <f t="shared" si="10"/>
        <v>632</v>
      </c>
    </row>
    <row r="707" spans="1:8" x14ac:dyDescent="0.25">
      <c r="A707" s="196" t="s">
        <v>326</v>
      </c>
      <c r="B707" s="150" t="s">
        <v>821</v>
      </c>
      <c r="C707" s="151" t="s">
        <v>799</v>
      </c>
      <c r="D707" s="150" t="s">
        <v>794</v>
      </c>
      <c r="E707" s="202">
        <v>41835</v>
      </c>
      <c r="F707" s="152">
        <v>79</v>
      </c>
      <c r="G707" s="153">
        <v>12</v>
      </c>
      <c r="H707" s="154">
        <f t="shared" ref="H707:H770" si="11">F707*G707</f>
        <v>948</v>
      </c>
    </row>
    <row r="708" spans="1:8" x14ac:dyDescent="0.25">
      <c r="A708" s="196" t="s">
        <v>106</v>
      </c>
      <c r="B708" s="150" t="s">
        <v>821</v>
      </c>
      <c r="C708" s="151" t="s">
        <v>798</v>
      </c>
      <c r="D708" s="150" t="s">
        <v>825</v>
      </c>
      <c r="E708" s="202">
        <v>41835</v>
      </c>
      <c r="F708" s="152">
        <v>79</v>
      </c>
      <c r="G708" s="153">
        <v>3</v>
      </c>
      <c r="H708" s="154">
        <f t="shared" si="11"/>
        <v>237</v>
      </c>
    </row>
    <row r="709" spans="1:8" x14ac:dyDescent="0.25">
      <c r="A709" s="196" t="s">
        <v>723</v>
      </c>
      <c r="B709" s="150" t="s">
        <v>821</v>
      </c>
      <c r="C709" s="151" t="s">
        <v>799</v>
      </c>
      <c r="D709" s="150" t="s">
        <v>823</v>
      </c>
      <c r="E709" s="202">
        <v>41836</v>
      </c>
      <c r="F709" s="152">
        <v>79</v>
      </c>
      <c r="G709" s="153">
        <v>15</v>
      </c>
      <c r="H709" s="154">
        <f t="shared" si="11"/>
        <v>1185</v>
      </c>
    </row>
    <row r="710" spans="1:8" x14ac:dyDescent="0.25">
      <c r="A710" s="196" t="s">
        <v>106</v>
      </c>
      <c r="B710" s="150" t="s">
        <v>820</v>
      </c>
      <c r="C710" s="151" t="s">
        <v>798</v>
      </c>
      <c r="D710" s="150" t="s">
        <v>796</v>
      </c>
      <c r="E710" s="202">
        <v>41836</v>
      </c>
      <c r="F710" s="152">
        <v>168</v>
      </c>
      <c r="G710" s="153">
        <v>4</v>
      </c>
      <c r="H710" s="154">
        <f t="shared" si="11"/>
        <v>672</v>
      </c>
    </row>
    <row r="711" spans="1:8" x14ac:dyDescent="0.25">
      <c r="A711" s="196" t="s">
        <v>755</v>
      </c>
      <c r="B711" s="150" t="s">
        <v>821</v>
      </c>
      <c r="C711" s="151" t="s">
        <v>795</v>
      </c>
      <c r="D711" s="150" t="s">
        <v>796</v>
      </c>
      <c r="E711" s="202">
        <v>41837</v>
      </c>
      <c r="F711" s="152">
        <v>79</v>
      </c>
      <c r="G711" s="153">
        <v>12</v>
      </c>
      <c r="H711" s="154">
        <f t="shared" si="11"/>
        <v>948</v>
      </c>
    </row>
    <row r="712" spans="1:8" x14ac:dyDescent="0.25">
      <c r="A712" s="196" t="s">
        <v>669</v>
      </c>
      <c r="B712" s="150" t="s">
        <v>819</v>
      </c>
      <c r="C712" s="151" t="s">
        <v>798</v>
      </c>
      <c r="D712" s="150" t="s">
        <v>794</v>
      </c>
      <c r="E712" s="202">
        <v>41837</v>
      </c>
      <c r="F712" s="152">
        <v>340</v>
      </c>
      <c r="G712" s="153">
        <v>2</v>
      </c>
      <c r="H712" s="154">
        <f t="shared" si="11"/>
        <v>680</v>
      </c>
    </row>
    <row r="713" spans="1:8" x14ac:dyDescent="0.25">
      <c r="A713" s="196" t="s">
        <v>488</v>
      </c>
      <c r="B713" s="150" t="s">
        <v>822</v>
      </c>
      <c r="C713" s="151" t="s">
        <v>798</v>
      </c>
      <c r="D713" s="150" t="s">
        <v>794</v>
      </c>
      <c r="E713" s="202">
        <v>41838</v>
      </c>
      <c r="F713" s="152">
        <v>340</v>
      </c>
      <c r="G713" s="153">
        <v>5</v>
      </c>
      <c r="H713" s="154">
        <f t="shared" si="11"/>
        <v>1700</v>
      </c>
    </row>
    <row r="714" spans="1:8" x14ac:dyDescent="0.25">
      <c r="A714" s="196" t="s">
        <v>755</v>
      </c>
      <c r="B714" s="150" t="s">
        <v>822</v>
      </c>
      <c r="C714" s="151" t="s">
        <v>795</v>
      </c>
      <c r="D714" s="150" t="s">
        <v>825</v>
      </c>
      <c r="E714" s="202">
        <v>41838</v>
      </c>
      <c r="F714" s="152">
        <v>340</v>
      </c>
      <c r="G714" s="153">
        <v>3</v>
      </c>
      <c r="H714" s="154">
        <f t="shared" si="11"/>
        <v>1020</v>
      </c>
    </row>
    <row r="715" spans="1:8" x14ac:dyDescent="0.25">
      <c r="A715" s="196" t="s">
        <v>712</v>
      </c>
      <c r="B715" s="150" t="s">
        <v>821</v>
      </c>
      <c r="C715" s="151" t="s">
        <v>795</v>
      </c>
      <c r="D715" s="150" t="s">
        <v>796</v>
      </c>
      <c r="E715" s="202">
        <v>41839</v>
      </c>
      <c r="F715" s="152">
        <v>79</v>
      </c>
      <c r="G715" s="153">
        <v>3</v>
      </c>
      <c r="H715" s="154">
        <f t="shared" si="11"/>
        <v>237</v>
      </c>
    </row>
    <row r="716" spans="1:8" x14ac:dyDescent="0.25">
      <c r="A716" s="196" t="s">
        <v>647</v>
      </c>
      <c r="B716" s="150" t="s">
        <v>820</v>
      </c>
      <c r="C716" s="151" t="s">
        <v>799</v>
      </c>
      <c r="D716" s="150" t="s">
        <v>823</v>
      </c>
      <c r="E716" s="202">
        <v>41843</v>
      </c>
      <c r="F716" s="152">
        <v>168</v>
      </c>
      <c r="G716" s="153">
        <v>2</v>
      </c>
      <c r="H716" s="154">
        <f t="shared" si="11"/>
        <v>336</v>
      </c>
    </row>
    <row r="717" spans="1:8" x14ac:dyDescent="0.25">
      <c r="A717" s="196" t="s">
        <v>488</v>
      </c>
      <c r="B717" s="150" t="s">
        <v>820</v>
      </c>
      <c r="C717" s="151" t="s">
        <v>798</v>
      </c>
      <c r="D717" s="150" t="s">
        <v>823</v>
      </c>
      <c r="E717" s="202">
        <v>41843</v>
      </c>
      <c r="F717" s="152">
        <v>168</v>
      </c>
      <c r="G717" s="153">
        <v>2</v>
      </c>
      <c r="H717" s="154">
        <f t="shared" si="11"/>
        <v>336</v>
      </c>
    </row>
    <row r="718" spans="1:8" x14ac:dyDescent="0.25">
      <c r="A718" s="196" t="s">
        <v>647</v>
      </c>
      <c r="B718" s="150" t="s">
        <v>821</v>
      </c>
      <c r="C718" s="151" t="s">
        <v>799</v>
      </c>
      <c r="D718" s="150" t="s">
        <v>825</v>
      </c>
      <c r="E718" s="202">
        <v>41844</v>
      </c>
      <c r="F718" s="152">
        <v>79</v>
      </c>
      <c r="G718" s="153">
        <v>2</v>
      </c>
      <c r="H718" s="154">
        <f t="shared" si="11"/>
        <v>158</v>
      </c>
    </row>
    <row r="719" spans="1:8" x14ac:dyDescent="0.25">
      <c r="A719" s="196" t="s">
        <v>326</v>
      </c>
      <c r="B719" s="150" t="s">
        <v>819</v>
      </c>
      <c r="C719" s="151" t="s">
        <v>799</v>
      </c>
      <c r="D719" s="150" t="s">
        <v>825</v>
      </c>
      <c r="E719" s="202">
        <v>41845</v>
      </c>
      <c r="F719" s="152">
        <v>340</v>
      </c>
      <c r="G719" s="153">
        <v>6</v>
      </c>
      <c r="H719" s="154">
        <f t="shared" si="11"/>
        <v>2040</v>
      </c>
    </row>
    <row r="720" spans="1:8" x14ac:dyDescent="0.25">
      <c r="A720" s="196" t="s">
        <v>712</v>
      </c>
      <c r="B720" s="150" t="s">
        <v>820</v>
      </c>
      <c r="C720" s="151" t="s">
        <v>795</v>
      </c>
      <c r="D720" s="150" t="s">
        <v>824</v>
      </c>
      <c r="E720" s="202">
        <v>41846</v>
      </c>
      <c r="F720" s="152">
        <v>168</v>
      </c>
      <c r="G720" s="153">
        <v>17</v>
      </c>
      <c r="H720" s="154">
        <f t="shared" si="11"/>
        <v>2856</v>
      </c>
    </row>
    <row r="721" spans="1:8" x14ac:dyDescent="0.25">
      <c r="A721" s="196" t="s">
        <v>488</v>
      </c>
      <c r="B721" s="150" t="s">
        <v>818</v>
      </c>
      <c r="C721" s="151" t="s">
        <v>798</v>
      </c>
      <c r="D721" s="150" t="s">
        <v>794</v>
      </c>
      <c r="E721" s="202">
        <v>41848</v>
      </c>
      <c r="F721" s="152">
        <v>799</v>
      </c>
      <c r="G721" s="153">
        <v>10</v>
      </c>
      <c r="H721" s="154">
        <f t="shared" si="11"/>
        <v>7990</v>
      </c>
    </row>
    <row r="722" spans="1:8" x14ac:dyDescent="0.25">
      <c r="A722" s="196" t="s">
        <v>415</v>
      </c>
      <c r="B722" s="150" t="s">
        <v>822</v>
      </c>
      <c r="C722" s="151" t="s">
        <v>799</v>
      </c>
      <c r="D722" s="150" t="s">
        <v>794</v>
      </c>
      <c r="E722" s="202">
        <v>41848</v>
      </c>
      <c r="F722" s="152">
        <v>340</v>
      </c>
      <c r="G722" s="153">
        <v>14</v>
      </c>
      <c r="H722" s="154">
        <f t="shared" si="11"/>
        <v>4760</v>
      </c>
    </row>
    <row r="723" spans="1:8" x14ac:dyDescent="0.25">
      <c r="A723" s="196" t="s">
        <v>488</v>
      </c>
      <c r="B723" s="150" t="s">
        <v>819</v>
      </c>
      <c r="C723" s="151" t="s">
        <v>798</v>
      </c>
      <c r="D723" s="150" t="s">
        <v>823</v>
      </c>
      <c r="E723" s="202">
        <v>41849</v>
      </c>
      <c r="F723" s="152">
        <v>340</v>
      </c>
      <c r="G723" s="153">
        <v>9</v>
      </c>
      <c r="H723" s="154">
        <f t="shared" si="11"/>
        <v>3060</v>
      </c>
    </row>
    <row r="724" spans="1:8" x14ac:dyDescent="0.25">
      <c r="A724" s="196" t="s">
        <v>755</v>
      </c>
      <c r="B724" s="150" t="s">
        <v>821</v>
      </c>
      <c r="C724" s="151" t="s">
        <v>795</v>
      </c>
      <c r="D724" s="150" t="s">
        <v>796</v>
      </c>
      <c r="E724" s="202">
        <v>41849</v>
      </c>
      <c r="F724" s="152">
        <v>79</v>
      </c>
      <c r="G724" s="153">
        <v>10</v>
      </c>
      <c r="H724" s="154">
        <f t="shared" si="11"/>
        <v>790</v>
      </c>
    </row>
    <row r="725" spans="1:8" x14ac:dyDescent="0.25">
      <c r="A725" s="196" t="s">
        <v>326</v>
      </c>
      <c r="B725" s="150" t="s">
        <v>821</v>
      </c>
      <c r="C725" s="151" t="s">
        <v>799</v>
      </c>
      <c r="D725" s="150" t="s">
        <v>824</v>
      </c>
      <c r="E725" s="202">
        <v>41851</v>
      </c>
      <c r="F725" s="152">
        <v>79</v>
      </c>
      <c r="G725" s="153">
        <v>8</v>
      </c>
      <c r="H725" s="154">
        <f t="shared" si="11"/>
        <v>632</v>
      </c>
    </row>
    <row r="726" spans="1:8" x14ac:dyDescent="0.25">
      <c r="A726" s="196" t="s">
        <v>488</v>
      </c>
      <c r="B726" s="150" t="s">
        <v>821</v>
      </c>
      <c r="C726" s="151" t="s">
        <v>798</v>
      </c>
      <c r="D726" s="150" t="s">
        <v>825</v>
      </c>
      <c r="E726" s="202">
        <v>41852</v>
      </c>
      <c r="F726" s="152">
        <v>79</v>
      </c>
      <c r="G726" s="153">
        <v>9</v>
      </c>
      <c r="H726" s="154">
        <f t="shared" si="11"/>
        <v>711</v>
      </c>
    </row>
    <row r="727" spans="1:8" x14ac:dyDescent="0.25">
      <c r="A727" s="196" t="s">
        <v>712</v>
      </c>
      <c r="B727" s="150" t="s">
        <v>818</v>
      </c>
      <c r="C727" s="151" t="s">
        <v>795</v>
      </c>
      <c r="D727" s="150" t="s">
        <v>794</v>
      </c>
      <c r="E727" s="202">
        <v>41853</v>
      </c>
      <c r="F727" s="152">
        <v>799</v>
      </c>
      <c r="G727" s="153">
        <v>7</v>
      </c>
      <c r="H727" s="154">
        <f t="shared" si="11"/>
        <v>5593</v>
      </c>
    </row>
    <row r="728" spans="1:8" x14ac:dyDescent="0.25">
      <c r="A728" s="196" t="s">
        <v>647</v>
      </c>
      <c r="B728" s="150" t="s">
        <v>818</v>
      </c>
      <c r="C728" s="151" t="s">
        <v>799</v>
      </c>
      <c r="D728" s="150" t="s">
        <v>825</v>
      </c>
      <c r="E728" s="202">
        <v>41853</v>
      </c>
      <c r="F728" s="152">
        <v>799</v>
      </c>
      <c r="G728" s="153">
        <v>5</v>
      </c>
      <c r="H728" s="154">
        <f t="shared" si="11"/>
        <v>3995</v>
      </c>
    </row>
    <row r="729" spans="1:8" x14ac:dyDescent="0.25">
      <c r="A729" s="196" t="s">
        <v>106</v>
      </c>
      <c r="B729" s="150" t="s">
        <v>819</v>
      </c>
      <c r="C729" s="151" t="s">
        <v>798</v>
      </c>
      <c r="D729" s="150" t="s">
        <v>794</v>
      </c>
      <c r="E729" s="202">
        <v>41855</v>
      </c>
      <c r="F729" s="152">
        <v>340</v>
      </c>
      <c r="G729" s="153">
        <v>8</v>
      </c>
      <c r="H729" s="154">
        <f t="shared" si="11"/>
        <v>2720</v>
      </c>
    </row>
    <row r="730" spans="1:8" x14ac:dyDescent="0.25">
      <c r="A730" s="196" t="s">
        <v>647</v>
      </c>
      <c r="B730" s="150" t="s">
        <v>822</v>
      </c>
      <c r="C730" s="151" t="s">
        <v>799</v>
      </c>
      <c r="D730" s="150" t="s">
        <v>794</v>
      </c>
      <c r="E730" s="202">
        <v>41856</v>
      </c>
      <c r="F730" s="152">
        <v>340</v>
      </c>
      <c r="G730" s="153">
        <v>10</v>
      </c>
      <c r="H730" s="154">
        <f t="shared" si="11"/>
        <v>3400</v>
      </c>
    </row>
    <row r="731" spans="1:8" x14ac:dyDescent="0.25">
      <c r="A731" s="196" t="s">
        <v>106</v>
      </c>
      <c r="B731" s="150" t="s">
        <v>820</v>
      </c>
      <c r="C731" s="151" t="s">
        <v>798</v>
      </c>
      <c r="D731" s="150" t="s">
        <v>825</v>
      </c>
      <c r="E731" s="202">
        <v>41856</v>
      </c>
      <c r="F731" s="152">
        <v>168</v>
      </c>
      <c r="G731" s="153">
        <v>5</v>
      </c>
      <c r="H731" s="154">
        <f t="shared" si="11"/>
        <v>840</v>
      </c>
    </row>
    <row r="732" spans="1:8" x14ac:dyDescent="0.25">
      <c r="A732" s="196" t="s">
        <v>326</v>
      </c>
      <c r="B732" s="150" t="s">
        <v>819</v>
      </c>
      <c r="C732" s="151" t="s">
        <v>799</v>
      </c>
      <c r="D732" s="150" t="s">
        <v>823</v>
      </c>
      <c r="E732" s="202">
        <v>41858</v>
      </c>
      <c r="F732" s="152">
        <v>340</v>
      </c>
      <c r="G732" s="153">
        <v>10</v>
      </c>
      <c r="H732" s="154">
        <f t="shared" si="11"/>
        <v>3400</v>
      </c>
    </row>
    <row r="733" spans="1:8" x14ac:dyDescent="0.25">
      <c r="A733" s="196" t="s">
        <v>647</v>
      </c>
      <c r="B733" s="150" t="s">
        <v>821</v>
      </c>
      <c r="C733" s="151" t="s">
        <v>799</v>
      </c>
      <c r="D733" s="150" t="s">
        <v>794</v>
      </c>
      <c r="E733" s="202">
        <v>41858</v>
      </c>
      <c r="F733" s="152">
        <v>79</v>
      </c>
      <c r="G733" s="153">
        <v>3</v>
      </c>
      <c r="H733" s="154">
        <f t="shared" si="11"/>
        <v>237</v>
      </c>
    </row>
    <row r="734" spans="1:8" x14ac:dyDescent="0.25">
      <c r="A734" s="196" t="s">
        <v>488</v>
      </c>
      <c r="B734" s="150" t="s">
        <v>819</v>
      </c>
      <c r="C734" s="151" t="s">
        <v>798</v>
      </c>
      <c r="D734" s="150" t="s">
        <v>824</v>
      </c>
      <c r="E734" s="202">
        <v>41859</v>
      </c>
      <c r="F734" s="152">
        <v>340</v>
      </c>
      <c r="G734" s="153">
        <v>16</v>
      </c>
      <c r="H734" s="154">
        <f t="shared" si="11"/>
        <v>5440</v>
      </c>
    </row>
    <row r="735" spans="1:8" x14ac:dyDescent="0.25">
      <c r="A735" s="196" t="s">
        <v>322</v>
      </c>
      <c r="B735" s="150" t="s">
        <v>821</v>
      </c>
      <c r="C735" s="151" t="s">
        <v>797</v>
      </c>
      <c r="D735" s="150" t="s">
        <v>823</v>
      </c>
      <c r="E735" s="202">
        <v>41860</v>
      </c>
      <c r="F735" s="152">
        <v>79</v>
      </c>
      <c r="G735" s="153">
        <v>8</v>
      </c>
      <c r="H735" s="154">
        <f t="shared" si="11"/>
        <v>632</v>
      </c>
    </row>
    <row r="736" spans="1:8" x14ac:dyDescent="0.25">
      <c r="A736" s="196" t="s">
        <v>106</v>
      </c>
      <c r="B736" s="150" t="s">
        <v>822</v>
      </c>
      <c r="C736" s="151" t="s">
        <v>798</v>
      </c>
      <c r="D736" s="150" t="s">
        <v>794</v>
      </c>
      <c r="E736" s="202">
        <v>41860</v>
      </c>
      <c r="F736" s="152">
        <v>340</v>
      </c>
      <c r="G736" s="153">
        <v>5</v>
      </c>
      <c r="H736" s="154">
        <f t="shared" si="11"/>
        <v>1700</v>
      </c>
    </row>
    <row r="737" spans="1:8" x14ac:dyDescent="0.25">
      <c r="A737" s="196" t="s">
        <v>723</v>
      </c>
      <c r="B737" s="150" t="s">
        <v>822</v>
      </c>
      <c r="C737" s="151" t="s">
        <v>799</v>
      </c>
      <c r="D737" s="150" t="s">
        <v>823</v>
      </c>
      <c r="E737" s="202">
        <v>41863</v>
      </c>
      <c r="F737" s="152">
        <v>340</v>
      </c>
      <c r="G737" s="153">
        <v>13</v>
      </c>
      <c r="H737" s="154">
        <f t="shared" si="11"/>
        <v>4420</v>
      </c>
    </row>
    <row r="738" spans="1:8" x14ac:dyDescent="0.25">
      <c r="A738" s="196" t="s">
        <v>326</v>
      </c>
      <c r="B738" s="150" t="s">
        <v>821</v>
      </c>
      <c r="C738" s="151" t="s">
        <v>799</v>
      </c>
      <c r="D738" s="150" t="s">
        <v>823</v>
      </c>
      <c r="E738" s="202">
        <v>41863</v>
      </c>
      <c r="F738" s="152">
        <v>79</v>
      </c>
      <c r="G738" s="153">
        <v>13</v>
      </c>
      <c r="H738" s="154">
        <f t="shared" si="11"/>
        <v>1027</v>
      </c>
    </row>
    <row r="739" spans="1:8" x14ac:dyDescent="0.25">
      <c r="A739" s="196" t="s">
        <v>736</v>
      </c>
      <c r="B739" s="150" t="s">
        <v>819</v>
      </c>
      <c r="C739" s="151" t="s">
        <v>797</v>
      </c>
      <c r="D739" s="150" t="s">
        <v>823</v>
      </c>
      <c r="E739" s="202">
        <v>41863</v>
      </c>
      <c r="F739" s="152">
        <v>340</v>
      </c>
      <c r="G739" s="153">
        <v>11</v>
      </c>
      <c r="H739" s="154">
        <f t="shared" si="11"/>
        <v>3740</v>
      </c>
    </row>
    <row r="740" spans="1:8" x14ac:dyDescent="0.25">
      <c r="A740" s="196" t="s">
        <v>712</v>
      </c>
      <c r="B740" s="150" t="s">
        <v>818</v>
      </c>
      <c r="C740" s="151" t="s">
        <v>795</v>
      </c>
      <c r="D740" s="150" t="s">
        <v>794</v>
      </c>
      <c r="E740" s="202">
        <v>41863</v>
      </c>
      <c r="F740" s="152">
        <v>799</v>
      </c>
      <c r="G740" s="153">
        <v>12</v>
      </c>
      <c r="H740" s="154">
        <f t="shared" si="11"/>
        <v>9588</v>
      </c>
    </row>
    <row r="741" spans="1:8" x14ac:dyDescent="0.25">
      <c r="A741" s="196" t="s">
        <v>723</v>
      </c>
      <c r="B741" s="150" t="s">
        <v>821</v>
      </c>
      <c r="C741" s="151" t="s">
        <v>799</v>
      </c>
      <c r="D741" s="150" t="s">
        <v>825</v>
      </c>
      <c r="E741" s="202">
        <v>41863</v>
      </c>
      <c r="F741" s="152">
        <v>79</v>
      </c>
      <c r="G741" s="153">
        <v>1</v>
      </c>
      <c r="H741" s="154">
        <f t="shared" si="11"/>
        <v>79</v>
      </c>
    </row>
    <row r="742" spans="1:8" x14ac:dyDescent="0.25">
      <c r="A742" s="196" t="s">
        <v>415</v>
      </c>
      <c r="B742" s="150" t="s">
        <v>820</v>
      </c>
      <c r="C742" s="151" t="s">
        <v>799</v>
      </c>
      <c r="D742" s="150" t="s">
        <v>824</v>
      </c>
      <c r="E742" s="202">
        <v>41864</v>
      </c>
      <c r="F742" s="152">
        <v>168</v>
      </c>
      <c r="G742" s="153">
        <v>8</v>
      </c>
      <c r="H742" s="154">
        <f t="shared" si="11"/>
        <v>1344</v>
      </c>
    </row>
    <row r="743" spans="1:8" x14ac:dyDescent="0.25">
      <c r="A743" s="196" t="s">
        <v>712</v>
      </c>
      <c r="B743" s="150" t="s">
        <v>819</v>
      </c>
      <c r="C743" s="151" t="s">
        <v>795</v>
      </c>
      <c r="D743" s="150" t="s">
        <v>825</v>
      </c>
      <c r="E743" s="202">
        <v>41864</v>
      </c>
      <c r="F743" s="152">
        <v>340</v>
      </c>
      <c r="G743" s="153">
        <v>7</v>
      </c>
      <c r="H743" s="154">
        <f t="shared" si="11"/>
        <v>2380</v>
      </c>
    </row>
    <row r="744" spans="1:8" x14ac:dyDescent="0.25">
      <c r="A744" s="196" t="s">
        <v>712</v>
      </c>
      <c r="B744" s="150" t="s">
        <v>818</v>
      </c>
      <c r="C744" s="151" t="s">
        <v>795</v>
      </c>
      <c r="D744" s="150" t="s">
        <v>824</v>
      </c>
      <c r="E744" s="202">
        <v>41866</v>
      </c>
      <c r="F744" s="152">
        <v>799</v>
      </c>
      <c r="G744" s="153">
        <v>16</v>
      </c>
      <c r="H744" s="154">
        <f t="shared" si="11"/>
        <v>12784</v>
      </c>
    </row>
    <row r="745" spans="1:8" x14ac:dyDescent="0.25">
      <c r="A745" s="196" t="s">
        <v>755</v>
      </c>
      <c r="B745" s="150" t="s">
        <v>820</v>
      </c>
      <c r="C745" s="151" t="s">
        <v>795</v>
      </c>
      <c r="D745" s="150" t="s">
        <v>825</v>
      </c>
      <c r="E745" s="202">
        <v>41866</v>
      </c>
      <c r="F745" s="152">
        <v>168</v>
      </c>
      <c r="G745" s="153">
        <v>5</v>
      </c>
      <c r="H745" s="154">
        <f t="shared" si="11"/>
        <v>840</v>
      </c>
    </row>
    <row r="746" spans="1:8" x14ac:dyDescent="0.25">
      <c r="A746" s="196" t="s">
        <v>712</v>
      </c>
      <c r="B746" s="150" t="s">
        <v>821</v>
      </c>
      <c r="C746" s="151" t="s">
        <v>795</v>
      </c>
      <c r="D746" s="150" t="s">
        <v>825</v>
      </c>
      <c r="E746" s="202">
        <v>41866</v>
      </c>
      <c r="F746" s="152">
        <v>79</v>
      </c>
      <c r="G746" s="153">
        <v>8</v>
      </c>
      <c r="H746" s="154">
        <f t="shared" si="11"/>
        <v>632</v>
      </c>
    </row>
    <row r="747" spans="1:8" x14ac:dyDescent="0.25">
      <c r="A747" s="196" t="s">
        <v>755</v>
      </c>
      <c r="B747" s="150" t="s">
        <v>822</v>
      </c>
      <c r="C747" s="151" t="s">
        <v>795</v>
      </c>
      <c r="D747" s="150" t="s">
        <v>823</v>
      </c>
      <c r="E747" s="202">
        <v>41867</v>
      </c>
      <c r="F747" s="152">
        <v>340</v>
      </c>
      <c r="G747" s="153">
        <v>9</v>
      </c>
      <c r="H747" s="154">
        <f t="shared" si="11"/>
        <v>3060</v>
      </c>
    </row>
    <row r="748" spans="1:8" x14ac:dyDescent="0.25">
      <c r="A748" s="196" t="s">
        <v>736</v>
      </c>
      <c r="B748" s="150" t="s">
        <v>822</v>
      </c>
      <c r="C748" s="151" t="s">
        <v>797</v>
      </c>
      <c r="D748" s="150" t="s">
        <v>796</v>
      </c>
      <c r="E748" s="202">
        <v>41867</v>
      </c>
      <c r="F748" s="152">
        <v>340</v>
      </c>
      <c r="G748" s="153">
        <v>8</v>
      </c>
      <c r="H748" s="154">
        <f t="shared" si="11"/>
        <v>2720</v>
      </c>
    </row>
    <row r="749" spans="1:8" x14ac:dyDescent="0.25">
      <c r="A749" s="196" t="s">
        <v>712</v>
      </c>
      <c r="B749" s="150" t="s">
        <v>819</v>
      </c>
      <c r="C749" s="151" t="s">
        <v>795</v>
      </c>
      <c r="D749" s="150" t="s">
        <v>794</v>
      </c>
      <c r="E749" s="202">
        <v>41867</v>
      </c>
      <c r="F749" s="152">
        <v>340</v>
      </c>
      <c r="G749" s="153">
        <v>3</v>
      </c>
      <c r="H749" s="154">
        <f t="shared" si="11"/>
        <v>1020</v>
      </c>
    </row>
    <row r="750" spans="1:8" x14ac:dyDescent="0.25">
      <c r="A750" s="196" t="s">
        <v>755</v>
      </c>
      <c r="B750" s="150" t="s">
        <v>822</v>
      </c>
      <c r="C750" s="151" t="s">
        <v>795</v>
      </c>
      <c r="D750" s="150" t="s">
        <v>825</v>
      </c>
      <c r="E750" s="202">
        <v>41867</v>
      </c>
      <c r="F750" s="152">
        <v>340</v>
      </c>
      <c r="G750" s="153">
        <v>15</v>
      </c>
      <c r="H750" s="154">
        <f t="shared" si="11"/>
        <v>5100</v>
      </c>
    </row>
    <row r="751" spans="1:8" x14ac:dyDescent="0.25">
      <c r="A751" s="196" t="s">
        <v>647</v>
      </c>
      <c r="B751" s="150" t="s">
        <v>818</v>
      </c>
      <c r="C751" s="151" t="s">
        <v>799</v>
      </c>
      <c r="D751" s="150" t="s">
        <v>794</v>
      </c>
      <c r="E751" s="202">
        <v>41870</v>
      </c>
      <c r="F751" s="152">
        <v>799</v>
      </c>
      <c r="G751" s="153">
        <v>13</v>
      </c>
      <c r="H751" s="154">
        <f t="shared" si="11"/>
        <v>10387</v>
      </c>
    </row>
    <row r="752" spans="1:8" x14ac:dyDescent="0.25">
      <c r="A752" s="196" t="s">
        <v>488</v>
      </c>
      <c r="B752" s="150" t="s">
        <v>821</v>
      </c>
      <c r="C752" s="151" t="s">
        <v>798</v>
      </c>
      <c r="D752" s="150" t="s">
        <v>794</v>
      </c>
      <c r="E752" s="202">
        <v>41870</v>
      </c>
      <c r="F752" s="152">
        <v>79</v>
      </c>
      <c r="G752" s="153">
        <v>7</v>
      </c>
      <c r="H752" s="154">
        <f t="shared" si="11"/>
        <v>553</v>
      </c>
    </row>
    <row r="753" spans="1:8" x14ac:dyDescent="0.25">
      <c r="A753" s="196" t="s">
        <v>106</v>
      </c>
      <c r="B753" s="150" t="s">
        <v>822</v>
      </c>
      <c r="C753" s="151" t="s">
        <v>798</v>
      </c>
      <c r="D753" s="150" t="s">
        <v>825</v>
      </c>
      <c r="E753" s="202">
        <v>41870</v>
      </c>
      <c r="F753" s="152">
        <v>340</v>
      </c>
      <c r="G753" s="153">
        <v>1</v>
      </c>
      <c r="H753" s="154">
        <f t="shared" si="11"/>
        <v>340</v>
      </c>
    </row>
    <row r="754" spans="1:8" x14ac:dyDescent="0.25">
      <c r="A754" s="196" t="s">
        <v>669</v>
      </c>
      <c r="B754" s="150" t="s">
        <v>821</v>
      </c>
      <c r="C754" s="151" t="s">
        <v>795</v>
      </c>
      <c r="D754" s="150" t="s">
        <v>823</v>
      </c>
      <c r="E754" s="202">
        <v>41871</v>
      </c>
      <c r="F754" s="152">
        <v>79</v>
      </c>
      <c r="G754" s="153">
        <v>13</v>
      </c>
      <c r="H754" s="154">
        <f t="shared" si="11"/>
        <v>1027</v>
      </c>
    </row>
    <row r="755" spans="1:8" x14ac:dyDescent="0.25">
      <c r="A755" s="196" t="s">
        <v>647</v>
      </c>
      <c r="B755" s="150" t="s">
        <v>820</v>
      </c>
      <c r="C755" s="151" t="s">
        <v>799</v>
      </c>
      <c r="D755" s="150" t="s">
        <v>794</v>
      </c>
      <c r="E755" s="202">
        <v>41871</v>
      </c>
      <c r="F755" s="152">
        <v>168</v>
      </c>
      <c r="G755" s="153">
        <v>2</v>
      </c>
      <c r="H755" s="154">
        <f t="shared" si="11"/>
        <v>336</v>
      </c>
    </row>
    <row r="756" spans="1:8" x14ac:dyDescent="0.25">
      <c r="A756" s="196" t="s">
        <v>106</v>
      </c>
      <c r="B756" s="150" t="s">
        <v>819</v>
      </c>
      <c r="C756" s="151" t="s">
        <v>798</v>
      </c>
      <c r="D756" s="150" t="s">
        <v>796</v>
      </c>
      <c r="E756" s="202">
        <v>41873</v>
      </c>
      <c r="F756" s="152">
        <v>340</v>
      </c>
      <c r="G756" s="153">
        <v>1</v>
      </c>
      <c r="H756" s="154">
        <f t="shared" si="11"/>
        <v>340</v>
      </c>
    </row>
    <row r="757" spans="1:8" x14ac:dyDescent="0.25">
      <c r="A757" s="196" t="s">
        <v>106</v>
      </c>
      <c r="B757" s="150" t="s">
        <v>822</v>
      </c>
      <c r="C757" s="151" t="s">
        <v>798</v>
      </c>
      <c r="D757" s="150" t="s">
        <v>794</v>
      </c>
      <c r="E757" s="202">
        <v>41874</v>
      </c>
      <c r="F757" s="152">
        <v>340</v>
      </c>
      <c r="G757" s="153">
        <v>1</v>
      </c>
      <c r="H757" s="154">
        <f t="shared" si="11"/>
        <v>340</v>
      </c>
    </row>
    <row r="758" spans="1:8" x14ac:dyDescent="0.25">
      <c r="A758" s="196" t="s">
        <v>322</v>
      </c>
      <c r="B758" s="150" t="s">
        <v>821</v>
      </c>
      <c r="C758" s="151" t="s">
        <v>797</v>
      </c>
      <c r="D758" s="150" t="s">
        <v>825</v>
      </c>
      <c r="E758" s="202">
        <v>41876</v>
      </c>
      <c r="F758" s="152">
        <v>79</v>
      </c>
      <c r="G758" s="153">
        <v>8</v>
      </c>
      <c r="H758" s="154">
        <f t="shared" si="11"/>
        <v>632</v>
      </c>
    </row>
    <row r="759" spans="1:8" x14ac:dyDescent="0.25">
      <c r="A759" s="196" t="s">
        <v>326</v>
      </c>
      <c r="B759" s="150" t="s">
        <v>818</v>
      </c>
      <c r="C759" s="151" t="s">
        <v>799</v>
      </c>
      <c r="D759" s="150" t="s">
        <v>796</v>
      </c>
      <c r="E759" s="202">
        <v>41877</v>
      </c>
      <c r="F759" s="152">
        <v>799</v>
      </c>
      <c r="G759" s="153">
        <v>10</v>
      </c>
      <c r="H759" s="154">
        <f t="shared" si="11"/>
        <v>7990</v>
      </c>
    </row>
    <row r="760" spans="1:8" x14ac:dyDescent="0.25">
      <c r="A760" s="196" t="s">
        <v>736</v>
      </c>
      <c r="B760" s="150" t="s">
        <v>821</v>
      </c>
      <c r="C760" s="151" t="s">
        <v>797</v>
      </c>
      <c r="D760" s="150" t="s">
        <v>825</v>
      </c>
      <c r="E760" s="202">
        <v>41878</v>
      </c>
      <c r="F760" s="152">
        <v>79</v>
      </c>
      <c r="G760" s="153">
        <v>15</v>
      </c>
      <c r="H760" s="154">
        <f t="shared" si="11"/>
        <v>1185</v>
      </c>
    </row>
    <row r="761" spans="1:8" x14ac:dyDescent="0.25">
      <c r="A761" s="196" t="s">
        <v>106</v>
      </c>
      <c r="B761" s="150" t="s">
        <v>820</v>
      </c>
      <c r="C761" s="151" t="s">
        <v>798</v>
      </c>
      <c r="D761" s="150" t="s">
        <v>796</v>
      </c>
      <c r="E761" s="202">
        <v>41879</v>
      </c>
      <c r="F761" s="152">
        <v>168</v>
      </c>
      <c r="G761" s="153">
        <v>13</v>
      </c>
      <c r="H761" s="154">
        <f t="shared" si="11"/>
        <v>2184</v>
      </c>
    </row>
    <row r="762" spans="1:8" x14ac:dyDescent="0.25">
      <c r="A762" s="196" t="s">
        <v>723</v>
      </c>
      <c r="B762" s="150" t="s">
        <v>820</v>
      </c>
      <c r="C762" s="151" t="s">
        <v>799</v>
      </c>
      <c r="D762" s="150" t="s">
        <v>825</v>
      </c>
      <c r="E762" s="202">
        <v>41879</v>
      </c>
      <c r="F762" s="152">
        <v>168</v>
      </c>
      <c r="G762" s="153">
        <v>12</v>
      </c>
      <c r="H762" s="154">
        <f t="shared" si="11"/>
        <v>2016</v>
      </c>
    </row>
    <row r="763" spans="1:8" x14ac:dyDescent="0.25">
      <c r="A763" s="196" t="s">
        <v>106</v>
      </c>
      <c r="B763" s="150" t="s">
        <v>822</v>
      </c>
      <c r="C763" s="151" t="s">
        <v>798</v>
      </c>
      <c r="D763" s="150" t="s">
        <v>823</v>
      </c>
      <c r="E763" s="202">
        <v>41880</v>
      </c>
      <c r="F763" s="152">
        <v>340</v>
      </c>
      <c r="G763" s="153">
        <v>5</v>
      </c>
      <c r="H763" s="154">
        <f t="shared" si="11"/>
        <v>1700</v>
      </c>
    </row>
    <row r="764" spans="1:8" x14ac:dyDescent="0.25">
      <c r="A764" s="196" t="s">
        <v>647</v>
      </c>
      <c r="B764" s="150" t="s">
        <v>819</v>
      </c>
      <c r="C764" s="151" t="s">
        <v>799</v>
      </c>
      <c r="D764" s="150" t="s">
        <v>825</v>
      </c>
      <c r="E764" s="202">
        <v>41881</v>
      </c>
      <c r="F764" s="152">
        <v>340</v>
      </c>
      <c r="G764" s="153">
        <v>7</v>
      </c>
      <c r="H764" s="154">
        <f t="shared" si="11"/>
        <v>2380</v>
      </c>
    </row>
    <row r="765" spans="1:8" x14ac:dyDescent="0.25">
      <c r="A765" s="196" t="s">
        <v>106</v>
      </c>
      <c r="B765" s="150" t="s">
        <v>822</v>
      </c>
      <c r="C765" s="151" t="s">
        <v>798</v>
      </c>
      <c r="D765" s="150" t="s">
        <v>794</v>
      </c>
      <c r="E765" s="202">
        <v>41884</v>
      </c>
      <c r="F765" s="152">
        <v>340</v>
      </c>
      <c r="G765" s="153">
        <v>5</v>
      </c>
      <c r="H765" s="154">
        <f t="shared" si="11"/>
        <v>1700</v>
      </c>
    </row>
    <row r="766" spans="1:8" x14ac:dyDescent="0.25">
      <c r="A766" s="196" t="s">
        <v>106</v>
      </c>
      <c r="B766" s="150" t="s">
        <v>822</v>
      </c>
      <c r="C766" s="151" t="s">
        <v>798</v>
      </c>
      <c r="D766" s="150" t="s">
        <v>794</v>
      </c>
      <c r="E766" s="202">
        <v>41885</v>
      </c>
      <c r="F766" s="152">
        <v>340</v>
      </c>
      <c r="G766" s="153">
        <v>10</v>
      </c>
      <c r="H766" s="154">
        <f t="shared" si="11"/>
        <v>3400</v>
      </c>
    </row>
    <row r="767" spans="1:8" x14ac:dyDescent="0.25">
      <c r="A767" s="196" t="s">
        <v>106</v>
      </c>
      <c r="B767" s="150" t="s">
        <v>821</v>
      </c>
      <c r="C767" s="151" t="s">
        <v>798</v>
      </c>
      <c r="D767" s="150" t="s">
        <v>794</v>
      </c>
      <c r="E767" s="202">
        <v>41886</v>
      </c>
      <c r="F767" s="152">
        <v>79</v>
      </c>
      <c r="G767" s="153">
        <v>7</v>
      </c>
      <c r="H767" s="154">
        <f t="shared" si="11"/>
        <v>553</v>
      </c>
    </row>
    <row r="768" spans="1:8" x14ac:dyDescent="0.25">
      <c r="A768" s="196" t="s">
        <v>415</v>
      </c>
      <c r="B768" s="150" t="s">
        <v>818</v>
      </c>
      <c r="C768" s="151" t="s">
        <v>799</v>
      </c>
      <c r="D768" s="150" t="s">
        <v>823</v>
      </c>
      <c r="E768" s="202">
        <v>41887</v>
      </c>
      <c r="F768" s="152">
        <v>799</v>
      </c>
      <c r="G768" s="153">
        <v>13</v>
      </c>
      <c r="H768" s="154">
        <f t="shared" si="11"/>
        <v>10387</v>
      </c>
    </row>
    <row r="769" spans="1:8" x14ac:dyDescent="0.25">
      <c r="A769" s="196" t="s">
        <v>322</v>
      </c>
      <c r="B769" s="150" t="s">
        <v>820</v>
      </c>
      <c r="C769" s="151" t="s">
        <v>797</v>
      </c>
      <c r="D769" s="150" t="s">
        <v>796</v>
      </c>
      <c r="E769" s="202">
        <v>41888</v>
      </c>
      <c r="F769" s="152">
        <v>168</v>
      </c>
      <c r="G769" s="153">
        <v>3</v>
      </c>
      <c r="H769" s="154">
        <f t="shared" si="11"/>
        <v>504</v>
      </c>
    </row>
    <row r="770" spans="1:8" x14ac:dyDescent="0.25">
      <c r="A770" s="196" t="s">
        <v>712</v>
      </c>
      <c r="B770" s="150" t="s">
        <v>819</v>
      </c>
      <c r="C770" s="151" t="s">
        <v>795</v>
      </c>
      <c r="D770" s="150" t="s">
        <v>825</v>
      </c>
      <c r="E770" s="202">
        <v>41888</v>
      </c>
      <c r="F770" s="152">
        <v>340</v>
      </c>
      <c r="G770" s="153">
        <v>7</v>
      </c>
      <c r="H770" s="154">
        <f t="shared" si="11"/>
        <v>2380</v>
      </c>
    </row>
    <row r="771" spans="1:8" x14ac:dyDescent="0.25">
      <c r="A771" s="196" t="s">
        <v>326</v>
      </c>
      <c r="B771" s="150" t="s">
        <v>819</v>
      </c>
      <c r="C771" s="151" t="s">
        <v>799</v>
      </c>
      <c r="D771" s="150" t="s">
        <v>823</v>
      </c>
      <c r="E771" s="202">
        <v>41891</v>
      </c>
      <c r="F771" s="152">
        <v>340</v>
      </c>
      <c r="G771" s="153">
        <v>9</v>
      </c>
      <c r="H771" s="154">
        <f t="shared" ref="H771:H834" si="12">F771*G771</f>
        <v>3060</v>
      </c>
    </row>
    <row r="772" spans="1:8" x14ac:dyDescent="0.25">
      <c r="A772" s="196" t="s">
        <v>755</v>
      </c>
      <c r="B772" s="150" t="s">
        <v>821</v>
      </c>
      <c r="C772" s="151" t="s">
        <v>795</v>
      </c>
      <c r="D772" s="150" t="s">
        <v>823</v>
      </c>
      <c r="E772" s="202">
        <v>41891</v>
      </c>
      <c r="F772" s="152">
        <v>79</v>
      </c>
      <c r="G772" s="153">
        <v>2</v>
      </c>
      <c r="H772" s="154">
        <f t="shared" si="12"/>
        <v>158</v>
      </c>
    </row>
    <row r="773" spans="1:8" x14ac:dyDescent="0.25">
      <c r="A773" s="196" t="s">
        <v>488</v>
      </c>
      <c r="B773" s="150" t="s">
        <v>820</v>
      </c>
      <c r="C773" s="151" t="s">
        <v>798</v>
      </c>
      <c r="D773" s="150" t="s">
        <v>823</v>
      </c>
      <c r="E773" s="202">
        <v>41891</v>
      </c>
      <c r="F773" s="152">
        <v>168</v>
      </c>
      <c r="G773" s="153">
        <v>1</v>
      </c>
      <c r="H773" s="154">
        <f t="shared" si="12"/>
        <v>168</v>
      </c>
    </row>
    <row r="774" spans="1:8" x14ac:dyDescent="0.25">
      <c r="A774" s="196" t="s">
        <v>712</v>
      </c>
      <c r="B774" s="150" t="s">
        <v>822</v>
      </c>
      <c r="C774" s="151" t="s">
        <v>795</v>
      </c>
      <c r="D774" s="150" t="s">
        <v>823</v>
      </c>
      <c r="E774" s="202">
        <v>41891</v>
      </c>
      <c r="F774" s="152">
        <v>340</v>
      </c>
      <c r="G774" s="153">
        <v>14</v>
      </c>
      <c r="H774" s="154">
        <f t="shared" si="12"/>
        <v>4760</v>
      </c>
    </row>
    <row r="775" spans="1:8" x14ac:dyDescent="0.25">
      <c r="A775" s="196" t="s">
        <v>106</v>
      </c>
      <c r="B775" s="150" t="s">
        <v>820</v>
      </c>
      <c r="C775" s="151" t="s">
        <v>798</v>
      </c>
      <c r="D775" s="150" t="s">
        <v>796</v>
      </c>
      <c r="E775" s="202">
        <v>41891</v>
      </c>
      <c r="F775" s="152">
        <v>168</v>
      </c>
      <c r="G775" s="153">
        <v>6</v>
      </c>
      <c r="H775" s="154">
        <f t="shared" si="12"/>
        <v>1008</v>
      </c>
    </row>
    <row r="776" spans="1:8" x14ac:dyDescent="0.25">
      <c r="A776" s="196" t="s">
        <v>736</v>
      </c>
      <c r="B776" s="150" t="s">
        <v>820</v>
      </c>
      <c r="C776" s="151" t="s">
        <v>797</v>
      </c>
      <c r="D776" s="150" t="s">
        <v>796</v>
      </c>
      <c r="E776" s="202">
        <v>41891</v>
      </c>
      <c r="F776" s="152">
        <v>168</v>
      </c>
      <c r="G776" s="153">
        <v>15</v>
      </c>
      <c r="H776" s="154">
        <f t="shared" si="12"/>
        <v>2520</v>
      </c>
    </row>
    <row r="777" spans="1:8" x14ac:dyDescent="0.25">
      <c r="A777" s="196" t="s">
        <v>736</v>
      </c>
      <c r="B777" s="150" t="s">
        <v>822</v>
      </c>
      <c r="C777" s="151" t="s">
        <v>797</v>
      </c>
      <c r="D777" s="150" t="s">
        <v>825</v>
      </c>
      <c r="E777" s="202">
        <v>41891</v>
      </c>
      <c r="F777" s="152">
        <v>340</v>
      </c>
      <c r="G777" s="153">
        <v>8</v>
      </c>
      <c r="H777" s="154">
        <f t="shared" si="12"/>
        <v>2720</v>
      </c>
    </row>
    <row r="778" spans="1:8" x14ac:dyDescent="0.25">
      <c r="A778" s="196" t="s">
        <v>106</v>
      </c>
      <c r="B778" s="150" t="s">
        <v>821</v>
      </c>
      <c r="C778" s="151" t="s">
        <v>798</v>
      </c>
      <c r="D778" s="150" t="s">
        <v>823</v>
      </c>
      <c r="E778" s="202">
        <v>41897</v>
      </c>
      <c r="F778" s="152">
        <v>79</v>
      </c>
      <c r="G778" s="153">
        <v>7</v>
      </c>
      <c r="H778" s="154">
        <f t="shared" si="12"/>
        <v>553</v>
      </c>
    </row>
    <row r="779" spans="1:8" x14ac:dyDescent="0.25">
      <c r="A779" s="196" t="s">
        <v>322</v>
      </c>
      <c r="B779" s="150" t="s">
        <v>822</v>
      </c>
      <c r="C779" s="151" t="s">
        <v>797</v>
      </c>
      <c r="D779" s="150" t="s">
        <v>825</v>
      </c>
      <c r="E779" s="202">
        <v>41897</v>
      </c>
      <c r="F779" s="152">
        <v>340</v>
      </c>
      <c r="G779" s="153">
        <v>13</v>
      </c>
      <c r="H779" s="154">
        <f t="shared" si="12"/>
        <v>4420</v>
      </c>
    </row>
    <row r="780" spans="1:8" x14ac:dyDescent="0.25">
      <c r="A780" s="196" t="s">
        <v>326</v>
      </c>
      <c r="B780" s="150" t="s">
        <v>821</v>
      </c>
      <c r="C780" s="151" t="s">
        <v>799</v>
      </c>
      <c r="D780" s="150" t="s">
        <v>825</v>
      </c>
      <c r="E780" s="202">
        <v>41897</v>
      </c>
      <c r="F780" s="152">
        <v>79</v>
      </c>
      <c r="G780" s="153">
        <v>15</v>
      </c>
      <c r="H780" s="154">
        <f t="shared" si="12"/>
        <v>1185</v>
      </c>
    </row>
    <row r="781" spans="1:8" x14ac:dyDescent="0.25">
      <c r="A781" s="196" t="s">
        <v>736</v>
      </c>
      <c r="B781" s="150" t="s">
        <v>821</v>
      </c>
      <c r="C781" s="151" t="s">
        <v>797</v>
      </c>
      <c r="D781" s="150" t="s">
        <v>794</v>
      </c>
      <c r="E781" s="202">
        <v>41899</v>
      </c>
      <c r="F781" s="152">
        <v>79</v>
      </c>
      <c r="G781" s="153">
        <v>1</v>
      </c>
      <c r="H781" s="154">
        <f t="shared" si="12"/>
        <v>79</v>
      </c>
    </row>
    <row r="782" spans="1:8" x14ac:dyDescent="0.25">
      <c r="A782" s="196" t="s">
        <v>712</v>
      </c>
      <c r="B782" s="150" t="s">
        <v>820</v>
      </c>
      <c r="C782" s="151" t="s">
        <v>795</v>
      </c>
      <c r="D782" s="150" t="s">
        <v>824</v>
      </c>
      <c r="E782" s="202">
        <v>41900</v>
      </c>
      <c r="F782" s="152">
        <v>168</v>
      </c>
      <c r="G782" s="153">
        <v>20</v>
      </c>
      <c r="H782" s="154">
        <f t="shared" si="12"/>
        <v>3360</v>
      </c>
    </row>
    <row r="783" spans="1:8" x14ac:dyDescent="0.25">
      <c r="A783" s="196" t="s">
        <v>712</v>
      </c>
      <c r="B783" s="150" t="s">
        <v>822</v>
      </c>
      <c r="C783" s="151" t="s">
        <v>795</v>
      </c>
      <c r="D783" s="150" t="s">
        <v>794</v>
      </c>
      <c r="E783" s="202">
        <v>41900</v>
      </c>
      <c r="F783" s="152">
        <v>340</v>
      </c>
      <c r="G783" s="153">
        <v>13</v>
      </c>
      <c r="H783" s="154">
        <f t="shared" si="12"/>
        <v>4420</v>
      </c>
    </row>
    <row r="784" spans="1:8" x14ac:dyDescent="0.25">
      <c r="A784" s="196" t="s">
        <v>669</v>
      </c>
      <c r="B784" s="150" t="s">
        <v>818</v>
      </c>
      <c r="C784" s="151" t="s">
        <v>795</v>
      </c>
      <c r="D784" s="150" t="s">
        <v>825</v>
      </c>
      <c r="E784" s="202">
        <v>41900</v>
      </c>
      <c r="F784" s="152">
        <v>799</v>
      </c>
      <c r="G784" s="153">
        <v>9</v>
      </c>
      <c r="H784" s="154">
        <f t="shared" si="12"/>
        <v>7191</v>
      </c>
    </row>
    <row r="785" spans="1:8" x14ac:dyDescent="0.25">
      <c r="A785" s="196" t="s">
        <v>647</v>
      </c>
      <c r="B785" s="150" t="s">
        <v>822</v>
      </c>
      <c r="C785" s="151" t="s">
        <v>799</v>
      </c>
      <c r="D785" s="150" t="s">
        <v>823</v>
      </c>
      <c r="E785" s="202">
        <v>41905</v>
      </c>
      <c r="F785" s="152">
        <v>340</v>
      </c>
      <c r="G785" s="153">
        <v>8</v>
      </c>
      <c r="H785" s="154">
        <f t="shared" si="12"/>
        <v>2720</v>
      </c>
    </row>
    <row r="786" spans="1:8" x14ac:dyDescent="0.25">
      <c r="A786" s="196" t="s">
        <v>488</v>
      </c>
      <c r="B786" s="150" t="s">
        <v>820</v>
      </c>
      <c r="C786" s="151" t="s">
        <v>798</v>
      </c>
      <c r="D786" s="150" t="s">
        <v>824</v>
      </c>
      <c r="E786" s="202">
        <v>41905</v>
      </c>
      <c r="F786" s="152">
        <v>168</v>
      </c>
      <c r="G786" s="153">
        <v>20</v>
      </c>
      <c r="H786" s="154">
        <f t="shared" si="12"/>
        <v>3360</v>
      </c>
    </row>
    <row r="787" spans="1:8" x14ac:dyDescent="0.25">
      <c r="A787" s="196" t="s">
        <v>488</v>
      </c>
      <c r="B787" s="150" t="s">
        <v>822</v>
      </c>
      <c r="C787" s="151" t="s">
        <v>798</v>
      </c>
      <c r="D787" s="150" t="s">
        <v>796</v>
      </c>
      <c r="E787" s="202">
        <v>41905</v>
      </c>
      <c r="F787" s="152">
        <v>340</v>
      </c>
      <c r="G787" s="153">
        <v>6</v>
      </c>
      <c r="H787" s="154">
        <f t="shared" si="12"/>
        <v>2040</v>
      </c>
    </row>
    <row r="788" spans="1:8" x14ac:dyDescent="0.25">
      <c r="A788" s="196" t="s">
        <v>647</v>
      </c>
      <c r="B788" s="150" t="s">
        <v>822</v>
      </c>
      <c r="C788" s="151" t="s">
        <v>799</v>
      </c>
      <c r="D788" s="150" t="s">
        <v>825</v>
      </c>
      <c r="E788" s="202">
        <v>41905</v>
      </c>
      <c r="F788" s="152">
        <v>340</v>
      </c>
      <c r="G788" s="153">
        <v>6</v>
      </c>
      <c r="H788" s="154">
        <f t="shared" si="12"/>
        <v>2040</v>
      </c>
    </row>
    <row r="789" spans="1:8" x14ac:dyDescent="0.25">
      <c r="A789" s="196" t="s">
        <v>723</v>
      </c>
      <c r="B789" s="150" t="s">
        <v>820</v>
      </c>
      <c r="C789" s="151" t="s">
        <v>799</v>
      </c>
      <c r="D789" s="150" t="s">
        <v>825</v>
      </c>
      <c r="E789" s="202">
        <v>41905</v>
      </c>
      <c r="F789" s="152">
        <v>168</v>
      </c>
      <c r="G789" s="153">
        <v>6</v>
      </c>
      <c r="H789" s="154">
        <f t="shared" si="12"/>
        <v>1008</v>
      </c>
    </row>
    <row r="790" spans="1:8" x14ac:dyDescent="0.25">
      <c r="A790" s="196" t="s">
        <v>736</v>
      </c>
      <c r="B790" s="150" t="s">
        <v>818</v>
      </c>
      <c r="C790" s="151" t="s">
        <v>797</v>
      </c>
      <c r="D790" s="150" t="s">
        <v>824</v>
      </c>
      <c r="E790" s="202">
        <v>41906</v>
      </c>
      <c r="F790" s="152">
        <v>799</v>
      </c>
      <c r="G790" s="153">
        <v>19</v>
      </c>
      <c r="H790" s="154">
        <f t="shared" si="12"/>
        <v>15181</v>
      </c>
    </row>
    <row r="791" spans="1:8" x14ac:dyDescent="0.25">
      <c r="A791" s="196" t="s">
        <v>712</v>
      </c>
      <c r="B791" s="150" t="s">
        <v>822</v>
      </c>
      <c r="C791" s="151" t="s">
        <v>795</v>
      </c>
      <c r="D791" s="150" t="s">
        <v>825</v>
      </c>
      <c r="E791" s="202">
        <v>41906</v>
      </c>
      <c r="F791" s="152">
        <v>340</v>
      </c>
      <c r="G791" s="153">
        <v>10</v>
      </c>
      <c r="H791" s="154">
        <f t="shared" si="12"/>
        <v>3400</v>
      </c>
    </row>
    <row r="792" spans="1:8" x14ac:dyDescent="0.25">
      <c r="A792" s="196" t="s">
        <v>712</v>
      </c>
      <c r="B792" s="150" t="s">
        <v>820</v>
      </c>
      <c r="C792" s="151" t="s">
        <v>795</v>
      </c>
      <c r="D792" s="150" t="s">
        <v>823</v>
      </c>
      <c r="E792" s="202">
        <v>41907</v>
      </c>
      <c r="F792" s="152">
        <v>168</v>
      </c>
      <c r="G792" s="153">
        <v>6</v>
      </c>
      <c r="H792" s="154">
        <f t="shared" si="12"/>
        <v>1008</v>
      </c>
    </row>
    <row r="793" spans="1:8" x14ac:dyDescent="0.25">
      <c r="A793" s="196" t="s">
        <v>106</v>
      </c>
      <c r="B793" s="150" t="s">
        <v>821</v>
      </c>
      <c r="C793" s="151" t="s">
        <v>798</v>
      </c>
      <c r="D793" s="150" t="s">
        <v>825</v>
      </c>
      <c r="E793" s="202">
        <v>41908</v>
      </c>
      <c r="F793" s="152">
        <v>79</v>
      </c>
      <c r="G793" s="153">
        <v>7</v>
      </c>
      <c r="H793" s="154">
        <f t="shared" si="12"/>
        <v>553</v>
      </c>
    </row>
    <row r="794" spans="1:8" x14ac:dyDescent="0.25">
      <c r="A794" s="196" t="s">
        <v>106</v>
      </c>
      <c r="B794" s="150" t="s">
        <v>822</v>
      </c>
      <c r="C794" s="151" t="s">
        <v>798</v>
      </c>
      <c r="D794" s="150" t="s">
        <v>823</v>
      </c>
      <c r="E794" s="202">
        <v>41911</v>
      </c>
      <c r="F794" s="152">
        <v>340</v>
      </c>
      <c r="G794" s="153">
        <v>13</v>
      </c>
      <c r="H794" s="154">
        <f t="shared" si="12"/>
        <v>4420</v>
      </c>
    </row>
    <row r="795" spans="1:8" x14ac:dyDescent="0.25">
      <c r="A795" s="196" t="s">
        <v>322</v>
      </c>
      <c r="B795" s="150" t="s">
        <v>820</v>
      </c>
      <c r="C795" s="151" t="s">
        <v>797</v>
      </c>
      <c r="D795" s="150" t="s">
        <v>796</v>
      </c>
      <c r="E795" s="202">
        <v>41911</v>
      </c>
      <c r="F795" s="152">
        <v>168</v>
      </c>
      <c r="G795" s="153">
        <v>10</v>
      </c>
      <c r="H795" s="154">
        <f t="shared" si="12"/>
        <v>1680</v>
      </c>
    </row>
    <row r="796" spans="1:8" x14ac:dyDescent="0.25">
      <c r="A796" s="196" t="s">
        <v>723</v>
      </c>
      <c r="B796" s="150" t="s">
        <v>818</v>
      </c>
      <c r="C796" s="151" t="s">
        <v>799</v>
      </c>
      <c r="D796" s="150" t="s">
        <v>794</v>
      </c>
      <c r="E796" s="202">
        <v>41912</v>
      </c>
      <c r="F796" s="152">
        <v>799</v>
      </c>
      <c r="G796" s="153">
        <v>15</v>
      </c>
      <c r="H796" s="154">
        <f t="shared" si="12"/>
        <v>11985</v>
      </c>
    </row>
    <row r="797" spans="1:8" x14ac:dyDescent="0.25">
      <c r="A797" s="196" t="s">
        <v>415</v>
      </c>
      <c r="B797" s="150" t="s">
        <v>819</v>
      </c>
      <c r="C797" s="151" t="s">
        <v>799</v>
      </c>
      <c r="D797" s="150" t="s">
        <v>794</v>
      </c>
      <c r="E797" s="202">
        <v>41912</v>
      </c>
      <c r="F797" s="152">
        <v>340</v>
      </c>
      <c r="G797" s="153">
        <v>3</v>
      </c>
      <c r="H797" s="154">
        <f t="shared" si="12"/>
        <v>1020</v>
      </c>
    </row>
    <row r="798" spans="1:8" x14ac:dyDescent="0.25">
      <c r="A798" s="196" t="s">
        <v>723</v>
      </c>
      <c r="B798" s="150" t="s">
        <v>820</v>
      </c>
      <c r="C798" s="151" t="s">
        <v>799</v>
      </c>
      <c r="D798" s="150" t="s">
        <v>825</v>
      </c>
      <c r="E798" s="202">
        <v>41912</v>
      </c>
      <c r="F798" s="152">
        <v>168</v>
      </c>
      <c r="G798" s="153">
        <v>10</v>
      </c>
      <c r="H798" s="154">
        <f t="shared" si="12"/>
        <v>1680</v>
      </c>
    </row>
    <row r="799" spans="1:8" x14ac:dyDescent="0.25">
      <c r="A799" s="196" t="s">
        <v>326</v>
      </c>
      <c r="B799" s="150" t="s">
        <v>818</v>
      </c>
      <c r="C799" s="151" t="s">
        <v>799</v>
      </c>
      <c r="D799" s="150" t="s">
        <v>796</v>
      </c>
      <c r="E799" s="202">
        <v>41913</v>
      </c>
      <c r="F799" s="152">
        <v>799</v>
      </c>
      <c r="G799" s="153">
        <v>11</v>
      </c>
      <c r="H799" s="154">
        <f t="shared" si="12"/>
        <v>8789</v>
      </c>
    </row>
    <row r="800" spans="1:8" x14ac:dyDescent="0.25">
      <c r="A800" s="196" t="s">
        <v>488</v>
      </c>
      <c r="B800" s="150" t="s">
        <v>818</v>
      </c>
      <c r="C800" s="151" t="s">
        <v>798</v>
      </c>
      <c r="D800" s="150" t="s">
        <v>794</v>
      </c>
      <c r="E800" s="202">
        <v>41913</v>
      </c>
      <c r="F800" s="152">
        <v>799</v>
      </c>
      <c r="G800" s="153">
        <v>4</v>
      </c>
      <c r="H800" s="154">
        <f t="shared" si="12"/>
        <v>3196</v>
      </c>
    </row>
    <row r="801" spans="1:8" x14ac:dyDescent="0.25">
      <c r="A801" s="196" t="s">
        <v>723</v>
      </c>
      <c r="B801" s="150" t="s">
        <v>821</v>
      </c>
      <c r="C801" s="151" t="s">
        <v>799</v>
      </c>
      <c r="D801" s="150" t="s">
        <v>825</v>
      </c>
      <c r="E801" s="202">
        <v>41913</v>
      </c>
      <c r="F801" s="152">
        <v>79</v>
      </c>
      <c r="G801" s="153">
        <v>11</v>
      </c>
      <c r="H801" s="154">
        <f t="shared" si="12"/>
        <v>869</v>
      </c>
    </row>
    <row r="802" spans="1:8" x14ac:dyDescent="0.25">
      <c r="A802" s="196" t="s">
        <v>488</v>
      </c>
      <c r="B802" s="150" t="s">
        <v>822</v>
      </c>
      <c r="C802" s="151" t="s">
        <v>798</v>
      </c>
      <c r="D802" s="150" t="s">
        <v>794</v>
      </c>
      <c r="E802" s="202">
        <v>41914</v>
      </c>
      <c r="F802" s="152">
        <v>340</v>
      </c>
      <c r="G802" s="153">
        <v>9</v>
      </c>
      <c r="H802" s="154">
        <f t="shared" si="12"/>
        <v>3060</v>
      </c>
    </row>
    <row r="803" spans="1:8" x14ac:dyDescent="0.25">
      <c r="A803" s="196" t="s">
        <v>669</v>
      </c>
      <c r="B803" s="150" t="s">
        <v>818</v>
      </c>
      <c r="C803" s="151" t="s">
        <v>795</v>
      </c>
      <c r="D803" s="150" t="s">
        <v>823</v>
      </c>
      <c r="E803" s="202">
        <v>41915</v>
      </c>
      <c r="F803" s="152">
        <v>799</v>
      </c>
      <c r="G803" s="153">
        <v>9</v>
      </c>
      <c r="H803" s="154">
        <f t="shared" si="12"/>
        <v>7191</v>
      </c>
    </row>
    <row r="804" spans="1:8" x14ac:dyDescent="0.25">
      <c r="A804" s="196" t="s">
        <v>723</v>
      </c>
      <c r="B804" s="150" t="s">
        <v>821</v>
      </c>
      <c r="C804" s="151" t="s">
        <v>799</v>
      </c>
      <c r="D804" s="150" t="s">
        <v>824</v>
      </c>
      <c r="E804" s="202">
        <v>41915</v>
      </c>
      <c r="F804" s="152">
        <v>79</v>
      </c>
      <c r="G804" s="153">
        <v>19</v>
      </c>
      <c r="H804" s="154">
        <f t="shared" si="12"/>
        <v>1501</v>
      </c>
    </row>
    <row r="805" spans="1:8" x14ac:dyDescent="0.25">
      <c r="A805" s="196" t="s">
        <v>647</v>
      </c>
      <c r="B805" s="150" t="s">
        <v>818</v>
      </c>
      <c r="C805" s="151" t="s">
        <v>799</v>
      </c>
      <c r="D805" s="150" t="s">
        <v>824</v>
      </c>
      <c r="E805" s="202">
        <v>41918</v>
      </c>
      <c r="F805" s="152">
        <v>799</v>
      </c>
      <c r="G805" s="153">
        <v>14</v>
      </c>
      <c r="H805" s="154">
        <f t="shared" si="12"/>
        <v>11186</v>
      </c>
    </row>
    <row r="806" spans="1:8" x14ac:dyDescent="0.25">
      <c r="A806" s="196" t="s">
        <v>647</v>
      </c>
      <c r="B806" s="150" t="s">
        <v>820</v>
      </c>
      <c r="C806" s="151" t="s">
        <v>799</v>
      </c>
      <c r="D806" s="150" t="s">
        <v>823</v>
      </c>
      <c r="E806" s="202">
        <v>41919</v>
      </c>
      <c r="F806" s="152">
        <v>168</v>
      </c>
      <c r="G806" s="153">
        <v>1</v>
      </c>
      <c r="H806" s="154">
        <f t="shared" si="12"/>
        <v>168</v>
      </c>
    </row>
    <row r="807" spans="1:8" x14ac:dyDescent="0.25">
      <c r="A807" s="196" t="s">
        <v>415</v>
      </c>
      <c r="B807" s="150" t="s">
        <v>820</v>
      </c>
      <c r="C807" s="151" t="s">
        <v>799</v>
      </c>
      <c r="D807" s="150" t="s">
        <v>823</v>
      </c>
      <c r="E807" s="202">
        <v>41919</v>
      </c>
      <c r="F807" s="152">
        <v>168</v>
      </c>
      <c r="G807" s="153">
        <v>1</v>
      </c>
      <c r="H807" s="154">
        <f t="shared" si="12"/>
        <v>168</v>
      </c>
    </row>
    <row r="808" spans="1:8" x14ac:dyDescent="0.25">
      <c r="A808" s="196" t="s">
        <v>669</v>
      </c>
      <c r="B808" s="150" t="s">
        <v>822</v>
      </c>
      <c r="C808" s="151" t="s">
        <v>795</v>
      </c>
      <c r="D808" s="150" t="s">
        <v>824</v>
      </c>
      <c r="E808" s="202">
        <v>41919</v>
      </c>
      <c r="F808" s="152">
        <v>340</v>
      </c>
      <c r="G808" s="153">
        <v>12</v>
      </c>
      <c r="H808" s="154">
        <f t="shared" si="12"/>
        <v>4080</v>
      </c>
    </row>
    <row r="809" spans="1:8" x14ac:dyDescent="0.25">
      <c r="A809" s="196" t="s">
        <v>723</v>
      </c>
      <c r="B809" s="150" t="s">
        <v>821</v>
      </c>
      <c r="C809" s="151" t="s">
        <v>799</v>
      </c>
      <c r="D809" s="150" t="s">
        <v>796</v>
      </c>
      <c r="E809" s="202">
        <v>41919</v>
      </c>
      <c r="F809" s="152">
        <v>79</v>
      </c>
      <c r="G809" s="153">
        <v>15</v>
      </c>
      <c r="H809" s="154">
        <f t="shared" si="12"/>
        <v>1185</v>
      </c>
    </row>
    <row r="810" spans="1:8" x14ac:dyDescent="0.25">
      <c r="A810" s="196" t="s">
        <v>488</v>
      </c>
      <c r="B810" s="150" t="s">
        <v>820</v>
      </c>
      <c r="C810" s="151" t="s">
        <v>798</v>
      </c>
      <c r="D810" s="150" t="s">
        <v>824</v>
      </c>
      <c r="E810" s="202">
        <v>41920</v>
      </c>
      <c r="F810" s="152">
        <v>168</v>
      </c>
      <c r="G810" s="153">
        <v>6</v>
      </c>
      <c r="H810" s="154">
        <f t="shared" si="12"/>
        <v>1008</v>
      </c>
    </row>
    <row r="811" spans="1:8" x14ac:dyDescent="0.25">
      <c r="A811" s="196" t="s">
        <v>322</v>
      </c>
      <c r="B811" s="150" t="s">
        <v>818</v>
      </c>
      <c r="C811" s="151" t="s">
        <v>797</v>
      </c>
      <c r="D811" s="150" t="s">
        <v>796</v>
      </c>
      <c r="E811" s="202">
        <v>41920</v>
      </c>
      <c r="F811" s="152">
        <v>799</v>
      </c>
      <c r="G811" s="153">
        <v>15</v>
      </c>
      <c r="H811" s="154">
        <f t="shared" si="12"/>
        <v>11985</v>
      </c>
    </row>
    <row r="812" spans="1:8" x14ac:dyDescent="0.25">
      <c r="A812" s="196" t="s">
        <v>322</v>
      </c>
      <c r="B812" s="150" t="s">
        <v>820</v>
      </c>
      <c r="C812" s="151" t="s">
        <v>797</v>
      </c>
      <c r="D812" s="150" t="s">
        <v>825</v>
      </c>
      <c r="E812" s="202">
        <v>41920</v>
      </c>
      <c r="F812" s="152">
        <v>168</v>
      </c>
      <c r="G812" s="153">
        <v>14</v>
      </c>
      <c r="H812" s="154">
        <f t="shared" si="12"/>
        <v>2352</v>
      </c>
    </row>
    <row r="813" spans="1:8" x14ac:dyDescent="0.25">
      <c r="A813" s="196" t="s">
        <v>322</v>
      </c>
      <c r="B813" s="150" t="s">
        <v>822</v>
      </c>
      <c r="C813" s="151" t="s">
        <v>797</v>
      </c>
      <c r="D813" s="150" t="s">
        <v>825</v>
      </c>
      <c r="E813" s="202">
        <v>41920</v>
      </c>
      <c r="F813" s="152">
        <v>340</v>
      </c>
      <c r="G813" s="153">
        <v>1</v>
      </c>
      <c r="H813" s="154">
        <f t="shared" si="12"/>
        <v>340</v>
      </c>
    </row>
    <row r="814" spans="1:8" x14ac:dyDescent="0.25">
      <c r="A814" s="196" t="s">
        <v>106</v>
      </c>
      <c r="B814" s="150" t="s">
        <v>820</v>
      </c>
      <c r="C814" s="151" t="s">
        <v>798</v>
      </c>
      <c r="D814" s="150" t="s">
        <v>825</v>
      </c>
      <c r="E814" s="202">
        <v>41921</v>
      </c>
      <c r="F814" s="152">
        <v>168</v>
      </c>
      <c r="G814" s="153">
        <v>12</v>
      </c>
      <c r="H814" s="154">
        <f t="shared" si="12"/>
        <v>2016</v>
      </c>
    </row>
    <row r="815" spans="1:8" x14ac:dyDescent="0.25">
      <c r="A815" s="196" t="s">
        <v>712</v>
      </c>
      <c r="B815" s="150" t="s">
        <v>820</v>
      </c>
      <c r="C815" s="151" t="s">
        <v>795</v>
      </c>
      <c r="D815" s="150" t="s">
        <v>824</v>
      </c>
      <c r="E815" s="202">
        <v>41922</v>
      </c>
      <c r="F815" s="152">
        <v>168</v>
      </c>
      <c r="G815" s="153">
        <v>8</v>
      </c>
      <c r="H815" s="154">
        <f t="shared" si="12"/>
        <v>1344</v>
      </c>
    </row>
    <row r="816" spans="1:8" x14ac:dyDescent="0.25">
      <c r="A816" s="196" t="s">
        <v>106</v>
      </c>
      <c r="B816" s="150" t="s">
        <v>820</v>
      </c>
      <c r="C816" s="151" t="s">
        <v>798</v>
      </c>
      <c r="D816" s="150" t="s">
        <v>823</v>
      </c>
      <c r="E816" s="202">
        <v>41923</v>
      </c>
      <c r="F816" s="152">
        <v>168</v>
      </c>
      <c r="G816" s="153">
        <v>10</v>
      </c>
      <c r="H816" s="154">
        <f t="shared" si="12"/>
        <v>1680</v>
      </c>
    </row>
    <row r="817" spans="1:8" x14ac:dyDescent="0.25">
      <c r="A817" s="196" t="s">
        <v>106</v>
      </c>
      <c r="B817" s="150" t="s">
        <v>819</v>
      </c>
      <c r="C817" s="151" t="s">
        <v>798</v>
      </c>
      <c r="D817" s="150" t="s">
        <v>823</v>
      </c>
      <c r="E817" s="202">
        <v>41925</v>
      </c>
      <c r="F817" s="152">
        <v>340</v>
      </c>
      <c r="G817" s="153">
        <v>4</v>
      </c>
      <c r="H817" s="154">
        <f t="shared" si="12"/>
        <v>1360</v>
      </c>
    </row>
    <row r="818" spans="1:8" x14ac:dyDescent="0.25">
      <c r="A818" s="196" t="s">
        <v>326</v>
      </c>
      <c r="B818" s="150" t="s">
        <v>822</v>
      </c>
      <c r="C818" s="151" t="s">
        <v>799</v>
      </c>
      <c r="D818" s="150" t="s">
        <v>825</v>
      </c>
      <c r="E818" s="202">
        <v>41925</v>
      </c>
      <c r="F818" s="152">
        <v>340</v>
      </c>
      <c r="G818" s="153">
        <v>1</v>
      </c>
      <c r="H818" s="154">
        <f t="shared" si="12"/>
        <v>340</v>
      </c>
    </row>
    <row r="819" spans="1:8" x14ac:dyDescent="0.25">
      <c r="A819" s="196" t="s">
        <v>712</v>
      </c>
      <c r="B819" s="150" t="s">
        <v>818</v>
      </c>
      <c r="C819" s="151" t="s">
        <v>795</v>
      </c>
      <c r="D819" s="150" t="s">
        <v>796</v>
      </c>
      <c r="E819" s="202">
        <v>41926</v>
      </c>
      <c r="F819" s="152">
        <v>799</v>
      </c>
      <c r="G819" s="153">
        <v>3</v>
      </c>
      <c r="H819" s="154">
        <f t="shared" si="12"/>
        <v>2397</v>
      </c>
    </row>
    <row r="820" spans="1:8" x14ac:dyDescent="0.25">
      <c r="A820" s="196" t="s">
        <v>415</v>
      </c>
      <c r="B820" s="150" t="s">
        <v>819</v>
      </c>
      <c r="C820" s="151" t="s">
        <v>799</v>
      </c>
      <c r="D820" s="150" t="s">
        <v>796</v>
      </c>
      <c r="E820" s="202">
        <v>41930</v>
      </c>
      <c r="F820" s="152">
        <v>340</v>
      </c>
      <c r="G820" s="153">
        <v>8</v>
      </c>
      <c r="H820" s="154">
        <f t="shared" si="12"/>
        <v>2720</v>
      </c>
    </row>
    <row r="821" spans="1:8" x14ac:dyDescent="0.25">
      <c r="A821" s="196" t="s">
        <v>669</v>
      </c>
      <c r="B821" s="150" t="s">
        <v>818</v>
      </c>
      <c r="C821" s="151" t="s">
        <v>795</v>
      </c>
      <c r="D821" s="150" t="s">
        <v>824</v>
      </c>
      <c r="E821" s="202">
        <v>41932</v>
      </c>
      <c r="F821" s="152">
        <v>799</v>
      </c>
      <c r="G821" s="153">
        <v>11</v>
      </c>
      <c r="H821" s="154">
        <f t="shared" si="12"/>
        <v>8789</v>
      </c>
    </row>
    <row r="822" spans="1:8" x14ac:dyDescent="0.25">
      <c r="A822" s="196" t="s">
        <v>322</v>
      </c>
      <c r="B822" s="150" t="s">
        <v>822</v>
      </c>
      <c r="C822" s="151" t="s">
        <v>797</v>
      </c>
      <c r="D822" s="150" t="s">
        <v>823</v>
      </c>
      <c r="E822" s="202">
        <v>41936</v>
      </c>
      <c r="F822" s="152">
        <v>340</v>
      </c>
      <c r="G822" s="153">
        <v>6</v>
      </c>
      <c r="H822" s="154">
        <f t="shared" si="12"/>
        <v>2040</v>
      </c>
    </row>
    <row r="823" spans="1:8" x14ac:dyDescent="0.25">
      <c r="A823" s="196" t="s">
        <v>322</v>
      </c>
      <c r="B823" s="150" t="s">
        <v>819</v>
      </c>
      <c r="C823" s="151" t="s">
        <v>797</v>
      </c>
      <c r="D823" s="150" t="s">
        <v>794</v>
      </c>
      <c r="E823" s="202">
        <v>41936</v>
      </c>
      <c r="F823" s="152">
        <v>340</v>
      </c>
      <c r="G823" s="153">
        <v>1</v>
      </c>
      <c r="H823" s="154">
        <f t="shared" si="12"/>
        <v>340</v>
      </c>
    </row>
    <row r="824" spans="1:8" x14ac:dyDescent="0.25">
      <c r="A824" s="196" t="s">
        <v>488</v>
      </c>
      <c r="B824" s="150" t="s">
        <v>822</v>
      </c>
      <c r="C824" s="151" t="s">
        <v>798</v>
      </c>
      <c r="D824" s="150" t="s">
        <v>824</v>
      </c>
      <c r="E824" s="202">
        <v>41937</v>
      </c>
      <c r="F824" s="152">
        <v>340</v>
      </c>
      <c r="G824" s="153">
        <v>18</v>
      </c>
      <c r="H824" s="154">
        <f t="shared" si="12"/>
        <v>6120</v>
      </c>
    </row>
    <row r="825" spans="1:8" x14ac:dyDescent="0.25">
      <c r="A825" s="196" t="s">
        <v>106</v>
      </c>
      <c r="B825" s="150" t="s">
        <v>820</v>
      </c>
      <c r="C825" s="151" t="s">
        <v>798</v>
      </c>
      <c r="D825" s="150" t="s">
        <v>794</v>
      </c>
      <c r="E825" s="202">
        <v>41937</v>
      </c>
      <c r="F825" s="152">
        <v>168</v>
      </c>
      <c r="G825" s="153">
        <v>1</v>
      </c>
      <c r="H825" s="154">
        <f t="shared" si="12"/>
        <v>168</v>
      </c>
    </row>
    <row r="826" spans="1:8" x14ac:dyDescent="0.25">
      <c r="A826" s="196" t="s">
        <v>712</v>
      </c>
      <c r="B826" s="150" t="s">
        <v>822</v>
      </c>
      <c r="C826" s="151" t="s">
        <v>795</v>
      </c>
      <c r="D826" s="150" t="s">
        <v>824</v>
      </c>
      <c r="E826" s="202">
        <v>41939</v>
      </c>
      <c r="F826" s="152">
        <v>340</v>
      </c>
      <c r="G826" s="153">
        <v>16</v>
      </c>
      <c r="H826" s="154">
        <f t="shared" si="12"/>
        <v>5440</v>
      </c>
    </row>
    <row r="827" spans="1:8" x14ac:dyDescent="0.25">
      <c r="A827" s="196" t="s">
        <v>322</v>
      </c>
      <c r="B827" s="150" t="s">
        <v>820</v>
      </c>
      <c r="C827" s="151" t="s">
        <v>797</v>
      </c>
      <c r="D827" s="150" t="s">
        <v>824</v>
      </c>
      <c r="E827" s="202">
        <v>41940</v>
      </c>
      <c r="F827" s="152">
        <v>168</v>
      </c>
      <c r="G827" s="153">
        <v>18</v>
      </c>
      <c r="H827" s="154">
        <f t="shared" si="12"/>
        <v>3024</v>
      </c>
    </row>
    <row r="828" spans="1:8" x14ac:dyDescent="0.25">
      <c r="A828" s="196" t="s">
        <v>488</v>
      </c>
      <c r="B828" s="150" t="s">
        <v>821</v>
      </c>
      <c r="C828" s="151" t="s">
        <v>798</v>
      </c>
      <c r="D828" s="150" t="s">
        <v>796</v>
      </c>
      <c r="E828" s="202">
        <v>41940</v>
      </c>
      <c r="F828" s="152">
        <v>79</v>
      </c>
      <c r="G828" s="153">
        <v>8</v>
      </c>
      <c r="H828" s="154">
        <f t="shared" si="12"/>
        <v>632</v>
      </c>
    </row>
    <row r="829" spans="1:8" x14ac:dyDescent="0.25">
      <c r="A829" s="196" t="s">
        <v>322</v>
      </c>
      <c r="B829" s="150" t="s">
        <v>818</v>
      </c>
      <c r="C829" s="151" t="s">
        <v>797</v>
      </c>
      <c r="D829" s="150" t="s">
        <v>794</v>
      </c>
      <c r="E829" s="202">
        <v>41940</v>
      </c>
      <c r="F829" s="152">
        <v>799</v>
      </c>
      <c r="G829" s="153">
        <v>13</v>
      </c>
      <c r="H829" s="154">
        <f t="shared" si="12"/>
        <v>10387</v>
      </c>
    </row>
    <row r="830" spans="1:8" x14ac:dyDescent="0.25">
      <c r="A830" s="196" t="s">
        <v>712</v>
      </c>
      <c r="B830" s="150" t="s">
        <v>818</v>
      </c>
      <c r="C830" s="151" t="s">
        <v>795</v>
      </c>
      <c r="D830" s="150" t="s">
        <v>794</v>
      </c>
      <c r="E830" s="202">
        <v>41940</v>
      </c>
      <c r="F830" s="152">
        <v>799</v>
      </c>
      <c r="G830" s="153">
        <v>5</v>
      </c>
      <c r="H830" s="154">
        <f t="shared" si="12"/>
        <v>3995</v>
      </c>
    </row>
    <row r="831" spans="1:8" x14ac:dyDescent="0.25">
      <c r="A831" s="196" t="s">
        <v>415</v>
      </c>
      <c r="B831" s="150" t="s">
        <v>820</v>
      </c>
      <c r="C831" s="151" t="s">
        <v>799</v>
      </c>
      <c r="D831" s="150" t="s">
        <v>823</v>
      </c>
      <c r="E831" s="202">
        <v>41943</v>
      </c>
      <c r="F831" s="152">
        <v>168</v>
      </c>
      <c r="G831" s="153">
        <v>2</v>
      </c>
      <c r="H831" s="154">
        <f t="shared" si="12"/>
        <v>336</v>
      </c>
    </row>
    <row r="832" spans="1:8" x14ac:dyDescent="0.25">
      <c r="A832" s="196" t="s">
        <v>669</v>
      </c>
      <c r="B832" s="150" t="s">
        <v>820</v>
      </c>
      <c r="C832" s="151" t="s">
        <v>795</v>
      </c>
      <c r="D832" s="150" t="s">
        <v>794</v>
      </c>
      <c r="E832" s="202">
        <v>41944</v>
      </c>
      <c r="F832" s="152">
        <v>168</v>
      </c>
      <c r="G832" s="153">
        <v>13</v>
      </c>
      <c r="H832" s="154">
        <f t="shared" si="12"/>
        <v>2184</v>
      </c>
    </row>
    <row r="833" spans="1:8" x14ac:dyDescent="0.25">
      <c r="A833" s="196" t="s">
        <v>415</v>
      </c>
      <c r="B833" s="150" t="s">
        <v>818</v>
      </c>
      <c r="C833" s="151" t="s">
        <v>799</v>
      </c>
      <c r="D833" s="150" t="s">
        <v>824</v>
      </c>
      <c r="E833" s="202">
        <v>41946</v>
      </c>
      <c r="F833" s="152">
        <v>799</v>
      </c>
      <c r="G833" s="153">
        <v>8</v>
      </c>
      <c r="H833" s="154">
        <f t="shared" si="12"/>
        <v>6392</v>
      </c>
    </row>
    <row r="834" spans="1:8" x14ac:dyDescent="0.25">
      <c r="A834" s="196" t="s">
        <v>326</v>
      </c>
      <c r="B834" s="150" t="s">
        <v>818</v>
      </c>
      <c r="C834" s="151" t="s">
        <v>799</v>
      </c>
      <c r="D834" s="150" t="s">
        <v>823</v>
      </c>
      <c r="E834" s="202">
        <v>41947</v>
      </c>
      <c r="F834" s="152">
        <v>799</v>
      </c>
      <c r="G834" s="153">
        <v>7</v>
      </c>
      <c r="H834" s="154">
        <f t="shared" si="12"/>
        <v>5593</v>
      </c>
    </row>
    <row r="835" spans="1:8" x14ac:dyDescent="0.25">
      <c r="A835" s="196" t="s">
        <v>322</v>
      </c>
      <c r="B835" s="150" t="s">
        <v>819</v>
      </c>
      <c r="C835" s="151" t="s">
        <v>797</v>
      </c>
      <c r="D835" s="150" t="s">
        <v>794</v>
      </c>
      <c r="E835" s="202">
        <v>41947</v>
      </c>
      <c r="F835" s="152">
        <v>340</v>
      </c>
      <c r="G835" s="153">
        <v>11</v>
      </c>
      <c r="H835" s="154">
        <f t="shared" ref="H835:H898" si="13">F835*G835</f>
        <v>3740</v>
      </c>
    </row>
    <row r="836" spans="1:8" x14ac:dyDescent="0.25">
      <c r="A836" s="196" t="s">
        <v>723</v>
      </c>
      <c r="B836" s="150" t="s">
        <v>822</v>
      </c>
      <c r="C836" s="151" t="s">
        <v>799</v>
      </c>
      <c r="D836" s="150" t="s">
        <v>825</v>
      </c>
      <c r="E836" s="202">
        <v>41947</v>
      </c>
      <c r="F836" s="152">
        <v>340</v>
      </c>
      <c r="G836" s="153">
        <v>11</v>
      </c>
      <c r="H836" s="154">
        <f t="shared" si="13"/>
        <v>3740</v>
      </c>
    </row>
    <row r="837" spans="1:8" x14ac:dyDescent="0.25">
      <c r="A837" s="196" t="s">
        <v>326</v>
      </c>
      <c r="B837" s="150" t="s">
        <v>818</v>
      </c>
      <c r="C837" s="151" t="s">
        <v>799</v>
      </c>
      <c r="D837" s="150" t="s">
        <v>823</v>
      </c>
      <c r="E837" s="202">
        <v>41948</v>
      </c>
      <c r="F837" s="152">
        <v>799</v>
      </c>
      <c r="G837" s="153">
        <v>13</v>
      </c>
      <c r="H837" s="154">
        <f t="shared" si="13"/>
        <v>10387</v>
      </c>
    </row>
    <row r="838" spans="1:8" x14ac:dyDescent="0.25">
      <c r="A838" s="196" t="s">
        <v>415</v>
      </c>
      <c r="B838" s="150" t="s">
        <v>821</v>
      </c>
      <c r="C838" s="151" t="s">
        <v>799</v>
      </c>
      <c r="D838" s="150" t="s">
        <v>823</v>
      </c>
      <c r="E838" s="202">
        <v>41948</v>
      </c>
      <c r="F838" s="152">
        <v>79</v>
      </c>
      <c r="G838" s="153">
        <v>1</v>
      </c>
      <c r="H838" s="154">
        <f t="shared" si="13"/>
        <v>79</v>
      </c>
    </row>
    <row r="839" spans="1:8" x14ac:dyDescent="0.25">
      <c r="A839" s="196" t="s">
        <v>106</v>
      </c>
      <c r="B839" s="150" t="s">
        <v>822</v>
      </c>
      <c r="C839" s="151" t="s">
        <v>798</v>
      </c>
      <c r="D839" s="150" t="s">
        <v>794</v>
      </c>
      <c r="E839" s="202">
        <v>41948</v>
      </c>
      <c r="F839" s="152">
        <v>340</v>
      </c>
      <c r="G839" s="153">
        <v>8</v>
      </c>
      <c r="H839" s="154">
        <f t="shared" si="13"/>
        <v>2720</v>
      </c>
    </row>
    <row r="840" spans="1:8" x14ac:dyDescent="0.25">
      <c r="A840" s="196" t="s">
        <v>712</v>
      </c>
      <c r="B840" s="150" t="s">
        <v>818</v>
      </c>
      <c r="C840" s="151" t="s">
        <v>795</v>
      </c>
      <c r="D840" s="150" t="s">
        <v>823</v>
      </c>
      <c r="E840" s="202">
        <v>41949</v>
      </c>
      <c r="F840" s="152">
        <v>799</v>
      </c>
      <c r="G840" s="153">
        <v>2</v>
      </c>
      <c r="H840" s="154">
        <f t="shared" si="13"/>
        <v>1598</v>
      </c>
    </row>
    <row r="841" spans="1:8" x14ac:dyDescent="0.25">
      <c r="A841" s="196" t="s">
        <v>322</v>
      </c>
      <c r="B841" s="150" t="s">
        <v>819</v>
      </c>
      <c r="C841" s="151" t="s">
        <v>797</v>
      </c>
      <c r="D841" s="150" t="s">
        <v>824</v>
      </c>
      <c r="E841" s="202">
        <v>41949</v>
      </c>
      <c r="F841" s="152">
        <v>340</v>
      </c>
      <c r="G841" s="153">
        <v>17</v>
      </c>
      <c r="H841" s="154">
        <f t="shared" si="13"/>
        <v>5780</v>
      </c>
    </row>
    <row r="842" spans="1:8" x14ac:dyDescent="0.25">
      <c r="A842" s="196" t="s">
        <v>712</v>
      </c>
      <c r="B842" s="150" t="s">
        <v>820</v>
      </c>
      <c r="C842" s="151" t="s">
        <v>795</v>
      </c>
      <c r="D842" s="150" t="s">
        <v>796</v>
      </c>
      <c r="E842" s="202">
        <v>41949</v>
      </c>
      <c r="F842" s="152">
        <v>168</v>
      </c>
      <c r="G842" s="153">
        <v>7</v>
      </c>
      <c r="H842" s="154">
        <f t="shared" si="13"/>
        <v>1176</v>
      </c>
    </row>
    <row r="843" spans="1:8" x14ac:dyDescent="0.25">
      <c r="A843" s="196" t="s">
        <v>322</v>
      </c>
      <c r="B843" s="150" t="s">
        <v>819</v>
      </c>
      <c r="C843" s="151" t="s">
        <v>797</v>
      </c>
      <c r="D843" s="150" t="s">
        <v>796</v>
      </c>
      <c r="E843" s="202">
        <v>41950</v>
      </c>
      <c r="F843" s="152">
        <v>340</v>
      </c>
      <c r="G843" s="153">
        <v>6</v>
      </c>
      <c r="H843" s="154">
        <f t="shared" si="13"/>
        <v>2040</v>
      </c>
    </row>
    <row r="844" spans="1:8" x14ac:dyDescent="0.25">
      <c r="A844" s="196" t="s">
        <v>712</v>
      </c>
      <c r="B844" s="150" t="s">
        <v>820</v>
      </c>
      <c r="C844" s="151" t="s">
        <v>795</v>
      </c>
      <c r="D844" s="150" t="s">
        <v>824</v>
      </c>
      <c r="E844" s="202">
        <v>41951</v>
      </c>
      <c r="F844" s="152">
        <v>168</v>
      </c>
      <c r="G844" s="153">
        <v>9</v>
      </c>
      <c r="H844" s="154">
        <f t="shared" si="13"/>
        <v>1512</v>
      </c>
    </row>
    <row r="845" spans="1:8" x14ac:dyDescent="0.25">
      <c r="A845" s="196" t="s">
        <v>326</v>
      </c>
      <c r="B845" s="150" t="s">
        <v>820</v>
      </c>
      <c r="C845" s="151" t="s">
        <v>799</v>
      </c>
      <c r="D845" s="150" t="s">
        <v>825</v>
      </c>
      <c r="E845" s="202">
        <v>41951</v>
      </c>
      <c r="F845" s="152">
        <v>168</v>
      </c>
      <c r="G845" s="153">
        <v>9</v>
      </c>
      <c r="H845" s="154">
        <f t="shared" si="13"/>
        <v>1512</v>
      </c>
    </row>
    <row r="846" spans="1:8" x14ac:dyDescent="0.25">
      <c r="A846" s="196" t="s">
        <v>322</v>
      </c>
      <c r="B846" s="150" t="s">
        <v>819</v>
      </c>
      <c r="C846" s="151" t="s">
        <v>797</v>
      </c>
      <c r="D846" s="150" t="s">
        <v>796</v>
      </c>
      <c r="E846" s="202">
        <v>41954</v>
      </c>
      <c r="F846" s="152">
        <v>340</v>
      </c>
      <c r="G846" s="153">
        <v>10</v>
      </c>
      <c r="H846" s="154">
        <f t="shared" si="13"/>
        <v>3400</v>
      </c>
    </row>
    <row r="847" spans="1:8" x14ac:dyDescent="0.25">
      <c r="A847" s="196" t="s">
        <v>736</v>
      </c>
      <c r="B847" s="150" t="s">
        <v>821</v>
      </c>
      <c r="C847" s="151" t="s">
        <v>797</v>
      </c>
      <c r="D847" s="150" t="s">
        <v>796</v>
      </c>
      <c r="E847" s="202">
        <v>41954</v>
      </c>
      <c r="F847" s="152">
        <v>79</v>
      </c>
      <c r="G847" s="153">
        <v>1</v>
      </c>
      <c r="H847" s="154">
        <f t="shared" si="13"/>
        <v>79</v>
      </c>
    </row>
    <row r="848" spans="1:8" x14ac:dyDescent="0.25">
      <c r="A848" s="196" t="s">
        <v>669</v>
      </c>
      <c r="B848" s="150" t="s">
        <v>820</v>
      </c>
      <c r="C848" s="151" t="s">
        <v>795</v>
      </c>
      <c r="D848" s="150" t="s">
        <v>794</v>
      </c>
      <c r="E848" s="202">
        <v>41954</v>
      </c>
      <c r="F848" s="152">
        <v>168</v>
      </c>
      <c r="G848" s="153">
        <v>13</v>
      </c>
      <c r="H848" s="154">
        <f t="shared" si="13"/>
        <v>2184</v>
      </c>
    </row>
    <row r="849" spans="1:8" x14ac:dyDescent="0.25">
      <c r="A849" s="196" t="s">
        <v>106</v>
      </c>
      <c r="B849" s="150" t="s">
        <v>818</v>
      </c>
      <c r="C849" s="151" t="s">
        <v>798</v>
      </c>
      <c r="D849" s="150" t="s">
        <v>796</v>
      </c>
      <c r="E849" s="202">
        <v>41955</v>
      </c>
      <c r="F849" s="152">
        <v>799</v>
      </c>
      <c r="G849" s="153">
        <v>1</v>
      </c>
      <c r="H849" s="154">
        <f t="shared" si="13"/>
        <v>799</v>
      </c>
    </row>
    <row r="850" spans="1:8" x14ac:dyDescent="0.25">
      <c r="A850" s="196" t="s">
        <v>736</v>
      </c>
      <c r="B850" s="150" t="s">
        <v>818</v>
      </c>
      <c r="C850" s="151" t="s">
        <v>797</v>
      </c>
      <c r="D850" s="150" t="s">
        <v>823</v>
      </c>
      <c r="E850" s="202">
        <v>41956</v>
      </c>
      <c r="F850" s="152">
        <v>799</v>
      </c>
      <c r="G850" s="153">
        <v>7</v>
      </c>
      <c r="H850" s="154">
        <f t="shared" si="13"/>
        <v>5593</v>
      </c>
    </row>
    <row r="851" spans="1:8" x14ac:dyDescent="0.25">
      <c r="A851" s="196" t="s">
        <v>736</v>
      </c>
      <c r="B851" s="150" t="s">
        <v>822</v>
      </c>
      <c r="C851" s="151" t="s">
        <v>797</v>
      </c>
      <c r="D851" s="150" t="s">
        <v>823</v>
      </c>
      <c r="E851" s="202">
        <v>41957</v>
      </c>
      <c r="F851" s="152">
        <v>340</v>
      </c>
      <c r="G851" s="153">
        <v>10</v>
      </c>
      <c r="H851" s="154">
        <f t="shared" si="13"/>
        <v>3400</v>
      </c>
    </row>
    <row r="852" spans="1:8" x14ac:dyDescent="0.25">
      <c r="A852" s="196" t="s">
        <v>712</v>
      </c>
      <c r="B852" s="150" t="s">
        <v>820</v>
      </c>
      <c r="C852" s="151" t="s">
        <v>795</v>
      </c>
      <c r="D852" s="150" t="s">
        <v>796</v>
      </c>
      <c r="E852" s="202">
        <v>41957</v>
      </c>
      <c r="F852" s="152">
        <v>168</v>
      </c>
      <c r="G852" s="153">
        <v>6</v>
      </c>
      <c r="H852" s="154">
        <f t="shared" si="13"/>
        <v>1008</v>
      </c>
    </row>
    <row r="853" spans="1:8" x14ac:dyDescent="0.25">
      <c r="A853" s="196" t="s">
        <v>106</v>
      </c>
      <c r="B853" s="150" t="s">
        <v>822</v>
      </c>
      <c r="C853" s="151" t="s">
        <v>798</v>
      </c>
      <c r="D853" s="150" t="s">
        <v>823</v>
      </c>
      <c r="E853" s="202">
        <v>41958</v>
      </c>
      <c r="F853" s="152">
        <v>340</v>
      </c>
      <c r="G853" s="153">
        <v>2</v>
      </c>
      <c r="H853" s="154">
        <f t="shared" si="13"/>
        <v>680</v>
      </c>
    </row>
    <row r="854" spans="1:8" x14ac:dyDescent="0.25">
      <c r="A854" s="196" t="s">
        <v>736</v>
      </c>
      <c r="B854" s="150" t="s">
        <v>819</v>
      </c>
      <c r="C854" s="151" t="s">
        <v>797</v>
      </c>
      <c r="D854" s="150" t="s">
        <v>796</v>
      </c>
      <c r="E854" s="202">
        <v>41958</v>
      </c>
      <c r="F854" s="152">
        <v>340</v>
      </c>
      <c r="G854" s="153">
        <v>13</v>
      </c>
      <c r="H854" s="154">
        <f t="shared" si="13"/>
        <v>4420</v>
      </c>
    </row>
    <row r="855" spans="1:8" x14ac:dyDescent="0.25">
      <c r="A855" s="196" t="s">
        <v>106</v>
      </c>
      <c r="B855" s="150" t="s">
        <v>822</v>
      </c>
      <c r="C855" s="151" t="s">
        <v>798</v>
      </c>
      <c r="D855" s="150" t="s">
        <v>825</v>
      </c>
      <c r="E855" s="202">
        <v>41961</v>
      </c>
      <c r="F855" s="152">
        <v>340</v>
      </c>
      <c r="G855" s="153">
        <v>3</v>
      </c>
      <c r="H855" s="154">
        <f t="shared" si="13"/>
        <v>1020</v>
      </c>
    </row>
    <row r="856" spans="1:8" x14ac:dyDescent="0.25">
      <c r="A856" s="196" t="s">
        <v>736</v>
      </c>
      <c r="B856" s="150" t="s">
        <v>820</v>
      </c>
      <c r="C856" s="151" t="s">
        <v>797</v>
      </c>
      <c r="D856" s="150" t="s">
        <v>825</v>
      </c>
      <c r="E856" s="202">
        <v>41961</v>
      </c>
      <c r="F856" s="152">
        <v>168</v>
      </c>
      <c r="G856" s="153">
        <v>8</v>
      </c>
      <c r="H856" s="154">
        <f t="shared" si="13"/>
        <v>1344</v>
      </c>
    </row>
    <row r="857" spans="1:8" x14ac:dyDescent="0.25">
      <c r="A857" s="196" t="s">
        <v>326</v>
      </c>
      <c r="B857" s="150" t="s">
        <v>818</v>
      </c>
      <c r="C857" s="151" t="s">
        <v>799</v>
      </c>
      <c r="D857" s="150" t="s">
        <v>824</v>
      </c>
      <c r="E857" s="202">
        <v>41962</v>
      </c>
      <c r="F857" s="152">
        <v>799</v>
      </c>
      <c r="G857" s="153">
        <v>19</v>
      </c>
      <c r="H857" s="154">
        <f t="shared" si="13"/>
        <v>15181</v>
      </c>
    </row>
    <row r="858" spans="1:8" x14ac:dyDescent="0.25">
      <c r="A858" s="196" t="s">
        <v>415</v>
      </c>
      <c r="B858" s="150" t="s">
        <v>821</v>
      </c>
      <c r="C858" s="151" t="s">
        <v>799</v>
      </c>
      <c r="D858" s="150" t="s">
        <v>796</v>
      </c>
      <c r="E858" s="202">
        <v>41962</v>
      </c>
      <c r="F858" s="152">
        <v>79</v>
      </c>
      <c r="G858" s="153">
        <v>12</v>
      </c>
      <c r="H858" s="154">
        <f t="shared" si="13"/>
        <v>948</v>
      </c>
    </row>
    <row r="859" spans="1:8" x14ac:dyDescent="0.25">
      <c r="A859" s="196" t="s">
        <v>736</v>
      </c>
      <c r="B859" s="150" t="s">
        <v>818</v>
      </c>
      <c r="C859" s="151" t="s">
        <v>797</v>
      </c>
      <c r="D859" s="150" t="s">
        <v>825</v>
      </c>
      <c r="E859" s="202">
        <v>41962</v>
      </c>
      <c r="F859" s="152">
        <v>799</v>
      </c>
      <c r="G859" s="153">
        <v>3</v>
      </c>
      <c r="H859" s="154">
        <f t="shared" si="13"/>
        <v>2397</v>
      </c>
    </row>
    <row r="860" spans="1:8" x14ac:dyDescent="0.25">
      <c r="A860" s="196" t="s">
        <v>326</v>
      </c>
      <c r="B860" s="150" t="s">
        <v>820</v>
      </c>
      <c r="C860" s="151" t="s">
        <v>799</v>
      </c>
      <c r="D860" s="150" t="s">
        <v>794</v>
      </c>
      <c r="E860" s="202">
        <v>41963</v>
      </c>
      <c r="F860" s="152">
        <v>168</v>
      </c>
      <c r="G860" s="153">
        <v>3</v>
      </c>
      <c r="H860" s="154">
        <f t="shared" si="13"/>
        <v>504</v>
      </c>
    </row>
    <row r="861" spans="1:8" x14ac:dyDescent="0.25">
      <c r="A861" s="196" t="s">
        <v>322</v>
      </c>
      <c r="B861" s="150" t="s">
        <v>820</v>
      </c>
      <c r="C861" s="151" t="s">
        <v>797</v>
      </c>
      <c r="D861" s="150" t="s">
        <v>825</v>
      </c>
      <c r="E861" s="202">
        <v>41964</v>
      </c>
      <c r="F861" s="152">
        <v>168</v>
      </c>
      <c r="G861" s="153">
        <v>3</v>
      </c>
      <c r="H861" s="154">
        <f t="shared" si="13"/>
        <v>504</v>
      </c>
    </row>
    <row r="862" spans="1:8" x14ac:dyDescent="0.25">
      <c r="A862" s="196" t="s">
        <v>669</v>
      </c>
      <c r="B862" s="150" t="s">
        <v>819</v>
      </c>
      <c r="C862" s="151" t="s">
        <v>798</v>
      </c>
      <c r="D862" s="150" t="s">
        <v>794</v>
      </c>
      <c r="E862" s="202">
        <v>41965</v>
      </c>
      <c r="F862" s="152">
        <v>340</v>
      </c>
      <c r="G862" s="153">
        <v>7</v>
      </c>
      <c r="H862" s="154">
        <f t="shared" si="13"/>
        <v>2380</v>
      </c>
    </row>
    <row r="863" spans="1:8" x14ac:dyDescent="0.25">
      <c r="A863" s="196" t="s">
        <v>712</v>
      </c>
      <c r="B863" s="150" t="s">
        <v>818</v>
      </c>
      <c r="C863" s="151" t="s">
        <v>795</v>
      </c>
      <c r="D863" s="150" t="s">
        <v>823</v>
      </c>
      <c r="E863" s="202">
        <v>41967</v>
      </c>
      <c r="F863" s="152">
        <v>799</v>
      </c>
      <c r="G863" s="153">
        <v>10</v>
      </c>
      <c r="H863" s="154">
        <f t="shared" si="13"/>
        <v>7990</v>
      </c>
    </row>
    <row r="864" spans="1:8" x14ac:dyDescent="0.25">
      <c r="A864" s="196" t="s">
        <v>723</v>
      </c>
      <c r="B864" s="150" t="s">
        <v>818</v>
      </c>
      <c r="C864" s="151" t="s">
        <v>799</v>
      </c>
      <c r="D864" s="150" t="s">
        <v>794</v>
      </c>
      <c r="E864" s="202">
        <v>41967</v>
      </c>
      <c r="F864" s="152">
        <v>799</v>
      </c>
      <c r="G864" s="153">
        <v>1</v>
      </c>
      <c r="H864" s="154">
        <f t="shared" si="13"/>
        <v>799</v>
      </c>
    </row>
    <row r="865" spans="1:8" x14ac:dyDescent="0.25">
      <c r="A865" s="196" t="s">
        <v>415</v>
      </c>
      <c r="B865" s="150" t="s">
        <v>822</v>
      </c>
      <c r="C865" s="151" t="s">
        <v>799</v>
      </c>
      <c r="D865" s="150" t="s">
        <v>794</v>
      </c>
      <c r="E865" s="202">
        <v>41967</v>
      </c>
      <c r="F865" s="152">
        <v>340</v>
      </c>
      <c r="G865" s="153">
        <v>8</v>
      </c>
      <c r="H865" s="154">
        <f t="shared" si="13"/>
        <v>2720</v>
      </c>
    </row>
    <row r="866" spans="1:8" x14ac:dyDescent="0.25">
      <c r="A866" s="196" t="s">
        <v>712</v>
      </c>
      <c r="B866" s="150" t="s">
        <v>818</v>
      </c>
      <c r="C866" s="151" t="s">
        <v>795</v>
      </c>
      <c r="D866" s="150" t="s">
        <v>796</v>
      </c>
      <c r="E866" s="202">
        <v>41968</v>
      </c>
      <c r="F866" s="152">
        <v>799</v>
      </c>
      <c r="G866" s="153">
        <v>10</v>
      </c>
      <c r="H866" s="154">
        <f t="shared" si="13"/>
        <v>7990</v>
      </c>
    </row>
    <row r="867" spans="1:8" x14ac:dyDescent="0.25">
      <c r="A867" s="196" t="s">
        <v>322</v>
      </c>
      <c r="B867" s="150" t="s">
        <v>819</v>
      </c>
      <c r="C867" s="151" t="s">
        <v>797</v>
      </c>
      <c r="D867" s="150" t="s">
        <v>825</v>
      </c>
      <c r="E867" s="202">
        <v>41968</v>
      </c>
      <c r="F867" s="152">
        <v>340</v>
      </c>
      <c r="G867" s="153">
        <v>10</v>
      </c>
      <c r="H867" s="154">
        <f t="shared" si="13"/>
        <v>3400</v>
      </c>
    </row>
    <row r="868" spans="1:8" x14ac:dyDescent="0.25">
      <c r="A868" s="196" t="s">
        <v>712</v>
      </c>
      <c r="B868" s="150" t="s">
        <v>822</v>
      </c>
      <c r="C868" s="151" t="s">
        <v>795</v>
      </c>
      <c r="D868" s="150" t="s">
        <v>825</v>
      </c>
      <c r="E868" s="202">
        <v>41968</v>
      </c>
      <c r="F868" s="152">
        <v>340</v>
      </c>
      <c r="G868" s="153">
        <v>10</v>
      </c>
      <c r="H868" s="154">
        <f t="shared" si="13"/>
        <v>3400</v>
      </c>
    </row>
    <row r="869" spans="1:8" x14ac:dyDescent="0.25">
      <c r="A869" s="196" t="s">
        <v>712</v>
      </c>
      <c r="B869" s="150" t="s">
        <v>818</v>
      </c>
      <c r="C869" s="151" t="s">
        <v>795</v>
      </c>
      <c r="D869" s="150" t="s">
        <v>796</v>
      </c>
      <c r="E869" s="202">
        <v>41969</v>
      </c>
      <c r="F869" s="152">
        <v>799</v>
      </c>
      <c r="G869" s="153">
        <v>6</v>
      </c>
      <c r="H869" s="154">
        <f t="shared" si="13"/>
        <v>4794</v>
      </c>
    </row>
    <row r="870" spans="1:8" x14ac:dyDescent="0.25">
      <c r="A870" s="196" t="s">
        <v>712</v>
      </c>
      <c r="B870" s="150" t="s">
        <v>820</v>
      </c>
      <c r="C870" s="151" t="s">
        <v>795</v>
      </c>
      <c r="D870" s="150" t="s">
        <v>796</v>
      </c>
      <c r="E870" s="202">
        <v>41969</v>
      </c>
      <c r="F870" s="152">
        <v>168</v>
      </c>
      <c r="G870" s="153">
        <v>1</v>
      </c>
      <c r="H870" s="154">
        <f t="shared" si="13"/>
        <v>168</v>
      </c>
    </row>
    <row r="871" spans="1:8" x14ac:dyDescent="0.25">
      <c r="A871" s="196" t="s">
        <v>736</v>
      </c>
      <c r="B871" s="150" t="s">
        <v>818</v>
      </c>
      <c r="C871" s="151" t="s">
        <v>797</v>
      </c>
      <c r="D871" s="150" t="s">
        <v>824</v>
      </c>
      <c r="E871" s="202">
        <v>41970</v>
      </c>
      <c r="F871" s="152">
        <v>799</v>
      </c>
      <c r="G871" s="153">
        <v>18</v>
      </c>
      <c r="H871" s="154">
        <f t="shared" si="13"/>
        <v>14382</v>
      </c>
    </row>
    <row r="872" spans="1:8" x14ac:dyDescent="0.25">
      <c r="A872" s="196" t="s">
        <v>712</v>
      </c>
      <c r="B872" s="150" t="s">
        <v>822</v>
      </c>
      <c r="C872" s="151" t="s">
        <v>795</v>
      </c>
      <c r="D872" s="150" t="s">
        <v>825</v>
      </c>
      <c r="E872" s="202">
        <v>41974</v>
      </c>
      <c r="F872" s="152">
        <v>340</v>
      </c>
      <c r="G872" s="153">
        <v>2</v>
      </c>
      <c r="H872" s="154">
        <f t="shared" si="13"/>
        <v>680</v>
      </c>
    </row>
    <row r="873" spans="1:8" x14ac:dyDescent="0.25">
      <c r="A873" s="196" t="s">
        <v>326</v>
      </c>
      <c r="B873" s="150" t="s">
        <v>822</v>
      </c>
      <c r="C873" s="151" t="s">
        <v>799</v>
      </c>
      <c r="D873" s="150" t="s">
        <v>823</v>
      </c>
      <c r="E873" s="202">
        <v>41975</v>
      </c>
      <c r="F873" s="152">
        <v>340</v>
      </c>
      <c r="G873" s="153">
        <v>9</v>
      </c>
      <c r="H873" s="154">
        <f t="shared" si="13"/>
        <v>3060</v>
      </c>
    </row>
    <row r="874" spans="1:8" x14ac:dyDescent="0.25">
      <c r="A874" s="196" t="s">
        <v>415</v>
      </c>
      <c r="B874" s="150" t="s">
        <v>818</v>
      </c>
      <c r="C874" s="151" t="s">
        <v>799</v>
      </c>
      <c r="D874" s="150" t="s">
        <v>796</v>
      </c>
      <c r="E874" s="202">
        <v>41975</v>
      </c>
      <c r="F874" s="152">
        <v>799</v>
      </c>
      <c r="G874" s="153">
        <v>15</v>
      </c>
      <c r="H874" s="154">
        <f t="shared" si="13"/>
        <v>11985</v>
      </c>
    </row>
    <row r="875" spans="1:8" x14ac:dyDescent="0.25">
      <c r="A875" s="196" t="s">
        <v>712</v>
      </c>
      <c r="B875" s="150" t="s">
        <v>819</v>
      </c>
      <c r="C875" s="151" t="s">
        <v>795</v>
      </c>
      <c r="D875" s="150" t="s">
        <v>823</v>
      </c>
      <c r="E875" s="202">
        <v>41977</v>
      </c>
      <c r="F875" s="152">
        <v>340</v>
      </c>
      <c r="G875" s="153">
        <v>9</v>
      </c>
      <c r="H875" s="154">
        <f t="shared" si="13"/>
        <v>3060</v>
      </c>
    </row>
    <row r="876" spans="1:8" x14ac:dyDescent="0.25">
      <c r="A876" s="196" t="s">
        <v>322</v>
      </c>
      <c r="B876" s="150" t="s">
        <v>822</v>
      </c>
      <c r="C876" s="151" t="s">
        <v>797</v>
      </c>
      <c r="D876" s="150" t="s">
        <v>796</v>
      </c>
      <c r="E876" s="202">
        <v>41977</v>
      </c>
      <c r="F876" s="152">
        <v>340</v>
      </c>
      <c r="G876" s="153">
        <v>13</v>
      </c>
      <c r="H876" s="154">
        <f t="shared" si="13"/>
        <v>4420</v>
      </c>
    </row>
    <row r="877" spans="1:8" x14ac:dyDescent="0.25">
      <c r="A877" s="196" t="s">
        <v>415</v>
      </c>
      <c r="B877" s="150" t="s">
        <v>821</v>
      </c>
      <c r="C877" s="151" t="s">
        <v>799</v>
      </c>
      <c r="D877" s="150" t="s">
        <v>825</v>
      </c>
      <c r="E877" s="202">
        <v>41977</v>
      </c>
      <c r="F877" s="152">
        <v>79</v>
      </c>
      <c r="G877" s="153">
        <v>5</v>
      </c>
      <c r="H877" s="154">
        <f t="shared" si="13"/>
        <v>395</v>
      </c>
    </row>
    <row r="878" spans="1:8" x14ac:dyDescent="0.25">
      <c r="A878" s="196" t="s">
        <v>322</v>
      </c>
      <c r="B878" s="150" t="s">
        <v>822</v>
      </c>
      <c r="C878" s="151" t="s">
        <v>797</v>
      </c>
      <c r="D878" s="150" t="s">
        <v>824</v>
      </c>
      <c r="E878" s="202">
        <v>41978</v>
      </c>
      <c r="F878" s="152">
        <v>340</v>
      </c>
      <c r="G878" s="153">
        <v>13</v>
      </c>
      <c r="H878" s="154">
        <f t="shared" si="13"/>
        <v>4420</v>
      </c>
    </row>
    <row r="879" spans="1:8" x14ac:dyDescent="0.25">
      <c r="A879" s="196" t="s">
        <v>326</v>
      </c>
      <c r="B879" s="150" t="s">
        <v>822</v>
      </c>
      <c r="C879" s="151" t="s">
        <v>799</v>
      </c>
      <c r="D879" s="150" t="s">
        <v>823</v>
      </c>
      <c r="E879" s="202">
        <v>41979</v>
      </c>
      <c r="F879" s="152">
        <v>340</v>
      </c>
      <c r="G879" s="153">
        <v>12</v>
      </c>
      <c r="H879" s="154">
        <f t="shared" si="13"/>
        <v>4080</v>
      </c>
    </row>
    <row r="880" spans="1:8" x14ac:dyDescent="0.25">
      <c r="A880" s="196" t="s">
        <v>736</v>
      </c>
      <c r="B880" s="150" t="s">
        <v>820</v>
      </c>
      <c r="C880" s="151" t="s">
        <v>797</v>
      </c>
      <c r="D880" s="150" t="s">
        <v>794</v>
      </c>
      <c r="E880" s="202">
        <v>41979</v>
      </c>
      <c r="F880" s="152">
        <v>168</v>
      </c>
      <c r="G880" s="153">
        <v>15</v>
      </c>
      <c r="H880" s="154">
        <f t="shared" si="13"/>
        <v>2520</v>
      </c>
    </row>
    <row r="881" spans="1:8" x14ac:dyDescent="0.25">
      <c r="A881" s="196" t="s">
        <v>669</v>
      </c>
      <c r="B881" s="150" t="s">
        <v>822</v>
      </c>
      <c r="C881" s="151" t="s">
        <v>795</v>
      </c>
      <c r="D881" s="150" t="s">
        <v>823</v>
      </c>
      <c r="E881" s="202">
        <v>41982</v>
      </c>
      <c r="F881" s="152">
        <v>340</v>
      </c>
      <c r="G881" s="153">
        <v>7</v>
      </c>
      <c r="H881" s="154">
        <f t="shared" si="13"/>
        <v>2380</v>
      </c>
    </row>
    <row r="882" spans="1:8" x14ac:dyDescent="0.25">
      <c r="A882" s="196" t="s">
        <v>326</v>
      </c>
      <c r="B882" s="150" t="s">
        <v>818</v>
      </c>
      <c r="C882" s="151" t="s">
        <v>799</v>
      </c>
      <c r="D882" s="150" t="s">
        <v>823</v>
      </c>
      <c r="E882" s="202">
        <v>41983</v>
      </c>
      <c r="F882" s="152">
        <v>799</v>
      </c>
      <c r="G882" s="153">
        <v>5</v>
      </c>
      <c r="H882" s="154">
        <f t="shared" si="13"/>
        <v>3995</v>
      </c>
    </row>
    <row r="883" spans="1:8" x14ac:dyDescent="0.25">
      <c r="A883" s="196" t="s">
        <v>322</v>
      </c>
      <c r="B883" s="150" t="s">
        <v>818</v>
      </c>
      <c r="C883" s="151" t="s">
        <v>797</v>
      </c>
      <c r="D883" s="150" t="s">
        <v>823</v>
      </c>
      <c r="E883" s="202">
        <v>41984</v>
      </c>
      <c r="F883" s="152">
        <v>799</v>
      </c>
      <c r="G883" s="153">
        <v>14</v>
      </c>
      <c r="H883" s="154">
        <f t="shared" si="13"/>
        <v>11186</v>
      </c>
    </row>
    <row r="884" spans="1:8" x14ac:dyDescent="0.25">
      <c r="A884" s="196" t="s">
        <v>736</v>
      </c>
      <c r="B884" s="150" t="s">
        <v>821</v>
      </c>
      <c r="C884" s="151" t="s">
        <v>797</v>
      </c>
      <c r="D884" s="150" t="s">
        <v>823</v>
      </c>
      <c r="E884" s="202">
        <v>41984</v>
      </c>
      <c r="F884" s="152">
        <v>79</v>
      </c>
      <c r="G884" s="153">
        <v>15</v>
      </c>
      <c r="H884" s="154">
        <f t="shared" si="13"/>
        <v>1185</v>
      </c>
    </row>
    <row r="885" spans="1:8" x14ac:dyDescent="0.25">
      <c r="A885" s="196" t="s">
        <v>326</v>
      </c>
      <c r="B885" s="150" t="s">
        <v>822</v>
      </c>
      <c r="C885" s="151" t="s">
        <v>799</v>
      </c>
      <c r="D885" s="150" t="s">
        <v>796</v>
      </c>
      <c r="E885" s="202">
        <v>41984</v>
      </c>
      <c r="F885" s="152">
        <v>340</v>
      </c>
      <c r="G885" s="153">
        <v>11</v>
      </c>
      <c r="H885" s="154">
        <f t="shared" si="13"/>
        <v>3740</v>
      </c>
    </row>
    <row r="886" spans="1:8" x14ac:dyDescent="0.25">
      <c r="A886" s="196" t="s">
        <v>322</v>
      </c>
      <c r="B886" s="150" t="s">
        <v>820</v>
      </c>
      <c r="C886" s="151" t="s">
        <v>797</v>
      </c>
      <c r="D886" s="150" t="s">
        <v>823</v>
      </c>
      <c r="E886" s="202">
        <v>41985</v>
      </c>
      <c r="F886" s="152">
        <v>168</v>
      </c>
      <c r="G886" s="153">
        <v>12</v>
      </c>
      <c r="H886" s="154">
        <f t="shared" si="13"/>
        <v>2016</v>
      </c>
    </row>
    <row r="887" spans="1:8" x14ac:dyDescent="0.25">
      <c r="A887" s="196" t="s">
        <v>723</v>
      </c>
      <c r="B887" s="150" t="s">
        <v>819</v>
      </c>
      <c r="C887" s="151" t="s">
        <v>799</v>
      </c>
      <c r="D887" s="150" t="s">
        <v>824</v>
      </c>
      <c r="E887" s="202">
        <v>41986</v>
      </c>
      <c r="F887" s="152">
        <v>340</v>
      </c>
      <c r="G887" s="153">
        <v>11</v>
      </c>
      <c r="H887" s="154">
        <f t="shared" si="13"/>
        <v>3740</v>
      </c>
    </row>
    <row r="888" spans="1:8" x14ac:dyDescent="0.25">
      <c r="A888" s="196" t="s">
        <v>736</v>
      </c>
      <c r="B888" s="150" t="s">
        <v>820</v>
      </c>
      <c r="C888" s="151" t="s">
        <v>797</v>
      </c>
      <c r="D888" s="150" t="s">
        <v>824</v>
      </c>
      <c r="E888" s="202">
        <v>41986</v>
      </c>
      <c r="F888" s="152">
        <v>168</v>
      </c>
      <c r="G888" s="153">
        <v>6</v>
      </c>
      <c r="H888" s="154">
        <f t="shared" si="13"/>
        <v>1008</v>
      </c>
    </row>
    <row r="889" spans="1:8" x14ac:dyDescent="0.25">
      <c r="A889" s="196" t="s">
        <v>723</v>
      </c>
      <c r="B889" s="150" t="s">
        <v>819</v>
      </c>
      <c r="C889" s="151" t="s">
        <v>799</v>
      </c>
      <c r="D889" s="150" t="s">
        <v>794</v>
      </c>
      <c r="E889" s="202">
        <v>41986</v>
      </c>
      <c r="F889" s="152">
        <v>340</v>
      </c>
      <c r="G889" s="153">
        <v>14</v>
      </c>
      <c r="H889" s="154">
        <f t="shared" si="13"/>
        <v>4760</v>
      </c>
    </row>
    <row r="890" spans="1:8" x14ac:dyDescent="0.25">
      <c r="A890" s="196" t="s">
        <v>712</v>
      </c>
      <c r="B890" s="150" t="s">
        <v>822</v>
      </c>
      <c r="C890" s="151" t="s">
        <v>795</v>
      </c>
      <c r="D890" s="150" t="s">
        <v>824</v>
      </c>
      <c r="E890" s="202">
        <v>41988</v>
      </c>
      <c r="F890" s="152">
        <v>340</v>
      </c>
      <c r="G890" s="153">
        <v>13</v>
      </c>
      <c r="H890" s="154">
        <f t="shared" si="13"/>
        <v>4420</v>
      </c>
    </row>
    <row r="891" spans="1:8" x14ac:dyDescent="0.25">
      <c r="A891" s="196" t="s">
        <v>736</v>
      </c>
      <c r="B891" s="150" t="s">
        <v>820</v>
      </c>
      <c r="C891" s="151" t="s">
        <v>797</v>
      </c>
      <c r="D891" s="150" t="s">
        <v>796</v>
      </c>
      <c r="E891" s="202">
        <v>41988</v>
      </c>
      <c r="F891" s="152">
        <v>168</v>
      </c>
      <c r="G891" s="153">
        <v>6</v>
      </c>
      <c r="H891" s="154">
        <f t="shared" si="13"/>
        <v>1008</v>
      </c>
    </row>
    <row r="892" spans="1:8" x14ac:dyDescent="0.25">
      <c r="A892" s="196" t="s">
        <v>669</v>
      </c>
      <c r="B892" s="150" t="s">
        <v>820</v>
      </c>
      <c r="C892" s="151" t="s">
        <v>795</v>
      </c>
      <c r="D892" s="150" t="s">
        <v>823</v>
      </c>
      <c r="E892" s="202">
        <v>41989</v>
      </c>
      <c r="F892" s="152">
        <v>168</v>
      </c>
      <c r="G892" s="153">
        <v>4</v>
      </c>
      <c r="H892" s="154">
        <f t="shared" si="13"/>
        <v>672</v>
      </c>
    </row>
    <row r="893" spans="1:8" x14ac:dyDescent="0.25">
      <c r="A893" s="196" t="s">
        <v>415</v>
      </c>
      <c r="B893" s="150" t="s">
        <v>822</v>
      </c>
      <c r="C893" s="151" t="s">
        <v>799</v>
      </c>
      <c r="D893" s="150" t="s">
        <v>824</v>
      </c>
      <c r="E893" s="202">
        <v>41989</v>
      </c>
      <c r="F893" s="152">
        <v>340</v>
      </c>
      <c r="G893" s="153">
        <v>11</v>
      </c>
      <c r="H893" s="154">
        <f t="shared" si="13"/>
        <v>3740</v>
      </c>
    </row>
    <row r="894" spans="1:8" x14ac:dyDescent="0.25">
      <c r="A894" s="196" t="s">
        <v>712</v>
      </c>
      <c r="B894" s="150" t="s">
        <v>820</v>
      </c>
      <c r="C894" s="151" t="s">
        <v>795</v>
      </c>
      <c r="D894" s="150" t="s">
        <v>796</v>
      </c>
      <c r="E894" s="202">
        <v>41989</v>
      </c>
      <c r="F894" s="152">
        <v>168</v>
      </c>
      <c r="G894" s="153">
        <v>7</v>
      </c>
      <c r="H894" s="154">
        <f t="shared" si="13"/>
        <v>1176</v>
      </c>
    </row>
    <row r="895" spans="1:8" x14ac:dyDescent="0.25">
      <c r="A895" s="196" t="s">
        <v>723</v>
      </c>
      <c r="B895" s="150" t="s">
        <v>822</v>
      </c>
      <c r="C895" s="151" t="s">
        <v>799</v>
      </c>
      <c r="D895" s="150" t="s">
        <v>794</v>
      </c>
      <c r="E895" s="202">
        <v>41989</v>
      </c>
      <c r="F895" s="152">
        <v>340</v>
      </c>
      <c r="G895" s="153">
        <v>5</v>
      </c>
      <c r="H895" s="154">
        <f t="shared" si="13"/>
        <v>1700</v>
      </c>
    </row>
    <row r="896" spans="1:8" x14ac:dyDescent="0.25">
      <c r="A896" s="196" t="s">
        <v>326</v>
      </c>
      <c r="B896" s="150" t="s">
        <v>820</v>
      </c>
      <c r="C896" s="151" t="s">
        <v>799</v>
      </c>
      <c r="D896" s="150" t="s">
        <v>825</v>
      </c>
      <c r="E896" s="202">
        <v>41989</v>
      </c>
      <c r="F896" s="152">
        <v>168</v>
      </c>
      <c r="G896" s="153">
        <v>5</v>
      </c>
      <c r="H896" s="154">
        <f t="shared" si="13"/>
        <v>840</v>
      </c>
    </row>
    <row r="897" spans="1:8" x14ac:dyDescent="0.25">
      <c r="A897" s="196" t="s">
        <v>326</v>
      </c>
      <c r="B897" s="150" t="s">
        <v>819</v>
      </c>
      <c r="C897" s="151" t="s">
        <v>799</v>
      </c>
      <c r="D897" s="150" t="s">
        <v>824</v>
      </c>
      <c r="E897" s="202">
        <v>41990</v>
      </c>
      <c r="F897" s="152">
        <v>340</v>
      </c>
      <c r="G897" s="153">
        <v>8</v>
      </c>
      <c r="H897" s="154">
        <f t="shared" si="13"/>
        <v>2720</v>
      </c>
    </row>
    <row r="898" spans="1:8" x14ac:dyDescent="0.25">
      <c r="A898" s="196" t="s">
        <v>106</v>
      </c>
      <c r="B898" s="150" t="s">
        <v>819</v>
      </c>
      <c r="C898" s="151" t="s">
        <v>798</v>
      </c>
      <c r="D898" s="150" t="s">
        <v>824</v>
      </c>
      <c r="E898" s="202">
        <v>41995</v>
      </c>
      <c r="F898" s="152">
        <v>340</v>
      </c>
      <c r="G898" s="153">
        <v>12</v>
      </c>
      <c r="H898" s="154">
        <f t="shared" si="13"/>
        <v>4080</v>
      </c>
    </row>
    <row r="899" spans="1:8" x14ac:dyDescent="0.25">
      <c r="A899" s="196" t="s">
        <v>736</v>
      </c>
      <c r="B899" s="150" t="s">
        <v>822</v>
      </c>
      <c r="C899" s="151" t="s">
        <v>797</v>
      </c>
      <c r="D899" s="150" t="s">
        <v>794</v>
      </c>
      <c r="E899" s="202">
        <v>41995</v>
      </c>
      <c r="F899" s="152">
        <v>340</v>
      </c>
      <c r="G899" s="153">
        <v>12</v>
      </c>
      <c r="H899" s="154">
        <f t="shared" ref="H899:H911" si="14">F899*G899</f>
        <v>4080</v>
      </c>
    </row>
    <row r="900" spans="1:8" x14ac:dyDescent="0.25">
      <c r="A900" s="196" t="s">
        <v>712</v>
      </c>
      <c r="B900" s="150" t="s">
        <v>818</v>
      </c>
      <c r="C900" s="151" t="s">
        <v>795</v>
      </c>
      <c r="D900" s="150" t="s">
        <v>794</v>
      </c>
      <c r="E900" s="202">
        <v>41995</v>
      </c>
      <c r="F900" s="152">
        <v>799</v>
      </c>
      <c r="G900" s="153">
        <v>3</v>
      </c>
      <c r="H900" s="154">
        <f t="shared" si="14"/>
        <v>2397</v>
      </c>
    </row>
    <row r="901" spans="1:8" x14ac:dyDescent="0.25">
      <c r="A901" s="196" t="s">
        <v>712</v>
      </c>
      <c r="B901" s="150" t="s">
        <v>822</v>
      </c>
      <c r="C901" s="151" t="s">
        <v>795</v>
      </c>
      <c r="D901" s="150" t="s">
        <v>794</v>
      </c>
      <c r="E901" s="202">
        <v>41995</v>
      </c>
      <c r="F901" s="152">
        <v>340</v>
      </c>
      <c r="G901" s="153">
        <v>15</v>
      </c>
      <c r="H901" s="154">
        <f t="shared" si="14"/>
        <v>5100</v>
      </c>
    </row>
    <row r="902" spans="1:8" x14ac:dyDescent="0.25">
      <c r="A902" s="196" t="s">
        <v>415</v>
      </c>
      <c r="B902" s="150" t="s">
        <v>821</v>
      </c>
      <c r="C902" s="151" t="s">
        <v>799</v>
      </c>
      <c r="D902" s="150" t="s">
        <v>823</v>
      </c>
      <c r="E902" s="202">
        <v>41996</v>
      </c>
      <c r="F902" s="152">
        <v>79</v>
      </c>
      <c r="G902" s="153">
        <v>7</v>
      </c>
      <c r="H902" s="154">
        <f t="shared" si="14"/>
        <v>553</v>
      </c>
    </row>
    <row r="903" spans="1:8" x14ac:dyDescent="0.25">
      <c r="A903" s="196" t="s">
        <v>669</v>
      </c>
      <c r="B903" s="150" t="s">
        <v>822</v>
      </c>
      <c r="C903" s="151" t="s">
        <v>795</v>
      </c>
      <c r="D903" s="150" t="s">
        <v>824</v>
      </c>
      <c r="E903" s="202">
        <v>41996</v>
      </c>
      <c r="F903" s="152">
        <v>340</v>
      </c>
      <c r="G903" s="153">
        <v>20</v>
      </c>
      <c r="H903" s="154">
        <f t="shared" si="14"/>
        <v>6800</v>
      </c>
    </row>
    <row r="904" spans="1:8" x14ac:dyDescent="0.25">
      <c r="A904" s="196" t="s">
        <v>712</v>
      </c>
      <c r="B904" s="150" t="s">
        <v>818</v>
      </c>
      <c r="C904" s="151" t="s">
        <v>795</v>
      </c>
      <c r="D904" s="150" t="s">
        <v>824</v>
      </c>
      <c r="E904" s="202">
        <v>41996</v>
      </c>
      <c r="F904" s="152">
        <v>799</v>
      </c>
      <c r="G904" s="153">
        <v>9</v>
      </c>
      <c r="H904" s="154">
        <f t="shared" si="14"/>
        <v>7191</v>
      </c>
    </row>
    <row r="905" spans="1:8" x14ac:dyDescent="0.25">
      <c r="A905" s="196" t="s">
        <v>723</v>
      </c>
      <c r="B905" s="150" t="s">
        <v>820</v>
      </c>
      <c r="C905" s="151" t="s">
        <v>799</v>
      </c>
      <c r="D905" s="150" t="s">
        <v>823</v>
      </c>
      <c r="E905" s="202">
        <v>41997</v>
      </c>
      <c r="F905" s="152">
        <v>168</v>
      </c>
      <c r="G905" s="153">
        <v>3</v>
      </c>
      <c r="H905" s="154">
        <f t="shared" si="14"/>
        <v>504</v>
      </c>
    </row>
    <row r="906" spans="1:8" x14ac:dyDescent="0.25">
      <c r="A906" s="196" t="s">
        <v>322</v>
      </c>
      <c r="B906" s="150" t="s">
        <v>819</v>
      </c>
      <c r="C906" s="151" t="s">
        <v>797</v>
      </c>
      <c r="D906" s="150" t="s">
        <v>824</v>
      </c>
      <c r="E906" s="202">
        <v>41997</v>
      </c>
      <c r="F906" s="152">
        <v>340</v>
      </c>
      <c r="G906" s="153">
        <v>18</v>
      </c>
      <c r="H906" s="154">
        <f t="shared" si="14"/>
        <v>6120</v>
      </c>
    </row>
    <row r="907" spans="1:8" x14ac:dyDescent="0.25">
      <c r="A907" s="196" t="s">
        <v>322</v>
      </c>
      <c r="B907" s="150" t="s">
        <v>822</v>
      </c>
      <c r="C907" s="151" t="s">
        <v>797</v>
      </c>
      <c r="D907" s="150" t="s">
        <v>796</v>
      </c>
      <c r="E907" s="202">
        <v>41997</v>
      </c>
      <c r="F907" s="152">
        <v>340</v>
      </c>
      <c r="G907" s="153">
        <v>12</v>
      </c>
      <c r="H907" s="154">
        <f t="shared" si="14"/>
        <v>4080</v>
      </c>
    </row>
    <row r="908" spans="1:8" x14ac:dyDescent="0.25">
      <c r="A908" s="196" t="s">
        <v>415</v>
      </c>
      <c r="B908" s="150" t="s">
        <v>822</v>
      </c>
      <c r="C908" s="151" t="s">
        <v>799</v>
      </c>
      <c r="D908" s="150" t="s">
        <v>825</v>
      </c>
      <c r="E908" s="202">
        <v>41997</v>
      </c>
      <c r="F908" s="152">
        <v>340</v>
      </c>
      <c r="G908" s="153">
        <v>15</v>
      </c>
      <c r="H908" s="154">
        <f t="shared" si="14"/>
        <v>5100</v>
      </c>
    </row>
    <row r="909" spans="1:8" x14ac:dyDescent="0.25">
      <c r="A909" s="196" t="s">
        <v>106</v>
      </c>
      <c r="B909" s="150" t="s">
        <v>821</v>
      </c>
      <c r="C909" s="151" t="s">
        <v>798</v>
      </c>
      <c r="D909" s="150" t="s">
        <v>823</v>
      </c>
      <c r="E909" s="202">
        <v>41998</v>
      </c>
      <c r="F909" s="152">
        <v>79</v>
      </c>
      <c r="G909" s="153">
        <v>11</v>
      </c>
      <c r="H909" s="154">
        <f t="shared" si="14"/>
        <v>869</v>
      </c>
    </row>
    <row r="910" spans="1:8" x14ac:dyDescent="0.25">
      <c r="A910" s="196" t="s">
        <v>736</v>
      </c>
      <c r="B910" s="150" t="s">
        <v>820</v>
      </c>
      <c r="C910" s="151" t="s">
        <v>797</v>
      </c>
      <c r="D910" s="150" t="s">
        <v>794</v>
      </c>
      <c r="E910" s="202">
        <v>42003</v>
      </c>
      <c r="F910" s="152">
        <v>168</v>
      </c>
      <c r="G910" s="153">
        <v>8</v>
      </c>
      <c r="H910" s="154">
        <f t="shared" si="14"/>
        <v>1344</v>
      </c>
    </row>
    <row r="911" spans="1:8" x14ac:dyDescent="0.25">
      <c r="A911" s="198" t="s">
        <v>712</v>
      </c>
      <c r="B911" s="157" t="s">
        <v>819</v>
      </c>
      <c r="C911" s="158" t="s">
        <v>795</v>
      </c>
      <c r="D911" s="157" t="s">
        <v>794</v>
      </c>
      <c r="E911" s="203">
        <v>42003</v>
      </c>
      <c r="F911" s="159">
        <v>340</v>
      </c>
      <c r="G911" s="160">
        <v>14</v>
      </c>
      <c r="H911" s="161">
        <f t="shared" si="14"/>
        <v>4760</v>
      </c>
    </row>
    <row r="912" spans="1:8" x14ac:dyDescent="0.25">
      <c r="E912" s="199"/>
      <c r="F912" s="199"/>
      <c r="G912" s="193"/>
      <c r="H912" s="193"/>
    </row>
  </sheetData>
  <sortState ref="A7:H915">
    <sortCondition ref="E7"/>
  </sortState>
  <phoneticPr fontId="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35"/>
  <sheetViews>
    <sheetView zoomScale="115" zoomScaleNormal="115" zoomScalePageLayoutView="160" workbookViewId="0">
      <selection sqref="A1:R1"/>
    </sheetView>
  </sheetViews>
  <sheetFormatPr defaultColWidth="9.140625" defaultRowHeight="12.75" x14ac:dyDescent="0.2"/>
  <cols>
    <col min="1" max="1" width="19.42578125" style="90" customWidth="1"/>
    <col min="2" max="17" width="10.140625" style="90" bestFit="1" customWidth="1"/>
    <col min="18" max="18" width="11.7109375" style="90" bestFit="1" customWidth="1"/>
    <col min="19" max="16384" width="9.140625" style="90"/>
  </cols>
  <sheetData>
    <row r="1" spans="1:18" ht="28.5" x14ac:dyDescent="0.2">
      <c r="A1" s="2" t="s">
        <v>884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5">
      <c r="A2" s="141">
        <f>R35</f>
        <v>450288</v>
      </c>
      <c r="B2" s="140"/>
      <c r="C2" s="140"/>
      <c r="D2" s="140"/>
      <c r="E2" s="139"/>
      <c r="F2" s="140"/>
      <c r="G2" s="140"/>
      <c r="H2" s="140"/>
      <c r="I2" s="139"/>
      <c r="J2" s="140"/>
      <c r="K2" s="140"/>
      <c r="L2" s="140"/>
      <c r="M2" s="139"/>
      <c r="N2" s="140"/>
      <c r="O2" s="140"/>
      <c r="P2" s="140"/>
      <c r="Q2" s="139"/>
      <c r="R2" s="138"/>
    </row>
    <row r="3" spans="1:18" ht="13.5" thickBot="1" x14ac:dyDescent="0.25">
      <c r="A3" s="137"/>
      <c r="B3" s="136" t="s">
        <v>776</v>
      </c>
      <c r="C3" s="136" t="s">
        <v>773</v>
      </c>
      <c r="D3" s="136" t="s">
        <v>770</v>
      </c>
      <c r="E3" s="135" t="s">
        <v>856</v>
      </c>
      <c r="F3" s="136" t="s">
        <v>767</v>
      </c>
      <c r="G3" s="136" t="s">
        <v>764</v>
      </c>
      <c r="H3" s="136" t="s">
        <v>761</v>
      </c>
      <c r="I3" s="135" t="s">
        <v>855</v>
      </c>
      <c r="J3" s="136" t="s">
        <v>775</v>
      </c>
      <c r="K3" s="136" t="s">
        <v>772</v>
      </c>
      <c r="L3" s="136" t="s">
        <v>769</v>
      </c>
      <c r="M3" s="135" t="s">
        <v>854</v>
      </c>
      <c r="N3" s="136" t="s">
        <v>766</v>
      </c>
      <c r="O3" s="136" t="s">
        <v>763</v>
      </c>
      <c r="P3" s="136" t="s">
        <v>760</v>
      </c>
      <c r="Q3" s="135" t="s">
        <v>853</v>
      </c>
      <c r="R3" s="134" t="s">
        <v>852</v>
      </c>
    </row>
    <row r="4" spans="1:18" x14ac:dyDescent="0.2">
      <c r="A4" s="115" t="s">
        <v>850</v>
      </c>
      <c r="B4" s="133">
        <v>0.01</v>
      </c>
      <c r="C4" s="133"/>
      <c r="D4" s="133"/>
      <c r="E4" s="131"/>
      <c r="F4" s="132">
        <v>0.03</v>
      </c>
      <c r="G4" s="132"/>
      <c r="H4" s="132"/>
      <c r="I4" s="131"/>
      <c r="J4" s="132">
        <v>0.02</v>
      </c>
      <c r="K4" s="132"/>
      <c r="L4" s="132"/>
      <c r="M4" s="131"/>
      <c r="N4" s="132">
        <v>0.03</v>
      </c>
      <c r="O4" s="132"/>
      <c r="P4" s="132"/>
      <c r="Q4" s="131"/>
      <c r="R4" s="130"/>
    </row>
    <row r="5" spans="1:18" x14ac:dyDescent="0.2">
      <c r="A5" s="125" t="s">
        <v>812</v>
      </c>
      <c r="B5" s="97">
        <v>137000</v>
      </c>
      <c r="C5" s="97">
        <f>ROUND(B5*(1+$B$4),-1)</f>
        <v>138370</v>
      </c>
      <c r="D5" s="97">
        <f>ROUND(C5*(1+$B$4),-1)</f>
        <v>139750</v>
      </c>
      <c r="E5" s="111">
        <f>SUM(B5:D5)</f>
        <v>415120</v>
      </c>
      <c r="F5" s="97">
        <f>ROUND(D5*(1+$F$4),-1)</f>
        <v>143940</v>
      </c>
      <c r="G5" s="97">
        <f>ROUND(F5*(1+$F$4),-1)</f>
        <v>148260</v>
      </c>
      <c r="H5" s="97">
        <f>ROUND(G5*(1+$F$4),-1)</f>
        <v>152710</v>
      </c>
      <c r="I5" s="111">
        <f>SUM(F5:H5)</f>
        <v>444910</v>
      </c>
      <c r="J5" s="97">
        <f>ROUND(H5*(1+$J$4),-1)</f>
        <v>155760</v>
      </c>
      <c r="K5" s="97">
        <f>ROUND(J5*(1+$J$4),-1)</f>
        <v>158880</v>
      </c>
      <c r="L5" s="97">
        <f>ROUND(K5*(1+$J$4),-1)</f>
        <v>162060</v>
      </c>
      <c r="M5" s="111">
        <f>SUM(J5:L5)</f>
        <v>476700</v>
      </c>
      <c r="N5" s="97">
        <f>ROUND(L5*(1+$N$4),-1)</f>
        <v>166920</v>
      </c>
      <c r="O5" s="97">
        <f>ROUND(N5*(1+$N$4),-1)</f>
        <v>171930</v>
      </c>
      <c r="P5" s="97">
        <f>ROUND(O5*(1+$N$4),-1)</f>
        <v>177090</v>
      </c>
      <c r="Q5" s="111">
        <f>SUM(N5:P5)</f>
        <v>515940</v>
      </c>
      <c r="R5" s="110">
        <f>SUBTOTAL(9,E5,I5,M5,Q5)</f>
        <v>1852670</v>
      </c>
    </row>
    <row r="6" spans="1:18" x14ac:dyDescent="0.2">
      <c r="A6" s="125" t="s">
        <v>851</v>
      </c>
      <c r="B6" s="105">
        <v>26700</v>
      </c>
      <c r="C6" s="105">
        <f>ROUND(B6*(1+$B$4),-1)</f>
        <v>26970</v>
      </c>
      <c r="D6" s="105">
        <f>ROUND(C6*(1+$B$4),-1)</f>
        <v>27240</v>
      </c>
      <c r="E6" s="104">
        <f>SUM(B6:D6)</f>
        <v>80910</v>
      </c>
      <c r="F6" s="105">
        <f>ROUND(D6*(1+$F$4),-1)</f>
        <v>28060</v>
      </c>
      <c r="G6" s="105">
        <f>ROUND(F6*(1+$F$4),-1)</f>
        <v>28900</v>
      </c>
      <c r="H6" s="105">
        <f>ROUND(G6*(1+$F$4),-1)</f>
        <v>29770</v>
      </c>
      <c r="I6" s="104">
        <f>SUM(F6:H6)</f>
        <v>86730</v>
      </c>
      <c r="J6" s="105">
        <f>ROUND(H6*(1+$J$4),-1)</f>
        <v>30370</v>
      </c>
      <c r="K6" s="105">
        <f>ROUND(J6*(1+$J$4),-1)</f>
        <v>30980</v>
      </c>
      <c r="L6" s="105">
        <f>ROUND(K6*(1+$J$4),-1)</f>
        <v>31600</v>
      </c>
      <c r="M6" s="104">
        <f>SUM(J6:L6)</f>
        <v>92950</v>
      </c>
      <c r="N6" s="105">
        <f>ROUND(L6*(1+$N$4),-1)</f>
        <v>32550</v>
      </c>
      <c r="O6" s="105">
        <f>ROUND(N6*(1+$N$4),-1)</f>
        <v>33530</v>
      </c>
      <c r="P6" s="105">
        <f>ROUND(O6*(1+$N$4),-1)</f>
        <v>34540</v>
      </c>
      <c r="Q6" s="104">
        <f>SUM(N6:P6)</f>
        <v>100620</v>
      </c>
      <c r="R6" s="103">
        <f>SUBTOTAL(9,E6,I6,M6,Q6)</f>
        <v>361210</v>
      </c>
    </row>
    <row r="7" spans="1:18" ht="13.5" thickBot="1" x14ac:dyDescent="0.25">
      <c r="A7" s="124" t="s">
        <v>850</v>
      </c>
      <c r="B7" s="123">
        <f t="shared" ref="B7:R7" si="0">SUM(B5:B6)</f>
        <v>163700</v>
      </c>
      <c r="C7" s="123">
        <f t="shared" si="0"/>
        <v>165340</v>
      </c>
      <c r="D7" s="123">
        <f t="shared" si="0"/>
        <v>166990</v>
      </c>
      <c r="E7" s="122">
        <f t="shared" si="0"/>
        <v>496030</v>
      </c>
      <c r="F7" s="123">
        <f t="shared" si="0"/>
        <v>172000</v>
      </c>
      <c r="G7" s="123">
        <f t="shared" si="0"/>
        <v>177160</v>
      </c>
      <c r="H7" s="123">
        <f t="shared" si="0"/>
        <v>182480</v>
      </c>
      <c r="I7" s="122">
        <f t="shared" si="0"/>
        <v>531640</v>
      </c>
      <c r="J7" s="123">
        <f t="shared" si="0"/>
        <v>186130</v>
      </c>
      <c r="K7" s="123">
        <f t="shared" si="0"/>
        <v>189860</v>
      </c>
      <c r="L7" s="123">
        <f t="shared" si="0"/>
        <v>193660</v>
      </c>
      <c r="M7" s="122">
        <f t="shared" si="0"/>
        <v>569650</v>
      </c>
      <c r="N7" s="123">
        <f t="shared" si="0"/>
        <v>199470</v>
      </c>
      <c r="O7" s="123">
        <f t="shared" si="0"/>
        <v>205460</v>
      </c>
      <c r="P7" s="123">
        <f t="shared" si="0"/>
        <v>211630</v>
      </c>
      <c r="Q7" s="122">
        <f t="shared" si="0"/>
        <v>616560</v>
      </c>
      <c r="R7" s="121">
        <f t="shared" si="0"/>
        <v>2213880</v>
      </c>
    </row>
    <row r="8" spans="1:18" x14ac:dyDescent="0.2">
      <c r="A8" s="129"/>
      <c r="B8" s="128"/>
      <c r="C8" s="128"/>
      <c r="D8" s="128"/>
      <c r="E8" s="127"/>
      <c r="F8" s="128"/>
      <c r="G8" s="128"/>
      <c r="H8" s="128"/>
      <c r="I8" s="127"/>
      <c r="J8" s="128"/>
      <c r="K8" s="128"/>
      <c r="L8" s="128"/>
      <c r="M8" s="127"/>
      <c r="N8" s="128"/>
      <c r="O8" s="128"/>
      <c r="P8" s="128"/>
      <c r="Q8" s="127"/>
      <c r="R8" s="126"/>
    </row>
    <row r="9" spans="1:18" x14ac:dyDescent="0.2">
      <c r="A9" s="115" t="s">
        <v>849</v>
      </c>
      <c r="B9" s="97"/>
      <c r="C9" s="97"/>
      <c r="D9" s="97"/>
      <c r="E9" s="114"/>
      <c r="F9" s="97"/>
      <c r="G9" s="97"/>
      <c r="H9" s="97"/>
      <c r="I9" s="114"/>
      <c r="J9" s="97"/>
      <c r="K9" s="97"/>
      <c r="L9" s="97"/>
      <c r="M9" s="114"/>
      <c r="N9" s="97"/>
      <c r="O9" s="97"/>
      <c r="P9" s="97"/>
      <c r="Q9" s="114"/>
      <c r="R9" s="113"/>
    </row>
    <row r="10" spans="1:18" x14ac:dyDescent="0.2">
      <c r="A10" s="125" t="s">
        <v>848</v>
      </c>
      <c r="B10" s="97">
        <v>76500</v>
      </c>
      <c r="C10" s="97">
        <f t="shared" ref="C10:D12" si="1">ROUND(B10*(1+$B$4),-1)</f>
        <v>77270</v>
      </c>
      <c r="D10" s="97">
        <f t="shared" si="1"/>
        <v>78040</v>
      </c>
      <c r="E10" s="111">
        <f>SUM(B10:D10)</f>
        <v>231810</v>
      </c>
      <c r="F10" s="97">
        <f>ROUND(D10*(1+$F$4),-1)</f>
        <v>80380</v>
      </c>
      <c r="G10" s="97">
        <f t="shared" ref="G10:H12" si="2">ROUND(F10*(1+$F$4),-1)</f>
        <v>82790</v>
      </c>
      <c r="H10" s="97">
        <f t="shared" si="2"/>
        <v>85270</v>
      </c>
      <c r="I10" s="111">
        <f>SUM(F10:H10)</f>
        <v>248440</v>
      </c>
      <c r="J10" s="97">
        <f>ROUND(H10*(1+$J$4),-1)</f>
        <v>86980</v>
      </c>
      <c r="K10" s="97">
        <f t="shared" ref="K10:L12" si="3">ROUND(J10*(1+$J$4),-1)</f>
        <v>88720</v>
      </c>
      <c r="L10" s="97">
        <f t="shared" si="3"/>
        <v>90490</v>
      </c>
      <c r="M10" s="111">
        <f>SUM(J10:L10)</f>
        <v>266190</v>
      </c>
      <c r="N10" s="97">
        <f>ROUND(L10*(1+$N$4),-1)</f>
        <v>93200</v>
      </c>
      <c r="O10" s="97">
        <f t="shared" ref="O10:P12" si="4">ROUND(N10*(1+$N$4),-1)</f>
        <v>96000</v>
      </c>
      <c r="P10" s="97">
        <f t="shared" si="4"/>
        <v>98880</v>
      </c>
      <c r="Q10" s="111">
        <f>SUM(N10:P10)</f>
        <v>288080</v>
      </c>
      <c r="R10" s="110">
        <f>SUBTOTAL(9,E10,I10,M10,Q10)</f>
        <v>1034520</v>
      </c>
    </row>
    <row r="11" spans="1:18" x14ac:dyDescent="0.2">
      <c r="A11" s="125" t="s">
        <v>847</v>
      </c>
      <c r="B11" s="105">
        <v>1300</v>
      </c>
      <c r="C11" s="105">
        <f t="shared" si="1"/>
        <v>1310</v>
      </c>
      <c r="D11" s="105">
        <f t="shared" si="1"/>
        <v>1320</v>
      </c>
      <c r="E11" s="109">
        <f>SUM(B11:D11)</f>
        <v>3930</v>
      </c>
      <c r="F11" s="105">
        <f>ROUND(D11*(1+$F$4),-1)</f>
        <v>1360</v>
      </c>
      <c r="G11" s="105">
        <f t="shared" si="2"/>
        <v>1400</v>
      </c>
      <c r="H11" s="105">
        <f t="shared" si="2"/>
        <v>1440</v>
      </c>
      <c r="I11" s="109">
        <f>SUM(F11:H11)</f>
        <v>4200</v>
      </c>
      <c r="J11" s="105">
        <f>ROUND(H11*(1+$J$4),-1)</f>
        <v>1470</v>
      </c>
      <c r="K11" s="105">
        <f t="shared" si="3"/>
        <v>1500</v>
      </c>
      <c r="L11" s="105">
        <f t="shared" si="3"/>
        <v>1530</v>
      </c>
      <c r="M11" s="109">
        <f>SUM(J11:L11)</f>
        <v>4500</v>
      </c>
      <c r="N11" s="105">
        <f>ROUND(L11*(1+$N$4),-1)</f>
        <v>1580</v>
      </c>
      <c r="O11" s="105">
        <f t="shared" si="4"/>
        <v>1630</v>
      </c>
      <c r="P11" s="105">
        <f t="shared" si="4"/>
        <v>1680</v>
      </c>
      <c r="Q11" s="109">
        <f>SUM(N11:P11)</f>
        <v>4890</v>
      </c>
      <c r="R11" s="108">
        <f>SUBTOTAL(9,E11,I11,M11,Q11)</f>
        <v>17520</v>
      </c>
    </row>
    <row r="12" spans="1:18" x14ac:dyDescent="0.2">
      <c r="A12" s="125" t="s">
        <v>846</v>
      </c>
      <c r="B12" s="106">
        <v>500</v>
      </c>
      <c r="C12" s="105">
        <f t="shared" si="1"/>
        <v>510</v>
      </c>
      <c r="D12" s="105">
        <f t="shared" si="1"/>
        <v>520</v>
      </c>
      <c r="E12" s="104">
        <f>SUM(B12:D12)</f>
        <v>1530</v>
      </c>
      <c r="F12" s="105">
        <f>ROUND(D12*(1+$F$4),-1)</f>
        <v>540</v>
      </c>
      <c r="G12" s="105">
        <f t="shared" si="2"/>
        <v>560</v>
      </c>
      <c r="H12" s="105">
        <f t="shared" si="2"/>
        <v>580</v>
      </c>
      <c r="I12" s="104">
        <f>SUM(F12:H12)</f>
        <v>1680</v>
      </c>
      <c r="J12" s="105">
        <f>ROUND(H12*(1+$J$4),-1)</f>
        <v>590</v>
      </c>
      <c r="K12" s="105">
        <f t="shared" si="3"/>
        <v>600</v>
      </c>
      <c r="L12" s="105">
        <f t="shared" si="3"/>
        <v>610</v>
      </c>
      <c r="M12" s="104">
        <f>SUM(J12:L12)</f>
        <v>1800</v>
      </c>
      <c r="N12" s="105">
        <f>ROUND(L12*(1+$N$4),-1)</f>
        <v>630</v>
      </c>
      <c r="O12" s="105">
        <f t="shared" si="4"/>
        <v>650</v>
      </c>
      <c r="P12" s="105">
        <f t="shared" si="4"/>
        <v>670</v>
      </c>
      <c r="Q12" s="104">
        <f>SUM(N12:P12)</f>
        <v>1950</v>
      </c>
      <c r="R12" s="103">
        <f>SUBTOTAL(9,E12,I12,M12,Q12)</f>
        <v>6960</v>
      </c>
    </row>
    <row r="13" spans="1:18" ht="13.5" thickBot="1" x14ac:dyDescent="0.25">
      <c r="A13" s="124" t="s">
        <v>845</v>
      </c>
      <c r="B13" s="123">
        <f t="shared" ref="B13:R13" si="5">SUM(B10:B12)</f>
        <v>78300</v>
      </c>
      <c r="C13" s="123">
        <f t="shared" si="5"/>
        <v>79090</v>
      </c>
      <c r="D13" s="123">
        <f t="shared" si="5"/>
        <v>79880</v>
      </c>
      <c r="E13" s="122">
        <f t="shared" si="5"/>
        <v>237270</v>
      </c>
      <c r="F13" s="123">
        <f t="shared" si="5"/>
        <v>82280</v>
      </c>
      <c r="G13" s="123">
        <f t="shared" si="5"/>
        <v>84750</v>
      </c>
      <c r="H13" s="123">
        <f t="shared" si="5"/>
        <v>87290</v>
      </c>
      <c r="I13" s="122">
        <f t="shared" si="5"/>
        <v>254320</v>
      </c>
      <c r="J13" s="123">
        <f t="shared" si="5"/>
        <v>89040</v>
      </c>
      <c r="K13" s="123">
        <f t="shared" si="5"/>
        <v>90820</v>
      </c>
      <c r="L13" s="123">
        <f t="shared" si="5"/>
        <v>92630</v>
      </c>
      <c r="M13" s="122">
        <f t="shared" si="5"/>
        <v>272490</v>
      </c>
      <c r="N13" s="123">
        <f t="shared" si="5"/>
        <v>95410</v>
      </c>
      <c r="O13" s="123">
        <f t="shared" si="5"/>
        <v>98280</v>
      </c>
      <c r="P13" s="123">
        <f t="shared" si="5"/>
        <v>101230</v>
      </c>
      <c r="Q13" s="122">
        <f t="shared" si="5"/>
        <v>294920</v>
      </c>
      <c r="R13" s="121">
        <f t="shared" si="5"/>
        <v>1059000</v>
      </c>
    </row>
    <row r="14" spans="1:18" ht="13.5" thickBot="1" x14ac:dyDescent="0.25">
      <c r="A14" s="115" t="s">
        <v>844</v>
      </c>
      <c r="B14" s="101">
        <f t="shared" ref="B14:R14" si="6">B7-B13</f>
        <v>85400</v>
      </c>
      <c r="C14" s="101">
        <f t="shared" si="6"/>
        <v>86250</v>
      </c>
      <c r="D14" s="101">
        <f t="shared" si="6"/>
        <v>87110</v>
      </c>
      <c r="E14" s="120">
        <f t="shared" si="6"/>
        <v>258760</v>
      </c>
      <c r="F14" s="101">
        <f t="shared" si="6"/>
        <v>89720</v>
      </c>
      <c r="G14" s="101">
        <f t="shared" si="6"/>
        <v>92410</v>
      </c>
      <c r="H14" s="101">
        <f t="shared" si="6"/>
        <v>95190</v>
      </c>
      <c r="I14" s="120">
        <f t="shared" si="6"/>
        <v>277320</v>
      </c>
      <c r="J14" s="101">
        <f t="shared" si="6"/>
        <v>97090</v>
      </c>
      <c r="K14" s="101">
        <f t="shared" si="6"/>
        <v>99040</v>
      </c>
      <c r="L14" s="101">
        <f t="shared" si="6"/>
        <v>101030</v>
      </c>
      <c r="M14" s="120">
        <f t="shared" si="6"/>
        <v>297160</v>
      </c>
      <c r="N14" s="101">
        <f t="shared" si="6"/>
        <v>104060</v>
      </c>
      <c r="O14" s="101">
        <f t="shared" si="6"/>
        <v>107180</v>
      </c>
      <c r="P14" s="101">
        <f t="shared" si="6"/>
        <v>110400</v>
      </c>
      <c r="Q14" s="120">
        <f t="shared" si="6"/>
        <v>321640</v>
      </c>
      <c r="R14" s="119">
        <f t="shared" si="6"/>
        <v>1154880</v>
      </c>
    </row>
    <row r="15" spans="1:18" ht="13.5" thickTop="1" x14ac:dyDescent="0.2">
      <c r="A15" s="118"/>
      <c r="B15" s="97"/>
      <c r="C15" s="97"/>
      <c r="D15" s="97"/>
      <c r="E15" s="117"/>
      <c r="F15" s="97"/>
      <c r="G15" s="97"/>
      <c r="H15" s="97"/>
      <c r="I15" s="117"/>
      <c r="J15" s="97"/>
      <c r="K15" s="97"/>
      <c r="L15" s="97"/>
      <c r="M15" s="117"/>
      <c r="N15" s="97"/>
      <c r="O15" s="97"/>
      <c r="P15" s="97"/>
      <c r="Q15" s="117"/>
      <c r="R15" s="116"/>
    </row>
    <row r="16" spans="1:18" x14ac:dyDescent="0.2">
      <c r="A16" s="115" t="s">
        <v>843</v>
      </c>
      <c r="B16" s="97"/>
      <c r="C16" s="97"/>
      <c r="D16" s="97"/>
      <c r="E16" s="114"/>
      <c r="F16" s="97"/>
      <c r="G16" s="97"/>
      <c r="H16" s="97"/>
      <c r="I16" s="114"/>
      <c r="J16" s="97"/>
      <c r="K16" s="97"/>
      <c r="L16" s="97"/>
      <c r="M16" s="114"/>
      <c r="N16" s="97"/>
      <c r="O16" s="97"/>
      <c r="P16" s="97"/>
      <c r="Q16" s="114"/>
      <c r="R16" s="113"/>
    </row>
    <row r="17" spans="1:18" x14ac:dyDescent="0.2">
      <c r="A17" s="107" t="s">
        <v>842</v>
      </c>
      <c r="B17" s="112">
        <v>18400</v>
      </c>
      <c r="C17" s="97">
        <f t="shared" ref="C17:D32" si="7">ROUND(B17*(1+$B$4),-1)</f>
        <v>18580</v>
      </c>
      <c r="D17" s="97">
        <f t="shared" si="7"/>
        <v>18770</v>
      </c>
      <c r="E17" s="111">
        <f t="shared" ref="E17:E32" si="8">SUM(B17:D17)</f>
        <v>55750</v>
      </c>
      <c r="F17" s="97">
        <f t="shared" ref="F17:F32" si="9">ROUND(D17*(1+$F$4),-1)</f>
        <v>19330</v>
      </c>
      <c r="G17" s="97">
        <f t="shared" ref="G17:H32" si="10">ROUND(F17*(1+$F$4),-1)</f>
        <v>19910</v>
      </c>
      <c r="H17" s="97">
        <f t="shared" si="10"/>
        <v>20510</v>
      </c>
      <c r="I17" s="111">
        <f t="shared" ref="I17:I32" si="11">SUM(F17:H17)</f>
        <v>59750</v>
      </c>
      <c r="J17" s="97">
        <f t="shared" ref="J17:J32" si="12">ROUND(H17*(1+$J$4),-1)</f>
        <v>20920</v>
      </c>
      <c r="K17" s="97">
        <f t="shared" ref="K17:L32" si="13">ROUND(J17*(1+$J$4),-1)</f>
        <v>21340</v>
      </c>
      <c r="L17" s="97">
        <f t="shared" si="13"/>
        <v>21770</v>
      </c>
      <c r="M17" s="111">
        <f t="shared" ref="M17:M32" si="14">SUM(J17:L17)</f>
        <v>64030</v>
      </c>
      <c r="N17" s="97">
        <f t="shared" ref="N17:N32" si="15">ROUND(L17*(1+$N$4),-1)</f>
        <v>22420</v>
      </c>
      <c r="O17" s="97">
        <f t="shared" ref="O17:P32" si="16">ROUND(N17*(1+$N$4),-1)</f>
        <v>23090</v>
      </c>
      <c r="P17" s="97">
        <f t="shared" si="16"/>
        <v>23780</v>
      </c>
      <c r="Q17" s="111">
        <f t="shared" ref="Q17:Q32" si="17">SUM(N17:P17)</f>
        <v>69290</v>
      </c>
      <c r="R17" s="110">
        <f t="shared" ref="R17:R32" si="18">SUBTOTAL(9,E17,I17,M17,Q17)</f>
        <v>248820</v>
      </c>
    </row>
    <row r="18" spans="1:18" x14ac:dyDescent="0.2">
      <c r="A18" s="107" t="s">
        <v>841</v>
      </c>
      <c r="B18" s="106">
        <v>175</v>
      </c>
      <c r="C18" s="105">
        <f t="shared" si="7"/>
        <v>180</v>
      </c>
      <c r="D18" s="105">
        <f t="shared" si="7"/>
        <v>180</v>
      </c>
      <c r="E18" s="109">
        <f t="shared" si="8"/>
        <v>535</v>
      </c>
      <c r="F18" s="105">
        <f t="shared" si="9"/>
        <v>190</v>
      </c>
      <c r="G18" s="105">
        <f t="shared" si="10"/>
        <v>200</v>
      </c>
      <c r="H18" s="105">
        <f t="shared" si="10"/>
        <v>210</v>
      </c>
      <c r="I18" s="109">
        <f t="shared" si="11"/>
        <v>600</v>
      </c>
      <c r="J18" s="105">
        <f t="shared" si="12"/>
        <v>210</v>
      </c>
      <c r="K18" s="105">
        <f t="shared" si="13"/>
        <v>210</v>
      </c>
      <c r="L18" s="105">
        <f t="shared" si="13"/>
        <v>210</v>
      </c>
      <c r="M18" s="109">
        <f t="shared" si="14"/>
        <v>630</v>
      </c>
      <c r="N18" s="105">
        <f t="shared" si="15"/>
        <v>220</v>
      </c>
      <c r="O18" s="105">
        <f t="shared" si="16"/>
        <v>230</v>
      </c>
      <c r="P18" s="105">
        <f t="shared" si="16"/>
        <v>240</v>
      </c>
      <c r="Q18" s="109">
        <f t="shared" si="17"/>
        <v>690</v>
      </c>
      <c r="R18" s="108">
        <f t="shared" si="18"/>
        <v>2455</v>
      </c>
    </row>
    <row r="19" spans="1:18" x14ac:dyDescent="0.2">
      <c r="A19" s="107" t="s">
        <v>840</v>
      </c>
      <c r="B19" s="106">
        <v>200</v>
      </c>
      <c r="C19" s="105">
        <f t="shared" si="7"/>
        <v>200</v>
      </c>
      <c r="D19" s="105">
        <f t="shared" si="7"/>
        <v>200</v>
      </c>
      <c r="E19" s="109">
        <f t="shared" si="8"/>
        <v>600</v>
      </c>
      <c r="F19" s="105">
        <f t="shared" si="9"/>
        <v>210</v>
      </c>
      <c r="G19" s="105">
        <f t="shared" si="10"/>
        <v>220</v>
      </c>
      <c r="H19" s="105">
        <f t="shared" si="10"/>
        <v>230</v>
      </c>
      <c r="I19" s="109">
        <f t="shared" si="11"/>
        <v>660</v>
      </c>
      <c r="J19" s="105">
        <f t="shared" si="12"/>
        <v>230</v>
      </c>
      <c r="K19" s="105">
        <f t="shared" si="13"/>
        <v>230</v>
      </c>
      <c r="L19" s="105">
        <f t="shared" si="13"/>
        <v>230</v>
      </c>
      <c r="M19" s="109">
        <f t="shared" si="14"/>
        <v>690</v>
      </c>
      <c r="N19" s="105">
        <f t="shared" si="15"/>
        <v>240</v>
      </c>
      <c r="O19" s="105">
        <f t="shared" si="16"/>
        <v>250</v>
      </c>
      <c r="P19" s="105">
        <f t="shared" si="16"/>
        <v>260</v>
      </c>
      <c r="Q19" s="109">
        <f t="shared" si="17"/>
        <v>750</v>
      </c>
      <c r="R19" s="108">
        <f t="shared" si="18"/>
        <v>2700</v>
      </c>
    </row>
    <row r="20" spans="1:18" x14ac:dyDescent="0.2">
      <c r="A20" s="107" t="s">
        <v>839</v>
      </c>
      <c r="B20" s="106">
        <v>162</v>
      </c>
      <c r="C20" s="105">
        <f t="shared" si="7"/>
        <v>160</v>
      </c>
      <c r="D20" s="105">
        <f t="shared" si="7"/>
        <v>160</v>
      </c>
      <c r="E20" s="109">
        <f t="shared" si="8"/>
        <v>482</v>
      </c>
      <c r="F20" s="105">
        <f t="shared" si="9"/>
        <v>160</v>
      </c>
      <c r="G20" s="105">
        <f t="shared" si="10"/>
        <v>160</v>
      </c>
      <c r="H20" s="105">
        <f t="shared" si="10"/>
        <v>160</v>
      </c>
      <c r="I20" s="109">
        <f t="shared" si="11"/>
        <v>480</v>
      </c>
      <c r="J20" s="105">
        <f t="shared" si="12"/>
        <v>160</v>
      </c>
      <c r="K20" s="105">
        <f t="shared" si="13"/>
        <v>160</v>
      </c>
      <c r="L20" s="105">
        <f t="shared" si="13"/>
        <v>160</v>
      </c>
      <c r="M20" s="109">
        <f t="shared" si="14"/>
        <v>480</v>
      </c>
      <c r="N20" s="105">
        <f t="shared" si="15"/>
        <v>160</v>
      </c>
      <c r="O20" s="105">
        <f t="shared" si="16"/>
        <v>160</v>
      </c>
      <c r="P20" s="105">
        <f t="shared" si="16"/>
        <v>160</v>
      </c>
      <c r="Q20" s="109">
        <f t="shared" si="17"/>
        <v>480</v>
      </c>
      <c r="R20" s="108">
        <f t="shared" si="18"/>
        <v>1922</v>
      </c>
    </row>
    <row r="21" spans="1:18" x14ac:dyDescent="0.2">
      <c r="A21" s="107" t="s">
        <v>838</v>
      </c>
      <c r="B21" s="106">
        <v>200</v>
      </c>
      <c r="C21" s="105">
        <f t="shared" si="7"/>
        <v>200</v>
      </c>
      <c r="D21" s="105">
        <f t="shared" si="7"/>
        <v>200</v>
      </c>
      <c r="E21" s="109">
        <f t="shared" si="8"/>
        <v>600</v>
      </c>
      <c r="F21" s="105">
        <f t="shared" si="9"/>
        <v>210</v>
      </c>
      <c r="G21" s="105">
        <f t="shared" si="10"/>
        <v>220</v>
      </c>
      <c r="H21" s="105">
        <f t="shared" si="10"/>
        <v>230</v>
      </c>
      <c r="I21" s="109">
        <f t="shared" si="11"/>
        <v>660</v>
      </c>
      <c r="J21" s="105">
        <f t="shared" si="12"/>
        <v>230</v>
      </c>
      <c r="K21" s="105">
        <f t="shared" si="13"/>
        <v>230</v>
      </c>
      <c r="L21" s="105">
        <f t="shared" si="13"/>
        <v>230</v>
      </c>
      <c r="M21" s="109">
        <f t="shared" si="14"/>
        <v>690</v>
      </c>
      <c r="N21" s="105">
        <f t="shared" si="15"/>
        <v>240</v>
      </c>
      <c r="O21" s="105">
        <f t="shared" si="16"/>
        <v>250</v>
      </c>
      <c r="P21" s="105">
        <f t="shared" si="16"/>
        <v>260</v>
      </c>
      <c r="Q21" s="109">
        <f t="shared" si="17"/>
        <v>750</v>
      </c>
      <c r="R21" s="108">
        <f t="shared" si="18"/>
        <v>2700</v>
      </c>
    </row>
    <row r="22" spans="1:18" x14ac:dyDescent="0.2">
      <c r="A22" s="107" t="s">
        <v>837</v>
      </c>
      <c r="B22" s="106">
        <v>3800</v>
      </c>
      <c r="C22" s="105">
        <f t="shared" si="7"/>
        <v>3840</v>
      </c>
      <c r="D22" s="105">
        <f t="shared" si="7"/>
        <v>3880</v>
      </c>
      <c r="E22" s="109">
        <f t="shared" si="8"/>
        <v>11520</v>
      </c>
      <c r="F22" s="105">
        <f t="shared" si="9"/>
        <v>4000</v>
      </c>
      <c r="G22" s="105">
        <f t="shared" si="10"/>
        <v>4120</v>
      </c>
      <c r="H22" s="105">
        <f t="shared" si="10"/>
        <v>4240</v>
      </c>
      <c r="I22" s="109">
        <f t="shared" si="11"/>
        <v>12360</v>
      </c>
      <c r="J22" s="105">
        <f t="shared" si="12"/>
        <v>4320</v>
      </c>
      <c r="K22" s="105">
        <f t="shared" si="13"/>
        <v>4410</v>
      </c>
      <c r="L22" s="105">
        <f t="shared" si="13"/>
        <v>4500</v>
      </c>
      <c r="M22" s="109">
        <f t="shared" si="14"/>
        <v>13230</v>
      </c>
      <c r="N22" s="105">
        <f t="shared" si="15"/>
        <v>4640</v>
      </c>
      <c r="O22" s="105">
        <f t="shared" si="16"/>
        <v>4780</v>
      </c>
      <c r="P22" s="105">
        <f t="shared" si="16"/>
        <v>4920</v>
      </c>
      <c r="Q22" s="109">
        <f t="shared" si="17"/>
        <v>14340</v>
      </c>
      <c r="R22" s="108">
        <f t="shared" si="18"/>
        <v>51450</v>
      </c>
    </row>
    <row r="23" spans="1:18" x14ac:dyDescent="0.2">
      <c r="A23" s="107" t="s">
        <v>836</v>
      </c>
      <c r="B23" s="106">
        <v>300</v>
      </c>
      <c r="C23" s="105">
        <f t="shared" si="7"/>
        <v>300</v>
      </c>
      <c r="D23" s="105">
        <f t="shared" si="7"/>
        <v>300</v>
      </c>
      <c r="E23" s="109">
        <f t="shared" si="8"/>
        <v>900</v>
      </c>
      <c r="F23" s="105">
        <f t="shared" si="9"/>
        <v>310</v>
      </c>
      <c r="G23" s="105">
        <f t="shared" si="10"/>
        <v>320</v>
      </c>
      <c r="H23" s="105">
        <f t="shared" si="10"/>
        <v>330</v>
      </c>
      <c r="I23" s="109">
        <f t="shared" si="11"/>
        <v>960</v>
      </c>
      <c r="J23" s="105">
        <f t="shared" si="12"/>
        <v>340</v>
      </c>
      <c r="K23" s="105">
        <f t="shared" si="13"/>
        <v>350</v>
      </c>
      <c r="L23" s="105">
        <f t="shared" si="13"/>
        <v>360</v>
      </c>
      <c r="M23" s="109">
        <f t="shared" si="14"/>
        <v>1050</v>
      </c>
      <c r="N23" s="105">
        <f t="shared" si="15"/>
        <v>370</v>
      </c>
      <c r="O23" s="105">
        <f t="shared" si="16"/>
        <v>380</v>
      </c>
      <c r="P23" s="105">
        <f t="shared" si="16"/>
        <v>390</v>
      </c>
      <c r="Q23" s="109">
        <f t="shared" si="17"/>
        <v>1140</v>
      </c>
      <c r="R23" s="108">
        <f t="shared" si="18"/>
        <v>4050</v>
      </c>
    </row>
    <row r="24" spans="1:18" x14ac:dyDescent="0.2">
      <c r="A24" s="107" t="s">
        <v>835</v>
      </c>
      <c r="B24" s="106">
        <v>700</v>
      </c>
      <c r="C24" s="105">
        <f t="shared" si="7"/>
        <v>710</v>
      </c>
      <c r="D24" s="105">
        <f t="shared" si="7"/>
        <v>720</v>
      </c>
      <c r="E24" s="109">
        <f t="shared" si="8"/>
        <v>2130</v>
      </c>
      <c r="F24" s="105">
        <f t="shared" si="9"/>
        <v>740</v>
      </c>
      <c r="G24" s="105">
        <f t="shared" si="10"/>
        <v>760</v>
      </c>
      <c r="H24" s="105">
        <f t="shared" si="10"/>
        <v>780</v>
      </c>
      <c r="I24" s="109">
        <f t="shared" si="11"/>
        <v>2280</v>
      </c>
      <c r="J24" s="105">
        <f t="shared" si="12"/>
        <v>800</v>
      </c>
      <c r="K24" s="105">
        <f t="shared" si="13"/>
        <v>820</v>
      </c>
      <c r="L24" s="105">
        <f t="shared" si="13"/>
        <v>840</v>
      </c>
      <c r="M24" s="109">
        <f t="shared" si="14"/>
        <v>2460</v>
      </c>
      <c r="N24" s="105">
        <f t="shared" si="15"/>
        <v>870</v>
      </c>
      <c r="O24" s="105">
        <f t="shared" si="16"/>
        <v>900</v>
      </c>
      <c r="P24" s="105">
        <f t="shared" si="16"/>
        <v>930</v>
      </c>
      <c r="Q24" s="109">
        <f t="shared" si="17"/>
        <v>2700</v>
      </c>
      <c r="R24" s="108">
        <f t="shared" si="18"/>
        <v>9570</v>
      </c>
    </row>
    <row r="25" spans="1:18" x14ac:dyDescent="0.2">
      <c r="A25" s="107" t="s">
        <v>834</v>
      </c>
      <c r="B25" s="106">
        <v>2300</v>
      </c>
      <c r="C25" s="105">
        <f t="shared" si="7"/>
        <v>2320</v>
      </c>
      <c r="D25" s="105">
        <f t="shared" si="7"/>
        <v>2340</v>
      </c>
      <c r="E25" s="109">
        <f t="shared" si="8"/>
        <v>6960</v>
      </c>
      <c r="F25" s="105">
        <f t="shared" si="9"/>
        <v>2410</v>
      </c>
      <c r="G25" s="105">
        <f t="shared" si="10"/>
        <v>2480</v>
      </c>
      <c r="H25" s="105">
        <f t="shared" si="10"/>
        <v>2550</v>
      </c>
      <c r="I25" s="109">
        <f t="shared" si="11"/>
        <v>7440</v>
      </c>
      <c r="J25" s="105">
        <f t="shared" si="12"/>
        <v>2600</v>
      </c>
      <c r="K25" s="105">
        <f t="shared" si="13"/>
        <v>2650</v>
      </c>
      <c r="L25" s="105">
        <f t="shared" si="13"/>
        <v>2700</v>
      </c>
      <c r="M25" s="109">
        <f t="shared" si="14"/>
        <v>7950</v>
      </c>
      <c r="N25" s="105">
        <f t="shared" si="15"/>
        <v>2780</v>
      </c>
      <c r="O25" s="105">
        <f t="shared" si="16"/>
        <v>2860</v>
      </c>
      <c r="P25" s="105">
        <f t="shared" si="16"/>
        <v>2950</v>
      </c>
      <c r="Q25" s="109">
        <f t="shared" si="17"/>
        <v>8590</v>
      </c>
      <c r="R25" s="108">
        <f t="shared" si="18"/>
        <v>30940</v>
      </c>
    </row>
    <row r="26" spans="1:18" x14ac:dyDescent="0.2">
      <c r="A26" s="107" t="s">
        <v>833</v>
      </c>
      <c r="B26" s="106">
        <v>21600</v>
      </c>
      <c r="C26" s="105">
        <f t="shared" si="7"/>
        <v>21820</v>
      </c>
      <c r="D26" s="105">
        <f t="shared" si="7"/>
        <v>22040</v>
      </c>
      <c r="E26" s="109">
        <f t="shared" si="8"/>
        <v>65460</v>
      </c>
      <c r="F26" s="105">
        <f t="shared" si="9"/>
        <v>22700</v>
      </c>
      <c r="G26" s="105">
        <f t="shared" si="10"/>
        <v>23380</v>
      </c>
      <c r="H26" s="105">
        <f t="shared" si="10"/>
        <v>24080</v>
      </c>
      <c r="I26" s="109">
        <f t="shared" si="11"/>
        <v>70160</v>
      </c>
      <c r="J26" s="105">
        <f t="shared" si="12"/>
        <v>24560</v>
      </c>
      <c r="K26" s="105">
        <f t="shared" si="13"/>
        <v>25050</v>
      </c>
      <c r="L26" s="105">
        <f t="shared" si="13"/>
        <v>25550</v>
      </c>
      <c r="M26" s="109">
        <f t="shared" si="14"/>
        <v>75160</v>
      </c>
      <c r="N26" s="105">
        <f t="shared" si="15"/>
        <v>26320</v>
      </c>
      <c r="O26" s="105">
        <f t="shared" si="16"/>
        <v>27110</v>
      </c>
      <c r="P26" s="105">
        <f t="shared" si="16"/>
        <v>27920</v>
      </c>
      <c r="Q26" s="109">
        <f t="shared" si="17"/>
        <v>81350</v>
      </c>
      <c r="R26" s="108">
        <f t="shared" si="18"/>
        <v>292130</v>
      </c>
    </row>
    <row r="27" spans="1:18" x14ac:dyDescent="0.2">
      <c r="A27" s="107" t="s">
        <v>832</v>
      </c>
      <c r="B27" s="106">
        <v>1100</v>
      </c>
      <c r="C27" s="105">
        <f t="shared" si="7"/>
        <v>1110</v>
      </c>
      <c r="D27" s="105">
        <f t="shared" si="7"/>
        <v>1120</v>
      </c>
      <c r="E27" s="109">
        <f t="shared" si="8"/>
        <v>3330</v>
      </c>
      <c r="F27" s="105">
        <f t="shared" si="9"/>
        <v>1150</v>
      </c>
      <c r="G27" s="105">
        <f t="shared" si="10"/>
        <v>1180</v>
      </c>
      <c r="H27" s="105">
        <f t="shared" si="10"/>
        <v>1220</v>
      </c>
      <c r="I27" s="109">
        <f t="shared" si="11"/>
        <v>3550</v>
      </c>
      <c r="J27" s="105">
        <f t="shared" si="12"/>
        <v>1240</v>
      </c>
      <c r="K27" s="105">
        <f t="shared" si="13"/>
        <v>1260</v>
      </c>
      <c r="L27" s="105">
        <f t="shared" si="13"/>
        <v>1290</v>
      </c>
      <c r="M27" s="109">
        <f t="shared" si="14"/>
        <v>3790</v>
      </c>
      <c r="N27" s="105">
        <f t="shared" si="15"/>
        <v>1330</v>
      </c>
      <c r="O27" s="105">
        <f t="shared" si="16"/>
        <v>1370</v>
      </c>
      <c r="P27" s="105">
        <f t="shared" si="16"/>
        <v>1410</v>
      </c>
      <c r="Q27" s="109">
        <f t="shared" si="17"/>
        <v>4110</v>
      </c>
      <c r="R27" s="108">
        <f t="shared" si="18"/>
        <v>14780</v>
      </c>
    </row>
    <row r="28" spans="1:18" x14ac:dyDescent="0.2">
      <c r="A28" s="107" t="s">
        <v>831</v>
      </c>
      <c r="B28" s="106">
        <v>1300</v>
      </c>
      <c r="C28" s="105">
        <f t="shared" si="7"/>
        <v>1310</v>
      </c>
      <c r="D28" s="105">
        <f t="shared" si="7"/>
        <v>1320</v>
      </c>
      <c r="E28" s="109">
        <f t="shared" si="8"/>
        <v>3930</v>
      </c>
      <c r="F28" s="105">
        <f t="shared" si="9"/>
        <v>1360</v>
      </c>
      <c r="G28" s="105">
        <f t="shared" si="10"/>
        <v>1400</v>
      </c>
      <c r="H28" s="105">
        <f t="shared" si="10"/>
        <v>1440</v>
      </c>
      <c r="I28" s="109">
        <f t="shared" si="11"/>
        <v>4200</v>
      </c>
      <c r="J28" s="105">
        <f t="shared" si="12"/>
        <v>1470</v>
      </c>
      <c r="K28" s="105">
        <f t="shared" si="13"/>
        <v>1500</v>
      </c>
      <c r="L28" s="105">
        <f t="shared" si="13"/>
        <v>1530</v>
      </c>
      <c r="M28" s="109">
        <f t="shared" si="14"/>
        <v>4500</v>
      </c>
      <c r="N28" s="105">
        <f t="shared" si="15"/>
        <v>1580</v>
      </c>
      <c r="O28" s="105">
        <f t="shared" si="16"/>
        <v>1630</v>
      </c>
      <c r="P28" s="105">
        <f t="shared" si="16"/>
        <v>1680</v>
      </c>
      <c r="Q28" s="109">
        <f t="shared" si="17"/>
        <v>4890</v>
      </c>
      <c r="R28" s="108">
        <f t="shared" si="18"/>
        <v>17520</v>
      </c>
    </row>
    <row r="29" spans="1:18" x14ac:dyDescent="0.2">
      <c r="A29" s="107" t="s">
        <v>804</v>
      </c>
      <c r="B29" s="106">
        <v>500</v>
      </c>
      <c r="C29" s="105">
        <f t="shared" si="7"/>
        <v>510</v>
      </c>
      <c r="D29" s="105">
        <f t="shared" si="7"/>
        <v>520</v>
      </c>
      <c r="E29" s="109">
        <f t="shared" si="8"/>
        <v>1530</v>
      </c>
      <c r="F29" s="105">
        <f t="shared" si="9"/>
        <v>540</v>
      </c>
      <c r="G29" s="105">
        <f t="shared" si="10"/>
        <v>560</v>
      </c>
      <c r="H29" s="105">
        <f t="shared" si="10"/>
        <v>580</v>
      </c>
      <c r="I29" s="109">
        <f t="shared" si="11"/>
        <v>1680</v>
      </c>
      <c r="J29" s="105">
        <f t="shared" si="12"/>
        <v>590</v>
      </c>
      <c r="K29" s="105">
        <f t="shared" si="13"/>
        <v>600</v>
      </c>
      <c r="L29" s="105">
        <f t="shared" si="13"/>
        <v>610</v>
      </c>
      <c r="M29" s="109">
        <f t="shared" si="14"/>
        <v>1800</v>
      </c>
      <c r="N29" s="105">
        <f t="shared" si="15"/>
        <v>630</v>
      </c>
      <c r="O29" s="105">
        <f t="shared" si="16"/>
        <v>650</v>
      </c>
      <c r="P29" s="105">
        <f t="shared" si="16"/>
        <v>670</v>
      </c>
      <c r="Q29" s="109">
        <f t="shared" si="17"/>
        <v>1950</v>
      </c>
      <c r="R29" s="108">
        <f t="shared" si="18"/>
        <v>6960</v>
      </c>
    </row>
    <row r="30" spans="1:18" x14ac:dyDescent="0.2">
      <c r="A30" s="107" t="s">
        <v>830</v>
      </c>
      <c r="B30" s="106">
        <v>900</v>
      </c>
      <c r="C30" s="105">
        <f t="shared" si="7"/>
        <v>910</v>
      </c>
      <c r="D30" s="105">
        <f t="shared" si="7"/>
        <v>920</v>
      </c>
      <c r="E30" s="109">
        <f t="shared" si="8"/>
        <v>2730</v>
      </c>
      <c r="F30" s="105">
        <f t="shared" si="9"/>
        <v>950</v>
      </c>
      <c r="G30" s="105">
        <f t="shared" si="10"/>
        <v>980</v>
      </c>
      <c r="H30" s="105">
        <f t="shared" si="10"/>
        <v>1010</v>
      </c>
      <c r="I30" s="109">
        <f t="shared" si="11"/>
        <v>2940</v>
      </c>
      <c r="J30" s="105">
        <f t="shared" si="12"/>
        <v>1030</v>
      </c>
      <c r="K30" s="105">
        <f t="shared" si="13"/>
        <v>1050</v>
      </c>
      <c r="L30" s="105">
        <f t="shared" si="13"/>
        <v>1070</v>
      </c>
      <c r="M30" s="109">
        <f t="shared" si="14"/>
        <v>3150</v>
      </c>
      <c r="N30" s="105">
        <f t="shared" si="15"/>
        <v>1100</v>
      </c>
      <c r="O30" s="105">
        <f t="shared" si="16"/>
        <v>1130</v>
      </c>
      <c r="P30" s="105">
        <f t="shared" si="16"/>
        <v>1160</v>
      </c>
      <c r="Q30" s="109">
        <f t="shared" si="17"/>
        <v>3390</v>
      </c>
      <c r="R30" s="108">
        <f t="shared" si="18"/>
        <v>12210</v>
      </c>
    </row>
    <row r="31" spans="1:18" x14ac:dyDescent="0.2">
      <c r="A31" s="107" t="s">
        <v>829</v>
      </c>
      <c r="B31" s="106">
        <v>300</v>
      </c>
      <c r="C31" s="105">
        <f t="shared" si="7"/>
        <v>300</v>
      </c>
      <c r="D31" s="105">
        <f t="shared" si="7"/>
        <v>300</v>
      </c>
      <c r="E31" s="109">
        <f t="shared" si="8"/>
        <v>900</v>
      </c>
      <c r="F31" s="105">
        <f t="shared" si="9"/>
        <v>310</v>
      </c>
      <c r="G31" s="105">
        <f t="shared" si="10"/>
        <v>320</v>
      </c>
      <c r="H31" s="105">
        <f t="shared" si="10"/>
        <v>330</v>
      </c>
      <c r="I31" s="109">
        <f t="shared" si="11"/>
        <v>960</v>
      </c>
      <c r="J31" s="105">
        <f t="shared" si="12"/>
        <v>340</v>
      </c>
      <c r="K31" s="105">
        <f t="shared" si="13"/>
        <v>350</v>
      </c>
      <c r="L31" s="105">
        <f t="shared" si="13"/>
        <v>360</v>
      </c>
      <c r="M31" s="109">
        <f t="shared" si="14"/>
        <v>1050</v>
      </c>
      <c r="N31" s="105">
        <f t="shared" si="15"/>
        <v>370</v>
      </c>
      <c r="O31" s="105">
        <f t="shared" si="16"/>
        <v>380</v>
      </c>
      <c r="P31" s="105">
        <f t="shared" si="16"/>
        <v>390</v>
      </c>
      <c r="Q31" s="109">
        <f t="shared" si="17"/>
        <v>1140</v>
      </c>
      <c r="R31" s="108">
        <f t="shared" si="18"/>
        <v>4050</v>
      </c>
    </row>
    <row r="32" spans="1:18" x14ac:dyDescent="0.2">
      <c r="A32" s="107" t="s">
        <v>828</v>
      </c>
      <c r="B32" s="106">
        <v>165</v>
      </c>
      <c r="C32" s="105">
        <f t="shared" si="7"/>
        <v>170</v>
      </c>
      <c r="D32" s="105">
        <f t="shared" si="7"/>
        <v>170</v>
      </c>
      <c r="E32" s="104">
        <f t="shared" si="8"/>
        <v>505</v>
      </c>
      <c r="F32" s="105">
        <f t="shared" si="9"/>
        <v>180</v>
      </c>
      <c r="G32" s="105">
        <f t="shared" si="10"/>
        <v>190</v>
      </c>
      <c r="H32" s="105">
        <f t="shared" si="10"/>
        <v>200</v>
      </c>
      <c r="I32" s="104">
        <f t="shared" si="11"/>
        <v>570</v>
      </c>
      <c r="J32" s="105">
        <f t="shared" si="12"/>
        <v>200</v>
      </c>
      <c r="K32" s="105">
        <f t="shared" si="13"/>
        <v>200</v>
      </c>
      <c r="L32" s="105">
        <f t="shared" si="13"/>
        <v>200</v>
      </c>
      <c r="M32" s="104">
        <f t="shared" si="14"/>
        <v>600</v>
      </c>
      <c r="N32" s="105">
        <f t="shared" si="15"/>
        <v>210</v>
      </c>
      <c r="O32" s="105">
        <f t="shared" si="16"/>
        <v>220</v>
      </c>
      <c r="P32" s="105">
        <f t="shared" si="16"/>
        <v>230</v>
      </c>
      <c r="Q32" s="104">
        <f t="shared" si="17"/>
        <v>660</v>
      </c>
      <c r="R32" s="103">
        <f t="shared" si="18"/>
        <v>2335</v>
      </c>
    </row>
    <row r="33" spans="1:18" ht="13.5" thickBot="1" x14ac:dyDescent="0.25">
      <c r="A33" s="102" t="s">
        <v>827</v>
      </c>
      <c r="B33" s="101">
        <f t="shared" ref="B33:R33" si="19">SUM(B17:B32)</f>
        <v>52102</v>
      </c>
      <c r="C33" s="101">
        <f t="shared" si="19"/>
        <v>52620</v>
      </c>
      <c r="D33" s="101">
        <f t="shared" si="19"/>
        <v>53140</v>
      </c>
      <c r="E33" s="100">
        <f t="shared" si="19"/>
        <v>157862</v>
      </c>
      <c r="F33" s="101">
        <f t="shared" si="19"/>
        <v>54750</v>
      </c>
      <c r="G33" s="101">
        <f t="shared" si="19"/>
        <v>56400</v>
      </c>
      <c r="H33" s="101">
        <f t="shared" si="19"/>
        <v>58100</v>
      </c>
      <c r="I33" s="100">
        <f t="shared" si="19"/>
        <v>169250</v>
      </c>
      <c r="J33" s="101">
        <f t="shared" si="19"/>
        <v>59240</v>
      </c>
      <c r="K33" s="101">
        <f t="shared" si="19"/>
        <v>60410</v>
      </c>
      <c r="L33" s="101">
        <f t="shared" si="19"/>
        <v>61610</v>
      </c>
      <c r="M33" s="100">
        <f t="shared" si="19"/>
        <v>181260</v>
      </c>
      <c r="N33" s="101">
        <f t="shared" si="19"/>
        <v>63480</v>
      </c>
      <c r="O33" s="101">
        <f t="shared" si="19"/>
        <v>65390</v>
      </c>
      <c r="P33" s="101">
        <f t="shared" si="19"/>
        <v>67350</v>
      </c>
      <c r="Q33" s="100">
        <f t="shared" si="19"/>
        <v>196220</v>
      </c>
      <c r="R33" s="99">
        <f t="shared" si="19"/>
        <v>704592</v>
      </c>
    </row>
    <row r="34" spans="1:18" ht="13.5" thickTop="1" x14ac:dyDescent="0.2">
      <c r="A34" s="98"/>
      <c r="B34" s="97"/>
      <c r="C34" s="97"/>
      <c r="D34" s="97"/>
      <c r="E34" s="96"/>
      <c r="F34" s="97"/>
      <c r="G34" s="97"/>
      <c r="H34" s="97"/>
      <c r="I34" s="96"/>
      <c r="J34" s="97"/>
      <c r="K34" s="97"/>
      <c r="L34" s="97"/>
      <c r="M34" s="96"/>
      <c r="N34" s="97"/>
      <c r="O34" s="97"/>
      <c r="P34" s="97"/>
      <c r="Q34" s="96"/>
      <c r="R34" s="95"/>
    </row>
    <row r="35" spans="1:18" x14ac:dyDescent="0.2">
      <c r="A35" s="94" t="s">
        <v>826</v>
      </c>
      <c r="B35" s="93">
        <f t="shared" ref="B35:R35" si="20">B14-B33</f>
        <v>33298</v>
      </c>
      <c r="C35" s="93">
        <f t="shared" si="20"/>
        <v>33630</v>
      </c>
      <c r="D35" s="93">
        <f t="shared" si="20"/>
        <v>33970</v>
      </c>
      <c r="E35" s="92">
        <f t="shared" si="20"/>
        <v>100898</v>
      </c>
      <c r="F35" s="93">
        <f t="shared" si="20"/>
        <v>34970</v>
      </c>
      <c r="G35" s="93">
        <f t="shared" si="20"/>
        <v>36010</v>
      </c>
      <c r="H35" s="93">
        <f t="shared" si="20"/>
        <v>37090</v>
      </c>
      <c r="I35" s="92">
        <f t="shared" si="20"/>
        <v>108070</v>
      </c>
      <c r="J35" s="93">
        <f t="shared" si="20"/>
        <v>37850</v>
      </c>
      <c r="K35" s="93">
        <f t="shared" si="20"/>
        <v>38630</v>
      </c>
      <c r="L35" s="93">
        <f t="shared" si="20"/>
        <v>39420</v>
      </c>
      <c r="M35" s="92">
        <f t="shared" si="20"/>
        <v>115900</v>
      </c>
      <c r="N35" s="93">
        <f t="shared" si="20"/>
        <v>40580</v>
      </c>
      <c r="O35" s="93">
        <f t="shared" si="20"/>
        <v>41790</v>
      </c>
      <c r="P35" s="93">
        <f t="shared" si="20"/>
        <v>43050</v>
      </c>
      <c r="Q35" s="92">
        <f t="shared" si="20"/>
        <v>125420</v>
      </c>
      <c r="R35" s="91">
        <f t="shared" si="20"/>
        <v>450288</v>
      </c>
    </row>
  </sheetData>
  <mergeCells count="1">
    <mergeCell ref="A1:R1"/>
  </mergeCell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K16"/>
  <sheetViews>
    <sheetView zoomScaleNormal="100" zoomScalePageLayoutView="190" workbookViewId="0">
      <selection activeCell="C19" sqref="C19"/>
    </sheetView>
  </sheetViews>
  <sheetFormatPr defaultColWidth="9.140625" defaultRowHeight="12.75" x14ac:dyDescent="0.2"/>
  <cols>
    <col min="1" max="1" width="17.42578125" style="90" customWidth="1"/>
    <col min="2" max="3" width="10.42578125" style="90" bestFit="1" customWidth="1"/>
    <col min="4" max="6" width="10.7109375" style="90" bestFit="1" customWidth="1"/>
    <col min="7" max="7" width="11.140625" style="90" customWidth="1"/>
    <col min="8" max="8" width="11.28515625" style="90" customWidth="1"/>
    <col min="9" max="9" width="10.7109375" style="90" bestFit="1" customWidth="1"/>
    <col min="10" max="10" width="9.140625" style="90"/>
    <col min="11" max="11" width="11.7109375" style="90" bestFit="1" customWidth="1"/>
    <col min="12" max="16384" width="9.140625" style="90"/>
  </cols>
  <sheetData>
    <row r="1" spans="1:11" ht="26.25" x14ac:dyDescent="0.2">
      <c r="A1" s="1" t="s">
        <v>880</v>
      </c>
      <c r="B1" s="1"/>
      <c r="C1" s="1"/>
      <c r="D1" s="1"/>
      <c r="E1" s="1"/>
      <c r="F1" s="1"/>
      <c r="G1" s="1"/>
      <c r="H1" s="1"/>
      <c r="I1" s="1"/>
    </row>
    <row r="2" spans="1:11" s="168" customFormat="1" ht="15" x14ac:dyDescent="0.25">
      <c r="A2" s="185" t="s">
        <v>885</v>
      </c>
      <c r="B2" s="185"/>
      <c r="C2" s="185"/>
      <c r="D2" s="185"/>
      <c r="E2" s="185"/>
      <c r="F2" s="185"/>
      <c r="G2" s="185"/>
      <c r="H2" s="185"/>
      <c r="I2" s="185"/>
      <c r="J2" s="172"/>
      <c r="K2" s="184"/>
    </row>
    <row r="3" spans="1:11" s="168" customFormat="1" ht="15" x14ac:dyDescent="0.25">
      <c r="A3" s="169"/>
      <c r="B3" s="183" t="s">
        <v>776</v>
      </c>
      <c r="C3" s="183" t="s">
        <v>773</v>
      </c>
      <c r="D3" s="183" t="s">
        <v>770</v>
      </c>
      <c r="E3" s="183" t="s">
        <v>767</v>
      </c>
      <c r="F3" s="183" t="s">
        <v>764</v>
      </c>
      <c r="G3" s="183" t="s">
        <v>761</v>
      </c>
      <c r="H3" s="183" t="s">
        <v>879</v>
      </c>
      <c r="I3" s="183" t="s">
        <v>878</v>
      </c>
      <c r="J3" s="172"/>
      <c r="K3" s="182"/>
    </row>
    <row r="4" spans="1:11" s="168" customFormat="1" ht="15" x14ac:dyDescent="0.25">
      <c r="A4" s="169" t="s">
        <v>812</v>
      </c>
      <c r="B4" s="181">
        <v>120</v>
      </c>
      <c r="C4" s="181">
        <v>180</v>
      </c>
      <c r="D4" s="181">
        <v>260</v>
      </c>
      <c r="E4" s="181">
        <v>240</v>
      </c>
      <c r="F4" s="181">
        <v>300</v>
      </c>
      <c r="G4" s="181">
        <v>500</v>
      </c>
      <c r="H4" s="176">
        <f>SUM(B4:G4)</f>
        <v>1600</v>
      </c>
      <c r="I4" s="176">
        <f>AVERAGE(B4:G4)</f>
        <v>266.66666666666669</v>
      </c>
      <c r="J4" s="172"/>
      <c r="K4" s="172"/>
    </row>
    <row r="5" spans="1:11" s="168" customFormat="1" ht="15" x14ac:dyDescent="0.25">
      <c r="A5" s="169" t="s">
        <v>843</v>
      </c>
      <c r="B5" s="180">
        <v>100</v>
      </c>
      <c r="C5" s="180">
        <v>130</v>
      </c>
      <c r="D5" s="180">
        <v>120</v>
      </c>
      <c r="E5" s="180">
        <v>220</v>
      </c>
      <c r="F5" s="180">
        <v>260</v>
      </c>
      <c r="G5" s="180">
        <v>350</v>
      </c>
      <c r="H5" s="175">
        <f>SUM(B5:G5)</f>
        <v>1180</v>
      </c>
      <c r="I5" s="175">
        <f>AVERAGE(B5:G5)</f>
        <v>196.66666666666666</v>
      </c>
      <c r="J5" s="172"/>
      <c r="K5" s="179"/>
    </row>
    <row r="6" spans="1:11" s="168" customFormat="1" ht="15" x14ac:dyDescent="0.25">
      <c r="A6" s="169" t="s">
        <v>877</v>
      </c>
      <c r="B6" s="175">
        <f t="shared" ref="B6:G6" si="0">B4-B5</f>
        <v>20</v>
      </c>
      <c r="C6" s="175">
        <f t="shared" si="0"/>
        <v>50</v>
      </c>
      <c r="D6" s="175">
        <f t="shared" si="0"/>
        <v>140</v>
      </c>
      <c r="E6" s="175">
        <f t="shared" si="0"/>
        <v>20</v>
      </c>
      <c r="F6" s="175">
        <f t="shared" si="0"/>
        <v>40</v>
      </c>
      <c r="G6" s="175">
        <f t="shared" si="0"/>
        <v>150</v>
      </c>
      <c r="H6" s="175">
        <f>SUM(B6:G6)</f>
        <v>420</v>
      </c>
      <c r="I6" s="175">
        <f>AVERAGE(B6:G6)</f>
        <v>70</v>
      </c>
      <c r="J6" s="172"/>
      <c r="K6" s="178"/>
    </row>
    <row r="7" spans="1:11" s="168" customFormat="1" ht="15" x14ac:dyDescent="0.25">
      <c r="A7" s="169" t="s">
        <v>876</v>
      </c>
      <c r="B7" s="177">
        <f>B6</f>
        <v>20</v>
      </c>
      <c r="C7" s="177">
        <f>C6+B7</f>
        <v>70</v>
      </c>
      <c r="D7" s="177">
        <f>D6+C7</f>
        <v>210</v>
      </c>
      <c r="E7" s="177">
        <f>E6+D7</f>
        <v>230</v>
      </c>
      <c r="F7" s="177">
        <f>F6+E7</f>
        <v>270</v>
      </c>
      <c r="G7" s="176">
        <f>G6+F7</f>
        <v>420</v>
      </c>
      <c r="H7" s="175"/>
      <c r="I7" s="175"/>
      <c r="J7" s="172"/>
      <c r="K7" s="172"/>
    </row>
    <row r="8" spans="1:11" s="168" customFormat="1" ht="15" x14ac:dyDescent="0.25">
      <c r="A8" s="172"/>
      <c r="B8" s="172"/>
      <c r="C8" s="172"/>
      <c r="D8" s="172"/>
      <c r="E8" s="172"/>
      <c r="F8" s="172"/>
      <c r="G8" s="172"/>
      <c r="H8" s="172"/>
      <c r="I8" s="172"/>
      <c r="J8" s="172"/>
      <c r="K8" s="172"/>
    </row>
    <row r="9" spans="1:11" s="168" customFormat="1" ht="15" x14ac:dyDescent="0.25">
      <c r="A9" s="169" t="s">
        <v>875</v>
      </c>
      <c r="B9" s="172"/>
      <c r="C9" s="174">
        <f>(C4-B4)/B4</f>
        <v>0.5</v>
      </c>
      <c r="D9" s="174">
        <f>(D4-C4)/C4</f>
        <v>0.44444444444444442</v>
      </c>
      <c r="E9" s="174">
        <f>(E4-D4)/D4</f>
        <v>-7.6923076923076927E-2</v>
      </c>
      <c r="F9" s="174">
        <f>(F4-E4)/E4</f>
        <v>0.25</v>
      </c>
      <c r="G9" s="174">
        <f>(G4-F4)/F4</f>
        <v>0.66666666666666663</v>
      </c>
      <c r="H9" s="174">
        <f>(G4-B4)/B4</f>
        <v>3.1666666666666665</v>
      </c>
      <c r="I9" s="173">
        <f>(G4/B4)^(1/5)-1</f>
        <v>0.33032499713098584</v>
      </c>
      <c r="J9" s="172"/>
      <c r="K9" s="172"/>
    </row>
    <row r="10" spans="1:11" s="168" customFormat="1" ht="15" x14ac:dyDescent="0.25">
      <c r="A10" s="169" t="s">
        <v>874</v>
      </c>
      <c r="B10" s="172"/>
      <c r="C10" s="174">
        <f>(C6-B6)/B6</f>
        <v>1.5</v>
      </c>
      <c r="D10" s="174">
        <f>(D6-C6)/C6</f>
        <v>1.8</v>
      </c>
      <c r="E10" s="174">
        <f>(E6-D6)/D6</f>
        <v>-0.8571428571428571</v>
      </c>
      <c r="F10" s="174">
        <f>(F6-E6)/E6</f>
        <v>1</v>
      </c>
      <c r="G10" s="174">
        <f>(G6-F6)/F6</f>
        <v>2.75</v>
      </c>
      <c r="H10" s="174">
        <f>(G6-B6)/B6</f>
        <v>6.5</v>
      </c>
      <c r="I10" s="173">
        <f>(G6/B6)^(1/5)-1</f>
        <v>0.4962778697388448</v>
      </c>
      <c r="J10" s="172"/>
      <c r="K10" s="172"/>
    </row>
    <row r="11" spans="1:11" s="168" customFormat="1" ht="15" x14ac:dyDescent="0.25">
      <c r="A11" s="169" t="s">
        <v>873</v>
      </c>
      <c r="B11" s="172"/>
      <c r="C11" s="174">
        <f>(C5-B5)/B5</f>
        <v>0.3</v>
      </c>
      <c r="D11" s="174">
        <f>(D5-C5)/C5</f>
        <v>-7.6923076923076927E-2</v>
      </c>
      <c r="E11" s="174">
        <f>(E5-D5)/D5</f>
        <v>0.83333333333333337</v>
      </c>
      <c r="F11" s="174">
        <f>(F5-E5)/E5</f>
        <v>0.18181818181818182</v>
      </c>
      <c r="G11" s="174">
        <f>(G5-F5)/F5</f>
        <v>0.34615384615384615</v>
      </c>
      <c r="H11" s="174">
        <f>(G5-B5)/B5</f>
        <v>2.5</v>
      </c>
      <c r="I11" s="173">
        <f>(G5/B5)^(1/5)-1</f>
        <v>0.28473515712343933</v>
      </c>
      <c r="J11" s="172"/>
      <c r="K11" s="172"/>
    </row>
    <row r="12" spans="1:11" s="168" customFormat="1" ht="15" x14ac:dyDescent="0.25">
      <c r="A12" s="169"/>
      <c r="B12" s="169"/>
      <c r="C12" s="169"/>
      <c r="D12" s="169"/>
      <c r="E12" s="169"/>
      <c r="F12" s="169"/>
      <c r="G12" s="169"/>
      <c r="H12" s="169"/>
      <c r="I12" s="169"/>
      <c r="J12" s="172"/>
      <c r="K12" s="172"/>
    </row>
    <row r="13" spans="1:11" s="168" customFormat="1" ht="15" x14ac:dyDescent="0.25">
      <c r="A13" s="169" t="s">
        <v>872</v>
      </c>
      <c r="B13" s="170">
        <f t="shared" ref="B13:H13" si="1">B4/B5</f>
        <v>1.2</v>
      </c>
      <c r="C13" s="170">
        <f t="shared" si="1"/>
        <v>1.3846153846153846</v>
      </c>
      <c r="D13" s="170">
        <f t="shared" si="1"/>
        <v>2.1666666666666665</v>
      </c>
      <c r="E13" s="170">
        <f t="shared" si="1"/>
        <v>1.0909090909090908</v>
      </c>
      <c r="F13" s="170">
        <f t="shared" si="1"/>
        <v>1.1538461538461537</v>
      </c>
      <c r="G13" s="170">
        <f t="shared" si="1"/>
        <v>1.4285714285714286</v>
      </c>
      <c r="H13" s="170">
        <f t="shared" si="1"/>
        <v>1.3559322033898304</v>
      </c>
      <c r="I13" s="169"/>
      <c r="K13" s="172"/>
    </row>
    <row r="14" spans="1:11" s="168" customFormat="1" ht="15" x14ac:dyDescent="0.25">
      <c r="A14" s="169" t="s">
        <v>871</v>
      </c>
      <c r="B14" s="170">
        <f t="shared" ref="B14:H14" si="2">B4/B6</f>
        <v>6</v>
      </c>
      <c r="C14" s="170">
        <f t="shared" si="2"/>
        <v>3.6</v>
      </c>
      <c r="D14" s="170">
        <f t="shared" si="2"/>
        <v>1.8571428571428572</v>
      </c>
      <c r="E14" s="170">
        <f t="shared" si="2"/>
        <v>12</v>
      </c>
      <c r="F14" s="170">
        <f t="shared" si="2"/>
        <v>7.5</v>
      </c>
      <c r="G14" s="170">
        <f t="shared" si="2"/>
        <v>3.3333333333333335</v>
      </c>
      <c r="H14" s="170">
        <f t="shared" si="2"/>
        <v>3.8095238095238093</v>
      </c>
      <c r="I14" s="169"/>
      <c r="K14" s="172"/>
    </row>
    <row r="15" spans="1:11" s="168" customFormat="1" ht="15" x14ac:dyDescent="0.25">
      <c r="A15" s="171" t="s">
        <v>870</v>
      </c>
      <c r="B15" s="170">
        <f t="shared" ref="B15:H15" si="3">B5/B6</f>
        <v>5</v>
      </c>
      <c r="C15" s="170">
        <f t="shared" si="3"/>
        <v>2.6</v>
      </c>
      <c r="D15" s="170">
        <f t="shared" si="3"/>
        <v>0.8571428571428571</v>
      </c>
      <c r="E15" s="170">
        <f t="shared" si="3"/>
        <v>11</v>
      </c>
      <c r="F15" s="170">
        <f t="shared" si="3"/>
        <v>6.5</v>
      </c>
      <c r="G15" s="170">
        <f t="shared" si="3"/>
        <v>2.3333333333333335</v>
      </c>
      <c r="H15" s="170">
        <f t="shared" si="3"/>
        <v>2.8095238095238093</v>
      </c>
      <c r="I15" s="169"/>
    </row>
    <row r="16" spans="1:11" s="168" customFormat="1" ht="15" x14ac:dyDescent="0.25"/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7"/>
  <sheetViews>
    <sheetView tabSelected="1" zoomScale="200" workbookViewId="0">
      <selection activeCell="E11" sqref="E11"/>
    </sheetView>
  </sheetViews>
  <sheetFormatPr defaultColWidth="8.7109375" defaultRowHeight="12.75" x14ac:dyDescent="0.2"/>
  <cols>
    <col min="1" max="1" width="12.28515625" style="90" bestFit="1" customWidth="1"/>
    <col min="2" max="2" width="4" style="90" bestFit="1" customWidth="1"/>
    <col min="3" max="7" width="8.42578125" style="90" customWidth="1"/>
    <col min="8" max="16384" width="8.7109375" style="90"/>
  </cols>
  <sheetData>
    <row r="1" spans="1:7" x14ac:dyDescent="0.2">
      <c r="A1" s="149" t="s">
        <v>863</v>
      </c>
      <c r="B1" s="148" t="s">
        <v>862</v>
      </c>
      <c r="C1" s="147" t="s">
        <v>861</v>
      </c>
      <c r="D1" s="147"/>
      <c r="E1" s="147"/>
      <c r="F1" s="147"/>
      <c r="G1" s="147"/>
    </row>
    <row r="2" spans="1:7" x14ac:dyDescent="0.2">
      <c r="A2" s="142"/>
      <c r="B2" s="142"/>
      <c r="C2" s="146" t="s">
        <v>860</v>
      </c>
      <c r="D2" s="146" t="s">
        <v>859</v>
      </c>
      <c r="E2" s="146" t="s">
        <v>9</v>
      </c>
      <c r="F2" s="146" t="s">
        <v>858</v>
      </c>
      <c r="G2" s="146" t="s">
        <v>857</v>
      </c>
    </row>
    <row r="3" spans="1:7" x14ac:dyDescent="0.2">
      <c r="A3" s="142" t="s">
        <v>868</v>
      </c>
      <c r="B3" s="142"/>
      <c r="C3" s="145">
        <v>0.25</v>
      </c>
      <c r="D3" s="145">
        <v>0.2</v>
      </c>
      <c r="E3" s="145">
        <v>0.3</v>
      </c>
      <c r="F3" s="145">
        <v>0.1</v>
      </c>
      <c r="G3" s="145">
        <v>0.15</v>
      </c>
    </row>
    <row r="4" spans="1:7" x14ac:dyDescent="0.2">
      <c r="A4" s="144" t="s">
        <v>864</v>
      </c>
      <c r="B4" s="143">
        <v>900</v>
      </c>
      <c r="C4" s="142"/>
      <c r="D4" s="142"/>
      <c r="E4" s="142"/>
      <c r="F4" s="142"/>
      <c r="G4" s="142"/>
    </row>
    <row r="5" spans="1:7" x14ac:dyDescent="0.2">
      <c r="A5" s="144" t="s">
        <v>865</v>
      </c>
      <c r="B5" s="143">
        <v>800</v>
      </c>
      <c r="C5" s="142"/>
      <c r="D5" s="142"/>
      <c r="E5" s="142"/>
      <c r="F5" s="142"/>
      <c r="G5" s="142"/>
    </row>
    <row r="6" spans="1:7" x14ac:dyDescent="0.2">
      <c r="A6" s="144" t="s">
        <v>866</v>
      </c>
      <c r="B6" s="143">
        <v>600</v>
      </c>
      <c r="C6" s="142"/>
      <c r="D6" s="142"/>
      <c r="E6" s="142"/>
      <c r="F6" s="142"/>
      <c r="G6" s="142"/>
    </row>
    <row r="7" spans="1:7" x14ac:dyDescent="0.2">
      <c r="A7" s="144" t="s">
        <v>867</v>
      </c>
      <c r="B7" s="143">
        <v>200</v>
      </c>
      <c r="C7" s="142"/>
      <c r="D7" s="142"/>
      <c r="E7" s="142"/>
      <c r="F7" s="142"/>
      <c r="G7" s="1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Employees</vt:lpstr>
      <vt:lpstr>Employees-Table</vt:lpstr>
      <vt:lpstr>Furniture Sales</vt:lpstr>
      <vt:lpstr>ProjBudget2017</vt:lpstr>
      <vt:lpstr>Profits</vt:lpstr>
      <vt:lpstr>MixedReferences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2015-08-11T05:45:07Z</dcterms:modified>
</cp:coreProperties>
</file>