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 Taylor\Desktop\Exercise Files\Ch13\"/>
    </mc:Choice>
  </mc:AlternateContent>
  <bookViews>
    <workbookView xWindow="0" yWindow="0" windowWidth="28800" windowHeight="12345"/>
  </bookViews>
  <sheets>
    <sheet name="GoalSeek" sheetId="6" r:id="rId1"/>
    <sheet name="Solver" sheetId="3" r:id="rId2"/>
    <sheet name="Scenario" sheetId="4" r:id="rId3"/>
    <sheet name="DataTable" sheetId="5" r:id="rId4"/>
    <sheet name="Forecast" sheetId="7" r:id="rId5"/>
  </sheets>
  <definedNames>
    <definedName name="_xlnm._FilterDatabase" localSheetId="0" hidden="1">GoalSeek!$A$1:$D$742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2" hidden="1">Scenario!$B$5:$B$6,Scenario!$B$10</definedName>
    <definedName name="solver_cvg" localSheetId="2" hidden="1">0.1</definedName>
    <definedName name="solver_cvg" localSheetId="1" hidden="1">0.1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2" hidden="1">Scenario!$B$10</definedName>
    <definedName name="solver_lhs1" localSheetId="1" hidden="1">Solver!$B$10</definedName>
    <definedName name="solver_lhs2" localSheetId="2" hidden="1">Scenario!$B$5</definedName>
    <definedName name="solver_lhs2" localSheetId="1" hidden="1">Solver!$B$5</definedName>
    <definedName name="solver_lhs3" localSheetId="2" hidden="1">Scenario!$B$6</definedName>
    <definedName name="solver_lhs3" localSheetId="1" hidden="1">Solver!$B$6</definedName>
    <definedName name="solver_lhs4" localSheetId="2" hidden="1">Scenario!$N$4</definedName>
    <definedName name="solver_lhs4" localSheetId="1" hidden="1">Solver!#REF!</definedName>
    <definedName name="solver_lin" localSheetId="2" hidden="1">2</definedName>
    <definedName name="solver_lin" localSheetId="1" hidden="1">2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2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3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Scenario!$A$2</definedName>
    <definedName name="solver_pre" localSheetId="2" hidden="1">0.000001</definedName>
    <definedName name="solver_pre" localSheetId="1" hidden="1">0.01</definedName>
    <definedName name="solver_rbv" localSheetId="2" hidden="1">1</definedName>
    <definedName name="solver_rbv" localSheetId="1" hidden="1">1</definedName>
    <definedName name="solver_rel1" localSheetId="2" hidden="1">3</definedName>
    <definedName name="solver_rel1" localSheetId="1" hidden="1">3</definedName>
    <definedName name="solver_rel2" localSheetId="2" hidden="1">1</definedName>
    <definedName name="solver_rel2" localSheetId="1" hidden="1">1</definedName>
    <definedName name="solver_rel3" localSheetId="2" hidden="1">1</definedName>
    <definedName name="solver_rel3" localSheetId="1" hidden="1">1</definedName>
    <definedName name="solver_rel4" localSheetId="2" hidden="1">1</definedName>
    <definedName name="solver_rel4" localSheetId="1" hidden="1">1</definedName>
    <definedName name="solver_rhs1" localSheetId="2" hidden="1">75000</definedName>
    <definedName name="solver_rhs1" localSheetId="1" hidden="1">75000</definedName>
    <definedName name="solver_rhs2" localSheetId="2" hidden="1">140000</definedName>
    <definedName name="solver_rhs2" localSheetId="1" hidden="1">139000</definedName>
    <definedName name="solver_rhs3" localSheetId="2" hidden="1">28000</definedName>
    <definedName name="solver_rhs3" localSheetId="1" hidden="1">28000</definedName>
    <definedName name="solver_rhs4" localSheetId="2" hidden="1">0.04</definedName>
    <definedName name="solver_rhs4" localSheetId="1" hidden="1">0.04</definedName>
    <definedName name="solver_rlx" localSheetId="2" hidden="1">1</definedName>
    <definedName name="solver_rlx" localSheetId="1" hidden="1">1</definedName>
    <definedName name="solver_rsd" localSheetId="2" hidden="1">0</definedName>
    <definedName name="solver_rsd" localSheetId="1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1</definedName>
    <definedName name="solver_val" localSheetId="2" hidden="1">475000</definedName>
    <definedName name="solver_val" localSheetId="1" hidden="1">0</definedName>
    <definedName name="solver_ver" localSheetId="2" hidden="1">3</definedName>
    <definedName name="solver_ver" localSheetId="1" hidden="1">3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GoalSeek!$A$1:$D$742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4" l="1"/>
  <c r="J4" i="4"/>
  <c r="F4" i="4"/>
  <c r="J4" i="6" l="1"/>
  <c r="B5" i="5" l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D3" i="5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J14" i="6" l="1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33" i="4" l="1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B13" i="4"/>
  <c r="C12" i="4"/>
  <c r="C11" i="4"/>
  <c r="C10" i="4"/>
  <c r="C13" i="4" s="1"/>
  <c r="B7" i="4"/>
  <c r="C6" i="4"/>
  <c r="C5" i="4"/>
  <c r="C33" i="4" l="1"/>
  <c r="C7" i="4"/>
  <c r="C14" i="4" s="1"/>
  <c r="C35" i="4" s="1"/>
  <c r="B14" i="4"/>
  <c r="B35" i="4" s="1"/>
  <c r="D5" i="4"/>
  <c r="E5" i="4" s="1"/>
  <c r="D6" i="4"/>
  <c r="F6" i="4" s="1"/>
  <c r="D10" i="4"/>
  <c r="E10" i="4" s="1"/>
  <c r="D11" i="4"/>
  <c r="F11" i="4" s="1"/>
  <c r="D12" i="4"/>
  <c r="F12" i="4" s="1"/>
  <c r="D17" i="4"/>
  <c r="E17" i="4"/>
  <c r="D18" i="4"/>
  <c r="F18" i="4" s="1"/>
  <c r="D19" i="4"/>
  <c r="F19" i="4" s="1"/>
  <c r="D20" i="4"/>
  <c r="F20" i="4" s="1"/>
  <c r="D21" i="4"/>
  <c r="F21" i="4" s="1"/>
  <c r="D22" i="4"/>
  <c r="F22" i="4" s="1"/>
  <c r="D23" i="4"/>
  <c r="F23" i="4" s="1"/>
  <c r="D24" i="4"/>
  <c r="F24" i="4" s="1"/>
  <c r="D25" i="4"/>
  <c r="F25" i="4" s="1"/>
  <c r="D26" i="4"/>
  <c r="F26" i="4" s="1"/>
  <c r="D27" i="4"/>
  <c r="F27" i="4" s="1"/>
  <c r="D28" i="4"/>
  <c r="F28" i="4" s="1"/>
  <c r="D29" i="4"/>
  <c r="F29" i="4" s="1"/>
  <c r="D30" i="4"/>
  <c r="F30" i="4" s="1"/>
  <c r="D31" i="4"/>
  <c r="F31" i="4" s="1"/>
  <c r="D32" i="4"/>
  <c r="F32" i="4" s="1"/>
  <c r="B13" i="3"/>
  <c r="C12" i="3"/>
  <c r="C11" i="3"/>
  <c r="C10" i="3"/>
  <c r="B7" i="3"/>
  <c r="C6" i="3"/>
  <c r="C5" i="3"/>
  <c r="C13" i="3" l="1"/>
  <c r="B14" i="3"/>
  <c r="C7" i="3"/>
  <c r="G32" i="4"/>
  <c r="H32" i="4" s="1"/>
  <c r="J32" i="4" s="1"/>
  <c r="G31" i="4"/>
  <c r="H31" i="4" s="1"/>
  <c r="J31" i="4" s="1"/>
  <c r="G30" i="4"/>
  <c r="H30" i="4" s="1"/>
  <c r="J30" i="4" s="1"/>
  <c r="E32" i="4"/>
  <c r="E31" i="4"/>
  <c r="E30" i="4"/>
  <c r="G29" i="4"/>
  <c r="H29" i="4" s="1"/>
  <c r="J29" i="4" s="1"/>
  <c r="G28" i="4"/>
  <c r="H28" i="4" s="1"/>
  <c r="J28" i="4" s="1"/>
  <c r="G27" i="4"/>
  <c r="H27" i="4" s="1"/>
  <c r="J27" i="4" s="1"/>
  <c r="G26" i="4"/>
  <c r="H26" i="4" s="1"/>
  <c r="J26" i="4" s="1"/>
  <c r="G25" i="4"/>
  <c r="H25" i="4" s="1"/>
  <c r="J25" i="4" s="1"/>
  <c r="G24" i="4"/>
  <c r="H24" i="4" s="1"/>
  <c r="J24" i="4" s="1"/>
  <c r="G23" i="4"/>
  <c r="H23" i="4" s="1"/>
  <c r="J23" i="4" s="1"/>
  <c r="G22" i="4"/>
  <c r="H22" i="4" s="1"/>
  <c r="J22" i="4" s="1"/>
  <c r="G21" i="4"/>
  <c r="H21" i="4" s="1"/>
  <c r="J21" i="4" s="1"/>
  <c r="G20" i="4"/>
  <c r="H20" i="4" s="1"/>
  <c r="J20" i="4" s="1"/>
  <c r="G19" i="4"/>
  <c r="H19" i="4" s="1"/>
  <c r="J19" i="4" s="1"/>
  <c r="E29" i="4"/>
  <c r="E28" i="4"/>
  <c r="E27" i="4"/>
  <c r="E26" i="4"/>
  <c r="E25" i="4"/>
  <c r="E24" i="4"/>
  <c r="E23" i="4"/>
  <c r="E22" i="4"/>
  <c r="E21" i="4"/>
  <c r="E20" i="4"/>
  <c r="E19" i="4"/>
  <c r="G18" i="4"/>
  <c r="H18" i="4" s="1"/>
  <c r="J18" i="4" s="1"/>
  <c r="D33" i="4"/>
  <c r="F17" i="4"/>
  <c r="G12" i="4"/>
  <c r="H12" i="4" s="1"/>
  <c r="J12" i="4" s="1"/>
  <c r="G11" i="4"/>
  <c r="H11" i="4" s="1"/>
  <c r="J11" i="4" s="1"/>
  <c r="D13" i="4"/>
  <c r="F10" i="4"/>
  <c r="G6" i="4"/>
  <c r="H6" i="4" s="1"/>
  <c r="J6" i="4" s="1"/>
  <c r="D7" i="4"/>
  <c r="F5" i="4"/>
  <c r="E18" i="4"/>
  <c r="E12" i="4"/>
  <c r="E11" i="4"/>
  <c r="E6" i="4"/>
  <c r="D5" i="3"/>
  <c r="E5" i="3" s="1"/>
  <c r="D6" i="3"/>
  <c r="D10" i="3"/>
  <c r="E10" i="3" s="1"/>
  <c r="D11" i="3"/>
  <c r="D12" i="3"/>
  <c r="D14" i="4" l="1"/>
  <c r="D35" i="4" s="1"/>
  <c r="C14" i="3"/>
  <c r="F7" i="4"/>
  <c r="G5" i="4"/>
  <c r="E7" i="4"/>
  <c r="K6" i="4"/>
  <c r="L6" i="4" s="1"/>
  <c r="N6" i="4" s="1"/>
  <c r="I6" i="4"/>
  <c r="F13" i="4"/>
  <c r="G10" i="4"/>
  <c r="E13" i="4"/>
  <c r="K11" i="4"/>
  <c r="L11" i="4" s="1"/>
  <c r="N11" i="4" s="1"/>
  <c r="I11" i="4"/>
  <c r="K12" i="4"/>
  <c r="L12" i="4" s="1"/>
  <c r="N12" i="4" s="1"/>
  <c r="I12" i="4"/>
  <c r="F33" i="4"/>
  <c r="G17" i="4"/>
  <c r="E33" i="4"/>
  <c r="K18" i="4"/>
  <c r="L18" i="4" s="1"/>
  <c r="N18" i="4" s="1"/>
  <c r="I18" i="4"/>
  <c r="K19" i="4"/>
  <c r="L19" i="4" s="1"/>
  <c r="N19" i="4" s="1"/>
  <c r="I19" i="4"/>
  <c r="K20" i="4"/>
  <c r="L20" i="4" s="1"/>
  <c r="N20" i="4" s="1"/>
  <c r="I20" i="4"/>
  <c r="K21" i="4"/>
  <c r="L21" i="4" s="1"/>
  <c r="N21" i="4" s="1"/>
  <c r="I21" i="4"/>
  <c r="K22" i="4"/>
  <c r="L22" i="4" s="1"/>
  <c r="N22" i="4" s="1"/>
  <c r="I22" i="4"/>
  <c r="K23" i="4"/>
  <c r="L23" i="4" s="1"/>
  <c r="N23" i="4" s="1"/>
  <c r="I23" i="4"/>
  <c r="K24" i="4"/>
  <c r="L24" i="4" s="1"/>
  <c r="N24" i="4" s="1"/>
  <c r="I24" i="4"/>
  <c r="K25" i="4"/>
  <c r="L25" i="4" s="1"/>
  <c r="N25" i="4" s="1"/>
  <c r="I25" i="4"/>
  <c r="K26" i="4"/>
  <c r="L26" i="4" s="1"/>
  <c r="N26" i="4" s="1"/>
  <c r="I26" i="4"/>
  <c r="K27" i="4"/>
  <c r="L27" i="4" s="1"/>
  <c r="N27" i="4" s="1"/>
  <c r="I27" i="4"/>
  <c r="K28" i="4"/>
  <c r="L28" i="4" s="1"/>
  <c r="N28" i="4" s="1"/>
  <c r="I28" i="4"/>
  <c r="K29" i="4"/>
  <c r="L29" i="4" s="1"/>
  <c r="N29" i="4" s="1"/>
  <c r="I29" i="4"/>
  <c r="K30" i="4"/>
  <c r="L30" i="4" s="1"/>
  <c r="N30" i="4" s="1"/>
  <c r="I30" i="4"/>
  <c r="K31" i="4"/>
  <c r="L31" i="4" s="1"/>
  <c r="N31" i="4" s="1"/>
  <c r="I31" i="4"/>
  <c r="K32" i="4"/>
  <c r="L32" i="4" s="1"/>
  <c r="N32" i="4" s="1"/>
  <c r="I32" i="4"/>
  <c r="D13" i="3"/>
  <c r="D7" i="3"/>
  <c r="E12" i="3"/>
  <c r="E11" i="3"/>
  <c r="E6" i="3"/>
  <c r="D14" i="3" l="1"/>
  <c r="O32" i="4"/>
  <c r="P32" i="4" s="1"/>
  <c r="M32" i="4"/>
  <c r="O31" i="4"/>
  <c r="P31" i="4" s="1"/>
  <c r="M31" i="4"/>
  <c r="O30" i="4"/>
  <c r="P30" i="4" s="1"/>
  <c r="M30" i="4"/>
  <c r="O29" i="4"/>
  <c r="P29" i="4" s="1"/>
  <c r="M29" i="4"/>
  <c r="O28" i="4"/>
  <c r="P28" i="4" s="1"/>
  <c r="M28" i="4"/>
  <c r="O27" i="4"/>
  <c r="P27" i="4" s="1"/>
  <c r="M27" i="4"/>
  <c r="O26" i="4"/>
  <c r="P26" i="4" s="1"/>
  <c r="M26" i="4"/>
  <c r="O25" i="4"/>
  <c r="P25" i="4" s="1"/>
  <c r="M25" i="4"/>
  <c r="O24" i="4"/>
  <c r="P24" i="4" s="1"/>
  <c r="M24" i="4"/>
  <c r="O23" i="4"/>
  <c r="P23" i="4" s="1"/>
  <c r="M23" i="4"/>
  <c r="O22" i="4"/>
  <c r="P22" i="4" s="1"/>
  <c r="M22" i="4"/>
  <c r="O21" i="4"/>
  <c r="P21" i="4" s="1"/>
  <c r="M21" i="4"/>
  <c r="O20" i="4"/>
  <c r="P20" i="4" s="1"/>
  <c r="M20" i="4"/>
  <c r="O19" i="4"/>
  <c r="P19" i="4" s="1"/>
  <c r="M19" i="4"/>
  <c r="O18" i="4"/>
  <c r="P18" i="4" s="1"/>
  <c r="M18" i="4"/>
  <c r="G33" i="4"/>
  <c r="H17" i="4"/>
  <c r="I17" i="4"/>
  <c r="O12" i="4"/>
  <c r="P12" i="4" s="1"/>
  <c r="M12" i="4"/>
  <c r="O11" i="4"/>
  <c r="P11" i="4" s="1"/>
  <c r="M11" i="4"/>
  <c r="G13" i="4"/>
  <c r="H10" i="4"/>
  <c r="I10" i="4" s="1"/>
  <c r="O6" i="4"/>
  <c r="P6" i="4" s="1"/>
  <c r="M6" i="4"/>
  <c r="E14" i="4"/>
  <c r="E35" i="4" s="1"/>
  <c r="G7" i="4"/>
  <c r="H5" i="4"/>
  <c r="I5" i="4" s="1"/>
  <c r="F14" i="4"/>
  <c r="F35" i="4" s="1"/>
  <c r="E7" i="3"/>
  <c r="E13" i="3"/>
  <c r="G14" i="4" l="1"/>
  <c r="G35" i="4" s="1"/>
  <c r="I7" i="4"/>
  <c r="H7" i="4"/>
  <c r="J5" i="4"/>
  <c r="Q6" i="4"/>
  <c r="R6" i="4" s="1"/>
  <c r="I13" i="4"/>
  <c r="H13" i="4"/>
  <c r="J10" i="4"/>
  <c r="Q11" i="4"/>
  <c r="R11" i="4" s="1"/>
  <c r="Q12" i="4"/>
  <c r="R12" i="4" s="1"/>
  <c r="I33" i="4"/>
  <c r="H33" i="4"/>
  <c r="J17" i="4"/>
  <c r="Q18" i="4"/>
  <c r="R18" i="4" s="1"/>
  <c r="Q19" i="4"/>
  <c r="R19" i="4" s="1"/>
  <c r="Q20" i="4"/>
  <c r="R20" i="4" s="1"/>
  <c r="Q21" i="4"/>
  <c r="R21" i="4" s="1"/>
  <c r="Q22" i="4"/>
  <c r="R22" i="4" s="1"/>
  <c r="Q23" i="4"/>
  <c r="R23" i="4" s="1"/>
  <c r="Q24" i="4"/>
  <c r="R24" i="4" s="1"/>
  <c r="Q25" i="4"/>
  <c r="R25" i="4" s="1"/>
  <c r="Q26" i="4"/>
  <c r="R26" i="4" s="1"/>
  <c r="Q27" i="4"/>
  <c r="R27" i="4" s="1"/>
  <c r="Q28" i="4"/>
  <c r="R28" i="4" s="1"/>
  <c r="Q29" i="4"/>
  <c r="R29" i="4" s="1"/>
  <c r="Q30" i="4"/>
  <c r="R30" i="4" s="1"/>
  <c r="Q31" i="4"/>
  <c r="R31" i="4" s="1"/>
  <c r="Q32" i="4"/>
  <c r="R32" i="4" s="1"/>
  <c r="E14" i="3"/>
  <c r="A2" i="3" l="1"/>
  <c r="J33" i="4"/>
  <c r="K17" i="4"/>
  <c r="J13" i="4"/>
  <c r="K10" i="4"/>
  <c r="J7" i="4"/>
  <c r="K5" i="4"/>
  <c r="H14" i="4"/>
  <c r="H35" i="4" s="1"/>
  <c r="I14" i="4"/>
  <c r="I35" i="4" s="1"/>
  <c r="J14" i="4" l="1"/>
  <c r="J35" i="4" s="1"/>
  <c r="K7" i="4"/>
  <c r="L5" i="4"/>
  <c r="M5" i="4" s="1"/>
  <c r="K13" i="4"/>
  <c r="L10" i="4"/>
  <c r="M10" i="4" s="1"/>
  <c r="K33" i="4"/>
  <c r="L17" i="4"/>
  <c r="M17" i="4" s="1"/>
  <c r="M33" i="4" l="1"/>
  <c r="L33" i="4"/>
  <c r="N17" i="4"/>
  <c r="M13" i="4"/>
  <c r="L13" i="4"/>
  <c r="N10" i="4"/>
  <c r="M7" i="4"/>
  <c r="L7" i="4"/>
  <c r="N5" i="4"/>
  <c r="K14" i="4"/>
  <c r="K35" i="4" s="1"/>
  <c r="L14" i="4" l="1"/>
  <c r="L35" i="4" s="1"/>
  <c r="M14" i="4"/>
  <c r="M35" i="4" s="1"/>
  <c r="N7" i="4"/>
  <c r="O5" i="4"/>
  <c r="N13" i="4"/>
  <c r="O10" i="4"/>
  <c r="N33" i="4"/>
  <c r="O17" i="4"/>
  <c r="O33" i="4" l="1"/>
  <c r="P17" i="4"/>
  <c r="P33" i="4" s="1"/>
  <c r="O13" i="4"/>
  <c r="P10" i="4"/>
  <c r="P13" i="4" s="1"/>
  <c r="O7" i="4"/>
  <c r="P5" i="4"/>
  <c r="P7" i="4" s="1"/>
  <c r="N14" i="4"/>
  <c r="N35" i="4" s="1"/>
  <c r="Q17" i="4" l="1"/>
  <c r="P14" i="4"/>
  <c r="P35" i="4" s="1"/>
  <c r="O14" i="4"/>
  <c r="O35" i="4" s="1"/>
  <c r="Q10" i="4"/>
  <c r="Q13" i="4" s="1"/>
  <c r="Q5" i="4"/>
  <c r="Q7" i="4" s="1"/>
  <c r="Q33" i="4"/>
  <c r="R17" i="4"/>
  <c r="R33" i="4" s="1"/>
  <c r="R5" i="4" l="1"/>
  <c r="R7" i="4" s="1"/>
  <c r="R10" i="4"/>
  <c r="R13" i="4" s="1"/>
  <c r="Q14" i="4"/>
  <c r="Q35" i="4" s="1"/>
  <c r="R14" i="4" l="1"/>
  <c r="R35" i="4" s="1"/>
  <c r="A2" i="4" s="1"/>
</calcChain>
</file>

<file path=xl/sharedStrings.xml><?xml version="1.0" encoding="utf-8"?>
<sst xmlns="http://schemas.openxmlformats.org/spreadsheetml/2006/main" count="819" uniqueCount="804">
  <si>
    <t>2014 Budget Projections</t>
  </si>
  <si>
    <t>Jan</t>
  </si>
  <si>
    <t>Feb</t>
  </si>
  <si>
    <t>Mar</t>
  </si>
  <si>
    <t>1st Q</t>
  </si>
  <si>
    <t>Apr</t>
  </si>
  <si>
    <t>May</t>
  </si>
  <si>
    <t>Jun</t>
  </si>
  <si>
    <t>2nd Q</t>
  </si>
  <si>
    <t>Jul</t>
  </si>
  <si>
    <t>Aug</t>
  </si>
  <si>
    <t>Sep</t>
  </si>
  <si>
    <t>3rd Q</t>
  </si>
  <si>
    <t>Oct</t>
  </si>
  <si>
    <t>Nov</t>
  </si>
  <si>
    <t>Dec</t>
  </si>
  <si>
    <t>4th Q</t>
  </si>
  <si>
    <t>TOTAL</t>
  </si>
  <si>
    <t>Gross Revenue</t>
  </si>
  <si>
    <t>Sales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</si>
  <si>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</si>
  <si>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</si>
  <si>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</si>
  <si>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</si>
  <si>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</si>
  <si>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</si>
  <si>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</si>
  <si>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Expenses</t>
  </si>
  <si>
    <t>Advertising</t>
  </si>
  <si>
    <t>Electricity</t>
  </si>
  <si>
    <t>Food</t>
  </si>
  <si>
    <t>Heat</t>
  </si>
  <si>
    <t>Insurance</t>
  </si>
  <si>
    <t>Interest</t>
  </si>
  <si>
    <t>Legal Services</t>
  </si>
  <si>
    <t>Office Supplies</t>
  </si>
  <si>
    <t>Rent</t>
  </si>
  <si>
    <t>Salaries</t>
  </si>
  <si>
    <t>Taxes</t>
  </si>
  <si>
    <t>Telephone</t>
  </si>
  <si>
    <t>Training</t>
  </si>
  <si>
    <t>Travel</t>
  </si>
  <si>
    <t>Utilities</t>
  </si>
  <si>
    <t>Water</t>
  </si>
  <si>
    <t>Total Expenses</t>
  </si>
  <si>
    <t>Net Profit</t>
  </si>
  <si>
    <t>Test1</t>
  </si>
  <si>
    <t>Rate</t>
  </si>
  <si>
    <t>Test2</t>
  </si>
  <si>
    <t>Term</t>
  </si>
  <si>
    <t>Test3</t>
  </si>
  <si>
    <t>Principal</t>
  </si>
  <si>
    <t>Test4</t>
  </si>
  <si>
    <t>Payment</t>
  </si>
  <si>
    <t>Test5</t>
  </si>
  <si>
    <t>Test6</t>
  </si>
  <si>
    <t>Test7</t>
  </si>
  <si>
    <t>Average</t>
  </si>
  <si>
    <t>Employee Name</t>
  </si>
  <si>
    <t>Salary</t>
  </si>
  <si>
    <t>New Salary</t>
  </si>
  <si>
    <t>Abbott, James</t>
  </si>
  <si>
    <t>Acosta, Robert</t>
  </si>
  <si>
    <t>Adams, David</t>
  </si>
  <si>
    <t>Adkins, Michael</t>
  </si>
  <si>
    <t>Aguilar, Kevin</t>
  </si>
  <si>
    <t>Alexander, Charles</t>
  </si>
  <si>
    <t>Allen, Thomas</t>
  </si>
  <si>
    <t>Allison, Timothy</t>
  </si>
  <si>
    <t>Alvarado, Sonia</t>
  </si>
  <si>
    <t>Alvarez, Steven</t>
  </si>
  <si>
    <t>Anderson, Teason</t>
  </si>
  <si>
    <t>Andrews, Diane</t>
  </si>
  <si>
    <t>Anthony, Robert</t>
  </si>
  <si>
    <t>Armstrong, David</t>
  </si>
  <si>
    <t>Arnold, Cole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</si>
  <si>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</si>
  <si>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</si>
  <si>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</si>
  <si>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</si>
  <si>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</si>
  <si>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</si>
  <si>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</si>
  <si>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Bailey, Victor</t>
  </si>
  <si>
    <t>Baker, Barney</t>
  </si>
  <si>
    <t>Baldwin, Ray</t>
  </si>
  <si>
    <t>Ball, Kirk</t>
  </si>
  <si>
    <t>Ballard, Martin</t>
  </si>
  <si>
    <t>Banks, Ryan</t>
  </si>
  <si>
    <t>Barber, Robbie</t>
  </si>
  <si>
    <t>Barker, Heidi</t>
  </si>
  <si>
    <t>Barnes, Grant</t>
  </si>
  <si>
    <t>Barnett, Brenda</t>
  </si>
  <si>
    <t>Barr, Jennifer</t>
  </si>
  <si>
    <t>Barrett, John</t>
  </si>
  <si>
    <t>Barron, Michael</t>
  </si>
  <si>
    <t>Bartlett, Julia</t>
  </si>
  <si>
    <t>Barton, Barry</t>
  </si>
  <si>
    <t>Bass, Justin</t>
  </si>
  <si>
    <t>Bates, Verna</t>
  </si>
  <si>
    <t>Bauer, Chris</t>
  </si>
  <si>
    <t>Baxter, Teresa</t>
  </si>
  <si>
    <t>Bean, Deborah</t>
  </si>
  <si>
    <t>Beard, Sandi</t>
  </si>
  <si>
    <t>Beasley, Timothy</t>
  </si>
  <si>
    <t>Beck, Craig</t>
  </si>
  <si>
    <t>Becker, Gretchen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</si>
  <si>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</si>
  <si>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</si>
  <si>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</si>
  <si>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</si>
  <si>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</si>
  <si>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</si>
  <si>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</si>
  <si>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</si>
  <si>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</si>
  <si>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</si>
  <si>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</si>
  <si>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</si>
  <si>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</si>
  <si>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</si>
  <si>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</si>
  <si>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</si>
  <si>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</si>
  <si>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</si>
  <si>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</si>
  <si>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</si>
  <si>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</si>
  <si>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</si>
  <si>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</si>
  <si>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</si>
  <si>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</si>
  <si>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Brady, Traci</t>
  </si>
  <si>
    <t>Branch, Brady</t>
  </si>
  <si>
    <t>Brewer, Khurrum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</si>
  <si>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</si>
  <si>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</si>
  <si>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</si>
  <si>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</si>
  <si>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</si>
  <si>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</si>
  <si>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</si>
  <si>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</si>
  <si>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</si>
  <si>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</si>
  <si>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</si>
  <si>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</si>
  <si>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</si>
  <si>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</si>
  <si>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</si>
  <si>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</si>
  <si>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</si>
  <si>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</si>
  <si>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</si>
  <si>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Byrd, Asa</t>
  </si>
  <si>
    <t>Cabe, Max</t>
  </si>
  <si>
    <t>Cain, Lon</t>
  </si>
  <si>
    <t>Caldwell, Pete</t>
  </si>
  <si>
    <t>Calhoun, Dac Vinh</t>
  </si>
  <si>
    <t>Callahan, Marilyn</t>
  </si>
  <si>
    <t>Camacho, Stephanie</t>
  </si>
  <si>
    <t>Cameron, John</t>
  </si>
  <si>
    <t>Campbell, Michael</t>
  </si>
  <si>
    <t>Campos, Richard</t>
  </si>
  <si>
    <t>Cannon, Jenny</t>
  </si>
  <si>
    <t>Carey, Andrea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</si>
  <si>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</si>
  <si>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</si>
  <si>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</si>
  <si>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</si>
  <si>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</si>
  <si>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</si>
  <si>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</si>
  <si>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</si>
  <si>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</si>
  <si>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</si>
  <si>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</si>
  <si>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</si>
  <si>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</si>
  <si>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</si>
  <si>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</si>
  <si>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</si>
  <si>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Chen, Jaime</t>
  </si>
  <si>
    <t>Christensen, Jill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</si>
  <si>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</si>
  <si>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</si>
  <si>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</si>
  <si>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</si>
  <si>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</si>
  <si>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</si>
  <si>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</si>
  <si>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</si>
  <si>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</si>
  <si>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</si>
  <si>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</si>
  <si>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</si>
  <si>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</si>
  <si>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</si>
  <si>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</si>
  <si>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</si>
  <si>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</si>
  <si>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</si>
  <si>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</si>
  <si>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</si>
  <si>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</si>
  <si>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</si>
  <si>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</si>
  <si>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</si>
  <si>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</si>
  <si>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</si>
  <si>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</si>
  <si>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</si>
  <si>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</si>
  <si>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</si>
  <si>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</si>
  <si>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</si>
  <si>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</si>
  <si>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</si>
  <si>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</si>
  <si>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</si>
  <si>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</si>
  <si>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</si>
  <si>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Dawson, Jonathan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</si>
  <si>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</si>
  <si>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</si>
  <si>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</si>
  <si>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</si>
  <si>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</si>
  <si>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</si>
  <si>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</si>
  <si>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</si>
  <si>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</si>
  <si>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</si>
  <si>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</si>
  <si>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</si>
  <si>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</si>
  <si>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</si>
  <si>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</si>
  <si>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</si>
  <si>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</si>
  <si>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</si>
  <si>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</si>
  <si>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</si>
  <si>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</si>
  <si>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</si>
  <si>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</si>
  <si>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</si>
  <si>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</si>
  <si>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</si>
  <si>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</si>
  <si>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</si>
  <si>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</si>
  <si>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</si>
  <si>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</si>
  <si>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</si>
  <si>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</si>
  <si>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</si>
  <si>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</si>
  <si>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</si>
  <si>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</si>
  <si>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</si>
  <si>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</si>
  <si>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</si>
  <si>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</si>
  <si>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</si>
  <si>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</si>
  <si>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</si>
  <si>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</si>
  <si>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</si>
  <si>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</si>
  <si>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</si>
  <si>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</si>
  <si>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</si>
  <si>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</si>
  <si>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</si>
  <si>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</si>
  <si>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</si>
  <si>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</si>
  <si>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</si>
  <si>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</si>
  <si>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</si>
  <si>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</si>
  <si>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</si>
  <si>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</si>
  <si>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</si>
  <si>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</si>
  <si>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</si>
  <si>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</si>
  <si>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</si>
  <si>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</si>
  <si>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</si>
  <si>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</t>
  </si>
  <si>
    <t>Garrison, Chris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</si>
  <si>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</si>
  <si>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</si>
  <si>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</si>
  <si>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</si>
  <si>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</si>
  <si>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</si>
  <si>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</si>
  <si>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</si>
  <si>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</si>
  <si>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</si>
  <si>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</si>
  <si>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</si>
  <si>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</si>
  <si>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</si>
  <si>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</si>
  <si>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</si>
  <si>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</si>
  <si>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</si>
  <si>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</si>
  <si>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</si>
  <si>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</si>
  <si>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</si>
  <si>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</si>
  <si>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</si>
  <si>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</si>
  <si>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</si>
  <si>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</si>
  <si>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</si>
  <si>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</si>
  <si>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</si>
  <si>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</si>
  <si>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</si>
  <si>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</si>
  <si>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</si>
  <si>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</si>
  <si>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</si>
  <si>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</si>
  <si>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</si>
  <si>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</si>
  <si>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</si>
  <si>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</si>
  <si>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</si>
  <si>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</si>
  <si>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</si>
  <si>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</si>
  <si>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</si>
  <si>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</si>
  <si>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</si>
  <si>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</si>
  <si>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</si>
  <si>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</si>
  <si>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</si>
  <si>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</si>
  <si>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</si>
  <si>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</si>
  <si>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</si>
  <si>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</si>
  <si>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</si>
  <si>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</si>
  <si>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</si>
  <si>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</si>
  <si>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</si>
  <si>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</si>
  <si>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</si>
  <si>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</si>
  <si>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</si>
  <si>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</si>
  <si>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</si>
  <si>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</si>
  <si>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</si>
  <si>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</si>
  <si>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</si>
  <si>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</si>
  <si>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</si>
  <si>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</si>
  <si>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</si>
  <si>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</si>
  <si>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</si>
  <si>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</si>
  <si>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</si>
  <si>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</si>
  <si>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</si>
  <si>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Holmes, Tito</t>
  </si>
  <si>
    <t>Holt, Robert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</si>
  <si>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</si>
  <si>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</si>
  <si>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</si>
  <si>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</si>
  <si>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</si>
  <si>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</si>
  <si>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</si>
  <si>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</si>
  <si>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</si>
  <si>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</si>
  <si>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</si>
  <si>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</si>
  <si>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</si>
  <si>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</si>
  <si>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</si>
  <si>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</si>
  <si>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</si>
  <si>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</si>
  <si>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</si>
  <si>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</si>
  <si>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</si>
  <si>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</si>
  <si>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</si>
  <si>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</si>
  <si>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</si>
  <si>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</si>
  <si>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</si>
  <si>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</si>
  <si>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</si>
  <si>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</si>
  <si>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</si>
  <si>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</si>
  <si>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</si>
  <si>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</si>
  <si>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</si>
  <si>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</si>
  <si>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</si>
  <si>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</si>
  <si>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</si>
  <si>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</si>
  <si>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</si>
  <si>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</si>
  <si>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</si>
  <si>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</si>
  <si>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</si>
  <si>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</si>
  <si>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</si>
  <si>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</si>
  <si>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</si>
  <si>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</si>
  <si>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</si>
  <si>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</si>
  <si>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</si>
  <si>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</si>
  <si>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</si>
  <si>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</si>
  <si>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</si>
  <si>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</si>
  <si>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</si>
  <si>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</si>
  <si>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</si>
  <si>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</si>
  <si>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</si>
  <si>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</si>
  <si>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</si>
  <si>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</si>
  <si>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</si>
  <si>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</si>
  <si>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</si>
  <si>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</si>
  <si>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</si>
  <si>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</si>
  <si>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</si>
  <si>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</si>
  <si>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</si>
  <si>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</si>
  <si>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</si>
  <si>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</si>
  <si>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</si>
  <si>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</si>
  <si>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</si>
  <si>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</si>
  <si>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</si>
  <si>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</si>
  <si>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</si>
  <si>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</si>
  <si>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</si>
  <si>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</si>
  <si>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</si>
  <si>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</si>
  <si>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</si>
  <si>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</si>
  <si>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</si>
  <si>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</si>
  <si>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</si>
  <si>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</si>
  <si>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</si>
  <si>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</si>
  <si>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</si>
  <si>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</si>
  <si>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</si>
  <si>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</si>
  <si>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</si>
  <si>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</si>
  <si>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</si>
  <si>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</si>
  <si>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</si>
  <si>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</si>
  <si>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</si>
  <si>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</si>
  <si>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</si>
  <si>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</si>
  <si>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</si>
  <si>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</si>
  <si>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</si>
  <si>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</si>
  <si>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</si>
  <si>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</si>
  <si>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</si>
  <si>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</si>
  <si>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</si>
  <si>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</si>
  <si>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</si>
  <si>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</si>
  <si>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</si>
  <si>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</si>
  <si>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</si>
  <si>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</si>
  <si>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</si>
  <si>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</si>
  <si>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</si>
  <si>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</si>
  <si>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</si>
  <si>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</si>
  <si>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</si>
  <si>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</si>
  <si>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</si>
  <si>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</si>
  <si>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</si>
  <si>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</t>
  </si>
  <si>
    <t>Montoya, Lisa</t>
  </si>
  <si>
    <t>Moody, Matthew</t>
  </si>
  <si>
    <t>Moore, Robert</t>
  </si>
  <si>
    <t>Morales, Linda</t>
  </si>
  <si>
    <t>Moran, Carol</t>
  </si>
  <si>
    <t>Moreno, Chris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</si>
  <si>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</si>
  <si>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</si>
  <si>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</si>
  <si>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</si>
  <si>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</si>
  <si>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</si>
  <si>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</si>
  <si>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</si>
  <si>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</si>
  <si>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</si>
  <si>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</si>
  <si>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</si>
  <si>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</si>
  <si>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</si>
  <si>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</si>
  <si>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</si>
  <si>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</si>
  <si>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</si>
  <si>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</si>
  <si>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</si>
  <si>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</si>
  <si>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</si>
  <si>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</si>
  <si>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</si>
  <si>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</si>
  <si>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</si>
  <si>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</si>
  <si>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</si>
  <si>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</si>
  <si>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Nunez, Benning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</si>
  <si>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</si>
  <si>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</si>
  <si>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</si>
  <si>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</si>
  <si>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</si>
  <si>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</si>
  <si>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</si>
  <si>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</si>
  <si>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</si>
  <si>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</si>
  <si>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</si>
  <si>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</si>
  <si>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</si>
  <si>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</si>
  <si>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</si>
  <si>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</si>
  <si>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</si>
  <si>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</si>
  <si>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</si>
  <si>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</si>
  <si>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</si>
  <si>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</si>
  <si>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</si>
  <si>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</si>
  <si>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</si>
  <si>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</si>
  <si>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</si>
  <si>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</si>
  <si>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</si>
  <si>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</si>
  <si>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</si>
  <si>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</si>
  <si>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</si>
  <si>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</si>
  <si>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</si>
  <si>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</si>
  <si>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</si>
  <si>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</si>
  <si>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</si>
  <si>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</si>
  <si>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</si>
  <si>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</si>
  <si>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</si>
  <si>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</si>
  <si>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</si>
  <si>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</si>
  <si>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</si>
  <si>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</si>
  <si>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</si>
  <si>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</si>
  <si>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</si>
  <si>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</si>
  <si>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</si>
  <si>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</si>
  <si>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</si>
  <si>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</si>
  <si>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</si>
  <si>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</si>
  <si>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</si>
  <si>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</si>
  <si>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</si>
  <si>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</si>
  <si>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</si>
  <si>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</si>
  <si>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</si>
  <si>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</si>
  <si>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</si>
  <si>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</si>
  <si>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</si>
  <si>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</si>
  <si>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</si>
  <si>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</si>
  <si>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</si>
  <si>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</si>
  <si>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</si>
  <si>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</si>
  <si>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</si>
  <si>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</si>
  <si>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</si>
  <si>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</si>
  <si>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</si>
  <si>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</si>
  <si>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</si>
  <si>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</si>
  <si>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</si>
  <si>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</si>
  <si>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</si>
  <si>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</si>
  <si>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</si>
  <si>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</si>
  <si>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</si>
  <si>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</si>
  <si>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</si>
  <si>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</si>
  <si>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</si>
  <si>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</si>
  <si>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</si>
  <si>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</si>
  <si>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</si>
  <si>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</si>
  <si>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</si>
  <si>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</si>
  <si>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</si>
  <si>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</si>
  <si>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</si>
  <si>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</si>
  <si>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</si>
  <si>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</si>
  <si>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</si>
  <si>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</si>
  <si>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</si>
  <si>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</si>
  <si>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</si>
  <si>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</si>
  <si>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</si>
  <si>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</si>
  <si>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</si>
  <si>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</si>
  <si>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</si>
  <si>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</si>
  <si>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</si>
  <si>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</si>
  <si>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</si>
  <si>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</si>
  <si>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</si>
  <si>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</si>
  <si>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</si>
  <si>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</si>
  <si>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</si>
  <si>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</si>
  <si>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</si>
  <si>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</si>
  <si>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</si>
  <si>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</si>
  <si>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</si>
  <si>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</si>
  <si>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</si>
  <si>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</si>
  <si>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</si>
  <si>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</si>
  <si>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</si>
  <si>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</si>
  <si>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</si>
  <si>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</si>
  <si>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</si>
  <si>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</si>
  <si>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</si>
  <si>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</si>
  <si>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</si>
  <si>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</si>
  <si>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</si>
  <si>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</si>
  <si>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</si>
  <si>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</si>
  <si>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</si>
  <si>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</si>
  <si>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</si>
  <si>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</si>
  <si>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</si>
  <si>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</si>
  <si>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</si>
  <si>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</si>
  <si>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</si>
  <si>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</si>
  <si>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</si>
  <si>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</si>
  <si>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</si>
  <si>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</si>
  <si>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</si>
  <si>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</si>
  <si>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</si>
  <si>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</si>
  <si>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</si>
  <si>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</si>
  <si>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</si>
  <si>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</si>
  <si>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</si>
  <si>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</si>
  <si>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</si>
  <si>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</si>
  <si>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</si>
  <si>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</si>
  <si>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</si>
  <si>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</si>
  <si>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</si>
  <si>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</si>
  <si>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</si>
  <si>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</si>
  <si>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</si>
  <si>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</si>
  <si>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</si>
  <si>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</si>
  <si>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</si>
  <si>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</si>
  <si>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</si>
  <si>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</si>
  <si>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</si>
  <si>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</si>
  <si>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</si>
  <si>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</si>
  <si>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</si>
  <si>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</si>
  <si>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</si>
  <si>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</si>
  <si>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</si>
  <si>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</si>
  <si>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</si>
  <si>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</si>
  <si>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</si>
  <si>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</si>
  <si>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</si>
  <si>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</si>
  <si>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</si>
  <si>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</si>
  <si>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</si>
  <si>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</si>
  <si>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</si>
  <si>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</si>
  <si>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</si>
  <si>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</si>
  <si>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</si>
  <si>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</si>
  <si>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</si>
  <si>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</si>
  <si>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</si>
  <si>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</si>
  <si>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</si>
  <si>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</si>
  <si>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</si>
  <si>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</si>
  <si>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</si>
  <si>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</si>
  <si>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</si>
  <si>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</si>
  <si>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</si>
  <si>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</si>
  <si>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</si>
  <si>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</si>
  <si>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</si>
  <si>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</si>
  <si>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</si>
  <si>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</si>
  <si>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</t>
  </si>
  <si>
    <t>Wright, Brad</t>
  </si>
  <si>
    <t>Wyatt, Kelly</t>
  </si>
  <si>
    <t>Yates, Doug</t>
  </si>
  <si>
    <t>York, Steven</t>
  </si>
  <si>
    <t>Young, Benjamin</t>
  </si>
  <si>
    <t>Zimmerman, Julian</t>
  </si>
  <si>
    <t>www.solver.com</t>
  </si>
  <si>
    <t>2017 Budget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</si>
</sst>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0.000%"/>
    <numFmt numFmtId="168" formatCode="0.00%;\(0.00%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6"/>
      <name val="Calibri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10"/>
      <color indexed="12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color indexed="1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</borders>
  <cellStyleXfs count="15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12">
    <xf numFmtId="0" fontId="0" fillId="0" borderId="0" xfId="0"/>
    <xf numFmtId="0" fontId="3" fillId="0" borderId="0" xfId="8" applyFont="1"/>
    <xf numFmtId="0" fontId="3" fillId="0" borderId="0" xfId="8" applyFont="1" applyFill="1" applyBorder="1"/>
    <xf numFmtId="0" fontId="4" fillId="0" borderId="0" xfId="8" applyNumberFormat="1" applyFont="1" applyFill="1" applyBorder="1" applyAlignment="1">
      <alignment vertical="top"/>
    </xf>
    <xf numFmtId="0" fontId="3" fillId="0" borderId="0" xfId="4" applyFont="1" applyFill="1" applyBorder="1"/>
    <xf numFmtId="164" fontId="8" fillId="2" borderId="1" xfId="9" applyNumberFormat="1" applyFont="1" applyFill="1" applyBorder="1" applyAlignment="1">
      <alignment horizontal="right"/>
    </xf>
    <xf numFmtId="0" fontId="7" fillId="0" borderId="0" xfId="8" applyFont="1" applyFill="1" applyBorder="1" applyAlignment="1"/>
    <xf numFmtId="44" fontId="7" fillId="0" borderId="2" xfId="9" applyFont="1" applyFill="1" applyBorder="1" applyAlignment="1">
      <alignment horizontal="right"/>
    </xf>
    <xf numFmtId="0" fontId="3" fillId="3" borderId="3" xfId="4" applyFont="1" applyFill="1" applyBorder="1" applyAlignment="1">
      <alignment horizontal="right"/>
    </xf>
    <xf numFmtId="0" fontId="9" fillId="0" borderId="0" xfId="9" applyNumberFormat="1" applyFont="1" applyFill="1" applyBorder="1" applyAlignment="1">
      <alignment horizontal="left"/>
    </xf>
    <xf numFmtId="165" fontId="3" fillId="0" borderId="0" xfId="8" applyNumberFormat="1" applyFont="1" applyFill="1" applyBorder="1"/>
    <xf numFmtId="0" fontId="3" fillId="0" borderId="4" xfId="4" applyFont="1" applyFill="1" applyBorder="1" applyAlignment="1"/>
    <xf numFmtId="0" fontId="3" fillId="0" borderId="0" xfId="9" applyNumberFormat="1" applyFont="1" applyFill="1" applyBorder="1" applyAlignment="1">
      <alignment horizontal="left" indent="2"/>
    </xf>
    <xf numFmtId="164" fontId="3" fillId="0" borderId="0" xfId="9" applyNumberFormat="1" applyFont="1" applyFill="1" applyBorder="1" applyAlignment="1"/>
    <xf numFmtId="164" fontId="3" fillId="3" borderId="5" xfId="4" applyNumberFormat="1" applyFont="1" applyFill="1" applyBorder="1" applyAlignment="1"/>
    <xf numFmtId="166" fontId="3" fillId="0" borderId="0" xfId="10" applyNumberFormat="1" applyFont="1" applyFill="1" applyBorder="1" applyAlignment="1"/>
    <xf numFmtId="166" fontId="3" fillId="3" borderId="6" xfId="4" applyNumberFormat="1" applyFont="1" applyFill="1" applyBorder="1" applyAlignment="1"/>
    <xf numFmtId="0" fontId="7" fillId="0" borderId="0" xfId="5" applyNumberFormat="1" applyFont="1" applyFill="1" applyBorder="1" applyAlignment="1">
      <alignment horizontal="left" indent="1"/>
    </xf>
    <xf numFmtId="166" fontId="3" fillId="0" borderId="7" xfId="5" applyNumberFormat="1" applyFont="1" applyFill="1" applyBorder="1" applyAlignment="1"/>
    <xf numFmtId="166" fontId="3" fillId="3" borderId="3" xfId="4" applyNumberFormat="1" applyFont="1" applyFill="1" applyBorder="1" applyAlignment="1"/>
    <xf numFmtId="0" fontId="3" fillId="0" borderId="0" xfId="8" applyNumberFormat="1" applyFont="1" applyFill="1" applyBorder="1" applyAlignment="1">
      <alignment horizontal="left" indent="1"/>
    </xf>
    <xf numFmtId="166" fontId="3" fillId="0" borderId="0" xfId="8" applyNumberFormat="1" applyFont="1" applyFill="1" applyBorder="1" applyAlignment="1"/>
    <xf numFmtId="166" fontId="3" fillId="0" borderId="9" xfId="4" applyNumberFormat="1" applyFont="1" applyFill="1" applyBorder="1" applyAlignment="1"/>
    <xf numFmtId="164" fontId="3" fillId="0" borderId="5" xfId="4" applyNumberFormat="1" applyFont="1" applyFill="1" applyBorder="1" applyAlignment="1"/>
    <xf numFmtId="166" fontId="3" fillId="3" borderId="5" xfId="4" applyNumberFormat="1" applyFont="1" applyFill="1" applyBorder="1" applyAlignment="1"/>
    <xf numFmtId="166" fontId="3" fillId="0" borderId="0" xfId="10" applyNumberFormat="1" applyFont="1" applyFill="1" applyBorder="1"/>
    <xf numFmtId="166" fontId="3" fillId="0" borderId="11" xfId="3" applyNumberFormat="1" applyFont="1" applyFill="1" applyBorder="1" applyAlignment="1"/>
    <xf numFmtId="166" fontId="3" fillId="3" borderId="12" xfId="3" applyNumberFormat="1" applyFont="1" applyFill="1" applyBorder="1" applyAlignment="1"/>
    <xf numFmtId="0" fontId="10" fillId="0" borderId="0" xfId="0" applyFont="1"/>
    <xf numFmtId="166" fontId="10" fillId="0" borderId="0" xfId="10" applyNumberFormat="1" applyFont="1"/>
    <xf numFmtId="43" fontId="10" fillId="2" borderId="0" xfId="10" applyFont="1" applyFill="1"/>
    <xf numFmtId="8" fontId="11" fillId="0" borderId="0" xfId="0" applyNumberFormat="1" applyFont="1"/>
    <xf numFmtId="166" fontId="0" fillId="7" borderId="0" xfId="6" applyNumberFormat="1" applyFont="1" applyFill="1"/>
    <xf numFmtId="167" fontId="0" fillId="6" borderId="0" xfId="7" applyNumberFormat="1" applyFont="1" applyFill="1"/>
    <xf numFmtId="9" fontId="0" fillId="6" borderId="0" xfId="0" applyNumberFormat="1" applyFill="1"/>
    <xf numFmtId="0" fontId="11" fillId="0" borderId="0" xfId="11" applyFont="1" applyProtection="1">
      <protection locked="0"/>
    </xf>
    <xf numFmtId="9" fontId="11" fillId="0" borderId="0" xfId="13" applyFont="1" applyProtection="1">
      <protection locked="0"/>
    </xf>
    <xf numFmtId="0" fontId="13" fillId="4" borderId="5" xfId="11" applyFont="1" applyFill="1" applyBorder="1" applyAlignment="1" applyProtection="1">
      <alignment horizontal="left" vertical="top"/>
      <protection locked="0"/>
    </xf>
    <xf numFmtId="166" fontId="13" fillId="4" borderId="5" xfId="12" applyNumberFormat="1" applyFont="1" applyFill="1" applyBorder="1" applyAlignment="1" applyProtection="1">
      <alignment horizontal="right" vertical="top"/>
    </xf>
    <xf numFmtId="168" fontId="13" fillId="0" borderId="0" xfId="13" applyNumberFormat="1" applyFont="1" applyFill="1" applyBorder="1" applyAlignment="1" applyProtection="1">
      <alignment vertical="top" wrapText="1"/>
      <protection locked="0"/>
    </xf>
    <xf numFmtId="0" fontId="11" fillId="0" borderId="0" xfId="11" applyNumberFormat="1" applyFont="1" applyProtection="1">
      <protection locked="0"/>
    </xf>
    <xf numFmtId="0" fontId="11" fillId="0" borderId="0" xfId="11" applyFont="1" applyFill="1" applyProtection="1">
      <protection locked="0"/>
    </xf>
    <xf numFmtId="166" fontId="11" fillId="0" borderId="0" xfId="11" applyNumberFormat="1" applyFont="1" applyProtection="1">
      <protection locked="0"/>
    </xf>
    <xf numFmtId="0" fontId="14" fillId="0" borderId="0" xfId="14"/>
    <xf numFmtId="165" fontId="10" fillId="0" borderId="0" xfId="0" applyNumberFormat="1" applyFont="1"/>
    <xf numFmtId="165" fontId="0" fillId="8" borderId="0" xfId="7" applyNumberFormat="1" applyFont="1" applyFill="1"/>
    <xf numFmtId="10" fontId="0" fillId="8" borderId="0" xfId="7" applyNumberFormat="1" applyFont="1" applyFill="1"/>
    <xf numFmtId="0" fontId="15" fillId="0" borderId="0" xfId="8" applyNumberFormat="1" applyFont="1" applyFill="1" applyBorder="1" applyAlignment="1">
      <alignment vertical="top"/>
    </xf>
    <xf numFmtId="0" fontId="16" fillId="0" borderId="0" xfId="8" applyFont="1" applyFill="1" applyBorder="1"/>
    <xf numFmtId="0" fontId="16" fillId="0" borderId="0" xfId="8" applyFont="1"/>
    <xf numFmtId="0" fontId="16" fillId="0" borderId="0" xfId="4" applyFont="1" applyFill="1" applyBorder="1"/>
    <xf numFmtId="0" fontId="17" fillId="0" borderId="0" xfId="2" applyFont="1" applyFill="1" applyBorder="1"/>
    <xf numFmtId="164" fontId="13" fillId="2" borderId="1" xfId="9" applyNumberFormat="1" applyFont="1" applyFill="1" applyBorder="1" applyAlignment="1">
      <alignment horizontal="right"/>
    </xf>
    <xf numFmtId="0" fontId="11" fillId="0" borderId="0" xfId="8" applyFont="1" applyFill="1" applyBorder="1"/>
    <xf numFmtId="0" fontId="11" fillId="0" borderId="0" xfId="4" applyFont="1" applyFill="1" applyBorder="1"/>
    <xf numFmtId="0" fontId="13" fillId="0" borderId="0" xfId="2" applyFont="1" applyFill="1" applyBorder="1"/>
    <xf numFmtId="0" fontId="11" fillId="0" borderId="0" xfId="8" applyFont="1"/>
    <xf numFmtId="44" fontId="13" fillId="0" borderId="2" xfId="9" applyFont="1" applyFill="1" applyBorder="1" applyAlignment="1">
      <alignment horizontal="right"/>
    </xf>
    <xf numFmtId="0" fontId="11" fillId="3" borderId="3" xfId="4" applyFont="1" applyFill="1" applyBorder="1" applyAlignment="1">
      <alignment horizontal="right"/>
    </xf>
    <xf numFmtId="0" fontId="13" fillId="4" borderId="2" xfId="2" applyFont="1" applyFill="1" applyBorder="1" applyAlignment="1">
      <alignment horizontal="right"/>
    </xf>
    <xf numFmtId="0" fontId="18" fillId="0" borderId="0" xfId="9" applyNumberFormat="1" applyFont="1" applyFill="1" applyBorder="1" applyAlignment="1">
      <alignment horizontal="left"/>
    </xf>
    <xf numFmtId="165" fontId="11" fillId="0" borderId="0" xfId="8" applyNumberFormat="1" applyFont="1" applyFill="1" applyBorder="1"/>
    <xf numFmtId="0" fontId="11" fillId="0" borderId="4" xfId="4" applyFont="1" applyFill="1" applyBorder="1" applyAlignment="1"/>
    <xf numFmtId="165" fontId="11" fillId="0" borderId="0" xfId="9" applyNumberFormat="1" applyFont="1" applyFill="1" applyBorder="1" applyAlignment="1"/>
    <xf numFmtId="0" fontId="13" fillId="0" borderId="5" xfId="2" applyFont="1" applyFill="1" applyBorder="1"/>
    <xf numFmtId="0" fontId="11" fillId="0" borderId="0" xfId="9" applyNumberFormat="1" applyFont="1" applyFill="1" applyBorder="1" applyAlignment="1">
      <alignment horizontal="left" indent="2"/>
    </xf>
    <xf numFmtId="164" fontId="11" fillId="0" borderId="0" xfId="9" applyNumberFormat="1" applyFont="1" applyFill="1" applyBorder="1" applyAlignment="1"/>
    <xf numFmtId="164" fontId="11" fillId="3" borderId="5" xfId="4" applyNumberFormat="1" applyFont="1" applyFill="1" applyBorder="1" applyAlignment="1"/>
    <xf numFmtId="164" fontId="13" fillId="5" borderId="5" xfId="2" applyNumberFormat="1" applyFont="1" applyFill="1" applyBorder="1" applyAlignment="1"/>
    <xf numFmtId="166" fontId="11" fillId="0" borderId="0" xfId="10" applyNumberFormat="1" applyFont="1" applyFill="1" applyBorder="1" applyAlignment="1"/>
    <xf numFmtId="166" fontId="11" fillId="3" borderId="6" xfId="4" applyNumberFormat="1" applyFont="1" applyFill="1" applyBorder="1" applyAlignment="1"/>
    <xf numFmtId="166" fontId="13" fillId="5" borderId="6" xfId="2" applyNumberFormat="1" applyFont="1" applyFill="1" applyBorder="1" applyAlignment="1"/>
    <xf numFmtId="0" fontId="13" fillId="0" borderId="0" xfId="5" applyNumberFormat="1" applyFont="1" applyFill="1" applyBorder="1" applyAlignment="1">
      <alignment horizontal="left" indent="1"/>
    </xf>
    <xf numFmtId="166" fontId="11" fillId="0" borderId="7" xfId="5" applyNumberFormat="1" applyFont="1" applyFill="1" applyBorder="1" applyAlignment="1"/>
    <xf numFmtId="166" fontId="11" fillId="3" borderId="3" xfId="4" applyNumberFormat="1" applyFont="1" applyFill="1" applyBorder="1" applyAlignment="1"/>
    <xf numFmtId="166" fontId="13" fillId="5" borderId="8" xfId="2" applyNumberFormat="1" applyFont="1" applyFill="1" applyBorder="1" applyAlignment="1"/>
    <xf numFmtId="0" fontId="11" fillId="0" borderId="0" xfId="8" applyNumberFormat="1" applyFont="1" applyFill="1" applyBorder="1" applyAlignment="1">
      <alignment horizontal="left" indent="1"/>
    </xf>
    <xf numFmtId="166" fontId="11" fillId="0" borderId="0" xfId="8" applyNumberFormat="1" applyFont="1" applyFill="1" applyBorder="1" applyAlignment="1"/>
    <xf numFmtId="166" fontId="11" fillId="0" borderId="9" xfId="4" applyNumberFormat="1" applyFont="1" applyFill="1" applyBorder="1" applyAlignment="1"/>
    <xf numFmtId="166" fontId="13" fillId="0" borderId="10" xfId="2" applyNumberFormat="1" applyFont="1" applyFill="1" applyBorder="1" applyAlignment="1"/>
    <xf numFmtId="164" fontId="11" fillId="0" borderId="5" xfId="4" applyNumberFormat="1" applyFont="1" applyFill="1" applyBorder="1" applyAlignment="1"/>
    <xf numFmtId="164" fontId="13" fillId="0" borderId="5" xfId="2" applyNumberFormat="1" applyFont="1" applyFill="1" applyBorder="1" applyAlignment="1"/>
    <xf numFmtId="166" fontId="11" fillId="3" borderId="5" xfId="4" applyNumberFormat="1" applyFont="1" applyFill="1" applyBorder="1" applyAlignment="1"/>
    <xf numFmtId="166" fontId="13" fillId="5" borderId="5" xfId="2" applyNumberFormat="1" applyFont="1" applyFill="1" applyBorder="1" applyAlignment="1"/>
    <xf numFmtId="166" fontId="11" fillId="0" borderId="11" xfId="3" applyNumberFormat="1" applyFont="1" applyFill="1" applyBorder="1" applyAlignment="1"/>
    <xf numFmtId="166" fontId="11" fillId="3" borderId="12" xfId="3" applyNumberFormat="1" applyFont="1" applyFill="1" applyBorder="1" applyAlignment="1"/>
    <xf numFmtId="166" fontId="13" fillId="5" borderId="12" xfId="2" applyNumberFormat="1" applyFont="1" applyFill="1" applyBorder="1" applyAlignment="1"/>
    <xf numFmtId="0" fontId="13" fillId="0" borderId="0" xfId="8" applyNumberFormat="1" applyFont="1"/>
    <xf numFmtId="164" fontId="11" fillId="0" borderId="4" xfId="4" applyNumberFormat="1" applyFont="1" applyFill="1" applyBorder="1" applyAlignment="1"/>
    <xf numFmtId="164" fontId="13" fillId="0" borderId="4" xfId="2" applyNumberFormat="1" applyFont="1" applyFill="1" applyBorder="1" applyAlignment="1"/>
    <xf numFmtId="0" fontId="11" fillId="0" borderId="0" xfId="9" applyNumberFormat="1" applyFont="1" applyFill="1" applyBorder="1" applyAlignment="1">
      <alignment horizontal="left"/>
    </xf>
    <xf numFmtId="0" fontId="13" fillId="0" borderId="0" xfId="3" applyNumberFormat="1" applyFont="1" applyFill="1" applyBorder="1" applyAlignment="1">
      <alignment horizontal="left" indent="1"/>
    </xf>
    <xf numFmtId="166" fontId="11" fillId="3" borderId="13" xfId="3" applyNumberFormat="1" applyFont="1" applyFill="1" applyBorder="1" applyAlignment="1"/>
    <xf numFmtId="166" fontId="13" fillId="5" borderId="13" xfId="2" applyNumberFormat="1" applyFont="1" applyFill="1" applyBorder="1" applyAlignment="1"/>
    <xf numFmtId="0" fontId="19" fillId="0" borderId="0" xfId="9" applyNumberFormat="1" applyFont="1" applyFill="1" applyBorder="1" applyAlignment="1">
      <alignment horizontal="left"/>
    </xf>
    <xf numFmtId="164" fontId="11" fillId="0" borderId="9" xfId="4" applyNumberFormat="1" applyFont="1" applyFill="1" applyBorder="1" applyAlignment="1"/>
    <xf numFmtId="164" fontId="13" fillId="0" borderId="9" xfId="2" applyNumberFormat="1" applyFont="1" applyFill="1" applyBorder="1" applyAlignment="1"/>
    <xf numFmtId="0" fontId="13" fillId="0" borderId="0" xfId="1" applyNumberFormat="1" applyFont="1" applyFill="1" applyBorder="1" applyAlignment="1">
      <alignment horizontal="left" indent="1"/>
    </xf>
    <xf numFmtId="164" fontId="13" fillId="0" borderId="5" xfId="1" applyNumberFormat="1" applyFont="1" applyFill="1" applyBorder="1" applyAlignment="1"/>
    <xf numFmtId="164" fontId="13" fillId="3" borderId="5" xfId="1" applyNumberFormat="1" applyFont="1" applyFill="1" applyBorder="1" applyAlignment="1"/>
    <xf numFmtId="164" fontId="13" fillId="5" borderId="5" xfId="1" applyNumberFormat="1" applyFont="1" applyFill="1" applyBorder="1" applyAlignment="1"/>
    <xf numFmtId="166" fontId="13" fillId="4" borderId="5" xfId="10" applyNumberFormat="1" applyFont="1" applyFill="1" applyBorder="1" applyAlignment="1" applyProtection="1">
      <alignment horizontal="right" vertical="top"/>
      <protection locked="0"/>
    </xf>
    <xf numFmtId="166" fontId="11" fillId="0" borderId="0" xfId="10" applyNumberFormat="1" applyFont="1" applyFill="1" applyAlignment="1" applyProtection="1">
      <alignment horizontal="right"/>
      <protection locked="0"/>
    </xf>
    <xf numFmtId="166" fontId="11" fillId="0" borderId="0" xfId="10" applyNumberFormat="1" applyFont="1" applyAlignment="1" applyProtection="1">
      <alignment horizontal="right"/>
      <protection locked="0"/>
    </xf>
    <xf numFmtId="166" fontId="11" fillId="0" borderId="0" xfId="12" applyNumberFormat="1" applyFont="1" applyAlignment="1" applyProtection="1">
      <alignment horizontal="right"/>
    </xf>
    <xf numFmtId="10" fontId="3" fillId="0" borderId="0" xfId="8" applyNumberFormat="1" applyFont="1" applyFill="1" applyBorder="1"/>
    <xf numFmtId="3" fontId="11" fillId="0" borderId="0" xfId="11" applyNumberFormat="1" applyFont="1" applyProtection="1">
      <protection locked="0"/>
    </xf>
    <xf numFmtId="166" fontId="10" fillId="9" borderId="0" xfId="10" applyNumberFormat="1" applyFont="1" applyFill="1"/>
    <xf numFmtId="10" fontId="11" fillId="0" borderId="0" xfId="9" applyNumberFormat="1" applyFont="1" applyFill="1" applyBorder="1" applyAlignment="1"/>
    <xf numFmtId="10" fontId="11" fillId="0" borderId="0" xfId="8" applyNumberFormat="1" applyFont="1" applyFill="1" applyBorder="1"/>
    <xf numFmtId="166" fontId="11" fillId="0" borderId="0" xfId="6" applyNumberFormat="1" applyFont="1" applyFill="1" applyBorder="1" applyAlignment="1"/>
    <xf numFmtId="0" fontId="0" fillId="0" borderId="0" xfId="6" applyNumberFormat="1" applyFont="1"/>
  </cellXfs>
  <cellStyles count="15">
    <cellStyle name="ColLevel_1" xfId="2" builtinId="2" iLevel="0"/>
    <cellStyle name="ColLevel_2" xfId="4" builtinId="2" iLevel="1"/>
    <cellStyle name="Comma" xfId="6" builtinId="3"/>
    <cellStyle name="Comma 2" xfId="10"/>
    <cellStyle name="Comma 3" xfId="12"/>
    <cellStyle name="Currency 2" xfId="9"/>
    <cellStyle name="Hyperlink" xfId="14" builtinId="8"/>
    <cellStyle name="Normal" xfId="0" builtinId="0"/>
    <cellStyle name="Normal 2" xfId="8"/>
    <cellStyle name="Normal 2 2" xfId="11"/>
    <cellStyle name="Percent" xfId="7" builtinId="5"/>
    <cellStyle name="Percent 2" xfId="13"/>
    <cellStyle name="RowLevel_1" xfId="1" builtinId="1" iLevel="0"/>
    <cellStyle name="RowLevel_2" xfId="3" builtinId="1" iLevel="1"/>
    <cellStyle name="RowLevel_3" xfId="5" builtinId="1" iLevel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66675</xdr:rowOff>
    </xdr:from>
    <xdr:to>
      <xdr:col>2</xdr:col>
      <xdr:colOff>216631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6675"/>
          <a:ext cx="2035906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solv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L742"/>
  <sheetViews>
    <sheetView tabSelected="1" zoomScale="145" zoomScaleNormal="145" zoomScaleSheetLayoutView="100" zoomScalePageLayoutView="115" workbookViewId="0">
      <selection activeCell="F3" sqref="F3"/>
    </sheetView>
  </sheetViews>
  <sheetFormatPr defaultColWidth="19.85546875" defaultRowHeight="15" x14ac:dyDescent="0.25"/>
  <cols>
    <col min="1" max="1" width="19.28515625" style="35" bestFit="1" customWidth="1"/>
    <col min="2" max="2" width="12.7109375" style="103" customWidth="1"/>
    <col min="3" max="3" width="12.28515625" style="104" bestFit="1" customWidth="1"/>
    <col min="4" max="4" width="7" style="35" customWidth="1"/>
    <col min="5" max="5" width="12.28515625" style="35" customWidth="1"/>
    <col min="6" max="6" width="13" style="35" customWidth="1"/>
    <col min="7" max="8" width="4.7109375" style="35" customWidth="1"/>
    <col min="9" max="9" width="8.85546875" style="35" bestFit="1" customWidth="1"/>
    <col min="10" max="10" width="8.42578125" style="35" bestFit="1" customWidth="1"/>
    <col min="11" max="16384" width="19.85546875" style="35"/>
  </cols>
  <sheetData>
    <row r="1" spans="1:12" x14ac:dyDescent="0.25">
      <c r="A1" s="37" t="s">
        <v>58</v>
      </c>
      <c r="B1" s="101" t="s">
        <v>59</v>
      </c>
      <c r="C1" s="38" t="s">
        <v>60</v>
      </c>
      <c r="E1" s="39">
        <v>2.7099999999999999E-2</v>
      </c>
      <c r="F1" s="39"/>
      <c r="G1" s="39"/>
      <c r="H1" s="39"/>
      <c r="I1" s="28" t="s">
        <v>47</v>
      </c>
      <c r="J1" s="44">
        <v>3.5000000000000003E-2</v>
      </c>
      <c r="L1" s="42"/>
    </row>
    <row r="2" spans="1:12" x14ac:dyDescent="0.25">
      <c r="A2" s="35" t="s">
        <v>61</v>
      </c>
      <c r="B2" s="102">
        <v>89827</v>
      </c>
      <c r="C2" s="104">
        <f t="shared" ref="C2:C65" si="0">ROUND(B2*$E$1+B2,0)</f>
        <v>92261</v>
      </c>
      <c r="D2" s="36"/>
      <c r="E2" s="106"/>
      <c r="I2" s="28" t="s">
        <v>49</v>
      </c>
      <c r="J2" s="29">
        <v>60</v>
      </c>
    </row>
    <row r="3" spans="1:12" x14ac:dyDescent="0.25">
      <c r="A3" s="35" t="s">
        <v>62</v>
      </c>
      <c r="B3" s="102">
        <v>112396</v>
      </c>
      <c r="C3" s="104">
        <f t="shared" si="0"/>
        <v>115442</v>
      </c>
      <c r="D3" s="36"/>
      <c r="E3" s="106"/>
      <c r="F3" s="42"/>
      <c r="G3" s="42"/>
      <c r="I3" s="28" t="s">
        <v>51</v>
      </c>
      <c r="J3" s="29">
        <v>24000</v>
      </c>
    </row>
    <row r="4" spans="1:12" x14ac:dyDescent="0.25">
      <c r="A4" s="35" t="s">
        <v>63</v>
      </c>
      <c r="B4" s="102">
        <v>66112</v>
      </c>
      <c r="C4" s="104">
        <f t="shared" si="0"/>
        <v>67904</v>
      </c>
      <c r="E4" s="106"/>
      <c r="I4" s="28" t="s">
        <v>53</v>
      </c>
      <c r="J4" s="107">
        <f>PMT(J1/12,J2,-J3)</f>
        <v>436.60187928615358</v>
      </c>
    </row>
    <row r="5" spans="1:12" x14ac:dyDescent="0.25">
      <c r="A5" s="35" t="s">
        <v>64</v>
      </c>
      <c r="B5" s="102">
        <v>75394</v>
      </c>
      <c r="C5" s="104">
        <f t="shared" si="0"/>
        <v>77437</v>
      </c>
      <c r="D5" s="36"/>
      <c r="E5" s="106"/>
      <c r="I5" s="28"/>
      <c r="J5" s="28"/>
    </row>
    <row r="6" spans="1:12" x14ac:dyDescent="0.25">
      <c r="A6" s="35" t="s">
        <v>65</v>
      </c>
      <c r="B6" s="102">
        <v>92196</v>
      </c>
      <c r="C6" s="104">
        <f t="shared" si="0"/>
        <v>94695</v>
      </c>
      <c r="D6" s="36"/>
      <c r="E6" s="106"/>
    </row>
    <row r="7" spans="1:12" x14ac:dyDescent="0.25">
      <c r="A7" s="35" t="s">
        <v>66</v>
      </c>
      <c r="B7" s="102">
        <v>44350</v>
      </c>
      <c r="C7" s="104">
        <f t="shared" si="0"/>
        <v>45552</v>
      </c>
      <c r="D7" s="36"/>
      <c r="E7" s="106"/>
      <c r="I7" s="28" t="s">
        <v>46</v>
      </c>
      <c r="J7" s="28">
        <v>92</v>
      </c>
    </row>
    <row r="8" spans="1:12" x14ac:dyDescent="0.25">
      <c r="A8" s="35" t="s">
        <v>67</v>
      </c>
      <c r="B8" s="102">
        <v>107260</v>
      </c>
      <c r="C8" s="104">
        <f t="shared" si="0"/>
        <v>110167</v>
      </c>
      <c r="D8" s="36"/>
      <c r="E8" s="106"/>
      <c r="I8" s="28" t="s">
        <v>48</v>
      </c>
      <c r="J8" s="28">
        <v>79</v>
      </c>
    </row>
    <row r="9" spans="1:12" x14ac:dyDescent="0.25">
      <c r="A9" s="35" t="s">
        <v>68</v>
      </c>
      <c r="B9" s="102">
        <v>117087</v>
      </c>
      <c r="C9" s="104">
        <f t="shared" si="0"/>
        <v>120260</v>
      </c>
      <c r="D9" s="36"/>
      <c r="E9" s="106"/>
      <c r="I9" s="28" t="s">
        <v>50</v>
      </c>
      <c r="J9" s="28">
        <v>98</v>
      </c>
    </row>
    <row r="10" spans="1:12" x14ac:dyDescent="0.25">
      <c r="A10" s="35" t="s">
        <v>69</v>
      </c>
      <c r="B10" s="102">
        <v>87600</v>
      </c>
      <c r="C10" s="104">
        <f t="shared" si="0"/>
        <v>89974</v>
      </c>
      <c r="E10" s="106"/>
      <c r="I10" s="28" t="s">
        <v>52</v>
      </c>
      <c r="J10" s="28">
        <v>82</v>
      </c>
    </row>
    <row r="11" spans="1:12" x14ac:dyDescent="0.25">
      <c r="A11" s="35" t="s">
        <v>70</v>
      </c>
      <c r="B11" s="102">
        <v>110947</v>
      </c>
      <c r="C11" s="104">
        <f t="shared" si="0"/>
        <v>113954</v>
      </c>
      <c r="E11" s="106"/>
      <c r="I11" s="28" t="s">
        <v>54</v>
      </c>
      <c r="J11" s="28">
        <v>86</v>
      </c>
    </row>
    <row r="12" spans="1:12" x14ac:dyDescent="0.25">
      <c r="A12" s="35" t="s">
        <v>71</v>
      </c>
      <c r="B12" s="102">
        <v>104023</v>
      </c>
      <c r="C12" s="104">
        <f t="shared" si="0"/>
        <v>106842</v>
      </c>
      <c r="E12" s="106"/>
      <c r="I12" s="28" t="s">
        <v>55</v>
      </c>
      <c r="J12" s="28">
        <v>91</v>
      </c>
    </row>
    <row r="13" spans="1:12" x14ac:dyDescent="0.25">
      <c r="A13" s="35" t="s">
        <v>72</v>
      </c>
      <c r="B13" s="102">
        <v>99933</v>
      </c>
      <c r="C13" s="104">
        <f t="shared" si="0"/>
        <v>102641</v>
      </c>
      <c r="D13" s="36"/>
      <c r="E13" s="106"/>
      <c r="I13" s="28" t="s">
        <v>56</v>
      </c>
      <c r="J13" s="28"/>
    </row>
    <row r="14" spans="1:12" x14ac:dyDescent="0.25">
      <c r="A14" s="35" t="s">
        <v>73</v>
      </c>
      <c r="B14" s="102">
        <v>86330</v>
      </c>
      <c r="C14" s="104">
        <f t="shared" si="0"/>
        <v>88670</v>
      </c>
      <c r="D14" s="36"/>
      <c r="E14" s="106"/>
      <c r="I14" s="28" t="s">
        <v>57</v>
      </c>
      <c r="J14" s="30">
        <f>AVERAGE(J7:J13)</f>
        <v>88</v>
      </c>
    </row>
    <row r="15" spans="1:12" x14ac:dyDescent="0.25">
      <c r="A15" s="35" t="s">
        <v>74</v>
      </c>
      <c r="B15" s="102">
        <v>105848</v>
      </c>
      <c r="C15" s="104">
        <f t="shared" si="0"/>
        <v>108716</v>
      </c>
    </row>
    <row r="16" spans="1:12" x14ac:dyDescent="0.25">
      <c r="A16" s="35" t="s">
        <v>75</v>
      </c>
      <c r="B16" s="102">
        <v>106915</v>
      </c>
      <c r="C16" s="104">
        <f t="shared" si="0"/>
        <v>109812</v>
      </c>
    </row>
    <row r="17" spans="1:4" x14ac:dyDescent="0.25">
      <c r="A17" s="35" t="s">
        <v>76</v>
      </c>
      <c r="B17" s="102">
        <v>59488</v>
      </c>
      <c r="C17" s="104">
        <f t="shared" si="0"/>
        <v>61100</v>
      </c>
      <c r="D17" s="36"/>
    </row>
    <row r="18" spans="1:4" x14ac:dyDescent="0.25">
      <c r="A18" s="35" t="s">
        <v>77</v>
      </c>
      <c r="B18" s="102">
        <v>81445</v>
      </c>
      <c r="C18" s="104">
        <f t="shared" si="0"/>
        <v>83652</v>
      </c>
      <c r="D18" s="36"/>
    </row>
    <row r="19" spans="1:4" x14ac:dyDescent="0.25">
      <c r="A19" s="35" t="s">
        <v>78</v>
      </c>
      <c r="B19" s="102">
        <v>112754</v>
      </c>
      <c r="C19" s="104">
        <f t="shared" si="0"/>
        <v>115810</v>
      </c>
      <c r="D19" s="36"/>
    </row>
    <row r="20" spans="1:4" x14ac:dyDescent="0.25">
      <c r="A20" s="35" t="s">
        <v>79</v>
      </c>
      <c r="B20" s="102">
        <v>124494</v>
      </c>
      <c r="C20" s="104">
        <f t="shared" si="0"/>
        <v>127868</v>
      </c>
      <c r="D20" s="36"/>
    </row>
    <row r="21" spans="1:4" x14ac:dyDescent="0.25">
      <c r="A21" s="35" t="s">
        <v>80</v>
      </c>
      <c r="B21" s="102">
        <v>77356</v>
      </c>
      <c r="C21" s="104">
        <f t="shared" si="0"/>
        <v>79452</v>
      </c>
      <c r="D21" s="36"/>
    </row>
    <row r="22" spans="1:4" x14ac:dyDescent="0.25">
      <c r="A22" s="35" t="s">
        <v>81</v>
      </c>
      <c r="B22" s="102">
        <v>105331</v>
      </c>
      <c r="C22" s="104">
        <f t="shared" si="0"/>
        <v>108185</v>
      </c>
    </row>
    <row r="23" spans="1:4" x14ac:dyDescent="0.25">
      <c r="A23" s="35" t="s">
        <v>82</v>
      </c>
      <c r="B23" s="102">
        <v>75546</v>
      </c>
      <c r="C23" s="104">
        <f t="shared" si="0"/>
        <v>77593</v>
      </c>
    </row>
    <row r="24" spans="1:4" x14ac:dyDescent="0.25">
      <c r="A24" s="35" t="s">
        <v>83</v>
      </c>
      <c r="B24" s="102">
        <v>40983</v>
      </c>
      <c r="C24" s="104">
        <f t="shared" si="0"/>
        <v>42094</v>
      </c>
    </row>
    <row r="25" spans="1:4" x14ac:dyDescent="0.25">
      <c r="A25" s="35" t="s">
        <v>84</v>
      </c>
      <c r="B25" s="102">
        <v>98861</v>
      </c>
      <c r="C25" s="104">
        <f t="shared" si="0"/>
        <v>101540</v>
      </c>
    </row>
    <row r="26" spans="1:4" x14ac:dyDescent="0.25">
      <c r="A26" s="35" t="s">
        <v>85</v>
      </c>
      <c r="B26" s="102">
        <v>50797</v>
      </c>
      <c r="C26" s="104">
        <f t="shared" si="0"/>
        <v>52174</v>
      </c>
    </row>
    <row r="27" spans="1:4" x14ac:dyDescent="0.25">
      <c r="A27" s="35" t="s">
        <v>86</v>
      </c>
      <c r="B27" s="102">
        <v>35087</v>
      </c>
      <c r="C27" s="104">
        <f t="shared" si="0"/>
        <v>36038</v>
      </c>
    </row>
    <row r="28" spans="1:4" x14ac:dyDescent="0.25">
      <c r="A28" s="35" t="s">
        <v>87</v>
      </c>
      <c r="B28" s="102">
        <v>58298</v>
      </c>
      <c r="C28" s="104">
        <f t="shared" si="0"/>
        <v>59878</v>
      </c>
    </row>
    <row r="29" spans="1:4" x14ac:dyDescent="0.25">
      <c r="A29" s="35" t="s">
        <v>88</v>
      </c>
      <c r="B29" s="102">
        <v>121171</v>
      </c>
      <c r="C29" s="104">
        <f t="shared" si="0"/>
        <v>124455</v>
      </c>
    </row>
    <row r="30" spans="1:4" x14ac:dyDescent="0.25">
      <c r="A30" s="35" t="s">
        <v>89</v>
      </c>
      <c r="B30" s="102">
        <v>78685</v>
      </c>
      <c r="C30" s="104">
        <f t="shared" si="0"/>
        <v>80817</v>
      </c>
    </row>
    <row r="31" spans="1:4" x14ac:dyDescent="0.25">
      <c r="A31" s="35" t="s">
        <v>90</v>
      </c>
      <c r="B31" s="102">
        <v>61433</v>
      </c>
      <c r="C31" s="104">
        <f t="shared" si="0"/>
        <v>63098</v>
      </c>
    </row>
    <row r="32" spans="1:4" x14ac:dyDescent="0.25">
      <c r="A32" s="35" t="s">
        <v>91</v>
      </c>
      <c r="B32" s="102">
        <v>120987</v>
      </c>
      <c r="C32" s="104">
        <f t="shared" si="0"/>
        <v>124266</v>
      </c>
    </row>
    <row r="33" spans="1:8" x14ac:dyDescent="0.25">
      <c r="A33" s="35" t="s">
        <v>92</v>
      </c>
      <c r="B33" s="102">
        <v>111136</v>
      </c>
      <c r="C33" s="104">
        <f t="shared" si="0"/>
        <v>114148</v>
      </c>
    </row>
    <row r="34" spans="1:8" x14ac:dyDescent="0.25">
      <c r="A34" s="35" t="s">
        <v>93</v>
      </c>
      <c r="B34" s="102">
        <v>117491</v>
      </c>
      <c r="C34" s="104">
        <f t="shared" si="0"/>
        <v>120675</v>
      </c>
      <c r="D34" s="40"/>
    </row>
    <row r="35" spans="1:8" x14ac:dyDescent="0.25">
      <c r="A35" s="35" t="s">
        <v>94</v>
      </c>
      <c r="B35" s="102">
        <v>35557</v>
      </c>
      <c r="C35" s="104">
        <f t="shared" si="0"/>
        <v>36521</v>
      </c>
    </row>
    <row r="36" spans="1:8" x14ac:dyDescent="0.25">
      <c r="A36" s="35" t="s">
        <v>95</v>
      </c>
      <c r="B36" s="102">
        <v>97625</v>
      </c>
      <c r="C36" s="104">
        <f t="shared" si="0"/>
        <v>100271</v>
      </c>
    </row>
    <row r="37" spans="1:8" x14ac:dyDescent="0.25">
      <c r="A37" s="35" t="s">
        <v>96</v>
      </c>
      <c r="B37" s="102">
        <v>79521</v>
      </c>
      <c r="C37" s="104">
        <f t="shared" si="0"/>
        <v>81676</v>
      </c>
      <c r="E37" s="40"/>
      <c r="F37" s="40"/>
      <c r="G37" s="40"/>
      <c r="H37" s="40"/>
    </row>
    <row r="38" spans="1:8" x14ac:dyDescent="0.25">
      <c r="A38" s="35" t="s">
        <v>97</v>
      </c>
      <c r="B38" s="102">
        <v>84036</v>
      </c>
      <c r="C38" s="104">
        <f t="shared" si="0"/>
        <v>86313</v>
      </c>
      <c r="D38" s="40"/>
    </row>
    <row r="39" spans="1:8" x14ac:dyDescent="0.25">
      <c r="A39" s="35" t="s">
        <v>98</v>
      </c>
      <c r="B39" s="102">
        <v>92861</v>
      </c>
      <c r="C39" s="104">
        <f t="shared" si="0"/>
        <v>95378</v>
      </c>
    </row>
    <row r="40" spans="1:8" x14ac:dyDescent="0.25">
      <c r="A40" s="35" t="s">
        <v>99</v>
      </c>
      <c r="B40" s="102">
        <v>117635</v>
      </c>
      <c r="C40" s="104">
        <f t="shared" si="0"/>
        <v>120823</v>
      </c>
    </row>
    <row r="41" spans="1:8" x14ac:dyDescent="0.25">
      <c r="A41" s="35" t="s">
        <v>100</v>
      </c>
      <c r="B41" s="102">
        <v>38859</v>
      </c>
      <c r="C41" s="104">
        <f t="shared" si="0"/>
        <v>39912</v>
      </c>
    </row>
    <row r="42" spans="1:8" x14ac:dyDescent="0.25">
      <c r="A42" s="35" t="s">
        <v>101</v>
      </c>
      <c r="B42" s="102">
        <v>123107</v>
      </c>
      <c r="C42" s="104">
        <f t="shared" si="0"/>
        <v>126443</v>
      </c>
    </row>
    <row r="43" spans="1:8" x14ac:dyDescent="0.25">
      <c r="A43" s="35" t="s">
        <v>102</v>
      </c>
      <c r="B43" s="102">
        <v>53647</v>
      </c>
      <c r="C43" s="104">
        <f t="shared" si="0"/>
        <v>55101</v>
      </c>
      <c r="D43" s="40"/>
    </row>
    <row r="44" spans="1:8" x14ac:dyDescent="0.25">
      <c r="A44" s="35" t="s">
        <v>103</v>
      </c>
      <c r="B44" s="102">
        <v>98459</v>
      </c>
      <c r="C44" s="104">
        <f t="shared" si="0"/>
        <v>101127</v>
      </c>
    </row>
    <row r="45" spans="1:8" x14ac:dyDescent="0.25">
      <c r="A45" s="35" t="s">
        <v>104</v>
      </c>
      <c r="B45" s="102">
        <v>118379</v>
      </c>
      <c r="C45" s="104">
        <f t="shared" si="0"/>
        <v>121587</v>
      </c>
    </row>
    <row r="46" spans="1:8" x14ac:dyDescent="0.25">
      <c r="A46" s="35" t="s">
        <v>105</v>
      </c>
      <c r="B46" s="102">
        <v>86578</v>
      </c>
      <c r="C46" s="104">
        <f t="shared" si="0"/>
        <v>88924</v>
      </c>
    </row>
    <row r="47" spans="1:8" x14ac:dyDescent="0.25">
      <c r="A47" s="35" t="s">
        <v>106</v>
      </c>
      <c r="B47" s="102">
        <v>120878</v>
      </c>
      <c r="C47" s="104">
        <f t="shared" si="0"/>
        <v>124154</v>
      </c>
    </row>
    <row r="48" spans="1:8" x14ac:dyDescent="0.25">
      <c r="A48" s="35" t="s">
        <v>107</v>
      </c>
      <c r="B48" s="102">
        <v>44825</v>
      </c>
      <c r="C48" s="104">
        <f t="shared" si="0"/>
        <v>46040</v>
      </c>
    </row>
    <row r="49" spans="1:8" x14ac:dyDescent="0.25">
      <c r="A49" s="35" t="s">
        <v>108</v>
      </c>
      <c r="B49" s="102">
        <v>70611</v>
      </c>
      <c r="C49" s="104">
        <f t="shared" si="0"/>
        <v>72525</v>
      </c>
    </row>
    <row r="50" spans="1:8" x14ac:dyDescent="0.25">
      <c r="A50" s="35" t="s">
        <v>109</v>
      </c>
      <c r="B50" s="102">
        <v>110822</v>
      </c>
      <c r="C50" s="104">
        <f t="shared" si="0"/>
        <v>113825</v>
      </c>
    </row>
    <row r="51" spans="1:8" x14ac:dyDescent="0.25">
      <c r="A51" s="35" t="s">
        <v>110</v>
      </c>
      <c r="B51" s="102">
        <v>116236</v>
      </c>
      <c r="C51" s="104">
        <f t="shared" si="0"/>
        <v>119386</v>
      </c>
    </row>
    <row r="52" spans="1:8" x14ac:dyDescent="0.25">
      <c r="A52" s="35" t="s">
        <v>111</v>
      </c>
      <c r="B52" s="102">
        <v>98263</v>
      </c>
      <c r="C52" s="104">
        <f t="shared" si="0"/>
        <v>100926</v>
      </c>
      <c r="E52" s="40"/>
      <c r="F52" s="40"/>
      <c r="G52" s="40"/>
      <c r="H52" s="40"/>
    </row>
    <row r="53" spans="1:8" x14ac:dyDescent="0.25">
      <c r="A53" s="35" t="s">
        <v>112</v>
      </c>
      <c r="B53" s="102">
        <v>61103</v>
      </c>
      <c r="C53" s="104">
        <f t="shared" si="0"/>
        <v>62759</v>
      </c>
    </row>
    <row r="54" spans="1:8" x14ac:dyDescent="0.25">
      <c r="A54" s="35" t="s">
        <v>113</v>
      </c>
      <c r="B54" s="102">
        <v>110893</v>
      </c>
      <c r="C54" s="104">
        <f t="shared" si="0"/>
        <v>113898</v>
      </c>
    </row>
    <row r="55" spans="1:8" x14ac:dyDescent="0.25">
      <c r="A55" s="35" t="s">
        <v>114</v>
      </c>
      <c r="B55" s="102">
        <v>61569</v>
      </c>
      <c r="C55" s="104">
        <f t="shared" si="0"/>
        <v>63238</v>
      </c>
    </row>
    <row r="56" spans="1:8" x14ac:dyDescent="0.25">
      <c r="A56" s="35" t="s">
        <v>115</v>
      </c>
      <c r="B56" s="102">
        <v>114198</v>
      </c>
      <c r="C56" s="104">
        <f t="shared" si="0"/>
        <v>117293</v>
      </c>
    </row>
    <row r="57" spans="1:8" x14ac:dyDescent="0.25">
      <c r="A57" s="35" t="s">
        <v>116</v>
      </c>
      <c r="B57" s="102">
        <v>105835</v>
      </c>
      <c r="C57" s="104">
        <f t="shared" si="0"/>
        <v>108703</v>
      </c>
      <c r="E57" s="40"/>
      <c r="F57" s="40"/>
      <c r="G57" s="40"/>
      <c r="H57" s="40"/>
    </row>
    <row r="58" spans="1:8" x14ac:dyDescent="0.25">
      <c r="A58" s="35" t="s">
        <v>117</v>
      </c>
      <c r="B58" s="102">
        <v>62575</v>
      </c>
      <c r="C58" s="104">
        <f t="shared" si="0"/>
        <v>64271</v>
      </c>
    </row>
    <row r="59" spans="1:8" x14ac:dyDescent="0.25">
      <c r="A59" s="35" t="s">
        <v>118</v>
      </c>
      <c r="B59" s="102">
        <v>53552</v>
      </c>
      <c r="C59" s="104">
        <f t="shared" si="0"/>
        <v>55003</v>
      </c>
      <c r="E59" s="40"/>
      <c r="F59" s="40"/>
      <c r="G59" s="40"/>
      <c r="H59" s="40"/>
    </row>
    <row r="60" spans="1:8" x14ac:dyDescent="0.25">
      <c r="A60" s="35" t="s">
        <v>119</v>
      </c>
      <c r="B60" s="102">
        <v>71464</v>
      </c>
      <c r="C60" s="104">
        <f t="shared" si="0"/>
        <v>73401</v>
      </c>
    </row>
    <row r="61" spans="1:8" x14ac:dyDescent="0.25">
      <c r="A61" s="35" t="s">
        <v>120</v>
      </c>
      <c r="B61" s="102">
        <v>69443</v>
      </c>
      <c r="C61" s="104">
        <f t="shared" si="0"/>
        <v>71325</v>
      </c>
    </row>
    <row r="62" spans="1:8" x14ac:dyDescent="0.25">
      <c r="A62" s="35" t="s">
        <v>121</v>
      </c>
      <c r="B62" s="102">
        <v>95136</v>
      </c>
      <c r="C62" s="104">
        <f t="shared" si="0"/>
        <v>97714</v>
      </c>
    </row>
    <row r="63" spans="1:8" x14ac:dyDescent="0.25">
      <c r="A63" s="35" t="s">
        <v>122</v>
      </c>
      <c r="B63" s="102">
        <v>35117</v>
      </c>
      <c r="C63" s="104">
        <f t="shared" si="0"/>
        <v>36069</v>
      </c>
    </row>
    <row r="64" spans="1:8" x14ac:dyDescent="0.25">
      <c r="A64" s="35" t="s">
        <v>123</v>
      </c>
      <c r="B64" s="102">
        <v>78697</v>
      </c>
      <c r="C64" s="104">
        <f t="shared" si="0"/>
        <v>80830</v>
      </c>
    </row>
    <row r="65" spans="1:4" x14ac:dyDescent="0.25">
      <c r="A65" s="35" t="s">
        <v>124</v>
      </c>
      <c r="B65" s="102">
        <v>35693</v>
      </c>
      <c r="C65" s="104">
        <f t="shared" si="0"/>
        <v>36660</v>
      </c>
      <c r="D65" s="40"/>
    </row>
    <row r="66" spans="1:4" x14ac:dyDescent="0.25">
      <c r="A66" s="35" t="s">
        <v>125</v>
      </c>
      <c r="B66" s="102">
        <v>68709</v>
      </c>
      <c r="C66" s="104">
        <f t="shared" ref="C66:C129" si="1">ROUND(B66*$E$1+B66,0)</f>
        <v>70571</v>
      </c>
    </row>
    <row r="67" spans="1:4" x14ac:dyDescent="0.25">
      <c r="A67" s="35" t="s">
        <v>126</v>
      </c>
      <c r="B67" s="102">
        <v>69867</v>
      </c>
      <c r="C67" s="104">
        <f t="shared" si="1"/>
        <v>71760</v>
      </c>
    </row>
    <row r="68" spans="1:4" x14ac:dyDescent="0.25">
      <c r="A68" s="35" t="s">
        <v>127</v>
      </c>
      <c r="B68" s="102">
        <v>124024</v>
      </c>
      <c r="C68" s="104">
        <f t="shared" si="1"/>
        <v>127385</v>
      </c>
    </row>
    <row r="69" spans="1:4" x14ac:dyDescent="0.25">
      <c r="A69" s="35" t="s">
        <v>128</v>
      </c>
      <c r="B69" s="102">
        <v>60677</v>
      </c>
      <c r="C69" s="104">
        <f t="shared" si="1"/>
        <v>62321</v>
      </c>
    </row>
    <row r="70" spans="1:4" x14ac:dyDescent="0.25">
      <c r="A70" s="35" t="s">
        <v>129</v>
      </c>
      <c r="B70" s="102">
        <v>89897</v>
      </c>
      <c r="C70" s="104">
        <f t="shared" si="1"/>
        <v>92333</v>
      </c>
    </row>
    <row r="71" spans="1:4" x14ac:dyDescent="0.25">
      <c r="A71" s="35" t="s">
        <v>130</v>
      </c>
      <c r="B71" s="102">
        <v>36075</v>
      </c>
      <c r="C71" s="104">
        <f t="shared" si="1"/>
        <v>37053</v>
      </c>
    </row>
    <row r="72" spans="1:4" x14ac:dyDescent="0.25">
      <c r="A72" s="35" t="s">
        <v>131</v>
      </c>
      <c r="B72" s="102">
        <v>38747</v>
      </c>
      <c r="C72" s="104">
        <f t="shared" si="1"/>
        <v>39797</v>
      </c>
    </row>
    <row r="73" spans="1:4" x14ac:dyDescent="0.25">
      <c r="A73" s="35" t="s">
        <v>132</v>
      </c>
      <c r="B73" s="102">
        <v>54565</v>
      </c>
      <c r="C73" s="104">
        <f t="shared" si="1"/>
        <v>56044</v>
      </c>
    </row>
    <row r="74" spans="1:4" x14ac:dyDescent="0.25">
      <c r="A74" s="35" t="s">
        <v>133</v>
      </c>
      <c r="B74" s="102">
        <v>118007</v>
      </c>
      <c r="C74" s="104">
        <f t="shared" si="1"/>
        <v>121205</v>
      </c>
    </row>
    <row r="75" spans="1:4" x14ac:dyDescent="0.25">
      <c r="A75" s="41" t="s">
        <v>134</v>
      </c>
      <c r="B75" s="102">
        <v>94861</v>
      </c>
      <c r="C75" s="104">
        <f t="shared" si="1"/>
        <v>97432</v>
      </c>
    </row>
    <row r="76" spans="1:4" x14ac:dyDescent="0.25">
      <c r="A76" s="35" t="s">
        <v>135</v>
      </c>
      <c r="B76" s="102">
        <v>39358</v>
      </c>
      <c r="C76" s="104">
        <f t="shared" si="1"/>
        <v>40425</v>
      </c>
    </row>
    <row r="77" spans="1:4" x14ac:dyDescent="0.25">
      <c r="A77" s="35" t="s">
        <v>136</v>
      </c>
      <c r="B77" s="102">
        <v>37162</v>
      </c>
      <c r="C77" s="104">
        <f t="shared" si="1"/>
        <v>38169</v>
      </c>
    </row>
    <row r="78" spans="1:4" x14ac:dyDescent="0.25">
      <c r="A78" s="35" t="s">
        <v>137</v>
      </c>
      <c r="B78" s="102">
        <v>54353</v>
      </c>
      <c r="C78" s="104">
        <f t="shared" si="1"/>
        <v>55826</v>
      </c>
    </row>
    <row r="79" spans="1:4" x14ac:dyDescent="0.25">
      <c r="A79" s="35" t="s">
        <v>138</v>
      </c>
      <c r="B79" s="102">
        <v>66616</v>
      </c>
      <c r="C79" s="104">
        <f t="shared" si="1"/>
        <v>68421</v>
      </c>
    </row>
    <row r="80" spans="1:4" x14ac:dyDescent="0.25">
      <c r="A80" s="35" t="s">
        <v>139</v>
      </c>
      <c r="B80" s="102">
        <v>109269</v>
      </c>
      <c r="C80" s="104">
        <f t="shared" si="1"/>
        <v>112230</v>
      </c>
    </row>
    <row r="81" spans="1:4" x14ac:dyDescent="0.25">
      <c r="A81" s="35" t="s">
        <v>140</v>
      </c>
      <c r="B81" s="102">
        <v>119318</v>
      </c>
      <c r="C81" s="104">
        <f t="shared" si="1"/>
        <v>122552</v>
      </c>
    </row>
    <row r="82" spans="1:4" x14ac:dyDescent="0.25">
      <c r="A82" s="35" t="s">
        <v>141</v>
      </c>
      <c r="B82" s="102">
        <v>65255</v>
      </c>
      <c r="C82" s="104">
        <f t="shared" si="1"/>
        <v>67023</v>
      </c>
    </row>
    <row r="83" spans="1:4" x14ac:dyDescent="0.25">
      <c r="A83" s="35" t="s">
        <v>142</v>
      </c>
      <c r="B83" s="102">
        <v>45258</v>
      </c>
      <c r="C83" s="104">
        <f t="shared" si="1"/>
        <v>46484</v>
      </c>
    </row>
    <row r="84" spans="1:4" x14ac:dyDescent="0.25">
      <c r="A84" s="35" t="s">
        <v>143</v>
      </c>
      <c r="B84" s="102">
        <v>77286</v>
      </c>
      <c r="C84" s="104">
        <f t="shared" si="1"/>
        <v>79380</v>
      </c>
    </row>
    <row r="85" spans="1:4" x14ac:dyDescent="0.25">
      <c r="A85" s="35" t="s">
        <v>144</v>
      </c>
      <c r="B85" s="102">
        <v>62327</v>
      </c>
      <c r="C85" s="104">
        <f t="shared" si="1"/>
        <v>64016</v>
      </c>
    </row>
    <row r="86" spans="1:4" x14ac:dyDescent="0.25">
      <c r="A86" s="35" t="s">
        <v>145</v>
      </c>
      <c r="B86" s="102">
        <v>68872</v>
      </c>
      <c r="C86" s="104">
        <f t="shared" si="1"/>
        <v>70738</v>
      </c>
    </row>
    <row r="87" spans="1:4" x14ac:dyDescent="0.25">
      <c r="A87" s="35" t="s">
        <v>146</v>
      </c>
      <c r="B87" s="102">
        <v>51214</v>
      </c>
      <c r="C87" s="104">
        <f t="shared" si="1"/>
        <v>52602</v>
      </c>
    </row>
    <row r="88" spans="1:4" x14ac:dyDescent="0.25">
      <c r="A88" s="35" t="s">
        <v>147</v>
      </c>
      <c r="B88" s="102">
        <v>90292</v>
      </c>
      <c r="C88" s="104">
        <f t="shared" si="1"/>
        <v>92739</v>
      </c>
    </row>
    <row r="89" spans="1:4" x14ac:dyDescent="0.25">
      <c r="A89" s="35" t="s">
        <v>148</v>
      </c>
      <c r="B89" s="102">
        <v>110207</v>
      </c>
      <c r="C89" s="104">
        <f t="shared" si="1"/>
        <v>113194</v>
      </c>
    </row>
    <row r="90" spans="1:4" x14ac:dyDescent="0.25">
      <c r="A90" s="35" t="s">
        <v>149</v>
      </c>
      <c r="B90" s="102">
        <v>35592</v>
      </c>
      <c r="C90" s="104">
        <f t="shared" si="1"/>
        <v>36557</v>
      </c>
    </row>
    <row r="91" spans="1:4" x14ac:dyDescent="0.25">
      <c r="A91" s="35" t="s">
        <v>150</v>
      </c>
      <c r="B91" s="102">
        <v>103181</v>
      </c>
      <c r="C91" s="104">
        <f t="shared" si="1"/>
        <v>105977</v>
      </c>
    </row>
    <row r="92" spans="1:4" x14ac:dyDescent="0.25">
      <c r="A92" s="41" t="s">
        <v>151</v>
      </c>
      <c r="B92" s="102">
        <v>107187</v>
      </c>
      <c r="C92" s="104">
        <f t="shared" si="1"/>
        <v>110092</v>
      </c>
    </row>
    <row r="93" spans="1:4" x14ac:dyDescent="0.25">
      <c r="A93" s="35" t="s">
        <v>152</v>
      </c>
      <c r="B93" s="102">
        <v>87216</v>
      </c>
      <c r="C93" s="104">
        <f t="shared" si="1"/>
        <v>89580</v>
      </c>
      <c r="D93" s="40"/>
    </row>
    <row r="94" spans="1:4" x14ac:dyDescent="0.25">
      <c r="A94" s="35" t="s">
        <v>153</v>
      </c>
      <c r="B94" s="102">
        <v>107715</v>
      </c>
      <c r="C94" s="104">
        <f t="shared" si="1"/>
        <v>110634</v>
      </c>
    </row>
    <row r="95" spans="1:4" x14ac:dyDescent="0.25">
      <c r="A95" s="35" t="s">
        <v>154</v>
      </c>
      <c r="B95" s="102">
        <v>51560</v>
      </c>
      <c r="C95" s="104">
        <f t="shared" si="1"/>
        <v>52957</v>
      </c>
    </row>
    <row r="96" spans="1:4" x14ac:dyDescent="0.25">
      <c r="A96" s="35" t="s">
        <v>155</v>
      </c>
      <c r="B96" s="102">
        <v>98834</v>
      </c>
      <c r="C96" s="104">
        <f t="shared" si="1"/>
        <v>101512</v>
      </c>
    </row>
    <row r="97" spans="1:4" x14ac:dyDescent="0.25">
      <c r="A97" s="35" t="s">
        <v>156</v>
      </c>
      <c r="B97" s="102">
        <v>97556</v>
      </c>
      <c r="C97" s="104">
        <f t="shared" si="1"/>
        <v>100200</v>
      </c>
    </row>
    <row r="98" spans="1:4" x14ac:dyDescent="0.25">
      <c r="A98" s="35" t="s">
        <v>157</v>
      </c>
      <c r="B98" s="102">
        <v>90418</v>
      </c>
      <c r="C98" s="104">
        <f t="shared" si="1"/>
        <v>92868</v>
      </c>
    </row>
    <row r="99" spans="1:4" x14ac:dyDescent="0.25">
      <c r="A99" s="35" t="s">
        <v>158</v>
      </c>
      <c r="B99" s="102">
        <v>40982</v>
      </c>
      <c r="C99" s="104">
        <f t="shared" si="1"/>
        <v>42093</v>
      </c>
    </row>
    <row r="100" spans="1:4" x14ac:dyDescent="0.25">
      <c r="A100" s="35" t="s">
        <v>159</v>
      </c>
      <c r="B100" s="102">
        <v>71683</v>
      </c>
      <c r="C100" s="104">
        <f t="shared" si="1"/>
        <v>73626</v>
      </c>
    </row>
    <row r="101" spans="1:4" x14ac:dyDescent="0.25">
      <c r="A101" s="35" t="s">
        <v>160</v>
      </c>
      <c r="B101" s="102">
        <v>91735</v>
      </c>
      <c r="C101" s="104">
        <f t="shared" si="1"/>
        <v>94221</v>
      </c>
    </row>
    <row r="102" spans="1:4" x14ac:dyDescent="0.25">
      <c r="A102" s="35" t="s">
        <v>161</v>
      </c>
      <c r="B102" s="102">
        <v>59154</v>
      </c>
      <c r="C102" s="104">
        <f t="shared" si="1"/>
        <v>60757</v>
      </c>
    </row>
    <row r="103" spans="1:4" x14ac:dyDescent="0.25">
      <c r="A103" s="35" t="s">
        <v>162</v>
      </c>
      <c r="B103" s="102">
        <v>109968</v>
      </c>
      <c r="C103" s="104">
        <f t="shared" si="1"/>
        <v>112948</v>
      </c>
    </row>
    <row r="104" spans="1:4" x14ac:dyDescent="0.25">
      <c r="A104" s="35" t="s">
        <v>163</v>
      </c>
      <c r="B104" s="102">
        <v>92465</v>
      </c>
      <c r="C104" s="104">
        <f t="shared" si="1"/>
        <v>94971</v>
      </c>
      <c r="D104" s="40"/>
    </row>
    <row r="105" spans="1:4" x14ac:dyDescent="0.25">
      <c r="A105" s="35" t="s">
        <v>164</v>
      </c>
      <c r="B105" s="102">
        <v>123511</v>
      </c>
      <c r="C105" s="104">
        <f t="shared" si="1"/>
        <v>126858</v>
      </c>
    </row>
    <row r="106" spans="1:4" x14ac:dyDescent="0.25">
      <c r="A106" s="35" t="s">
        <v>165</v>
      </c>
      <c r="B106" s="102">
        <v>48074</v>
      </c>
      <c r="C106" s="104">
        <f t="shared" si="1"/>
        <v>49377</v>
      </c>
    </row>
    <row r="107" spans="1:4" x14ac:dyDescent="0.25">
      <c r="A107" s="35" t="s">
        <v>166</v>
      </c>
      <c r="B107" s="102">
        <v>76930</v>
      </c>
      <c r="C107" s="104">
        <f t="shared" si="1"/>
        <v>79015</v>
      </c>
      <c r="D107" s="40"/>
    </row>
    <row r="108" spans="1:4" x14ac:dyDescent="0.25">
      <c r="A108" s="35" t="s">
        <v>167</v>
      </c>
      <c r="B108" s="102">
        <v>98772</v>
      </c>
      <c r="C108" s="104">
        <f t="shared" si="1"/>
        <v>101449</v>
      </c>
    </row>
    <row r="109" spans="1:4" x14ac:dyDescent="0.25">
      <c r="A109" s="35" t="s">
        <v>168</v>
      </c>
      <c r="B109" s="102">
        <v>45124</v>
      </c>
      <c r="C109" s="104">
        <f t="shared" si="1"/>
        <v>46347</v>
      </c>
    </row>
    <row r="110" spans="1:4" x14ac:dyDescent="0.25">
      <c r="A110" s="35" t="s">
        <v>169</v>
      </c>
      <c r="B110" s="102">
        <v>39931</v>
      </c>
      <c r="C110" s="104">
        <f t="shared" si="1"/>
        <v>41013</v>
      </c>
    </row>
    <row r="111" spans="1:4" x14ac:dyDescent="0.25">
      <c r="A111" s="35" t="s">
        <v>170</v>
      </c>
      <c r="B111" s="102">
        <v>61199</v>
      </c>
      <c r="C111" s="104">
        <f t="shared" si="1"/>
        <v>62857</v>
      </c>
      <c r="D111" s="40"/>
    </row>
    <row r="112" spans="1:4" x14ac:dyDescent="0.25">
      <c r="A112" s="35" t="s">
        <v>171</v>
      </c>
      <c r="B112" s="102">
        <v>82235</v>
      </c>
      <c r="C112" s="104">
        <f t="shared" si="1"/>
        <v>84464</v>
      </c>
    </row>
    <row r="113" spans="1:4" x14ac:dyDescent="0.25">
      <c r="A113" s="35" t="s">
        <v>172</v>
      </c>
      <c r="B113" s="102">
        <v>86960</v>
      </c>
      <c r="C113" s="104">
        <f t="shared" si="1"/>
        <v>89317</v>
      </c>
      <c r="D113" s="40"/>
    </row>
    <row r="114" spans="1:4" x14ac:dyDescent="0.25">
      <c r="A114" s="35" t="s">
        <v>173</v>
      </c>
      <c r="B114" s="102">
        <v>123177</v>
      </c>
      <c r="C114" s="104">
        <f t="shared" si="1"/>
        <v>126515</v>
      </c>
    </row>
    <row r="115" spans="1:4" x14ac:dyDescent="0.25">
      <c r="A115" s="35" t="s">
        <v>174</v>
      </c>
      <c r="B115" s="102">
        <v>36948</v>
      </c>
      <c r="C115" s="104">
        <f t="shared" si="1"/>
        <v>37949</v>
      </c>
    </row>
    <row r="116" spans="1:4" x14ac:dyDescent="0.25">
      <c r="A116" s="35" t="s">
        <v>175</v>
      </c>
      <c r="B116" s="102">
        <v>118375</v>
      </c>
      <c r="C116" s="104">
        <f t="shared" si="1"/>
        <v>121583</v>
      </c>
    </row>
    <row r="117" spans="1:4" x14ac:dyDescent="0.25">
      <c r="A117" s="35" t="s">
        <v>176</v>
      </c>
      <c r="B117" s="102">
        <v>58186</v>
      </c>
      <c r="C117" s="104">
        <f t="shared" si="1"/>
        <v>59763</v>
      </c>
    </row>
    <row r="118" spans="1:4" x14ac:dyDescent="0.25">
      <c r="A118" s="35" t="s">
        <v>177</v>
      </c>
      <c r="B118" s="102">
        <v>109604</v>
      </c>
      <c r="C118" s="104">
        <f t="shared" si="1"/>
        <v>112574</v>
      </c>
    </row>
    <row r="119" spans="1:4" x14ac:dyDescent="0.25">
      <c r="A119" s="35" t="s">
        <v>178</v>
      </c>
      <c r="B119" s="102">
        <v>112527</v>
      </c>
      <c r="C119" s="104">
        <f t="shared" si="1"/>
        <v>115576</v>
      </c>
    </row>
    <row r="120" spans="1:4" x14ac:dyDescent="0.25">
      <c r="A120" s="35" t="s">
        <v>179</v>
      </c>
      <c r="B120" s="102">
        <v>67524</v>
      </c>
      <c r="C120" s="104">
        <f t="shared" si="1"/>
        <v>69354</v>
      </c>
    </row>
    <row r="121" spans="1:4" x14ac:dyDescent="0.25">
      <c r="A121" s="41" t="s">
        <v>180</v>
      </c>
      <c r="B121" s="102">
        <v>107884</v>
      </c>
      <c r="C121" s="104">
        <f t="shared" si="1"/>
        <v>110808</v>
      </c>
    </row>
    <row r="122" spans="1:4" x14ac:dyDescent="0.25">
      <c r="A122" s="35" t="s">
        <v>181</v>
      </c>
      <c r="B122" s="102">
        <v>36901</v>
      </c>
      <c r="C122" s="104">
        <f t="shared" si="1"/>
        <v>37901</v>
      </c>
    </row>
    <row r="123" spans="1:4" x14ac:dyDescent="0.25">
      <c r="A123" s="35" t="s">
        <v>182</v>
      </c>
      <c r="B123" s="102">
        <v>87935</v>
      </c>
      <c r="C123" s="104">
        <f t="shared" si="1"/>
        <v>90318</v>
      </c>
      <c r="D123" s="40"/>
    </row>
    <row r="124" spans="1:4" x14ac:dyDescent="0.25">
      <c r="A124" s="35" t="s">
        <v>183</v>
      </c>
      <c r="B124" s="102">
        <v>63747</v>
      </c>
      <c r="C124" s="104">
        <f t="shared" si="1"/>
        <v>65475</v>
      </c>
    </row>
    <row r="125" spans="1:4" x14ac:dyDescent="0.25">
      <c r="A125" s="35" t="s">
        <v>184</v>
      </c>
      <c r="B125" s="102">
        <v>122939</v>
      </c>
      <c r="C125" s="104">
        <f t="shared" si="1"/>
        <v>126271</v>
      </c>
    </row>
    <row r="126" spans="1:4" x14ac:dyDescent="0.25">
      <c r="A126" s="35" t="s">
        <v>185</v>
      </c>
      <c r="B126" s="102">
        <v>94405</v>
      </c>
      <c r="C126" s="104">
        <f t="shared" si="1"/>
        <v>96963</v>
      </c>
    </row>
    <row r="127" spans="1:4" x14ac:dyDescent="0.25">
      <c r="A127" s="35" t="s">
        <v>186</v>
      </c>
      <c r="B127" s="102">
        <v>53352</v>
      </c>
      <c r="C127" s="104">
        <f t="shared" si="1"/>
        <v>54798</v>
      </c>
    </row>
    <row r="128" spans="1:4" x14ac:dyDescent="0.25">
      <c r="A128" s="35" t="s">
        <v>187</v>
      </c>
      <c r="B128" s="102">
        <v>68073</v>
      </c>
      <c r="C128" s="104">
        <f t="shared" si="1"/>
        <v>69918</v>
      </c>
    </row>
    <row r="129" spans="1:3" x14ac:dyDescent="0.25">
      <c r="A129" s="35" t="s">
        <v>188</v>
      </c>
      <c r="B129" s="102">
        <v>86150</v>
      </c>
      <c r="C129" s="104">
        <f t="shared" si="1"/>
        <v>88485</v>
      </c>
    </row>
    <row r="130" spans="1:3" x14ac:dyDescent="0.25">
      <c r="A130" s="35" t="s">
        <v>189</v>
      </c>
      <c r="B130" s="102">
        <v>99629</v>
      </c>
      <c r="C130" s="104">
        <f t="shared" ref="C130:C193" si="2">ROUND(B130*$E$1+B130,0)</f>
        <v>102329</v>
      </c>
    </row>
    <row r="131" spans="1:3" x14ac:dyDescent="0.25">
      <c r="A131" s="35" t="s">
        <v>190</v>
      </c>
      <c r="B131" s="102">
        <v>121778</v>
      </c>
      <c r="C131" s="104">
        <f t="shared" si="2"/>
        <v>125078</v>
      </c>
    </row>
    <row r="132" spans="1:3" x14ac:dyDescent="0.25">
      <c r="A132" s="35" t="s">
        <v>191</v>
      </c>
      <c r="B132" s="102">
        <v>55257</v>
      </c>
      <c r="C132" s="104">
        <f t="shared" si="2"/>
        <v>56754</v>
      </c>
    </row>
    <row r="133" spans="1:3" x14ac:dyDescent="0.25">
      <c r="A133" s="35" t="s">
        <v>192</v>
      </c>
      <c r="B133" s="102">
        <v>70353</v>
      </c>
      <c r="C133" s="104">
        <f t="shared" si="2"/>
        <v>72260</v>
      </c>
    </row>
    <row r="134" spans="1:3" x14ac:dyDescent="0.25">
      <c r="A134" s="35" t="s">
        <v>193</v>
      </c>
      <c r="B134" s="102">
        <v>101768</v>
      </c>
      <c r="C134" s="104">
        <f t="shared" si="2"/>
        <v>104526</v>
      </c>
    </row>
    <row r="135" spans="1:3" x14ac:dyDescent="0.25">
      <c r="A135" s="35" t="s">
        <v>194</v>
      </c>
      <c r="B135" s="102">
        <v>86778</v>
      </c>
      <c r="C135" s="104">
        <f t="shared" si="2"/>
        <v>89130</v>
      </c>
    </row>
    <row r="136" spans="1:3" x14ac:dyDescent="0.25">
      <c r="A136" s="35" t="s">
        <v>195</v>
      </c>
      <c r="B136" s="102">
        <v>105813</v>
      </c>
      <c r="C136" s="104">
        <f t="shared" si="2"/>
        <v>108681</v>
      </c>
    </row>
    <row r="137" spans="1:3" x14ac:dyDescent="0.25">
      <c r="A137" s="35" t="s">
        <v>196</v>
      </c>
      <c r="B137" s="102">
        <v>62505</v>
      </c>
      <c r="C137" s="104">
        <f t="shared" si="2"/>
        <v>64199</v>
      </c>
    </row>
    <row r="138" spans="1:3" x14ac:dyDescent="0.25">
      <c r="A138" s="35" t="s">
        <v>197</v>
      </c>
      <c r="B138" s="102">
        <v>123866</v>
      </c>
      <c r="C138" s="104">
        <f t="shared" si="2"/>
        <v>127223</v>
      </c>
    </row>
    <row r="139" spans="1:3" x14ac:dyDescent="0.25">
      <c r="A139" s="35" t="s">
        <v>198</v>
      </c>
      <c r="B139" s="102">
        <v>77928</v>
      </c>
      <c r="C139" s="104">
        <f t="shared" si="2"/>
        <v>80040</v>
      </c>
    </row>
    <row r="140" spans="1:3" x14ac:dyDescent="0.25">
      <c r="A140" s="35" t="s">
        <v>199</v>
      </c>
      <c r="B140" s="102">
        <v>40309</v>
      </c>
      <c r="C140" s="104">
        <f t="shared" si="2"/>
        <v>41401</v>
      </c>
    </row>
    <row r="141" spans="1:3" x14ac:dyDescent="0.25">
      <c r="A141" s="35" t="s">
        <v>200</v>
      </c>
      <c r="B141" s="102">
        <v>88913</v>
      </c>
      <c r="C141" s="104">
        <f t="shared" si="2"/>
        <v>91323</v>
      </c>
    </row>
    <row r="142" spans="1:3" x14ac:dyDescent="0.25">
      <c r="A142" s="35" t="s">
        <v>201</v>
      </c>
      <c r="B142" s="102">
        <v>85737</v>
      </c>
      <c r="C142" s="104">
        <f t="shared" si="2"/>
        <v>88060</v>
      </c>
    </row>
    <row r="143" spans="1:3" x14ac:dyDescent="0.25">
      <c r="A143" s="35" t="s">
        <v>202</v>
      </c>
      <c r="B143" s="102">
        <v>76489</v>
      </c>
      <c r="C143" s="104">
        <f t="shared" si="2"/>
        <v>78562</v>
      </c>
    </row>
    <row r="144" spans="1:3" x14ac:dyDescent="0.25">
      <c r="A144" s="35" t="s">
        <v>203</v>
      </c>
      <c r="B144" s="102">
        <v>60683</v>
      </c>
      <c r="C144" s="104">
        <f t="shared" si="2"/>
        <v>62328</v>
      </c>
    </row>
    <row r="145" spans="1:3" x14ac:dyDescent="0.25">
      <c r="A145" s="35" t="s">
        <v>204</v>
      </c>
      <c r="B145" s="102">
        <v>71778</v>
      </c>
      <c r="C145" s="104">
        <f t="shared" si="2"/>
        <v>73723</v>
      </c>
    </row>
    <row r="146" spans="1:3" x14ac:dyDescent="0.25">
      <c r="A146" s="35" t="s">
        <v>205</v>
      </c>
      <c r="B146" s="102">
        <v>96354</v>
      </c>
      <c r="C146" s="104">
        <f t="shared" si="2"/>
        <v>98965</v>
      </c>
    </row>
    <row r="147" spans="1:3" x14ac:dyDescent="0.25">
      <c r="A147" s="35" t="s">
        <v>206</v>
      </c>
      <c r="B147" s="102">
        <v>53797</v>
      </c>
      <c r="C147" s="104">
        <f t="shared" si="2"/>
        <v>55255</v>
      </c>
    </row>
    <row r="148" spans="1:3" x14ac:dyDescent="0.25">
      <c r="A148" s="35" t="s">
        <v>207</v>
      </c>
      <c r="B148" s="102">
        <v>84542</v>
      </c>
      <c r="C148" s="104">
        <f t="shared" si="2"/>
        <v>86833</v>
      </c>
    </row>
    <row r="149" spans="1:3" x14ac:dyDescent="0.25">
      <c r="A149" s="35" t="s">
        <v>208</v>
      </c>
      <c r="B149" s="102">
        <v>108748</v>
      </c>
      <c r="C149" s="104">
        <f t="shared" si="2"/>
        <v>111695</v>
      </c>
    </row>
    <row r="150" spans="1:3" x14ac:dyDescent="0.25">
      <c r="A150" s="35" t="s">
        <v>209</v>
      </c>
      <c r="B150" s="102">
        <v>72159</v>
      </c>
      <c r="C150" s="104">
        <f t="shared" si="2"/>
        <v>74115</v>
      </c>
    </row>
    <row r="151" spans="1:3" x14ac:dyDescent="0.25">
      <c r="A151" s="35" t="s">
        <v>210</v>
      </c>
      <c r="B151" s="102">
        <v>112915</v>
      </c>
      <c r="C151" s="104">
        <f t="shared" si="2"/>
        <v>115975</v>
      </c>
    </row>
    <row r="152" spans="1:3" x14ac:dyDescent="0.25">
      <c r="A152" s="35" t="s">
        <v>211</v>
      </c>
      <c r="B152" s="102">
        <v>54797</v>
      </c>
      <c r="C152" s="104">
        <f t="shared" si="2"/>
        <v>56282</v>
      </c>
    </row>
    <row r="153" spans="1:3" x14ac:dyDescent="0.25">
      <c r="A153" s="35" t="s">
        <v>212</v>
      </c>
      <c r="B153" s="102">
        <v>40156</v>
      </c>
      <c r="C153" s="104">
        <f t="shared" si="2"/>
        <v>41244</v>
      </c>
    </row>
    <row r="154" spans="1:3" x14ac:dyDescent="0.25">
      <c r="A154" s="35" t="s">
        <v>213</v>
      </c>
      <c r="B154" s="102">
        <v>107246</v>
      </c>
      <c r="C154" s="104">
        <f t="shared" si="2"/>
        <v>110152</v>
      </c>
    </row>
    <row r="155" spans="1:3" x14ac:dyDescent="0.25">
      <c r="A155" s="35" t="s">
        <v>214</v>
      </c>
      <c r="B155" s="102">
        <v>97453</v>
      </c>
      <c r="C155" s="104">
        <f t="shared" si="2"/>
        <v>100094</v>
      </c>
    </row>
    <row r="156" spans="1:3" x14ac:dyDescent="0.25">
      <c r="A156" s="35" t="s">
        <v>215</v>
      </c>
      <c r="B156" s="102">
        <v>122746</v>
      </c>
      <c r="C156" s="104">
        <f t="shared" si="2"/>
        <v>126072</v>
      </c>
    </row>
    <row r="157" spans="1:3" x14ac:dyDescent="0.25">
      <c r="A157" s="35" t="s">
        <v>216</v>
      </c>
      <c r="B157" s="102">
        <v>40612</v>
      </c>
      <c r="C157" s="104">
        <f t="shared" si="2"/>
        <v>41713</v>
      </c>
    </row>
    <row r="158" spans="1:3" x14ac:dyDescent="0.25">
      <c r="A158" s="35" t="s">
        <v>217</v>
      </c>
      <c r="B158" s="102">
        <v>93202</v>
      </c>
      <c r="C158" s="104">
        <f t="shared" si="2"/>
        <v>95728</v>
      </c>
    </row>
    <row r="159" spans="1:3" x14ac:dyDescent="0.25">
      <c r="A159" s="35" t="s">
        <v>218</v>
      </c>
      <c r="B159" s="102">
        <v>124524</v>
      </c>
      <c r="C159" s="104">
        <f t="shared" si="2"/>
        <v>127899</v>
      </c>
    </row>
    <row r="160" spans="1:3" x14ac:dyDescent="0.25">
      <c r="A160" s="35" t="s">
        <v>219</v>
      </c>
      <c r="B160" s="102">
        <v>60898</v>
      </c>
      <c r="C160" s="104">
        <f t="shared" si="2"/>
        <v>62548</v>
      </c>
    </row>
    <row r="161" spans="1:3" x14ac:dyDescent="0.25">
      <c r="A161" s="35" t="s">
        <v>220</v>
      </c>
      <c r="B161" s="102">
        <v>115206</v>
      </c>
      <c r="C161" s="104">
        <f t="shared" si="2"/>
        <v>118328</v>
      </c>
    </row>
    <row r="162" spans="1:3" x14ac:dyDescent="0.25">
      <c r="A162" s="35" t="s">
        <v>221</v>
      </c>
      <c r="B162" s="102">
        <v>88795</v>
      </c>
      <c r="C162" s="104">
        <f t="shared" si="2"/>
        <v>91201</v>
      </c>
    </row>
    <row r="163" spans="1:3" x14ac:dyDescent="0.25">
      <c r="A163" s="41" t="s">
        <v>222</v>
      </c>
      <c r="B163" s="102">
        <v>78094</v>
      </c>
      <c r="C163" s="104">
        <f t="shared" si="2"/>
        <v>80210</v>
      </c>
    </row>
    <row r="164" spans="1:3" x14ac:dyDescent="0.25">
      <c r="A164" s="35" t="s">
        <v>223</v>
      </c>
      <c r="B164" s="102">
        <v>68175</v>
      </c>
      <c r="C164" s="104">
        <f t="shared" si="2"/>
        <v>70023</v>
      </c>
    </row>
    <row r="165" spans="1:3" x14ac:dyDescent="0.25">
      <c r="A165" s="35" t="s">
        <v>224</v>
      </c>
      <c r="B165" s="102">
        <v>38243</v>
      </c>
      <c r="C165" s="104">
        <f t="shared" si="2"/>
        <v>39279</v>
      </c>
    </row>
    <row r="166" spans="1:3" x14ac:dyDescent="0.25">
      <c r="A166" s="35" t="s">
        <v>225</v>
      </c>
      <c r="B166" s="102">
        <v>122914</v>
      </c>
      <c r="C166" s="104">
        <f t="shared" si="2"/>
        <v>126245</v>
      </c>
    </row>
    <row r="167" spans="1:3" x14ac:dyDescent="0.25">
      <c r="A167" s="35" t="s">
        <v>226</v>
      </c>
      <c r="B167" s="102">
        <v>66035</v>
      </c>
      <c r="C167" s="104">
        <f t="shared" si="2"/>
        <v>67825</v>
      </c>
    </row>
    <row r="168" spans="1:3" x14ac:dyDescent="0.25">
      <c r="A168" s="35" t="s">
        <v>227</v>
      </c>
      <c r="B168" s="102">
        <v>47115</v>
      </c>
      <c r="C168" s="104">
        <f t="shared" si="2"/>
        <v>48392</v>
      </c>
    </row>
    <row r="169" spans="1:3" x14ac:dyDescent="0.25">
      <c r="A169" s="35" t="s">
        <v>228</v>
      </c>
      <c r="B169" s="102">
        <v>114813</v>
      </c>
      <c r="C169" s="104">
        <f t="shared" si="2"/>
        <v>117924</v>
      </c>
    </row>
    <row r="170" spans="1:3" x14ac:dyDescent="0.25">
      <c r="A170" s="35" t="s">
        <v>229</v>
      </c>
      <c r="B170" s="102">
        <v>49590</v>
      </c>
      <c r="C170" s="104">
        <f t="shared" si="2"/>
        <v>50934</v>
      </c>
    </row>
    <row r="171" spans="1:3" x14ac:dyDescent="0.25">
      <c r="A171" s="35" t="s">
        <v>230</v>
      </c>
      <c r="B171" s="102">
        <v>75305</v>
      </c>
      <c r="C171" s="104">
        <f t="shared" si="2"/>
        <v>77346</v>
      </c>
    </row>
    <row r="172" spans="1:3" x14ac:dyDescent="0.25">
      <c r="A172" s="35" t="s">
        <v>231</v>
      </c>
      <c r="B172" s="102">
        <v>123660</v>
      </c>
      <c r="C172" s="104">
        <f t="shared" si="2"/>
        <v>127011</v>
      </c>
    </row>
    <row r="173" spans="1:3" x14ac:dyDescent="0.25">
      <c r="A173" s="35" t="s">
        <v>232</v>
      </c>
      <c r="B173" s="102">
        <v>39146</v>
      </c>
      <c r="C173" s="104">
        <f t="shared" si="2"/>
        <v>40207</v>
      </c>
    </row>
    <row r="174" spans="1:3" x14ac:dyDescent="0.25">
      <c r="A174" s="35" t="s">
        <v>233</v>
      </c>
      <c r="B174" s="102">
        <v>90766</v>
      </c>
      <c r="C174" s="104">
        <f t="shared" si="2"/>
        <v>93226</v>
      </c>
    </row>
    <row r="175" spans="1:3" x14ac:dyDescent="0.25">
      <c r="A175" s="35" t="s">
        <v>234</v>
      </c>
      <c r="B175" s="102">
        <v>116469</v>
      </c>
      <c r="C175" s="104">
        <f t="shared" si="2"/>
        <v>119625</v>
      </c>
    </row>
    <row r="176" spans="1:3" x14ac:dyDescent="0.25">
      <c r="A176" s="35" t="s">
        <v>235</v>
      </c>
      <c r="B176" s="102">
        <v>52722</v>
      </c>
      <c r="C176" s="104">
        <f t="shared" si="2"/>
        <v>54151</v>
      </c>
    </row>
    <row r="177" spans="1:3" x14ac:dyDescent="0.25">
      <c r="A177" s="35" t="s">
        <v>236</v>
      </c>
      <c r="B177" s="102">
        <v>52098</v>
      </c>
      <c r="C177" s="104">
        <f t="shared" si="2"/>
        <v>53510</v>
      </c>
    </row>
    <row r="178" spans="1:3" x14ac:dyDescent="0.25">
      <c r="A178" s="35" t="s">
        <v>237</v>
      </c>
      <c r="B178" s="102">
        <v>42333</v>
      </c>
      <c r="C178" s="104">
        <f t="shared" si="2"/>
        <v>43480</v>
      </c>
    </row>
    <row r="179" spans="1:3" x14ac:dyDescent="0.25">
      <c r="A179" s="35" t="s">
        <v>238</v>
      </c>
      <c r="B179" s="102">
        <v>110686</v>
      </c>
      <c r="C179" s="104">
        <f t="shared" si="2"/>
        <v>113686</v>
      </c>
    </row>
    <row r="180" spans="1:3" x14ac:dyDescent="0.25">
      <c r="A180" s="35" t="s">
        <v>239</v>
      </c>
      <c r="B180" s="102">
        <v>48293</v>
      </c>
      <c r="C180" s="104">
        <f t="shared" si="2"/>
        <v>49602</v>
      </c>
    </row>
    <row r="181" spans="1:3" x14ac:dyDescent="0.25">
      <c r="A181" s="35" t="s">
        <v>240</v>
      </c>
      <c r="B181" s="102">
        <v>38845</v>
      </c>
      <c r="C181" s="104">
        <f t="shared" si="2"/>
        <v>39898</v>
      </c>
    </row>
    <row r="182" spans="1:3" x14ac:dyDescent="0.25">
      <c r="A182" s="41" t="s">
        <v>241</v>
      </c>
      <c r="B182" s="102">
        <v>64397</v>
      </c>
      <c r="C182" s="104">
        <f t="shared" si="2"/>
        <v>66142</v>
      </c>
    </row>
    <row r="183" spans="1:3" x14ac:dyDescent="0.25">
      <c r="A183" s="35" t="s">
        <v>242</v>
      </c>
      <c r="B183" s="102">
        <v>61452</v>
      </c>
      <c r="C183" s="104">
        <f t="shared" si="2"/>
        <v>63117</v>
      </c>
    </row>
    <row r="184" spans="1:3" x14ac:dyDescent="0.25">
      <c r="A184" s="35" t="s">
        <v>243</v>
      </c>
      <c r="B184" s="102">
        <v>104028</v>
      </c>
      <c r="C184" s="104">
        <f t="shared" si="2"/>
        <v>106847</v>
      </c>
    </row>
    <row r="185" spans="1:3" x14ac:dyDescent="0.25">
      <c r="A185" s="35" t="s">
        <v>244</v>
      </c>
      <c r="B185" s="102">
        <v>79709</v>
      </c>
      <c r="C185" s="104">
        <f t="shared" si="2"/>
        <v>81869</v>
      </c>
    </row>
    <row r="186" spans="1:3" x14ac:dyDescent="0.25">
      <c r="A186" s="35" t="s">
        <v>245</v>
      </c>
      <c r="B186" s="102">
        <v>89274</v>
      </c>
      <c r="C186" s="104">
        <f t="shared" si="2"/>
        <v>91693</v>
      </c>
    </row>
    <row r="187" spans="1:3" x14ac:dyDescent="0.25">
      <c r="A187" s="35" t="s">
        <v>246</v>
      </c>
      <c r="B187" s="102">
        <v>61109</v>
      </c>
      <c r="C187" s="104">
        <f t="shared" si="2"/>
        <v>62765</v>
      </c>
    </row>
    <row r="188" spans="1:3" x14ac:dyDescent="0.25">
      <c r="A188" s="35" t="s">
        <v>247</v>
      </c>
      <c r="B188" s="102">
        <v>69270</v>
      </c>
      <c r="C188" s="104">
        <f t="shared" si="2"/>
        <v>71147</v>
      </c>
    </row>
    <row r="189" spans="1:3" x14ac:dyDescent="0.25">
      <c r="A189" s="35" t="s">
        <v>248</v>
      </c>
      <c r="B189" s="102">
        <v>70114</v>
      </c>
      <c r="C189" s="104">
        <f t="shared" si="2"/>
        <v>72014</v>
      </c>
    </row>
    <row r="190" spans="1:3" x14ac:dyDescent="0.25">
      <c r="A190" s="35" t="s">
        <v>249</v>
      </c>
      <c r="B190" s="102">
        <v>108247</v>
      </c>
      <c r="C190" s="104">
        <f t="shared" si="2"/>
        <v>111180</v>
      </c>
    </row>
    <row r="191" spans="1:3" x14ac:dyDescent="0.25">
      <c r="A191" s="35" t="s">
        <v>250</v>
      </c>
      <c r="B191" s="102">
        <v>84375</v>
      </c>
      <c r="C191" s="104">
        <f t="shared" si="2"/>
        <v>86662</v>
      </c>
    </row>
    <row r="192" spans="1:3" x14ac:dyDescent="0.25">
      <c r="A192" s="35" t="s">
        <v>251</v>
      </c>
      <c r="B192" s="102">
        <v>86041</v>
      </c>
      <c r="C192" s="104">
        <f t="shared" si="2"/>
        <v>88373</v>
      </c>
    </row>
    <row r="193" spans="1:3" x14ac:dyDescent="0.25">
      <c r="A193" s="35" t="s">
        <v>252</v>
      </c>
      <c r="B193" s="102">
        <v>119004</v>
      </c>
      <c r="C193" s="104">
        <f t="shared" si="2"/>
        <v>122229</v>
      </c>
    </row>
    <row r="194" spans="1:3" x14ac:dyDescent="0.25">
      <c r="A194" s="35" t="s">
        <v>253</v>
      </c>
      <c r="B194" s="102">
        <v>56131</v>
      </c>
      <c r="C194" s="104">
        <f t="shared" ref="C194:C257" si="3">ROUND(B194*$E$1+B194,0)</f>
        <v>57652</v>
      </c>
    </row>
    <row r="195" spans="1:3" x14ac:dyDescent="0.25">
      <c r="A195" s="35" t="s">
        <v>254</v>
      </c>
      <c r="B195" s="102">
        <v>40904</v>
      </c>
      <c r="C195" s="104">
        <f t="shared" si="3"/>
        <v>42012</v>
      </c>
    </row>
    <row r="196" spans="1:3" x14ac:dyDescent="0.25">
      <c r="A196" s="35" t="s">
        <v>255</v>
      </c>
      <c r="B196" s="102">
        <v>119680</v>
      </c>
      <c r="C196" s="104">
        <f t="shared" si="3"/>
        <v>122923</v>
      </c>
    </row>
    <row r="197" spans="1:3" x14ac:dyDescent="0.25">
      <c r="A197" s="35" t="s">
        <v>256</v>
      </c>
      <c r="B197" s="102">
        <v>123105</v>
      </c>
      <c r="C197" s="104">
        <f t="shared" si="3"/>
        <v>126441</v>
      </c>
    </row>
    <row r="198" spans="1:3" x14ac:dyDescent="0.25">
      <c r="A198" s="35" t="s">
        <v>257</v>
      </c>
      <c r="B198" s="102">
        <v>76609</v>
      </c>
      <c r="C198" s="104">
        <f t="shared" si="3"/>
        <v>78685</v>
      </c>
    </row>
    <row r="199" spans="1:3" x14ac:dyDescent="0.25">
      <c r="A199" s="35" t="s">
        <v>258</v>
      </c>
      <c r="B199" s="102">
        <v>110158</v>
      </c>
      <c r="C199" s="104">
        <f t="shared" si="3"/>
        <v>113143</v>
      </c>
    </row>
    <row r="200" spans="1:3" x14ac:dyDescent="0.25">
      <c r="A200" s="35" t="s">
        <v>259</v>
      </c>
      <c r="B200" s="102">
        <v>79713</v>
      </c>
      <c r="C200" s="104">
        <f t="shared" si="3"/>
        <v>81873</v>
      </c>
    </row>
    <row r="201" spans="1:3" x14ac:dyDescent="0.25">
      <c r="A201" s="35" t="s">
        <v>260</v>
      </c>
      <c r="B201" s="102">
        <v>118498</v>
      </c>
      <c r="C201" s="104">
        <f t="shared" si="3"/>
        <v>121709</v>
      </c>
    </row>
    <row r="202" spans="1:3" x14ac:dyDescent="0.25">
      <c r="A202" s="35" t="s">
        <v>261</v>
      </c>
      <c r="B202" s="102">
        <v>102290</v>
      </c>
      <c r="C202" s="104">
        <f t="shared" si="3"/>
        <v>105062</v>
      </c>
    </row>
    <row r="203" spans="1:3" x14ac:dyDescent="0.25">
      <c r="A203" s="35" t="s">
        <v>262</v>
      </c>
      <c r="B203" s="102">
        <v>115014</v>
      </c>
      <c r="C203" s="104">
        <f t="shared" si="3"/>
        <v>118131</v>
      </c>
    </row>
    <row r="204" spans="1:3" x14ac:dyDescent="0.25">
      <c r="A204" s="35" t="s">
        <v>263</v>
      </c>
      <c r="B204" s="102">
        <v>72871</v>
      </c>
      <c r="C204" s="104">
        <f t="shared" si="3"/>
        <v>74846</v>
      </c>
    </row>
    <row r="205" spans="1:3" x14ac:dyDescent="0.25">
      <c r="A205" s="35" t="s">
        <v>264</v>
      </c>
      <c r="B205" s="102">
        <v>107066</v>
      </c>
      <c r="C205" s="104">
        <f t="shared" si="3"/>
        <v>109967</v>
      </c>
    </row>
    <row r="206" spans="1:3" x14ac:dyDescent="0.25">
      <c r="A206" s="35" t="s">
        <v>265</v>
      </c>
      <c r="B206" s="102">
        <v>113999</v>
      </c>
      <c r="C206" s="104">
        <f t="shared" si="3"/>
        <v>117088</v>
      </c>
    </row>
    <row r="207" spans="1:3" x14ac:dyDescent="0.25">
      <c r="A207" s="35" t="s">
        <v>266</v>
      </c>
      <c r="B207" s="102">
        <v>95252</v>
      </c>
      <c r="C207" s="104">
        <f t="shared" si="3"/>
        <v>97833</v>
      </c>
    </row>
    <row r="208" spans="1:3" x14ac:dyDescent="0.25">
      <c r="A208" s="35" t="s">
        <v>267</v>
      </c>
      <c r="B208" s="102">
        <v>92078</v>
      </c>
      <c r="C208" s="104">
        <f t="shared" si="3"/>
        <v>94573</v>
      </c>
    </row>
    <row r="209" spans="1:3" x14ac:dyDescent="0.25">
      <c r="A209" s="35" t="s">
        <v>268</v>
      </c>
      <c r="B209" s="102">
        <v>55113</v>
      </c>
      <c r="C209" s="104">
        <f t="shared" si="3"/>
        <v>56607</v>
      </c>
    </row>
    <row r="210" spans="1:3" x14ac:dyDescent="0.25">
      <c r="A210" s="35" t="s">
        <v>269</v>
      </c>
      <c r="B210" s="102">
        <v>119891</v>
      </c>
      <c r="C210" s="104">
        <f t="shared" si="3"/>
        <v>123140</v>
      </c>
    </row>
    <row r="211" spans="1:3" x14ac:dyDescent="0.25">
      <c r="A211" s="35" t="s">
        <v>270</v>
      </c>
      <c r="B211" s="102">
        <v>37961</v>
      </c>
      <c r="C211" s="104">
        <f t="shared" si="3"/>
        <v>38990</v>
      </c>
    </row>
    <row r="212" spans="1:3" x14ac:dyDescent="0.25">
      <c r="A212" s="35" t="s">
        <v>271</v>
      </c>
      <c r="B212" s="102">
        <v>77785</v>
      </c>
      <c r="C212" s="104">
        <f t="shared" si="3"/>
        <v>79893</v>
      </c>
    </row>
    <row r="213" spans="1:3" x14ac:dyDescent="0.25">
      <c r="A213" s="35" t="s">
        <v>272</v>
      </c>
      <c r="B213" s="102">
        <v>82698</v>
      </c>
      <c r="C213" s="104">
        <f t="shared" si="3"/>
        <v>84939</v>
      </c>
    </row>
    <row r="214" spans="1:3" x14ac:dyDescent="0.25">
      <c r="A214" s="35" t="s">
        <v>273</v>
      </c>
      <c r="B214" s="102">
        <v>121569</v>
      </c>
      <c r="C214" s="104">
        <f t="shared" si="3"/>
        <v>124864</v>
      </c>
    </row>
    <row r="215" spans="1:3" x14ac:dyDescent="0.25">
      <c r="A215" s="35" t="s">
        <v>274</v>
      </c>
      <c r="B215" s="102">
        <v>38330</v>
      </c>
      <c r="C215" s="104">
        <f t="shared" si="3"/>
        <v>39369</v>
      </c>
    </row>
    <row r="216" spans="1:3" x14ac:dyDescent="0.25">
      <c r="A216" s="35" t="s">
        <v>275</v>
      </c>
      <c r="B216" s="102">
        <v>61469</v>
      </c>
      <c r="C216" s="104">
        <f t="shared" si="3"/>
        <v>63135</v>
      </c>
    </row>
    <row r="217" spans="1:3" x14ac:dyDescent="0.25">
      <c r="A217" s="35" t="s">
        <v>276</v>
      </c>
      <c r="B217" s="102">
        <v>77714</v>
      </c>
      <c r="C217" s="104">
        <f t="shared" si="3"/>
        <v>79820</v>
      </c>
    </row>
    <row r="218" spans="1:3" x14ac:dyDescent="0.25">
      <c r="A218" s="35" t="s">
        <v>277</v>
      </c>
      <c r="B218" s="102">
        <v>83529</v>
      </c>
      <c r="C218" s="104">
        <f t="shared" si="3"/>
        <v>85793</v>
      </c>
    </row>
    <row r="219" spans="1:3" x14ac:dyDescent="0.25">
      <c r="A219" s="35" t="s">
        <v>278</v>
      </c>
      <c r="B219" s="102">
        <v>120540</v>
      </c>
      <c r="C219" s="104">
        <f t="shared" si="3"/>
        <v>123807</v>
      </c>
    </row>
    <row r="220" spans="1:3" x14ac:dyDescent="0.25">
      <c r="A220" s="35" t="s">
        <v>279</v>
      </c>
      <c r="B220" s="102">
        <v>116114</v>
      </c>
      <c r="C220" s="104">
        <f t="shared" si="3"/>
        <v>119261</v>
      </c>
    </row>
    <row r="221" spans="1:3" x14ac:dyDescent="0.25">
      <c r="A221" s="35" t="s">
        <v>280</v>
      </c>
      <c r="B221" s="102">
        <v>85764</v>
      </c>
      <c r="C221" s="104">
        <f t="shared" si="3"/>
        <v>88088</v>
      </c>
    </row>
    <row r="222" spans="1:3" x14ac:dyDescent="0.25">
      <c r="A222" s="35" t="s">
        <v>281</v>
      </c>
      <c r="B222" s="102">
        <v>101720</v>
      </c>
      <c r="C222" s="104">
        <f t="shared" si="3"/>
        <v>104477</v>
      </c>
    </row>
    <row r="223" spans="1:3" x14ac:dyDescent="0.25">
      <c r="A223" s="35" t="s">
        <v>282</v>
      </c>
      <c r="B223" s="102">
        <v>110473</v>
      </c>
      <c r="C223" s="104">
        <f t="shared" si="3"/>
        <v>113467</v>
      </c>
    </row>
    <row r="224" spans="1:3" x14ac:dyDescent="0.25">
      <c r="A224" s="35" t="s">
        <v>283</v>
      </c>
      <c r="B224" s="102">
        <v>70424</v>
      </c>
      <c r="C224" s="104">
        <f t="shared" si="3"/>
        <v>72332</v>
      </c>
    </row>
    <row r="225" spans="1:3" x14ac:dyDescent="0.25">
      <c r="A225" s="35" t="s">
        <v>284</v>
      </c>
      <c r="B225" s="102">
        <v>74806</v>
      </c>
      <c r="C225" s="104">
        <f t="shared" si="3"/>
        <v>76833</v>
      </c>
    </row>
    <row r="226" spans="1:3" x14ac:dyDescent="0.25">
      <c r="A226" s="35" t="s">
        <v>285</v>
      </c>
      <c r="B226" s="102">
        <v>116758</v>
      </c>
      <c r="C226" s="104">
        <f t="shared" si="3"/>
        <v>119922</v>
      </c>
    </row>
    <row r="227" spans="1:3" x14ac:dyDescent="0.25">
      <c r="A227" s="41" t="s">
        <v>286</v>
      </c>
      <c r="B227" s="102">
        <v>73182</v>
      </c>
      <c r="C227" s="104">
        <f t="shared" si="3"/>
        <v>75165</v>
      </c>
    </row>
    <row r="228" spans="1:3" x14ac:dyDescent="0.25">
      <c r="A228" s="35" t="s">
        <v>287</v>
      </c>
      <c r="B228" s="102">
        <v>84178</v>
      </c>
      <c r="C228" s="104">
        <f t="shared" si="3"/>
        <v>86459</v>
      </c>
    </row>
    <row r="229" spans="1:3" x14ac:dyDescent="0.25">
      <c r="A229" s="35" t="s">
        <v>288</v>
      </c>
      <c r="B229" s="102">
        <v>117975</v>
      </c>
      <c r="C229" s="104">
        <f t="shared" si="3"/>
        <v>121172</v>
      </c>
    </row>
    <row r="230" spans="1:3" x14ac:dyDescent="0.25">
      <c r="A230" s="35" t="s">
        <v>289</v>
      </c>
      <c r="B230" s="102">
        <v>117732</v>
      </c>
      <c r="C230" s="104">
        <f t="shared" si="3"/>
        <v>120923</v>
      </c>
    </row>
    <row r="231" spans="1:3" x14ac:dyDescent="0.25">
      <c r="A231" s="35" t="s">
        <v>290</v>
      </c>
      <c r="B231" s="102">
        <v>89078</v>
      </c>
      <c r="C231" s="104">
        <f t="shared" si="3"/>
        <v>91492</v>
      </c>
    </row>
    <row r="232" spans="1:3" x14ac:dyDescent="0.25">
      <c r="A232" s="35" t="s">
        <v>291</v>
      </c>
      <c r="B232" s="102">
        <v>81945</v>
      </c>
      <c r="C232" s="104">
        <f t="shared" si="3"/>
        <v>84166</v>
      </c>
    </row>
    <row r="233" spans="1:3" x14ac:dyDescent="0.25">
      <c r="A233" s="35" t="s">
        <v>292</v>
      </c>
      <c r="B233" s="102">
        <v>60236</v>
      </c>
      <c r="C233" s="104">
        <f t="shared" si="3"/>
        <v>61868</v>
      </c>
    </row>
    <row r="234" spans="1:3" x14ac:dyDescent="0.25">
      <c r="A234" s="35" t="s">
        <v>293</v>
      </c>
      <c r="B234" s="102">
        <v>92164</v>
      </c>
      <c r="C234" s="104">
        <f t="shared" si="3"/>
        <v>94662</v>
      </c>
    </row>
    <row r="235" spans="1:3" x14ac:dyDescent="0.25">
      <c r="A235" s="35" t="s">
        <v>294</v>
      </c>
      <c r="B235" s="102">
        <v>59610</v>
      </c>
      <c r="C235" s="104">
        <f t="shared" si="3"/>
        <v>61225</v>
      </c>
    </row>
    <row r="236" spans="1:3" x14ac:dyDescent="0.25">
      <c r="A236" s="35" t="s">
        <v>295</v>
      </c>
      <c r="B236" s="102">
        <v>104308</v>
      </c>
      <c r="C236" s="104">
        <f t="shared" si="3"/>
        <v>107135</v>
      </c>
    </row>
    <row r="237" spans="1:3" x14ac:dyDescent="0.25">
      <c r="A237" s="35" t="s">
        <v>296</v>
      </c>
      <c r="B237" s="102">
        <v>37200</v>
      </c>
      <c r="C237" s="104">
        <f t="shared" si="3"/>
        <v>38208</v>
      </c>
    </row>
    <row r="238" spans="1:3" x14ac:dyDescent="0.25">
      <c r="A238" s="35" t="s">
        <v>297</v>
      </c>
      <c r="B238" s="102">
        <v>108697</v>
      </c>
      <c r="C238" s="104">
        <f t="shared" si="3"/>
        <v>111643</v>
      </c>
    </row>
    <row r="239" spans="1:3" x14ac:dyDescent="0.25">
      <c r="A239" s="35" t="s">
        <v>298</v>
      </c>
      <c r="B239" s="102">
        <v>65905</v>
      </c>
      <c r="C239" s="104">
        <f t="shared" si="3"/>
        <v>67691</v>
      </c>
    </row>
    <row r="240" spans="1:3" x14ac:dyDescent="0.25">
      <c r="A240" s="35" t="s">
        <v>299</v>
      </c>
      <c r="B240" s="102">
        <v>100834</v>
      </c>
      <c r="C240" s="104">
        <f t="shared" si="3"/>
        <v>103567</v>
      </c>
    </row>
    <row r="241" spans="1:3" x14ac:dyDescent="0.25">
      <c r="A241" s="35" t="s">
        <v>300</v>
      </c>
      <c r="B241" s="102">
        <v>77308</v>
      </c>
      <c r="C241" s="104">
        <f t="shared" si="3"/>
        <v>79403</v>
      </c>
    </row>
    <row r="242" spans="1:3" x14ac:dyDescent="0.25">
      <c r="A242" s="35" t="s">
        <v>301</v>
      </c>
      <c r="B242" s="102">
        <v>91352</v>
      </c>
      <c r="C242" s="104">
        <f t="shared" si="3"/>
        <v>93828</v>
      </c>
    </row>
    <row r="243" spans="1:3" x14ac:dyDescent="0.25">
      <c r="A243" s="35" t="s">
        <v>302</v>
      </c>
      <c r="B243" s="102">
        <v>89925</v>
      </c>
      <c r="C243" s="104">
        <f t="shared" si="3"/>
        <v>92362</v>
      </c>
    </row>
    <row r="244" spans="1:3" x14ac:dyDescent="0.25">
      <c r="A244" s="35" t="s">
        <v>303</v>
      </c>
      <c r="B244" s="102">
        <v>63731</v>
      </c>
      <c r="C244" s="104">
        <f t="shared" si="3"/>
        <v>65458</v>
      </c>
    </row>
    <row r="245" spans="1:3" x14ac:dyDescent="0.25">
      <c r="A245" s="35" t="s">
        <v>304</v>
      </c>
      <c r="B245" s="102">
        <v>112885</v>
      </c>
      <c r="C245" s="104">
        <f t="shared" si="3"/>
        <v>115944</v>
      </c>
    </row>
    <row r="246" spans="1:3" x14ac:dyDescent="0.25">
      <c r="A246" s="35" t="s">
        <v>305</v>
      </c>
      <c r="B246" s="102">
        <v>68606</v>
      </c>
      <c r="C246" s="104">
        <f t="shared" si="3"/>
        <v>70465</v>
      </c>
    </row>
    <row r="247" spans="1:3" x14ac:dyDescent="0.25">
      <c r="A247" s="35" t="s">
        <v>306</v>
      </c>
      <c r="B247" s="102">
        <v>70991</v>
      </c>
      <c r="C247" s="104">
        <f t="shared" si="3"/>
        <v>72915</v>
      </c>
    </row>
    <row r="248" spans="1:3" x14ac:dyDescent="0.25">
      <c r="A248" s="35" t="s">
        <v>307</v>
      </c>
      <c r="B248" s="102">
        <v>95051</v>
      </c>
      <c r="C248" s="104">
        <f t="shared" si="3"/>
        <v>97627</v>
      </c>
    </row>
    <row r="249" spans="1:3" x14ac:dyDescent="0.25">
      <c r="A249" s="35" t="s">
        <v>308</v>
      </c>
      <c r="B249" s="102">
        <v>36050</v>
      </c>
      <c r="C249" s="104">
        <f t="shared" si="3"/>
        <v>37027</v>
      </c>
    </row>
    <row r="250" spans="1:3" x14ac:dyDescent="0.25">
      <c r="A250" s="35" t="s">
        <v>309</v>
      </c>
      <c r="B250" s="102">
        <v>39844</v>
      </c>
      <c r="C250" s="104">
        <f t="shared" si="3"/>
        <v>40924</v>
      </c>
    </row>
    <row r="251" spans="1:3" x14ac:dyDescent="0.25">
      <c r="A251" s="35" t="s">
        <v>310</v>
      </c>
      <c r="B251" s="102">
        <v>54746</v>
      </c>
      <c r="C251" s="104">
        <f t="shared" si="3"/>
        <v>56230</v>
      </c>
    </row>
    <row r="252" spans="1:3" x14ac:dyDescent="0.25">
      <c r="A252" s="35" t="s">
        <v>311</v>
      </c>
      <c r="B252" s="102">
        <v>105271</v>
      </c>
      <c r="C252" s="104">
        <f t="shared" si="3"/>
        <v>108124</v>
      </c>
    </row>
    <row r="253" spans="1:3" x14ac:dyDescent="0.25">
      <c r="A253" s="35" t="s">
        <v>312</v>
      </c>
      <c r="B253" s="102">
        <v>93719</v>
      </c>
      <c r="C253" s="104">
        <f t="shared" si="3"/>
        <v>96259</v>
      </c>
    </row>
    <row r="254" spans="1:3" x14ac:dyDescent="0.25">
      <c r="A254" s="35" t="s">
        <v>313</v>
      </c>
      <c r="B254" s="102">
        <v>117621</v>
      </c>
      <c r="C254" s="104">
        <f t="shared" si="3"/>
        <v>120809</v>
      </c>
    </row>
    <row r="255" spans="1:3" x14ac:dyDescent="0.25">
      <c r="A255" s="35" t="s">
        <v>314</v>
      </c>
      <c r="B255" s="102">
        <v>112809</v>
      </c>
      <c r="C255" s="104">
        <f t="shared" si="3"/>
        <v>115866</v>
      </c>
    </row>
    <row r="256" spans="1:3" x14ac:dyDescent="0.25">
      <c r="A256" s="35" t="s">
        <v>315</v>
      </c>
      <c r="B256" s="102">
        <v>93383</v>
      </c>
      <c r="C256" s="104">
        <f t="shared" si="3"/>
        <v>95914</v>
      </c>
    </row>
    <row r="257" spans="1:3" x14ac:dyDescent="0.25">
      <c r="A257" s="35" t="s">
        <v>316</v>
      </c>
      <c r="B257" s="102">
        <v>62052</v>
      </c>
      <c r="C257" s="104">
        <f t="shared" si="3"/>
        <v>63734</v>
      </c>
    </row>
    <row r="258" spans="1:3" x14ac:dyDescent="0.25">
      <c r="A258" s="35" t="s">
        <v>317</v>
      </c>
      <c r="B258" s="102">
        <v>60563</v>
      </c>
      <c r="C258" s="104">
        <f t="shared" ref="C258:C321" si="4">ROUND(B258*$E$1+B258,0)</f>
        <v>62204</v>
      </c>
    </row>
    <row r="259" spans="1:3" x14ac:dyDescent="0.25">
      <c r="A259" s="35" t="s">
        <v>318</v>
      </c>
      <c r="B259" s="102">
        <v>72753</v>
      </c>
      <c r="C259" s="104">
        <f t="shared" si="4"/>
        <v>74725</v>
      </c>
    </row>
    <row r="260" spans="1:3" x14ac:dyDescent="0.25">
      <c r="A260" s="35" t="s">
        <v>319</v>
      </c>
      <c r="B260" s="102">
        <v>42366</v>
      </c>
      <c r="C260" s="104">
        <f t="shared" si="4"/>
        <v>43514</v>
      </c>
    </row>
    <row r="261" spans="1:3" x14ac:dyDescent="0.25">
      <c r="A261" s="35" t="s">
        <v>320</v>
      </c>
      <c r="B261" s="102">
        <v>121069</v>
      </c>
      <c r="C261" s="104">
        <f t="shared" si="4"/>
        <v>124350</v>
      </c>
    </row>
    <row r="262" spans="1:3" x14ac:dyDescent="0.25">
      <c r="A262" s="35" t="s">
        <v>321</v>
      </c>
      <c r="B262" s="102">
        <v>73952</v>
      </c>
      <c r="C262" s="104">
        <f t="shared" si="4"/>
        <v>75956</v>
      </c>
    </row>
    <row r="263" spans="1:3" x14ac:dyDescent="0.25">
      <c r="A263" s="35" t="s">
        <v>322</v>
      </c>
      <c r="B263" s="102">
        <v>57777</v>
      </c>
      <c r="C263" s="104">
        <f t="shared" si="4"/>
        <v>59343</v>
      </c>
    </row>
    <row r="264" spans="1:3" x14ac:dyDescent="0.25">
      <c r="A264" s="35" t="s">
        <v>323</v>
      </c>
      <c r="B264" s="102">
        <v>58611</v>
      </c>
      <c r="C264" s="104">
        <f t="shared" si="4"/>
        <v>60199</v>
      </c>
    </row>
    <row r="265" spans="1:3" x14ac:dyDescent="0.25">
      <c r="A265" s="35" t="s">
        <v>324</v>
      </c>
      <c r="B265" s="102">
        <v>51376</v>
      </c>
      <c r="C265" s="104">
        <f t="shared" si="4"/>
        <v>52768</v>
      </c>
    </row>
    <row r="266" spans="1:3" x14ac:dyDescent="0.25">
      <c r="A266" s="35" t="s">
        <v>325</v>
      </c>
      <c r="B266" s="102">
        <v>113053</v>
      </c>
      <c r="C266" s="104">
        <f t="shared" si="4"/>
        <v>116117</v>
      </c>
    </row>
    <row r="267" spans="1:3" x14ac:dyDescent="0.25">
      <c r="A267" s="35" t="s">
        <v>326</v>
      </c>
      <c r="B267" s="102">
        <v>87044</v>
      </c>
      <c r="C267" s="104">
        <f t="shared" si="4"/>
        <v>89403</v>
      </c>
    </row>
    <row r="268" spans="1:3" x14ac:dyDescent="0.25">
      <c r="A268" s="35" t="s">
        <v>327</v>
      </c>
      <c r="B268" s="102">
        <v>48922</v>
      </c>
      <c r="C268" s="104">
        <f t="shared" si="4"/>
        <v>50248</v>
      </c>
    </row>
    <row r="269" spans="1:3" x14ac:dyDescent="0.25">
      <c r="A269" s="35" t="s">
        <v>328</v>
      </c>
      <c r="B269" s="102">
        <v>50402</v>
      </c>
      <c r="C269" s="104">
        <f t="shared" si="4"/>
        <v>51768</v>
      </c>
    </row>
    <row r="270" spans="1:3" x14ac:dyDescent="0.25">
      <c r="A270" s="35" t="s">
        <v>329</v>
      </c>
      <c r="B270" s="102">
        <v>90470</v>
      </c>
      <c r="C270" s="104">
        <f t="shared" si="4"/>
        <v>92922</v>
      </c>
    </row>
    <row r="271" spans="1:3" x14ac:dyDescent="0.25">
      <c r="A271" s="35" t="s">
        <v>330</v>
      </c>
      <c r="B271" s="102">
        <v>52912</v>
      </c>
      <c r="C271" s="104">
        <f t="shared" si="4"/>
        <v>54346</v>
      </c>
    </row>
    <row r="272" spans="1:3" x14ac:dyDescent="0.25">
      <c r="A272" s="35" t="s">
        <v>331</v>
      </c>
      <c r="B272" s="102">
        <v>37658</v>
      </c>
      <c r="C272" s="104">
        <f t="shared" si="4"/>
        <v>38679</v>
      </c>
    </row>
    <row r="273" spans="1:3" x14ac:dyDescent="0.25">
      <c r="A273" s="35" t="s">
        <v>332</v>
      </c>
      <c r="B273" s="102">
        <v>84012</v>
      </c>
      <c r="C273" s="104">
        <f t="shared" si="4"/>
        <v>86289</v>
      </c>
    </row>
    <row r="274" spans="1:3" x14ac:dyDescent="0.25">
      <c r="A274" s="35" t="s">
        <v>333</v>
      </c>
      <c r="B274" s="102">
        <v>45179</v>
      </c>
      <c r="C274" s="104">
        <f t="shared" si="4"/>
        <v>46403</v>
      </c>
    </row>
    <row r="275" spans="1:3" x14ac:dyDescent="0.25">
      <c r="A275" s="35" t="s">
        <v>334</v>
      </c>
      <c r="B275" s="102">
        <v>95549</v>
      </c>
      <c r="C275" s="104">
        <f t="shared" si="4"/>
        <v>98138</v>
      </c>
    </row>
    <row r="276" spans="1:3" x14ac:dyDescent="0.25">
      <c r="A276" s="35" t="s">
        <v>335</v>
      </c>
      <c r="B276" s="102">
        <v>117820</v>
      </c>
      <c r="C276" s="104">
        <f t="shared" si="4"/>
        <v>121013</v>
      </c>
    </row>
    <row r="277" spans="1:3" x14ac:dyDescent="0.25">
      <c r="A277" s="35" t="s">
        <v>336</v>
      </c>
      <c r="B277" s="102">
        <v>75938</v>
      </c>
      <c r="C277" s="104">
        <f t="shared" si="4"/>
        <v>77996</v>
      </c>
    </row>
    <row r="278" spans="1:3" x14ac:dyDescent="0.25">
      <c r="A278" s="35" t="s">
        <v>337</v>
      </c>
      <c r="B278" s="102">
        <v>82571</v>
      </c>
      <c r="C278" s="104">
        <f t="shared" si="4"/>
        <v>84809</v>
      </c>
    </row>
    <row r="279" spans="1:3" x14ac:dyDescent="0.25">
      <c r="A279" s="35" t="s">
        <v>338</v>
      </c>
      <c r="B279" s="102">
        <v>96307</v>
      </c>
      <c r="C279" s="104">
        <f t="shared" si="4"/>
        <v>98917</v>
      </c>
    </row>
    <row r="280" spans="1:3" x14ac:dyDescent="0.25">
      <c r="A280" s="35" t="s">
        <v>339</v>
      </c>
      <c r="B280" s="102">
        <v>62198</v>
      </c>
      <c r="C280" s="104">
        <f t="shared" si="4"/>
        <v>63884</v>
      </c>
    </row>
    <row r="281" spans="1:3" x14ac:dyDescent="0.25">
      <c r="A281" s="35" t="s">
        <v>340</v>
      </c>
      <c r="B281" s="102">
        <v>122034</v>
      </c>
      <c r="C281" s="104">
        <f t="shared" si="4"/>
        <v>125341</v>
      </c>
    </row>
    <row r="282" spans="1:3" x14ac:dyDescent="0.25">
      <c r="A282" s="35" t="s">
        <v>341</v>
      </c>
      <c r="B282" s="102">
        <v>39207</v>
      </c>
      <c r="C282" s="104">
        <f t="shared" si="4"/>
        <v>40270</v>
      </c>
    </row>
    <row r="283" spans="1:3" x14ac:dyDescent="0.25">
      <c r="A283" s="35" t="s">
        <v>342</v>
      </c>
      <c r="B283" s="102">
        <v>121393</v>
      </c>
      <c r="C283" s="104">
        <f t="shared" si="4"/>
        <v>124683</v>
      </c>
    </row>
    <row r="284" spans="1:3" x14ac:dyDescent="0.25">
      <c r="A284" s="35" t="s">
        <v>343</v>
      </c>
      <c r="B284" s="102">
        <v>116970</v>
      </c>
      <c r="C284" s="104">
        <f t="shared" si="4"/>
        <v>120140</v>
      </c>
    </row>
    <row r="285" spans="1:3" x14ac:dyDescent="0.25">
      <c r="A285" s="35" t="s">
        <v>344</v>
      </c>
      <c r="B285" s="102">
        <v>67870</v>
      </c>
      <c r="C285" s="104">
        <f t="shared" si="4"/>
        <v>69709</v>
      </c>
    </row>
    <row r="286" spans="1:3" x14ac:dyDescent="0.25">
      <c r="A286" s="35" t="s">
        <v>345</v>
      </c>
      <c r="B286" s="102">
        <v>53620</v>
      </c>
      <c r="C286" s="104">
        <f t="shared" si="4"/>
        <v>55073</v>
      </c>
    </row>
    <row r="287" spans="1:3" x14ac:dyDescent="0.25">
      <c r="A287" s="35" t="s">
        <v>346</v>
      </c>
      <c r="B287" s="102">
        <v>90308</v>
      </c>
      <c r="C287" s="104">
        <f t="shared" si="4"/>
        <v>92755</v>
      </c>
    </row>
    <row r="288" spans="1:3" x14ac:dyDescent="0.25">
      <c r="A288" s="35" t="s">
        <v>347</v>
      </c>
      <c r="B288" s="102">
        <v>37896</v>
      </c>
      <c r="C288" s="104">
        <f t="shared" si="4"/>
        <v>38923</v>
      </c>
    </row>
    <row r="289" spans="1:3" x14ac:dyDescent="0.25">
      <c r="A289" s="35" t="s">
        <v>348</v>
      </c>
      <c r="B289" s="102">
        <v>71825</v>
      </c>
      <c r="C289" s="104">
        <f t="shared" si="4"/>
        <v>73771</v>
      </c>
    </row>
    <row r="290" spans="1:3" x14ac:dyDescent="0.25">
      <c r="A290" s="35" t="s">
        <v>349</v>
      </c>
      <c r="B290" s="102">
        <v>78774</v>
      </c>
      <c r="C290" s="104">
        <f t="shared" si="4"/>
        <v>80909</v>
      </c>
    </row>
    <row r="291" spans="1:3" x14ac:dyDescent="0.25">
      <c r="A291" s="35" t="s">
        <v>350</v>
      </c>
      <c r="B291" s="102">
        <v>122534</v>
      </c>
      <c r="C291" s="104">
        <f t="shared" si="4"/>
        <v>125855</v>
      </c>
    </row>
    <row r="292" spans="1:3" x14ac:dyDescent="0.25">
      <c r="A292" s="35" t="s">
        <v>351</v>
      </c>
      <c r="B292" s="102">
        <v>110573</v>
      </c>
      <c r="C292" s="104">
        <f t="shared" si="4"/>
        <v>113570</v>
      </c>
    </row>
    <row r="293" spans="1:3" x14ac:dyDescent="0.25">
      <c r="A293" s="35" t="s">
        <v>352</v>
      </c>
      <c r="B293" s="102">
        <v>100921</v>
      </c>
      <c r="C293" s="104">
        <f t="shared" si="4"/>
        <v>103656</v>
      </c>
    </row>
    <row r="294" spans="1:3" x14ac:dyDescent="0.25">
      <c r="A294" s="35" t="s">
        <v>353</v>
      </c>
      <c r="B294" s="102">
        <v>113930</v>
      </c>
      <c r="C294" s="104">
        <f t="shared" si="4"/>
        <v>117018</v>
      </c>
    </row>
    <row r="295" spans="1:3" x14ac:dyDescent="0.25">
      <c r="A295" s="35" t="s">
        <v>354</v>
      </c>
      <c r="B295" s="102">
        <v>104277</v>
      </c>
      <c r="C295" s="104">
        <f t="shared" si="4"/>
        <v>107103</v>
      </c>
    </row>
    <row r="296" spans="1:3" x14ac:dyDescent="0.25">
      <c r="A296" s="35" t="s">
        <v>355</v>
      </c>
      <c r="B296" s="102">
        <v>87682</v>
      </c>
      <c r="C296" s="104">
        <f t="shared" si="4"/>
        <v>90058</v>
      </c>
    </row>
    <row r="297" spans="1:3" x14ac:dyDescent="0.25">
      <c r="A297" s="35" t="s">
        <v>356</v>
      </c>
      <c r="B297" s="102">
        <v>65499</v>
      </c>
      <c r="C297" s="104">
        <f t="shared" si="4"/>
        <v>67274</v>
      </c>
    </row>
    <row r="298" spans="1:3" x14ac:dyDescent="0.25">
      <c r="A298" s="35" t="s">
        <v>357</v>
      </c>
      <c r="B298" s="102">
        <v>42109</v>
      </c>
      <c r="C298" s="104">
        <f t="shared" si="4"/>
        <v>43250</v>
      </c>
    </row>
    <row r="299" spans="1:3" x14ac:dyDescent="0.25">
      <c r="A299" s="35" t="s">
        <v>358</v>
      </c>
      <c r="B299" s="102">
        <v>60650</v>
      </c>
      <c r="C299" s="104">
        <f t="shared" si="4"/>
        <v>62294</v>
      </c>
    </row>
    <row r="300" spans="1:3" x14ac:dyDescent="0.25">
      <c r="A300" s="35" t="s">
        <v>359</v>
      </c>
      <c r="B300" s="102">
        <v>120120</v>
      </c>
      <c r="C300" s="104">
        <f t="shared" si="4"/>
        <v>123375</v>
      </c>
    </row>
    <row r="301" spans="1:3" x14ac:dyDescent="0.25">
      <c r="A301" s="35" t="s">
        <v>360</v>
      </c>
      <c r="B301" s="102">
        <v>42011</v>
      </c>
      <c r="C301" s="104">
        <f t="shared" si="4"/>
        <v>43149</v>
      </c>
    </row>
    <row r="302" spans="1:3" x14ac:dyDescent="0.25">
      <c r="A302" s="35" t="s">
        <v>361</v>
      </c>
      <c r="B302" s="102">
        <v>105602</v>
      </c>
      <c r="C302" s="104">
        <f t="shared" si="4"/>
        <v>108464</v>
      </c>
    </row>
    <row r="303" spans="1:3" x14ac:dyDescent="0.25">
      <c r="A303" s="35" t="s">
        <v>362</v>
      </c>
      <c r="B303" s="102">
        <v>55227</v>
      </c>
      <c r="C303" s="104">
        <f t="shared" si="4"/>
        <v>56724</v>
      </c>
    </row>
    <row r="304" spans="1:3" x14ac:dyDescent="0.25">
      <c r="A304" s="35" t="s">
        <v>363</v>
      </c>
      <c r="B304" s="102">
        <v>80006</v>
      </c>
      <c r="C304" s="104">
        <f t="shared" si="4"/>
        <v>82174</v>
      </c>
    </row>
    <row r="305" spans="1:3" x14ac:dyDescent="0.25">
      <c r="A305" s="35" t="s">
        <v>364</v>
      </c>
      <c r="B305" s="102">
        <v>101920</v>
      </c>
      <c r="C305" s="104">
        <f t="shared" si="4"/>
        <v>104682</v>
      </c>
    </row>
    <row r="306" spans="1:3" x14ac:dyDescent="0.25">
      <c r="A306" s="35" t="s">
        <v>365</v>
      </c>
      <c r="B306" s="102">
        <v>38180</v>
      </c>
      <c r="C306" s="104">
        <f t="shared" si="4"/>
        <v>39215</v>
      </c>
    </row>
    <row r="307" spans="1:3" x14ac:dyDescent="0.25">
      <c r="A307" s="35" t="s">
        <v>366</v>
      </c>
      <c r="B307" s="102">
        <v>93446</v>
      </c>
      <c r="C307" s="104">
        <f t="shared" si="4"/>
        <v>95978</v>
      </c>
    </row>
    <row r="308" spans="1:3" x14ac:dyDescent="0.25">
      <c r="A308" s="35" t="s">
        <v>367</v>
      </c>
      <c r="B308" s="102">
        <v>120598</v>
      </c>
      <c r="C308" s="104">
        <f t="shared" si="4"/>
        <v>123866</v>
      </c>
    </row>
    <row r="309" spans="1:3" x14ac:dyDescent="0.25">
      <c r="A309" s="35" t="s">
        <v>368</v>
      </c>
      <c r="B309" s="102">
        <v>43777</v>
      </c>
      <c r="C309" s="104">
        <f t="shared" si="4"/>
        <v>44963</v>
      </c>
    </row>
    <row r="310" spans="1:3" x14ac:dyDescent="0.25">
      <c r="A310" s="35" t="s">
        <v>369</v>
      </c>
      <c r="B310" s="102">
        <v>37855</v>
      </c>
      <c r="C310" s="104">
        <f t="shared" si="4"/>
        <v>38881</v>
      </c>
    </row>
    <row r="311" spans="1:3" x14ac:dyDescent="0.25">
      <c r="A311" s="35" t="s">
        <v>370</v>
      </c>
      <c r="B311" s="102">
        <v>116243</v>
      </c>
      <c r="C311" s="104">
        <f t="shared" si="4"/>
        <v>119393</v>
      </c>
    </row>
    <row r="312" spans="1:3" x14ac:dyDescent="0.25">
      <c r="A312" s="35" t="s">
        <v>371</v>
      </c>
      <c r="B312" s="102">
        <v>97627</v>
      </c>
      <c r="C312" s="104">
        <f t="shared" si="4"/>
        <v>100273</v>
      </c>
    </row>
    <row r="313" spans="1:3" x14ac:dyDescent="0.25">
      <c r="A313" s="35" t="s">
        <v>372</v>
      </c>
      <c r="B313" s="102">
        <v>91429</v>
      </c>
      <c r="C313" s="104">
        <f t="shared" si="4"/>
        <v>93907</v>
      </c>
    </row>
    <row r="314" spans="1:3" x14ac:dyDescent="0.25">
      <c r="A314" s="41" t="s">
        <v>373</v>
      </c>
      <c r="B314" s="102">
        <v>105412</v>
      </c>
      <c r="C314" s="104">
        <f t="shared" si="4"/>
        <v>108269</v>
      </c>
    </row>
    <row r="315" spans="1:3" x14ac:dyDescent="0.25">
      <c r="A315" s="35" t="s">
        <v>374</v>
      </c>
      <c r="B315" s="102">
        <v>35127</v>
      </c>
      <c r="C315" s="104">
        <f t="shared" si="4"/>
        <v>36079</v>
      </c>
    </row>
    <row r="316" spans="1:3" x14ac:dyDescent="0.25">
      <c r="A316" s="35" t="s">
        <v>375</v>
      </c>
      <c r="B316" s="102">
        <v>50558</v>
      </c>
      <c r="C316" s="104">
        <f t="shared" si="4"/>
        <v>51928</v>
      </c>
    </row>
    <row r="317" spans="1:3" x14ac:dyDescent="0.25">
      <c r="A317" s="35" t="s">
        <v>376</v>
      </c>
      <c r="B317" s="102">
        <v>60530</v>
      </c>
      <c r="C317" s="104">
        <f t="shared" si="4"/>
        <v>62170</v>
      </c>
    </row>
    <row r="318" spans="1:3" x14ac:dyDescent="0.25">
      <c r="A318" s="35" t="s">
        <v>377</v>
      </c>
      <c r="B318" s="102">
        <v>35852</v>
      </c>
      <c r="C318" s="104">
        <f t="shared" si="4"/>
        <v>36824</v>
      </c>
    </row>
    <row r="319" spans="1:3" x14ac:dyDescent="0.25">
      <c r="A319" s="35" t="s">
        <v>378</v>
      </c>
      <c r="B319" s="102">
        <v>38485</v>
      </c>
      <c r="C319" s="104">
        <f t="shared" si="4"/>
        <v>39528</v>
      </c>
    </row>
    <row r="320" spans="1:3" x14ac:dyDescent="0.25">
      <c r="A320" s="35" t="s">
        <v>379</v>
      </c>
      <c r="B320" s="102">
        <v>62622</v>
      </c>
      <c r="C320" s="104">
        <f t="shared" si="4"/>
        <v>64319</v>
      </c>
    </row>
    <row r="321" spans="1:3" x14ac:dyDescent="0.25">
      <c r="A321" s="35" t="s">
        <v>380</v>
      </c>
      <c r="B321" s="102">
        <v>116976</v>
      </c>
      <c r="C321" s="104">
        <f t="shared" si="4"/>
        <v>120146</v>
      </c>
    </row>
    <row r="322" spans="1:3" x14ac:dyDescent="0.25">
      <c r="A322" s="35" t="s">
        <v>381</v>
      </c>
      <c r="B322" s="102">
        <v>46288</v>
      </c>
      <c r="C322" s="104">
        <f t="shared" ref="C322:C385" si="5">ROUND(B322*$E$1+B322,0)</f>
        <v>47542</v>
      </c>
    </row>
    <row r="323" spans="1:3" x14ac:dyDescent="0.25">
      <c r="A323" s="35" t="s">
        <v>382</v>
      </c>
      <c r="B323" s="102">
        <v>52738</v>
      </c>
      <c r="C323" s="104">
        <f t="shared" si="5"/>
        <v>54167</v>
      </c>
    </row>
    <row r="324" spans="1:3" x14ac:dyDescent="0.25">
      <c r="A324" s="35" t="s">
        <v>383</v>
      </c>
      <c r="B324" s="102">
        <v>90455</v>
      </c>
      <c r="C324" s="104">
        <f t="shared" si="5"/>
        <v>92906</v>
      </c>
    </row>
    <row r="325" spans="1:3" x14ac:dyDescent="0.25">
      <c r="A325" s="35" t="s">
        <v>384</v>
      </c>
      <c r="B325" s="102">
        <v>123754</v>
      </c>
      <c r="C325" s="104">
        <f t="shared" si="5"/>
        <v>127108</v>
      </c>
    </row>
    <row r="326" spans="1:3" x14ac:dyDescent="0.25">
      <c r="A326" s="35" t="s">
        <v>385</v>
      </c>
      <c r="B326" s="102">
        <v>121561</v>
      </c>
      <c r="C326" s="104">
        <f t="shared" si="5"/>
        <v>124855</v>
      </c>
    </row>
    <row r="327" spans="1:3" x14ac:dyDescent="0.25">
      <c r="A327" s="35" t="s">
        <v>386</v>
      </c>
      <c r="B327" s="102">
        <v>88409</v>
      </c>
      <c r="C327" s="104">
        <f t="shared" si="5"/>
        <v>90805</v>
      </c>
    </row>
    <row r="328" spans="1:3" x14ac:dyDescent="0.25">
      <c r="A328" s="35" t="s">
        <v>387</v>
      </c>
      <c r="B328" s="102">
        <v>63359</v>
      </c>
      <c r="C328" s="104">
        <f t="shared" si="5"/>
        <v>65076</v>
      </c>
    </row>
    <row r="329" spans="1:3" x14ac:dyDescent="0.25">
      <c r="A329" s="35" t="s">
        <v>388</v>
      </c>
      <c r="B329" s="102">
        <v>57745</v>
      </c>
      <c r="C329" s="104">
        <f t="shared" si="5"/>
        <v>59310</v>
      </c>
    </row>
    <row r="330" spans="1:3" x14ac:dyDescent="0.25">
      <c r="A330" s="35" t="s">
        <v>389</v>
      </c>
      <c r="B330" s="102">
        <v>38766</v>
      </c>
      <c r="C330" s="104">
        <f t="shared" si="5"/>
        <v>39817</v>
      </c>
    </row>
    <row r="331" spans="1:3" x14ac:dyDescent="0.25">
      <c r="A331" s="35" t="s">
        <v>390</v>
      </c>
      <c r="B331" s="102">
        <v>37249</v>
      </c>
      <c r="C331" s="104">
        <f t="shared" si="5"/>
        <v>38258</v>
      </c>
    </row>
    <row r="332" spans="1:3" x14ac:dyDescent="0.25">
      <c r="A332" s="35" t="s">
        <v>391</v>
      </c>
      <c r="B332" s="102">
        <v>53890</v>
      </c>
      <c r="C332" s="104">
        <f t="shared" si="5"/>
        <v>55350</v>
      </c>
    </row>
    <row r="333" spans="1:3" x14ac:dyDescent="0.25">
      <c r="A333" s="35" t="s">
        <v>392</v>
      </c>
      <c r="B333" s="102">
        <v>50881</v>
      </c>
      <c r="C333" s="104">
        <f t="shared" si="5"/>
        <v>52260</v>
      </c>
    </row>
    <row r="334" spans="1:3" x14ac:dyDescent="0.25">
      <c r="A334" s="35" t="s">
        <v>393</v>
      </c>
      <c r="B334" s="102">
        <v>70264</v>
      </c>
      <c r="C334" s="104">
        <f t="shared" si="5"/>
        <v>72168</v>
      </c>
    </row>
    <row r="335" spans="1:3" x14ac:dyDescent="0.25">
      <c r="A335" s="35" t="s">
        <v>394</v>
      </c>
      <c r="B335" s="102">
        <v>103842</v>
      </c>
      <c r="C335" s="104">
        <f t="shared" si="5"/>
        <v>106656</v>
      </c>
    </row>
    <row r="336" spans="1:3" x14ac:dyDescent="0.25">
      <c r="A336" s="35" t="s">
        <v>395</v>
      </c>
      <c r="B336" s="102">
        <v>89077</v>
      </c>
      <c r="C336" s="104">
        <f t="shared" si="5"/>
        <v>91491</v>
      </c>
    </row>
    <row r="337" spans="1:3" x14ac:dyDescent="0.25">
      <c r="A337" s="35" t="s">
        <v>396</v>
      </c>
      <c r="B337" s="102">
        <v>64077</v>
      </c>
      <c r="C337" s="104">
        <f t="shared" si="5"/>
        <v>65813</v>
      </c>
    </row>
    <row r="338" spans="1:3" x14ac:dyDescent="0.25">
      <c r="A338" s="35" t="s">
        <v>397</v>
      </c>
      <c r="B338" s="102">
        <v>69640</v>
      </c>
      <c r="C338" s="104">
        <f t="shared" si="5"/>
        <v>71527</v>
      </c>
    </row>
    <row r="339" spans="1:3" x14ac:dyDescent="0.25">
      <c r="A339" s="35" t="s">
        <v>398</v>
      </c>
      <c r="B339" s="102">
        <v>47411</v>
      </c>
      <c r="C339" s="104">
        <f t="shared" si="5"/>
        <v>48696</v>
      </c>
    </row>
    <row r="340" spans="1:3" x14ac:dyDescent="0.25">
      <c r="A340" s="35" t="s">
        <v>399</v>
      </c>
      <c r="B340" s="102">
        <v>69834</v>
      </c>
      <c r="C340" s="104">
        <f t="shared" si="5"/>
        <v>71727</v>
      </c>
    </row>
    <row r="341" spans="1:3" x14ac:dyDescent="0.25">
      <c r="A341" s="35" t="s">
        <v>400</v>
      </c>
      <c r="B341" s="102">
        <v>108328</v>
      </c>
      <c r="C341" s="104">
        <f t="shared" si="5"/>
        <v>111264</v>
      </c>
    </row>
    <row r="342" spans="1:3" x14ac:dyDescent="0.25">
      <c r="A342" s="35" t="s">
        <v>401</v>
      </c>
      <c r="B342" s="102">
        <v>44857</v>
      </c>
      <c r="C342" s="104">
        <f t="shared" si="5"/>
        <v>46073</v>
      </c>
    </row>
    <row r="343" spans="1:3" x14ac:dyDescent="0.25">
      <c r="A343" s="35" t="s">
        <v>402</v>
      </c>
      <c r="B343" s="102">
        <v>45588</v>
      </c>
      <c r="C343" s="104">
        <f t="shared" si="5"/>
        <v>46823</v>
      </c>
    </row>
    <row r="344" spans="1:3" x14ac:dyDescent="0.25">
      <c r="A344" s="35" t="s">
        <v>403</v>
      </c>
      <c r="B344" s="102">
        <v>124293</v>
      </c>
      <c r="C344" s="104">
        <f t="shared" si="5"/>
        <v>127661</v>
      </c>
    </row>
    <row r="345" spans="1:3" x14ac:dyDescent="0.25">
      <c r="A345" s="35" t="s">
        <v>404</v>
      </c>
      <c r="B345" s="102">
        <v>75758</v>
      </c>
      <c r="C345" s="104">
        <f t="shared" si="5"/>
        <v>77811</v>
      </c>
    </row>
    <row r="346" spans="1:3" x14ac:dyDescent="0.25">
      <c r="A346" s="35" t="s">
        <v>405</v>
      </c>
      <c r="B346" s="102">
        <v>68543</v>
      </c>
      <c r="C346" s="104">
        <f t="shared" si="5"/>
        <v>70401</v>
      </c>
    </row>
    <row r="347" spans="1:3" x14ac:dyDescent="0.25">
      <c r="A347" s="35" t="s">
        <v>406</v>
      </c>
      <c r="B347" s="102">
        <v>111328</v>
      </c>
      <c r="C347" s="104">
        <f t="shared" si="5"/>
        <v>114345</v>
      </c>
    </row>
    <row r="348" spans="1:3" x14ac:dyDescent="0.25">
      <c r="A348" s="35" t="s">
        <v>407</v>
      </c>
      <c r="B348" s="102">
        <v>98704</v>
      </c>
      <c r="C348" s="104">
        <f t="shared" si="5"/>
        <v>101379</v>
      </c>
    </row>
    <row r="349" spans="1:3" x14ac:dyDescent="0.25">
      <c r="A349" s="35" t="s">
        <v>408</v>
      </c>
      <c r="B349" s="102">
        <v>103480</v>
      </c>
      <c r="C349" s="104">
        <f t="shared" si="5"/>
        <v>106284</v>
      </c>
    </row>
    <row r="350" spans="1:3" x14ac:dyDescent="0.25">
      <c r="A350" s="35" t="s">
        <v>409</v>
      </c>
      <c r="B350" s="102">
        <v>36717</v>
      </c>
      <c r="C350" s="104">
        <f t="shared" si="5"/>
        <v>37712</v>
      </c>
    </row>
    <row r="351" spans="1:3" x14ac:dyDescent="0.25">
      <c r="A351" s="35" t="s">
        <v>410</v>
      </c>
      <c r="B351" s="102">
        <v>54778</v>
      </c>
      <c r="C351" s="104">
        <f t="shared" si="5"/>
        <v>56262</v>
      </c>
    </row>
    <row r="352" spans="1:3" x14ac:dyDescent="0.25">
      <c r="A352" s="35" t="s">
        <v>411</v>
      </c>
      <c r="B352" s="102">
        <v>97939</v>
      </c>
      <c r="C352" s="104">
        <f t="shared" si="5"/>
        <v>100593</v>
      </c>
    </row>
    <row r="353" spans="1:3" x14ac:dyDescent="0.25">
      <c r="A353" s="35" t="s">
        <v>412</v>
      </c>
      <c r="B353" s="102">
        <v>59496</v>
      </c>
      <c r="C353" s="104">
        <f t="shared" si="5"/>
        <v>61108</v>
      </c>
    </row>
    <row r="354" spans="1:3" x14ac:dyDescent="0.25">
      <c r="A354" s="35" t="s">
        <v>413</v>
      </c>
      <c r="B354" s="102">
        <v>68718</v>
      </c>
      <c r="C354" s="104">
        <f t="shared" si="5"/>
        <v>70580</v>
      </c>
    </row>
    <row r="355" spans="1:3" x14ac:dyDescent="0.25">
      <c r="A355" s="35" t="s">
        <v>414</v>
      </c>
      <c r="B355" s="102">
        <v>65406</v>
      </c>
      <c r="C355" s="104">
        <f t="shared" si="5"/>
        <v>67179</v>
      </c>
    </row>
    <row r="356" spans="1:3" x14ac:dyDescent="0.25">
      <c r="A356" s="35" t="s">
        <v>415</v>
      </c>
      <c r="B356" s="102">
        <v>72409</v>
      </c>
      <c r="C356" s="104">
        <f t="shared" si="5"/>
        <v>74371</v>
      </c>
    </row>
    <row r="357" spans="1:3" x14ac:dyDescent="0.25">
      <c r="A357" s="35" t="s">
        <v>416</v>
      </c>
      <c r="B357" s="102">
        <v>91203</v>
      </c>
      <c r="C357" s="104">
        <f t="shared" si="5"/>
        <v>93675</v>
      </c>
    </row>
    <row r="358" spans="1:3" x14ac:dyDescent="0.25">
      <c r="A358" s="35" t="s">
        <v>417</v>
      </c>
      <c r="B358" s="102">
        <v>123779</v>
      </c>
      <c r="C358" s="104">
        <f t="shared" si="5"/>
        <v>127133</v>
      </c>
    </row>
    <row r="359" spans="1:3" x14ac:dyDescent="0.25">
      <c r="A359" s="35" t="s">
        <v>418</v>
      </c>
      <c r="B359" s="102">
        <v>49837</v>
      </c>
      <c r="C359" s="104">
        <f t="shared" si="5"/>
        <v>51188</v>
      </c>
    </row>
    <row r="360" spans="1:3" x14ac:dyDescent="0.25">
      <c r="A360" s="35" t="s">
        <v>419</v>
      </c>
      <c r="B360" s="102">
        <v>105803</v>
      </c>
      <c r="C360" s="104">
        <f t="shared" si="5"/>
        <v>108670</v>
      </c>
    </row>
    <row r="361" spans="1:3" x14ac:dyDescent="0.25">
      <c r="A361" s="35" t="s">
        <v>420</v>
      </c>
      <c r="B361" s="102">
        <v>84325</v>
      </c>
      <c r="C361" s="104">
        <f t="shared" si="5"/>
        <v>86610</v>
      </c>
    </row>
    <row r="362" spans="1:3" x14ac:dyDescent="0.25">
      <c r="A362" s="35" t="s">
        <v>421</v>
      </c>
      <c r="B362" s="102">
        <v>106384</v>
      </c>
      <c r="C362" s="104">
        <f t="shared" si="5"/>
        <v>109267</v>
      </c>
    </row>
    <row r="363" spans="1:3" x14ac:dyDescent="0.25">
      <c r="A363" s="35" t="s">
        <v>422</v>
      </c>
      <c r="B363" s="102">
        <v>106433</v>
      </c>
      <c r="C363" s="104">
        <f t="shared" si="5"/>
        <v>109317</v>
      </c>
    </row>
    <row r="364" spans="1:3" x14ac:dyDescent="0.25">
      <c r="A364" s="35" t="s">
        <v>423</v>
      </c>
      <c r="B364" s="102">
        <v>42977</v>
      </c>
      <c r="C364" s="104">
        <f t="shared" si="5"/>
        <v>44142</v>
      </c>
    </row>
    <row r="365" spans="1:3" x14ac:dyDescent="0.25">
      <c r="A365" s="35" t="s">
        <v>424</v>
      </c>
      <c r="B365" s="102">
        <v>50652</v>
      </c>
      <c r="C365" s="104">
        <f t="shared" si="5"/>
        <v>52025</v>
      </c>
    </row>
    <row r="366" spans="1:3" x14ac:dyDescent="0.25">
      <c r="A366" s="35" t="s">
        <v>425</v>
      </c>
      <c r="B366" s="102">
        <v>62979</v>
      </c>
      <c r="C366" s="104">
        <f t="shared" si="5"/>
        <v>64686</v>
      </c>
    </row>
    <row r="367" spans="1:3" x14ac:dyDescent="0.25">
      <c r="A367" s="35" t="s">
        <v>426</v>
      </c>
      <c r="B367" s="102">
        <v>93719</v>
      </c>
      <c r="C367" s="104">
        <f t="shared" si="5"/>
        <v>96259</v>
      </c>
    </row>
    <row r="368" spans="1:3" x14ac:dyDescent="0.25">
      <c r="A368" s="35" t="s">
        <v>427</v>
      </c>
      <c r="B368" s="102">
        <v>46783</v>
      </c>
      <c r="C368" s="104">
        <f t="shared" si="5"/>
        <v>48051</v>
      </c>
    </row>
    <row r="369" spans="1:3" x14ac:dyDescent="0.25">
      <c r="A369" s="35" t="s">
        <v>428</v>
      </c>
      <c r="B369" s="102">
        <v>86266</v>
      </c>
      <c r="C369" s="104">
        <f t="shared" si="5"/>
        <v>88604</v>
      </c>
    </row>
    <row r="370" spans="1:3" x14ac:dyDescent="0.25">
      <c r="A370" s="35" t="s">
        <v>429</v>
      </c>
      <c r="B370" s="102">
        <v>74146</v>
      </c>
      <c r="C370" s="104">
        <f t="shared" si="5"/>
        <v>76155</v>
      </c>
    </row>
    <row r="371" spans="1:3" x14ac:dyDescent="0.25">
      <c r="A371" s="35" t="s">
        <v>430</v>
      </c>
      <c r="B371" s="102">
        <v>108573</v>
      </c>
      <c r="C371" s="104">
        <f t="shared" si="5"/>
        <v>111515</v>
      </c>
    </row>
    <row r="372" spans="1:3" x14ac:dyDescent="0.25">
      <c r="A372" s="35" t="s">
        <v>431</v>
      </c>
      <c r="B372" s="102">
        <v>101092</v>
      </c>
      <c r="C372" s="104">
        <f t="shared" si="5"/>
        <v>103832</v>
      </c>
    </row>
    <row r="373" spans="1:3" x14ac:dyDescent="0.25">
      <c r="A373" s="35" t="s">
        <v>432</v>
      </c>
      <c r="B373" s="102">
        <v>110941</v>
      </c>
      <c r="C373" s="104">
        <f t="shared" si="5"/>
        <v>113948</v>
      </c>
    </row>
    <row r="374" spans="1:3" x14ac:dyDescent="0.25">
      <c r="A374" s="35" t="s">
        <v>433</v>
      </c>
      <c r="B374" s="102">
        <v>108819</v>
      </c>
      <c r="C374" s="104">
        <f t="shared" si="5"/>
        <v>111768</v>
      </c>
    </row>
    <row r="375" spans="1:3" x14ac:dyDescent="0.25">
      <c r="A375" s="35" t="s">
        <v>434</v>
      </c>
      <c r="B375" s="102">
        <v>61640</v>
      </c>
      <c r="C375" s="104">
        <f t="shared" si="5"/>
        <v>63310</v>
      </c>
    </row>
    <row r="376" spans="1:3" x14ac:dyDescent="0.25">
      <c r="A376" s="35" t="s">
        <v>435</v>
      </c>
      <c r="B376" s="102">
        <v>77995</v>
      </c>
      <c r="C376" s="104">
        <f t="shared" si="5"/>
        <v>80109</v>
      </c>
    </row>
    <row r="377" spans="1:3" x14ac:dyDescent="0.25">
      <c r="A377" s="35" t="s">
        <v>436</v>
      </c>
      <c r="B377" s="102">
        <v>50595</v>
      </c>
      <c r="C377" s="104">
        <f t="shared" si="5"/>
        <v>51966</v>
      </c>
    </row>
    <row r="378" spans="1:3" x14ac:dyDescent="0.25">
      <c r="A378" s="35" t="s">
        <v>437</v>
      </c>
      <c r="B378" s="102">
        <v>92622</v>
      </c>
      <c r="C378" s="104">
        <f t="shared" si="5"/>
        <v>95132</v>
      </c>
    </row>
    <row r="379" spans="1:3" x14ac:dyDescent="0.25">
      <c r="A379" s="35" t="s">
        <v>438</v>
      </c>
      <c r="B379" s="102">
        <v>106423</v>
      </c>
      <c r="C379" s="104">
        <f t="shared" si="5"/>
        <v>109307</v>
      </c>
    </row>
    <row r="380" spans="1:3" x14ac:dyDescent="0.25">
      <c r="A380" s="35" t="s">
        <v>439</v>
      </c>
      <c r="B380" s="102">
        <v>42705</v>
      </c>
      <c r="C380" s="104">
        <f t="shared" si="5"/>
        <v>43862</v>
      </c>
    </row>
    <row r="381" spans="1:3" x14ac:dyDescent="0.25">
      <c r="A381" s="35" t="s">
        <v>440</v>
      </c>
      <c r="B381" s="102">
        <v>53414</v>
      </c>
      <c r="C381" s="104">
        <f t="shared" si="5"/>
        <v>54862</v>
      </c>
    </row>
    <row r="382" spans="1:3" x14ac:dyDescent="0.25">
      <c r="A382" s="35" t="s">
        <v>441</v>
      </c>
      <c r="B382" s="102">
        <v>92149</v>
      </c>
      <c r="C382" s="104">
        <f t="shared" si="5"/>
        <v>94646</v>
      </c>
    </row>
    <row r="383" spans="1:3" x14ac:dyDescent="0.25">
      <c r="A383" s="35" t="s">
        <v>442</v>
      </c>
      <c r="B383" s="102">
        <v>120735</v>
      </c>
      <c r="C383" s="104">
        <f t="shared" si="5"/>
        <v>124007</v>
      </c>
    </row>
    <row r="384" spans="1:3" x14ac:dyDescent="0.25">
      <c r="A384" s="35" t="s">
        <v>443</v>
      </c>
      <c r="B384" s="102">
        <v>93836</v>
      </c>
      <c r="C384" s="104">
        <f t="shared" si="5"/>
        <v>96379</v>
      </c>
    </row>
    <row r="385" spans="1:8" x14ac:dyDescent="0.25">
      <c r="A385" s="35" t="s">
        <v>444</v>
      </c>
      <c r="B385" s="102">
        <v>73687</v>
      </c>
      <c r="C385" s="104">
        <f t="shared" si="5"/>
        <v>75684</v>
      </c>
    </row>
    <row r="386" spans="1:8" x14ac:dyDescent="0.25">
      <c r="A386" s="35" t="s">
        <v>445</v>
      </c>
      <c r="B386" s="102">
        <v>120037</v>
      </c>
      <c r="C386" s="104">
        <f t="shared" ref="C386:C449" si="6">ROUND(B386*$E$1+B386,0)</f>
        <v>123290</v>
      </c>
    </row>
    <row r="387" spans="1:8" x14ac:dyDescent="0.25">
      <c r="A387" s="35" t="s">
        <v>446</v>
      </c>
      <c r="B387" s="102">
        <v>115998</v>
      </c>
      <c r="C387" s="104">
        <f t="shared" si="6"/>
        <v>119142</v>
      </c>
    </row>
    <row r="388" spans="1:8" x14ac:dyDescent="0.25">
      <c r="A388" s="35" t="s">
        <v>447</v>
      </c>
      <c r="B388" s="102">
        <v>43339</v>
      </c>
      <c r="C388" s="104">
        <f t="shared" si="6"/>
        <v>44513</v>
      </c>
    </row>
    <row r="389" spans="1:8" x14ac:dyDescent="0.25">
      <c r="A389" s="35" t="s">
        <v>448</v>
      </c>
      <c r="B389" s="102">
        <v>105344</v>
      </c>
      <c r="C389" s="104">
        <f t="shared" si="6"/>
        <v>108199</v>
      </c>
    </row>
    <row r="390" spans="1:8" x14ac:dyDescent="0.25">
      <c r="A390" s="35" t="s">
        <v>449</v>
      </c>
      <c r="B390" s="102">
        <v>110948</v>
      </c>
      <c r="C390" s="104">
        <f t="shared" si="6"/>
        <v>113955</v>
      </c>
    </row>
    <row r="391" spans="1:8" x14ac:dyDescent="0.25">
      <c r="A391" s="35" t="s">
        <v>450</v>
      </c>
      <c r="B391" s="102">
        <v>92114</v>
      </c>
      <c r="C391" s="104">
        <f t="shared" si="6"/>
        <v>94610</v>
      </c>
    </row>
    <row r="392" spans="1:8" x14ac:dyDescent="0.25">
      <c r="A392" s="35" t="s">
        <v>451</v>
      </c>
      <c r="B392" s="102">
        <v>93384</v>
      </c>
      <c r="C392" s="104">
        <f t="shared" si="6"/>
        <v>95915</v>
      </c>
    </row>
    <row r="393" spans="1:8" x14ac:dyDescent="0.25">
      <c r="A393" s="35" t="s">
        <v>452</v>
      </c>
      <c r="B393" s="102">
        <v>55315</v>
      </c>
      <c r="C393" s="104">
        <f t="shared" si="6"/>
        <v>56814</v>
      </c>
      <c r="E393" s="40"/>
      <c r="F393" s="40"/>
      <c r="G393" s="40"/>
      <c r="H393" s="40"/>
    </row>
    <row r="394" spans="1:8" x14ac:dyDescent="0.25">
      <c r="A394" s="35" t="s">
        <v>453</v>
      </c>
      <c r="B394" s="102">
        <v>79828</v>
      </c>
      <c r="C394" s="104">
        <f t="shared" si="6"/>
        <v>81991</v>
      </c>
    </row>
    <row r="395" spans="1:8" x14ac:dyDescent="0.25">
      <c r="A395" s="35" t="s">
        <v>454</v>
      </c>
      <c r="B395" s="102">
        <v>120034</v>
      </c>
      <c r="C395" s="104">
        <f t="shared" si="6"/>
        <v>123287</v>
      </c>
    </row>
    <row r="396" spans="1:8" x14ac:dyDescent="0.25">
      <c r="A396" s="35" t="s">
        <v>455</v>
      </c>
      <c r="B396" s="102">
        <v>114549</v>
      </c>
      <c r="C396" s="104">
        <f t="shared" si="6"/>
        <v>117653</v>
      </c>
    </row>
    <row r="397" spans="1:8" x14ac:dyDescent="0.25">
      <c r="A397" s="35" t="s">
        <v>456</v>
      </c>
      <c r="B397" s="102">
        <v>40772</v>
      </c>
      <c r="C397" s="104">
        <f t="shared" si="6"/>
        <v>41877</v>
      </c>
    </row>
    <row r="398" spans="1:8" x14ac:dyDescent="0.25">
      <c r="A398" s="35" t="s">
        <v>457</v>
      </c>
      <c r="B398" s="102">
        <v>96006</v>
      </c>
      <c r="C398" s="104">
        <f t="shared" si="6"/>
        <v>98608</v>
      </c>
    </row>
    <row r="399" spans="1:8" x14ac:dyDescent="0.25">
      <c r="A399" s="35" t="s">
        <v>458</v>
      </c>
      <c r="B399" s="102">
        <v>54732</v>
      </c>
      <c r="C399" s="104">
        <f t="shared" si="6"/>
        <v>56215</v>
      </c>
      <c r="E399" s="40"/>
      <c r="F399" s="40"/>
      <c r="G399" s="40"/>
      <c r="H399" s="40"/>
    </row>
    <row r="400" spans="1:8" x14ac:dyDescent="0.25">
      <c r="A400" s="35" t="s">
        <v>459</v>
      </c>
      <c r="B400" s="102">
        <v>95369</v>
      </c>
      <c r="C400" s="104">
        <f t="shared" si="6"/>
        <v>97953</v>
      </c>
    </row>
    <row r="401" spans="1:3" x14ac:dyDescent="0.25">
      <c r="A401" s="35" t="s">
        <v>460</v>
      </c>
      <c r="B401" s="102">
        <v>67006</v>
      </c>
      <c r="C401" s="104">
        <f t="shared" si="6"/>
        <v>68822</v>
      </c>
    </row>
    <row r="402" spans="1:3" x14ac:dyDescent="0.25">
      <c r="A402" s="35" t="s">
        <v>461</v>
      </c>
      <c r="B402" s="102">
        <v>60918</v>
      </c>
      <c r="C402" s="104">
        <f t="shared" si="6"/>
        <v>62569</v>
      </c>
    </row>
    <row r="403" spans="1:3" x14ac:dyDescent="0.25">
      <c r="A403" s="35" t="s">
        <v>462</v>
      </c>
      <c r="B403" s="102">
        <v>76508</v>
      </c>
      <c r="C403" s="104">
        <f t="shared" si="6"/>
        <v>78581</v>
      </c>
    </row>
    <row r="404" spans="1:3" x14ac:dyDescent="0.25">
      <c r="A404" s="35" t="s">
        <v>463</v>
      </c>
      <c r="B404" s="102">
        <v>116236</v>
      </c>
      <c r="C404" s="104">
        <f t="shared" si="6"/>
        <v>119386</v>
      </c>
    </row>
    <row r="405" spans="1:3" x14ac:dyDescent="0.25">
      <c r="A405" s="35" t="s">
        <v>464</v>
      </c>
      <c r="B405" s="102">
        <v>67041</v>
      </c>
      <c r="C405" s="104">
        <f t="shared" si="6"/>
        <v>68858</v>
      </c>
    </row>
    <row r="406" spans="1:3" x14ac:dyDescent="0.25">
      <c r="A406" s="35" t="s">
        <v>465</v>
      </c>
      <c r="B406" s="102">
        <v>119697</v>
      </c>
      <c r="C406" s="104">
        <f t="shared" si="6"/>
        <v>122941</v>
      </c>
    </row>
    <row r="407" spans="1:3" x14ac:dyDescent="0.25">
      <c r="A407" s="35" t="s">
        <v>466</v>
      </c>
      <c r="B407" s="102">
        <v>100710</v>
      </c>
      <c r="C407" s="104">
        <f t="shared" si="6"/>
        <v>103439</v>
      </c>
    </row>
    <row r="408" spans="1:3" x14ac:dyDescent="0.25">
      <c r="A408" s="35" t="s">
        <v>467</v>
      </c>
      <c r="B408" s="102">
        <v>100462</v>
      </c>
      <c r="C408" s="104">
        <f t="shared" si="6"/>
        <v>103185</v>
      </c>
    </row>
    <row r="409" spans="1:3" x14ac:dyDescent="0.25">
      <c r="A409" s="35" t="s">
        <v>468</v>
      </c>
      <c r="B409" s="102">
        <v>89834</v>
      </c>
      <c r="C409" s="104">
        <f t="shared" si="6"/>
        <v>92269</v>
      </c>
    </row>
    <row r="410" spans="1:3" x14ac:dyDescent="0.25">
      <c r="A410" s="35" t="s">
        <v>469</v>
      </c>
      <c r="B410" s="102">
        <v>41734</v>
      </c>
      <c r="C410" s="104">
        <f t="shared" si="6"/>
        <v>42865</v>
      </c>
    </row>
    <row r="411" spans="1:3" x14ac:dyDescent="0.25">
      <c r="A411" s="35" t="s">
        <v>470</v>
      </c>
      <c r="B411" s="102">
        <v>121996</v>
      </c>
      <c r="C411" s="104">
        <f t="shared" si="6"/>
        <v>125302</v>
      </c>
    </row>
    <row r="412" spans="1:3" x14ac:dyDescent="0.25">
      <c r="A412" s="35" t="s">
        <v>471</v>
      </c>
      <c r="B412" s="102">
        <v>90645</v>
      </c>
      <c r="C412" s="104">
        <f t="shared" si="6"/>
        <v>93101</v>
      </c>
    </row>
    <row r="413" spans="1:3" x14ac:dyDescent="0.25">
      <c r="A413" s="35" t="s">
        <v>472</v>
      </c>
      <c r="B413" s="102">
        <v>61627</v>
      </c>
      <c r="C413" s="104">
        <f t="shared" si="6"/>
        <v>63297</v>
      </c>
    </row>
    <row r="414" spans="1:3" x14ac:dyDescent="0.25">
      <c r="A414" s="35" t="s">
        <v>473</v>
      </c>
      <c r="B414" s="102">
        <v>60534</v>
      </c>
      <c r="C414" s="104">
        <f t="shared" si="6"/>
        <v>62174</v>
      </c>
    </row>
    <row r="415" spans="1:3" x14ac:dyDescent="0.25">
      <c r="A415" s="35" t="s">
        <v>474</v>
      </c>
      <c r="B415" s="102">
        <v>86337</v>
      </c>
      <c r="C415" s="104">
        <f t="shared" si="6"/>
        <v>88677</v>
      </c>
    </row>
    <row r="416" spans="1:3" x14ac:dyDescent="0.25">
      <c r="A416" s="35" t="s">
        <v>475</v>
      </c>
      <c r="B416" s="102">
        <v>39867</v>
      </c>
      <c r="C416" s="104">
        <f t="shared" si="6"/>
        <v>40947</v>
      </c>
    </row>
    <row r="417" spans="1:3" x14ac:dyDescent="0.25">
      <c r="A417" s="35" t="s">
        <v>476</v>
      </c>
      <c r="B417" s="102">
        <v>96347</v>
      </c>
      <c r="C417" s="104">
        <f t="shared" si="6"/>
        <v>98958</v>
      </c>
    </row>
    <row r="418" spans="1:3" x14ac:dyDescent="0.25">
      <c r="A418" s="35" t="s">
        <v>477</v>
      </c>
      <c r="B418" s="102">
        <v>118681</v>
      </c>
      <c r="C418" s="104">
        <f t="shared" si="6"/>
        <v>121897</v>
      </c>
    </row>
    <row r="419" spans="1:3" x14ac:dyDescent="0.25">
      <c r="A419" s="35" t="s">
        <v>478</v>
      </c>
      <c r="B419" s="102">
        <v>43003</v>
      </c>
      <c r="C419" s="104">
        <f t="shared" si="6"/>
        <v>44168</v>
      </c>
    </row>
    <row r="420" spans="1:3" x14ac:dyDescent="0.25">
      <c r="A420" s="35" t="s">
        <v>479</v>
      </c>
      <c r="B420" s="102">
        <v>85882</v>
      </c>
      <c r="C420" s="104">
        <f t="shared" si="6"/>
        <v>88209</v>
      </c>
    </row>
    <row r="421" spans="1:3" x14ac:dyDescent="0.25">
      <c r="A421" s="35" t="s">
        <v>480</v>
      </c>
      <c r="B421" s="102">
        <v>82006</v>
      </c>
      <c r="C421" s="104">
        <f t="shared" si="6"/>
        <v>84228</v>
      </c>
    </row>
    <row r="422" spans="1:3" x14ac:dyDescent="0.25">
      <c r="A422" s="35" t="s">
        <v>481</v>
      </c>
      <c r="B422" s="102">
        <v>42722</v>
      </c>
      <c r="C422" s="104">
        <f t="shared" si="6"/>
        <v>43880</v>
      </c>
    </row>
    <row r="423" spans="1:3" x14ac:dyDescent="0.25">
      <c r="A423" s="35" t="s">
        <v>482</v>
      </c>
      <c r="B423" s="102">
        <v>45583</v>
      </c>
      <c r="C423" s="104">
        <f t="shared" si="6"/>
        <v>46818</v>
      </c>
    </row>
    <row r="424" spans="1:3" x14ac:dyDescent="0.25">
      <c r="A424" s="35" t="s">
        <v>483</v>
      </c>
      <c r="B424" s="102">
        <v>81401</v>
      </c>
      <c r="C424" s="104">
        <f t="shared" si="6"/>
        <v>83607</v>
      </c>
    </row>
    <row r="425" spans="1:3" x14ac:dyDescent="0.25">
      <c r="A425" s="35" t="s">
        <v>484</v>
      </c>
      <c r="B425" s="102">
        <v>58970</v>
      </c>
      <c r="C425" s="104">
        <f t="shared" si="6"/>
        <v>60568</v>
      </c>
    </row>
    <row r="426" spans="1:3" x14ac:dyDescent="0.25">
      <c r="A426" s="35" t="s">
        <v>485</v>
      </c>
      <c r="B426" s="102">
        <v>52192</v>
      </c>
      <c r="C426" s="104">
        <f t="shared" si="6"/>
        <v>53606</v>
      </c>
    </row>
    <row r="427" spans="1:3" x14ac:dyDescent="0.25">
      <c r="A427" s="35" t="s">
        <v>486</v>
      </c>
      <c r="B427" s="102">
        <v>113418</v>
      </c>
      <c r="C427" s="104">
        <f t="shared" si="6"/>
        <v>116492</v>
      </c>
    </row>
    <row r="428" spans="1:3" x14ac:dyDescent="0.25">
      <c r="A428" s="35" t="s">
        <v>487</v>
      </c>
      <c r="B428" s="102">
        <v>76454</v>
      </c>
      <c r="C428" s="104">
        <f t="shared" si="6"/>
        <v>78526</v>
      </c>
    </row>
    <row r="429" spans="1:3" x14ac:dyDescent="0.25">
      <c r="A429" s="35" t="s">
        <v>488</v>
      </c>
      <c r="B429" s="102">
        <v>119593</v>
      </c>
      <c r="C429" s="104">
        <f t="shared" si="6"/>
        <v>122834</v>
      </c>
    </row>
    <row r="430" spans="1:3" x14ac:dyDescent="0.25">
      <c r="A430" s="35" t="s">
        <v>489</v>
      </c>
      <c r="B430" s="102">
        <v>90769</v>
      </c>
      <c r="C430" s="104">
        <f t="shared" si="6"/>
        <v>93229</v>
      </c>
    </row>
    <row r="431" spans="1:3" x14ac:dyDescent="0.25">
      <c r="A431" s="35" t="s">
        <v>490</v>
      </c>
      <c r="B431" s="102">
        <v>61312</v>
      </c>
      <c r="C431" s="104">
        <f t="shared" si="6"/>
        <v>62974</v>
      </c>
    </row>
    <row r="432" spans="1:3" x14ac:dyDescent="0.25">
      <c r="A432" s="35" t="s">
        <v>491</v>
      </c>
      <c r="B432" s="102">
        <v>37725</v>
      </c>
      <c r="C432" s="104">
        <f t="shared" si="6"/>
        <v>38747</v>
      </c>
    </row>
    <row r="433" spans="1:3" x14ac:dyDescent="0.25">
      <c r="A433" s="35" t="s">
        <v>492</v>
      </c>
      <c r="B433" s="102">
        <v>122102</v>
      </c>
      <c r="C433" s="104">
        <f t="shared" si="6"/>
        <v>125411</v>
      </c>
    </row>
    <row r="434" spans="1:3" x14ac:dyDescent="0.25">
      <c r="A434" s="35" t="s">
        <v>493</v>
      </c>
      <c r="B434" s="102">
        <v>99592</v>
      </c>
      <c r="C434" s="104">
        <f t="shared" si="6"/>
        <v>102291</v>
      </c>
    </row>
    <row r="435" spans="1:3" x14ac:dyDescent="0.25">
      <c r="A435" s="35" t="s">
        <v>494</v>
      </c>
      <c r="B435" s="102">
        <v>58236</v>
      </c>
      <c r="C435" s="104">
        <f t="shared" si="6"/>
        <v>59814</v>
      </c>
    </row>
    <row r="436" spans="1:3" x14ac:dyDescent="0.25">
      <c r="A436" s="35" t="s">
        <v>495</v>
      </c>
      <c r="B436" s="102">
        <v>81237</v>
      </c>
      <c r="C436" s="104">
        <f t="shared" si="6"/>
        <v>83439</v>
      </c>
    </row>
    <row r="437" spans="1:3" x14ac:dyDescent="0.25">
      <c r="A437" s="35" t="s">
        <v>496</v>
      </c>
      <c r="B437" s="102">
        <v>43376</v>
      </c>
      <c r="C437" s="104">
        <f t="shared" si="6"/>
        <v>44551</v>
      </c>
    </row>
    <row r="438" spans="1:3" x14ac:dyDescent="0.25">
      <c r="A438" s="35" t="s">
        <v>497</v>
      </c>
      <c r="B438" s="102">
        <v>113045</v>
      </c>
      <c r="C438" s="104">
        <f t="shared" si="6"/>
        <v>116109</v>
      </c>
    </row>
    <row r="439" spans="1:3" x14ac:dyDescent="0.25">
      <c r="A439" s="35" t="s">
        <v>498</v>
      </c>
      <c r="B439" s="102">
        <v>38489</v>
      </c>
      <c r="C439" s="104">
        <f t="shared" si="6"/>
        <v>39532</v>
      </c>
    </row>
    <row r="440" spans="1:3" x14ac:dyDescent="0.25">
      <c r="A440" s="35" t="s">
        <v>499</v>
      </c>
      <c r="B440" s="102">
        <v>101751</v>
      </c>
      <c r="C440" s="104">
        <f t="shared" si="6"/>
        <v>104508</v>
      </c>
    </row>
    <row r="441" spans="1:3" x14ac:dyDescent="0.25">
      <c r="A441" s="35" t="s">
        <v>500</v>
      </c>
      <c r="B441" s="102">
        <v>114889</v>
      </c>
      <c r="C441" s="104">
        <f t="shared" si="6"/>
        <v>118002</v>
      </c>
    </row>
    <row r="442" spans="1:3" x14ac:dyDescent="0.25">
      <c r="A442" s="35" t="s">
        <v>501</v>
      </c>
      <c r="B442" s="102">
        <v>83774</v>
      </c>
      <c r="C442" s="104">
        <f t="shared" si="6"/>
        <v>86044</v>
      </c>
    </row>
    <row r="443" spans="1:3" x14ac:dyDescent="0.25">
      <c r="A443" s="35" t="s">
        <v>502</v>
      </c>
      <c r="B443" s="102">
        <v>121028</v>
      </c>
      <c r="C443" s="104">
        <f t="shared" si="6"/>
        <v>124308</v>
      </c>
    </row>
    <row r="444" spans="1:3" x14ac:dyDescent="0.25">
      <c r="A444" s="35" t="s">
        <v>503</v>
      </c>
      <c r="B444" s="102">
        <v>110088</v>
      </c>
      <c r="C444" s="104">
        <f t="shared" si="6"/>
        <v>113071</v>
      </c>
    </row>
    <row r="445" spans="1:3" x14ac:dyDescent="0.25">
      <c r="A445" s="35" t="s">
        <v>504</v>
      </c>
      <c r="B445" s="102">
        <v>96283</v>
      </c>
      <c r="C445" s="104">
        <f t="shared" si="6"/>
        <v>98892</v>
      </c>
    </row>
    <row r="446" spans="1:3" x14ac:dyDescent="0.25">
      <c r="A446" s="35" t="s">
        <v>505</v>
      </c>
      <c r="B446" s="102">
        <v>60397</v>
      </c>
      <c r="C446" s="104">
        <f t="shared" si="6"/>
        <v>62034</v>
      </c>
    </row>
    <row r="447" spans="1:3" x14ac:dyDescent="0.25">
      <c r="A447" s="35" t="s">
        <v>506</v>
      </c>
      <c r="B447" s="102">
        <v>91830</v>
      </c>
      <c r="C447" s="104">
        <f t="shared" si="6"/>
        <v>94319</v>
      </c>
    </row>
    <row r="448" spans="1:3" x14ac:dyDescent="0.25">
      <c r="A448" s="35" t="s">
        <v>507</v>
      </c>
      <c r="B448" s="102">
        <v>52461</v>
      </c>
      <c r="C448" s="104">
        <f t="shared" si="6"/>
        <v>53883</v>
      </c>
    </row>
    <row r="449" spans="1:3" x14ac:dyDescent="0.25">
      <c r="A449" s="35" t="s">
        <v>508</v>
      </c>
      <c r="B449" s="102">
        <v>85373</v>
      </c>
      <c r="C449" s="104">
        <f t="shared" si="6"/>
        <v>87687</v>
      </c>
    </row>
    <row r="450" spans="1:3" x14ac:dyDescent="0.25">
      <c r="A450" s="35" t="s">
        <v>509</v>
      </c>
      <c r="B450" s="102">
        <v>119897</v>
      </c>
      <c r="C450" s="104">
        <f t="shared" ref="C450:C513" si="7">ROUND(B450*$E$1+B450,0)</f>
        <v>123146</v>
      </c>
    </row>
    <row r="451" spans="1:3" x14ac:dyDescent="0.25">
      <c r="A451" s="35" t="s">
        <v>510</v>
      </c>
      <c r="B451" s="102">
        <v>84163</v>
      </c>
      <c r="C451" s="104">
        <f t="shared" si="7"/>
        <v>86444</v>
      </c>
    </row>
    <row r="452" spans="1:3" x14ac:dyDescent="0.25">
      <c r="A452" s="35" t="s">
        <v>511</v>
      </c>
      <c r="B452" s="102">
        <v>71177</v>
      </c>
      <c r="C452" s="104">
        <f t="shared" si="7"/>
        <v>73106</v>
      </c>
    </row>
    <row r="453" spans="1:3" x14ac:dyDescent="0.25">
      <c r="A453" s="35" t="s">
        <v>512</v>
      </c>
      <c r="B453" s="102">
        <v>110347</v>
      </c>
      <c r="C453" s="104">
        <f t="shared" si="7"/>
        <v>113337</v>
      </c>
    </row>
    <row r="454" spans="1:3" x14ac:dyDescent="0.25">
      <c r="A454" s="35" t="s">
        <v>513</v>
      </c>
      <c r="B454" s="102">
        <v>50556</v>
      </c>
      <c r="C454" s="104">
        <f t="shared" si="7"/>
        <v>51926</v>
      </c>
    </row>
    <row r="455" spans="1:3" x14ac:dyDescent="0.25">
      <c r="A455" s="35" t="s">
        <v>514</v>
      </c>
      <c r="B455" s="102">
        <v>121755</v>
      </c>
      <c r="C455" s="104">
        <f t="shared" si="7"/>
        <v>125055</v>
      </c>
    </row>
    <row r="456" spans="1:3" x14ac:dyDescent="0.25">
      <c r="A456" s="35" t="s">
        <v>515</v>
      </c>
      <c r="B456" s="102">
        <v>102812</v>
      </c>
      <c r="C456" s="104">
        <f t="shared" si="7"/>
        <v>105598</v>
      </c>
    </row>
    <row r="457" spans="1:3" x14ac:dyDescent="0.25">
      <c r="A457" s="35" t="s">
        <v>516</v>
      </c>
      <c r="B457" s="102">
        <v>78872</v>
      </c>
      <c r="C457" s="104">
        <f t="shared" si="7"/>
        <v>81009</v>
      </c>
    </row>
    <row r="458" spans="1:3" x14ac:dyDescent="0.25">
      <c r="A458" s="35" t="s">
        <v>517</v>
      </c>
      <c r="B458" s="102">
        <v>98987</v>
      </c>
      <c r="C458" s="104">
        <f t="shared" si="7"/>
        <v>101670</v>
      </c>
    </row>
    <row r="459" spans="1:3" x14ac:dyDescent="0.25">
      <c r="A459" s="35" t="s">
        <v>518</v>
      </c>
      <c r="B459" s="102">
        <v>93681</v>
      </c>
      <c r="C459" s="104">
        <f t="shared" si="7"/>
        <v>96220</v>
      </c>
    </row>
    <row r="460" spans="1:3" x14ac:dyDescent="0.25">
      <c r="A460" s="35" t="s">
        <v>519</v>
      </c>
      <c r="B460" s="102">
        <v>111090</v>
      </c>
      <c r="C460" s="104">
        <f t="shared" si="7"/>
        <v>114101</v>
      </c>
    </row>
    <row r="461" spans="1:3" x14ac:dyDescent="0.25">
      <c r="A461" s="35" t="s">
        <v>520</v>
      </c>
      <c r="B461" s="102">
        <v>40825</v>
      </c>
      <c r="C461" s="104">
        <f t="shared" si="7"/>
        <v>41931</v>
      </c>
    </row>
    <row r="462" spans="1:3" x14ac:dyDescent="0.25">
      <c r="A462" s="35" t="s">
        <v>521</v>
      </c>
      <c r="B462" s="102">
        <v>78684</v>
      </c>
      <c r="C462" s="104">
        <f t="shared" si="7"/>
        <v>80816</v>
      </c>
    </row>
    <row r="463" spans="1:3" x14ac:dyDescent="0.25">
      <c r="A463" s="35" t="s">
        <v>522</v>
      </c>
      <c r="B463" s="102">
        <v>121932</v>
      </c>
      <c r="C463" s="104">
        <f t="shared" si="7"/>
        <v>125236</v>
      </c>
    </row>
    <row r="464" spans="1:3" x14ac:dyDescent="0.25">
      <c r="A464" s="35" t="s">
        <v>523</v>
      </c>
      <c r="B464" s="102">
        <v>85866</v>
      </c>
      <c r="C464" s="104">
        <f t="shared" si="7"/>
        <v>88193</v>
      </c>
    </row>
    <row r="465" spans="1:3" x14ac:dyDescent="0.25">
      <c r="A465" s="35" t="s">
        <v>524</v>
      </c>
      <c r="B465" s="102">
        <v>55006</v>
      </c>
      <c r="C465" s="104">
        <f t="shared" si="7"/>
        <v>56497</v>
      </c>
    </row>
    <row r="466" spans="1:3" x14ac:dyDescent="0.25">
      <c r="A466" s="35" t="s">
        <v>525</v>
      </c>
      <c r="B466" s="102">
        <v>48947</v>
      </c>
      <c r="C466" s="104">
        <f t="shared" si="7"/>
        <v>50273</v>
      </c>
    </row>
    <row r="467" spans="1:3" x14ac:dyDescent="0.25">
      <c r="A467" s="35" t="s">
        <v>526</v>
      </c>
      <c r="B467" s="102">
        <v>44463</v>
      </c>
      <c r="C467" s="104">
        <f t="shared" si="7"/>
        <v>45668</v>
      </c>
    </row>
    <row r="468" spans="1:3" x14ac:dyDescent="0.25">
      <c r="A468" s="35" t="s">
        <v>527</v>
      </c>
      <c r="B468" s="102">
        <v>123955</v>
      </c>
      <c r="C468" s="104">
        <f t="shared" si="7"/>
        <v>127314</v>
      </c>
    </row>
    <row r="469" spans="1:3" x14ac:dyDescent="0.25">
      <c r="A469" s="35" t="s">
        <v>528</v>
      </c>
      <c r="B469" s="102">
        <v>99133</v>
      </c>
      <c r="C469" s="104">
        <f t="shared" si="7"/>
        <v>101820</v>
      </c>
    </row>
    <row r="470" spans="1:3" x14ac:dyDescent="0.25">
      <c r="A470" s="35" t="s">
        <v>529</v>
      </c>
      <c r="B470" s="102">
        <v>55484</v>
      </c>
      <c r="C470" s="104">
        <f t="shared" si="7"/>
        <v>56988</v>
      </c>
    </row>
    <row r="471" spans="1:3" x14ac:dyDescent="0.25">
      <c r="A471" s="35" t="s">
        <v>530</v>
      </c>
      <c r="B471" s="102">
        <v>107021</v>
      </c>
      <c r="C471" s="104">
        <f t="shared" si="7"/>
        <v>109921</v>
      </c>
    </row>
    <row r="472" spans="1:3" x14ac:dyDescent="0.25">
      <c r="A472" s="35" t="s">
        <v>531</v>
      </c>
      <c r="B472" s="102">
        <v>115184</v>
      </c>
      <c r="C472" s="104">
        <f t="shared" si="7"/>
        <v>118305</v>
      </c>
    </row>
    <row r="473" spans="1:3" x14ac:dyDescent="0.25">
      <c r="A473" s="35" t="s">
        <v>532</v>
      </c>
      <c r="B473" s="102">
        <v>89385</v>
      </c>
      <c r="C473" s="104">
        <f t="shared" si="7"/>
        <v>91807</v>
      </c>
    </row>
    <row r="474" spans="1:3" x14ac:dyDescent="0.25">
      <c r="A474" s="35" t="s">
        <v>533</v>
      </c>
      <c r="B474" s="102">
        <v>116307</v>
      </c>
      <c r="C474" s="104">
        <f t="shared" si="7"/>
        <v>119459</v>
      </c>
    </row>
    <row r="475" spans="1:3" x14ac:dyDescent="0.25">
      <c r="A475" s="35" t="s">
        <v>534</v>
      </c>
      <c r="B475" s="102">
        <v>123319</v>
      </c>
      <c r="C475" s="104">
        <f t="shared" si="7"/>
        <v>126661</v>
      </c>
    </row>
    <row r="476" spans="1:3" x14ac:dyDescent="0.25">
      <c r="A476" s="35" t="s">
        <v>535</v>
      </c>
      <c r="B476" s="102">
        <v>35900</v>
      </c>
      <c r="C476" s="104">
        <f t="shared" si="7"/>
        <v>36873</v>
      </c>
    </row>
    <row r="477" spans="1:3" x14ac:dyDescent="0.25">
      <c r="A477" s="35" t="s">
        <v>536</v>
      </c>
      <c r="B477" s="102">
        <v>87280</v>
      </c>
      <c r="C477" s="104">
        <f t="shared" si="7"/>
        <v>89645</v>
      </c>
    </row>
    <row r="478" spans="1:3" x14ac:dyDescent="0.25">
      <c r="A478" s="35" t="s">
        <v>537</v>
      </c>
      <c r="B478" s="102">
        <v>110003</v>
      </c>
      <c r="C478" s="104">
        <f t="shared" si="7"/>
        <v>112984</v>
      </c>
    </row>
    <row r="479" spans="1:3" x14ac:dyDescent="0.25">
      <c r="A479" s="35" t="s">
        <v>538</v>
      </c>
      <c r="B479" s="102">
        <v>113781</v>
      </c>
      <c r="C479" s="104">
        <f t="shared" si="7"/>
        <v>116864</v>
      </c>
    </row>
    <row r="480" spans="1:3" x14ac:dyDescent="0.25">
      <c r="A480" s="35" t="s">
        <v>539</v>
      </c>
      <c r="B480" s="102">
        <v>109681</v>
      </c>
      <c r="C480" s="104">
        <f t="shared" si="7"/>
        <v>112653</v>
      </c>
    </row>
    <row r="481" spans="1:8" x14ac:dyDescent="0.25">
      <c r="A481" s="35" t="s">
        <v>540</v>
      </c>
      <c r="B481" s="102">
        <v>51523</v>
      </c>
      <c r="C481" s="104">
        <f t="shared" si="7"/>
        <v>52919</v>
      </c>
    </row>
    <row r="482" spans="1:8" x14ac:dyDescent="0.25">
      <c r="A482" s="35" t="s">
        <v>541</v>
      </c>
      <c r="B482" s="102">
        <v>76269</v>
      </c>
      <c r="C482" s="104">
        <f t="shared" si="7"/>
        <v>78336</v>
      </c>
    </row>
    <row r="483" spans="1:8" x14ac:dyDescent="0.25">
      <c r="A483" s="35" t="s">
        <v>542</v>
      </c>
      <c r="B483" s="102">
        <v>112884</v>
      </c>
      <c r="C483" s="104">
        <f t="shared" si="7"/>
        <v>115943</v>
      </c>
    </row>
    <row r="484" spans="1:8" x14ac:dyDescent="0.25">
      <c r="A484" s="35" t="s">
        <v>543</v>
      </c>
      <c r="B484" s="102">
        <v>70133</v>
      </c>
      <c r="C484" s="104">
        <f t="shared" si="7"/>
        <v>72034</v>
      </c>
    </row>
    <row r="485" spans="1:8" x14ac:dyDescent="0.25">
      <c r="A485" s="35" t="s">
        <v>544</v>
      </c>
      <c r="B485" s="102">
        <v>63943</v>
      </c>
      <c r="C485" s="104">
        <f t="shared" si="7"/>
        <v>65676</v>
      </c>
    </row>
    <row r="486" spans="1:8" x14ac:dyDescent="0.25">
      <c r="A486" s="35" t="s">
        <v>545</v>
      </c>
      <c r="B486" s="102">
        <v>37412</v>
      </c>
      <c r="C486" s="104">
        <f t="shared" si="7"/>
        <v>38426</v>
      </c>
    </row>
    <row r="487" spans="1:8" x14ac:dyDescent="0.25">
      <c r="A487" s="35" t="s">
        <v>546</v>
      </c>
      <c r="B487" s="102">
        <v>36736</v>
      </c>
      <c r="C487" s="104">
        <f t="shared" si="7"/>
        <v>37732</v>
      </c>
    </row>
    <row r="488" spans="1:8" x14ac:dyDescent="0.25">
      <c r="A488" s="35" t="s">
        <v>547</v>
      </c>
      <c r="B488" s="102">
        <v>123024</v>
      </c>
      <c r="C488" s="104">
        <f t="shared" si="7"/>
        <v>126358</v>
      </c>
    </row>
    <row r="489" spans="1:8" x14ac:dyDescent="0.25">
      <c r="A489" s="35" t="s">
        <v>548</v>
      </c>
      <c r="B489" s="102">
        <v>53835</v>
      </c>
      <c r="C489" s="104">
        <f t="shared" si="7"/>
        <v>55294</v>
      </c>
      <c r="E489" s="40"/>
      <c r="F489" s="40"/>
      <c r="G489" s="40"/>
      <c r="H489" s="40"/>
    </row>
    <row r="490" spans="1:8" x14ac:dyDescent="0.25">
      <c r="A490" s="35" t="s">
        <v>549</v>
      </c>
      <c r="B490" s="102">
        <v>65073</v>
      </c>
      <c r="C490" s="104">
        <f t="shared" si="7"/>
        <v>66836</v>
      </c>
    </row>
    <row r="491" spans="1:8" x14ac:dyDescent="0.25">
      <c r="A491" s="35" t="s">
        <v>550</v>
      </c>
      <c r="B491" s="102">
        <v>37211</v>
      </c>
      <c r="C491" s="104">
        <f t="shared" si="7"/>
        <v>38219</v>
      </c>
    </row>
    <row r="492" spans="1:8" x14ac:dyDescent="0.25">
      <c r="A492" s="35" t="s">
        <v>551</v>
      </c>
      <c r="B492" s="102">
        <v>98302</v>
      </c>
      <c r="C492" s="104">
        <f t="shared" si="7"/>
        <v>100966</v>
      </c>
    </row>
    <row r="493" spans="1:8" x14ac:dyDescent="0.25">
      <c r="A493" s="35" t="s">
        <v>552</v>
      </c>
      <c r="B493" s="102">
        <v>122549</v>
      </c>
      <c r="C493" s="104">
        <f t="shared" si="7"/>
        <v>125870</v>
      </c>
    </row>
    <row r="494" spans="1:8" x14ac:dyDescent="0.25">
      <c r="A494" s="35" t="s">
        <v>553</v>
      </c>
      <c r="B494" s="102">
        <v>36574</v>
      </c>
      <c r="C494" s="104">
        <f t="shared" si="7"/>
        <v>37565</v>
      </c>
    </row>
    <row r="495" spans="1:8" x14ac:dyDescent="0.25">
      <c r="A495" s="41" t="s">
        <v>554</v>
      </c>
      <c r="B495" s="102">
        <v>100793</v>
      </c>
      <c r="C495" s="104">
        <f t="shared" si="7"/>
        <v>103524</v>
      </c>
    </row>
    <row r="496" spans="1:8" x14ac:dyDescent="0.25">
      <c r="A496" s="35" t="s">
        <v>555</v>
      </c>
      <c r="B496" s="102">
        <v>70493</v>
      </c>
      <c r="C496" s="104">
        <f t="shared" si="7"/>
        <v>72403</v>
      </c>
    </row>
    <row r="497" spans="1:8" x14ac:dyDescent="0.25">
      <c r="A497" s="35" t="s">
        <v>556</v>
      </c>
      <c r="B497" s="102">
        <v>78063</v>
      </c>
      <c r="C497" s="104">
        <f t="shared" si="7"/>
        <v>80179</v>
      </c>
    </row>
    <row r="498" spans="1:8" x14ac:dyDescent="0.25">
      <c r="A498" s="35" t="s">
        <v>557</v>
      </c>
      <c r="B498" s="102">
        <v>96022</v>
      </c>
      <c r="C498" s="104">
        <f t="shared" si="7"/>
        <v>98624</v>
      </c>
      <c r="E498" s="40"/>
      <c r="F498" s="40"/>
      <c r="G498" s="40"/>
      <c r="H498" s="40"/>
    </row>
    <row r="499" spans="1:8" x14ac:dyDescent="0.25">
      <c r="A499" s="35" t="s">
        <v>558</v>
      </c>
      <c r="B499" s="102">
        <v>58067</v>
      </c>
      <c r="C499" s="104">
        <f t="shared" si="7"/>
        <v>59641</v>
      </c>
    </row>
    <row r="500" spans="1:8" x14ac:dyDescent="0.25">
      <c r="A500" s="35" t="s">
        <v>559</v>
      </c>
      <c r="B500" s="102">
        <v>110413</v>
      </c>
      <c r="C500" s="104">
        <f t="shared" si="7"/>
        <v>113405</v>
      </c>
    </row>
    <row r="501" spans="1:8" x14ac:dyDescent="0.25">
      <c r="A501" s="35" t="s">
        <v>560</v>
      </c>
      <c r="B501" s="102">
        <v>112426</v>
      </c>
      <c r="C501" s="104">
        <f t="shared" si="7"/>
        <v>115473</v>
      </c>
    </row>
    <row r="502" spans="1:8" x14ac:dyDescent="0.25">
      <c r="A502" s="35" t="s">
        <v>561</v>
      </c>
      <c r="B502" s="102">
        <v>60890</v>
      </c>
      <c r="C502" s="104">
        <f t="shared" si="7"/>
        <v>62540</v>
      </c>
    </row>
    <row r="503" spans="1:8" x14ac:dyDescent="0.25">
      <c r="A503" s="35" t="s">
        <v>562</v>
      </c>
      <c r="B503" s="102">
        <v>42596</v>
      </c>
      <c r="C503" s="104">
        <f t="shared" si="7"/>
        <v>43750</v>
      </c>
    </row>
    <row r="504" spans="1:8" x14ac:dyDescent="0.25">
      <c r="A504" s="35" t="s">
        <v>563</v>
      </c>
      <c r="B504" s="102">
        <v>52674</v>
      </c>
      <c r="C504" s="104">
        <f t="shared" si="7"/>
        <v>54101</v>
      </c>
    </row>
    <row r="505" spans="1:8" x14ac:dyDescent="0.25">
      <c r="A505" s="35" t="s">
        <v>564</v>
      </c>
      <c r="B505" s="102">
        <v>91960</v>
      </c>
      <c r="C505" s="104">
        <f t="shared" si="7"/>
        <v>94452</v>
      </c>
    </row>
    <row r="506" spans="1:8" x14ac:dyDescent="0.25">
      <c r="A506" s="35" t="s">
        <v>565</v>
      </c>
      <c r="B506" s="102">
        <v>57382</v>
      </c>
      <c r="C506" s="104">
        <f t="shared" si="7"/>
        <v>58937</v>
      </c>
    </row>
    <row r="507" spans="1:8" x14ac:dyDescent="0.25">
      <c r="A507" s="35" t="s">
        <v>566</v>
      </c>
      <c r="B507" s="102">
        <v>92181</v>
      </c>
      <c r="C507" s="104">
        <f t="shared" si="7"/>
        <v>94679</v>
      </c>
    </row>
    <row r="508" spans="1:8" x14ac:dyDescent="0.25">
      <c r="A508" s="35" t="s">
        <v>567</v>
      </c>
      <c r="B508" s="102">
        <v>68889</v>
      </c>
      <c r="C508" s="104">
        <f t="shared" si="7"/>
        <v>70756</v>
      </c>
    </row>
    <row r="509" spans="1:8" x14ac:dyDescent="0.25">
      <c r="A509" s="41" t="s">
        <v>568</v>
      </c>
      <c r="B509" s="102">
        <v>106012</v>
      </c>
      <c r="C509" s="104">
        <f t="shared" si="7"/>
        <v>108885</v>
      </c>
    </row>
    <row r="510" spans="1:8" x14ac:dyDescent="0.25">
      <c r="A510" s="35" t="s">
        <v>569</v>
      </c>
      <c r="B510" s="102">
        <v>48924</v>
      </c>
      <c r="C510" s="104">
        <f t="shared" si="7"/>
        <v>50250</v>
      </c>
    </row>
    <row r="511" spans="1:8" x14ac:dyDescent="0.25">
      <c r="A511" s="35" t="s">
        <v>570</v>
      </c>
      <c r="B511" s="102">
        <v>51296</v>
      </c>
      <c r="C511" s="104">
        <f t="shared" si="7"/>
        <v>52686</v>
      </c>
    </row>
    <row r="512" spans="1:8" x14ac:dyDescent="0.25">
      <c r="A512" s="35" t="s">
        <v>571</v>
      </c>
      <c r="B512" s="102">
        <v>78513</v>
      </c>
      <c r="C512" s="104">
        <f t="shared" si="7"/>
        <v>80641</v>
      </c>
    </row>
    <row r="513" spans="1:3" x14ac:dyDescent="0.25">
      <c r="A513" s="35" t="s">
        <v>572</v>
      </c>
      <c r="B513" s="102">
        <v>39768</v>
      </c>
      <c r="C513" s="104">
        <f t="shared" si="7"/>
        <v>40846</v>
      </c>
    </row>
    <row r="514" spans="1:3" x14ac:dyDescent="0.25">
      <c r="A514" s="35" t="s">
        <v>573</v>
      </c>
      <c r="B514" s="102">
        <v>56246</v>
      </c>
      <c r="C514" s="104">
        <f t="shared" ref="C514:C577" si="8">ROUND(B514*$E$1+B514,0)</f>
        <v>57770</v>
      </c>
    </row>
    <row r="515" spans="1:3" x14ac:dyDescent="0.25">
      <c r="A515" s="35" t="s">
        <v>574</v>
      </c>
      <c r="B515" s="102">
        <v>63938</v>
      </c>
      <c r="C515" s="104">
        <f t="shared" si="8"/>
        <v>65671</v>
      </c>
    </row>
    <row r="516" spans="1:3" x14ac:dyDescent="0.25">
      <c r="A516" s="35" t="s">
        <v>575</v>
      </c>
      <c r="B516" s="102">
        <v>100434</v>
      </c>
      <c r="C516" s="104">
        <f t="shared" si="8"/>
        <v>103156</v>
      </c>
    </row>
    <row r="517" spans="1:3" x14ac:dyDescent="0.25">
      <c r="A517" s="35" t="s">
        <v>576</v>
      </c>
      <c r="B517" s="102">
        <v>38355</v>
      </c>
      <c r="C517" s="104">
        <f t="shared" si="8"/>
        <v>39394</v>
      </c>
    </row>
    <row r="518" spans="1:3" x14ac:dyDescent="0.25">
      <c r="A518" s="35" t="s">
        <v>577</v>
      </c>
      <c r="B518" s="102">
        <v>86259</v>
      </c>
      <c r="C518" s="104">
        <f t="shared" si="8"/>
        <v>88597</v>
      </c>
    </row>
    <row r="519" spans="1:3" x14ac:dyDescent="0.25">
      <c r="A519" s="35" t="s">
        <v>578</v>
      </c>
      <c r="B519" s="102">
        <v>36667</v>
      </c>
      <c r="C519" s="104">
        <f t="shared" si="8"/>
        <v>37661</v>
      </c>
    </row>
    <row r="520" spans="1:3" x14ac:dyDescent="0.25">
      <c r="A520" s="35" t="s">
        <v>579</v>
      </c>
      <c r="B520" s="102">
        <v>122829</v>
      </c>
      <c r="C520" s="104">
        <f t="shared" si="8"/>
        <v>126158</v>
      </c>
    </row>
    <row r="521" spans="1:3" x14ac:dyDescent="0.25">
      <c r="A521" s="35" t="s">
        <v>580</v>
      </c>
      <c r="B521" s="102">
        <v>56557</v>
      </c>
      <c r="C521" s="104">
        <f t="shared" si="8"/>
        <v>58090</v>
      </c>
    </row>
    <row r="522" spans="1:3" x14ac:dyDescent="0.25">
      <c r="A522" s="35" t="s">
        <v>581</v>
      </c>
      <c r="B522" s="102">
        <v>82753</v>
      </c>
      <c r="C522" s="104">
        <f t="shared" si="8"/>
        <v>84996</v>
      </c>
    </row>
    <row r="523" spans="1:3" x14ac:dyDescent="0.25">
      <c r="A523" s="35" t="s">
        <v>582</v>
      </c>
      <c r="B523" s="102">
        <v>38334</v>
      </c>
      <c r="C523" s="104">
        <f t="shared" si="8"/>
        <v>39373</v>
      </c>
    </row>
    <row r="524" spans="1:3" x14ac:dyDescent="0.25">
      <c r="A524" s="35" t="s">
        <v>583</v>
      </c>
      <c r="B524" s="102">
        <v>41556</v>
      </c>
      <c r="C524" s="104">
        <f t="shared" si="8"/>
        <v>42682</v>
      </c>
    </row>
    <row r="525" spans="1:3" x14ac:dyDescent="0.25">
      <c r="A525" s="35" t="s">
        <v>584</v>
      </c>
      <c r="B525" s="102">
        <v>94952</v>
      </c>
      <c r="C525" s="104">
        <f t="shared" si="8"/>
        <v>97525</v>
      </c>
    </row>
    <row r="526" spans="1:3" x14ac:dyDescent="0.25">
      <c r="A526" s="35" t="s">
        <v>585</v>
      </c>
      <c r="B526" s="102">
        <v>51116</v>
      </c>
      <c r="C526" s="104">
        <f t="shared" si="8"/>
        <v>52501</v>
      </c>
    </row>
    <row r="527" spans="1:3" x14ac:dyDescent="0.25">
      <c r="A527" s="35" t="s">
        <v>586</v>
      </c>
      <c r="B527" s="102">
        <v>78926</v>
      </c>
      <c r="C527" s="104">
        <f t="shared" si="8"/>
        <v>81065</v>
      </c>
    </row>
    <row r="528" spans="1:3" x14ac:dyDescent="0.25">
      <c r="A528" s="35" t="s">
        <v>587</v>
      </c>
      <c r="B528" s="102">
        <v>97555</v>
      </c>
      <c r="C528" s="104">
        <f t="shared" si="8"/>
        <v>100199</v>
      </c>
    </row>
    <row r="529" spans="1:3" x14ac:dyDescent="0.25">
      <c r="A529" s="35" t="s">
        <v>588</v>
      </c>
      <c r="B529" s="102">
        <v>41947</v>
      </c>
      <c r="C529" s="104">
        <f t="shared" si="8"/>
        <v>43084</v>
      </c>
    </row>
    <row r="530" spans="1:3" x14ac:dyDescent="0.25">
      <c r="A530" s="35" t="s">
        <v>589</v>
      </c>
      <c r="B530" s="102">
        <v>82524</v>
      </c>
      <c r="C530" s="104">
        <f t="shared" si="8"/>
        <v>84760</v>
      </c>
    </row>
    <row r="531" spans="1:3" x14ac:dyDescent="0.25">
      <c r="A531" s="35" t="s">
        <v>590</v>
      </c>
      <c r="B531" s="102">
        <v>69297</v>
      </c>
      <c r="C531" s="104">
        <f t="shared" si="8"/>
        <v>71175</v>
      </c>
    </row>
    <row r="532" spans="1:3" x14ac:dyDescent="0.25">
      <c r="A532" s="41" t="s">
        <v>591</v>
      </c>
      <c r="B532" s="102">
        <v>108455</v>
      </c>
      <c r="C532" s="104">
        <f t="shared" si="8"/>
        <v>111394</v>
      </c>
    </row>
    <row r="533" spans="1:3" x14ac:dyDescent="0.25">
      <c r="A533" s="35" t="s">
        <v>592</v>
      </c>
      <c r="B533" s="102">
        <v>106617</v>
      </c>
      <c r="C533" s="104">
        <f t="shared" si="8"/>
        <v>109506</v>
      </c>
    </row>
    <row r="534" spans="1:3" x14ac:dyDescent="0.25">
      <c r="A534" s="35" t="s">
        <v>593</v>
      </c>
      <c r="B534" s="102">
        <v>42632</v>
      </c>
      <c r="C534" s="104">
        <f t="shared" si="8"/>
        <v>43787</v>
      </c>
    </row>
    <row r="535" spans="1:3" x14ac:dyDescent="0.25">
      <c r="A535" s="35" t="s">
        <v>594</v>
      </c>
      <c r="B535" s="102">
        <v>65282</v>
      </c>
      <c r="C535" s="104">
        <f t="shared" si="8"/>
        <v>67051</v>
      </c>
    </row>
    <row r="536" spans="1:3" x14ac:dyDescent="0.25">
      <c r="A536" s="35" t="s">
        <v>595</v>
      </c>
      <c r="B536" s="102">
        <v>66681</v>
      </c>
      <c r="C536" s="104">
        <f t="shared" si="8"/>
        <v>68488</v>
      </c>
    </row>
    <row r="537" spans="1:3" x14ac:dyDescent="0.25">
      <c r="A537" s="35" t="s">
        <v>596</v>
      </c>
      <c r="B537" s="102">
        <v>102783</v>
      </c>
      <c r="C537" s="104">
        <f t="shared" si="8"/>
        <v>105568</v>
      </c>
    </row>
    <row r="538" spans="1:3" x14ac:dyDescent="0.25">
      <c r="A538" s="35" t="s">
        <v>597</v>
      </c>
      <c r="B538" s="102">
        <v>102058</v>
      </c>
      <c r="C538" s="104">
        <f t="shared" si="8"/>
        <v>104824</v>
      </c>
    </row>
    <row r="539" spans="1:3" x14ac:dyDescent="0.25">
      <c r="A539" s="35" t="s">
        <v>598</v>
      </c>
      <c r="B539" s="102">
        <v>59792</v>
      </c>
      <c r="C539" s="104">
        <f t="shared" si="8"/>
        <v>61412</v>
      </c>
    </row>
    <row r="540" spans="1:3" x14ac:dyDescent="0.25">
      <c r="A540" s="35" t="s">
        <v>599</v>
      </c>
      <c r="B540" s="102">
        <v>63908</v>
      </c>
      <c r="C540" s="104">
        <f t="shared" si="8"/>
        <v>65640</v>
      </c>
    </row>
    <row r="541" spans="1:3" x14ac:dyDescent="0.25">
      <c r="A541" s="35" t="s">
        <v>600</v>
      </c>
      <c r="B541" s="102">
        <v>97829</v>
      </c>
      <c r="C541" s="104">
        <f t="shared" si="8"/>
        <v>100480</v>
      </c>
    </row>
    <row r="542" spans="1:3" x14ac:dyDescent="0.25">
      <c r="A542" s="35" t="s">
        <v>601</v>
      </c>
      <c r="B542" s="102">
        <v>112152</v>
      </c>
      <c r="C542" s="104">
        <f t="shared" si="8"/>
        <v>115191</v>
      </c>
    </row>
    <row r="543" spans="1:3" x14ac:dyDescent="0.25">
      <c r="A543" s="35" t="s">
        <v>602</v>
      </c>
      <c r="B543" s="102">
        <v>68816</v>
      </c>
      <c r="C543" s="104">
        <f t="shared" si="8"/>
        <v>70681</v>
      </c>
    </row>
    <row r="544" spans="1:3" x14ac:dyDescent="0.25">
      <c r="A544" s="35" t="s">
        <v>603</v>
      </c>
      <c r="B544" s="102">
        <v>115061</v>
      </c>
      <c r="C544" s="104">
        <f t="shared" si="8"/>
        <v>118179</v>
      </c>
    </row>
    <row r="545" spans="1:8" x14ac:dyDescent="0.25">
      <c r="A545" s="35" t="s">
        <v>604</v>
      </c>
      <c r="B545" s="102">
        <v>53051</v>
      </c>
      <c r="C545" s="104">
        <f t="shared" si="8"/>
        <v>54489</v>
      </c>
    </row>
    <row r="546" spans="1:8" x14ac:dyDescent="0.25">
      <c r="A546" s="35" t="s">
        <v>605</v>
      </c>
      <c r="B546" s="102">
        <v>70538</v>
      </c>
      <c r="C546" s="104">
        <f t="shared" si="8"/>
        <v>72450</v>
      </c>
    </row>
    <row r="547" spans="1:8" x14ac:dyDescent="0.25">
      <c r="A547" s="35" t="s">
        <v>606</v>
      </c>
      <c r="B547" s="102">
        <v>39750</v>
      </c>
      <c r="C547" s="104">
        <f t="shared" si="8"/>
        <v>40827</v>
      </c>
    </row>
    <row r="548" spans="1:8" x14ac:dyDescent="0.25">
      <c r="A548" s="35" t="s">
        <v>607</v>
      </c>
      <c r="B548" s="102">
        <v>63259</v>
      </c>
      <c r="C548" s="104">
        <f t="shared" si="8"/>
        <v>64973</v>
      </c>
    </row>
    <row r="549" spans="1:8" x14ac:dyDescent="0.25">
      <c r="A549" s="35" t="s">
        <v>608</v>
      </c>
      <c r="B549" s="102">
        <v>41387</v>
      </c>
      <c r="C549" s="104">
        <f t="shared" si="8"/>
        <v>42509</v>
      </c>
    </row>
    <row r="550" spans="1:8" x14ac:dyDescent="0.25">
      <c r="A550" s="35" t="s">
        <v>609</v>
      </c>
      <c r="B550" s="102">
        <v>124211</v>
      </c>
      <c r="C550" s="104">
        <f t="shared" si="8"/>
        <v>127577</v>
      </c>
    </row>
    <row r="551" spans="1:8" x14ac:dyDescent="0.25">
      <c r="A551" s="35" t="s">
        <v>610</v>
      </c>
      <c r="B551" s="102">
        <v>116308</v>
      </c>
      <c r="C551" s="104">
        <f t="shared" si="8"/>
        <v>119460</v>
      </c>
    </row>
    <row r="552" spans="1:8" x14ac:dyDescent="0.25">
      <c r="A552" s="35" t="s">
        <v>611</v>
      </c>
      <c r="B552" s="102">
        <v>93996</v>
      </c>
      <c r="C552" s="104">
        <f t="shared" si="8"/>
        <v>96543</v>
      </c>
    </row>
    <row r="553" spans="1:8" x14ac:dyDescent="0.25">
      <c r="A553" s="35" t="s">
        <v>612</v>
      </c>
      <c r="B553" s="102">
        <v>46513</v>
      </c>
      <c r="C553" s="104">
        <f t="shared" si="8"/>
        <v>47774</v>
      </c>
    </row>
    <row r="554" spans="1:8" x14ac:dyDescent="0.25">
      <c r="A554" s="35" t="s">
        <v>613</v>
      </c>
      <c r="B554" s="102">
        <v>60862</v>
      </c>
      <c r="C554" s="104">
        <f t="shared" si="8"/>
        <v>62511</v>
      </c>
    </row>
    <row r="555" spans="1:8" x14ac:dyDescent="0.25">
      <c r="A555" s="35" t="s">
        <v>614</v>
      </c>
      <c r="B555" s="102">
        <v>35002</v>
      </c>
      <c r="C555" s="104">
        <f t="shared" si="8"/>
        <v>35951</v>
      </c>
      <c r="E555" s="40"/>
      <c r="F555" s="40"/>
      <c r="G555" s="40"/>
      <c r="H555" s="40"/>
    </row>
    <row r="556" spans="1:8" x14ac:dyDescent="0.25">
      <c r="A556" s="35" t="s">
        <v>615</v>
      </c>
      <c r="B556" s="102">
        <v>99301</v>
      </c>
      <c r="C556" s="104">
        <f t="shared" si="8"/>
        <v>101992</v>
      </c>
    </row>
    <row r="557" spans="1:8" x14ac:dyDescent="0.25">
      <c r="A557" s="35" t="s">
        <v>616</v>
      </c>
      <c r="B557" s="102">
        <v>114970</v>
      </c>
      <c r="C557" s="104">
        <f t="shared" si="8"/>
        <v>118086</v>
      </c>
    </row>
    <row r="558" spans="1:8" x14ac:dyDescent="0.25">
      <c r="A558" s="35" t="s">
        <v>617</v>
      </c>
      <c r="B558" s="102">
        <v>52315</v>
      </c>
      <c r="C558" s="104">
        <f t="shared" si="8"/>
        <v>53733</v>
      </c>
      <c r="E558" s="40"/>
      <c r="F558" s="40"/>
      <c r="G558" s="40"/>
      <c r="H558" s="40"/>
    </row>
    <row r="559" spans="1:8" x14ac:dyDescent="0.25">
      <c r="A559" s="35" t="s">
        <v>618</v>
      </c>
      <c r="B559" s="102">
        <v>83069</v>
      </c>
      <c r="C559" s="104">
        <f t="shared" si="8"/>
        <v>85320</v>
      </c>
    </row>
    <row r="560" spans="1:8" x14ac:dyDescent="0.25">
      <c r="A560" s="35" t="s">
        <v>619</v>
      </c>
      <c r="B560" s="102">
        <v>54006</v>
      </c>
      <c r="C560" s="104">
        <f t="shared" si="8"/>
        <v>55470</v>
      </c>
      <c r="E560" s="40"/>
      <c r="F560" s="40"/>
      <c r="G560" s="40"/>
      <c r="H560" s="40"/>
    </row>
    <row r="561" spans="1:8" x14ac:dyDescent="0.25">
      <c r="A561" s="35" t="s">
        <v>620</v>
      </c>
      <c r="B561" s="102">
        <v>49629</v>
      </c>
      <c r="C561" s="104">
        <f t="shared" si="8"/>
        <v>50974</v>
      </c>
    </row>
    <row r="562" spans="1:8" x14ac:dyDescent="0.25">
      <c r="A562" s="35" t="s">
        <v>621</v>
      </c>
      <c r="B562" s="102">
        <v>52660</v>
      </c>
      <c r="C562" s="104">
        <f t="shared" si="8"/>
        <v>54087</v>
      </c>
    </row>
    <row r="563" spans="1:8" x14ac:dyDescent="0.25">
      <c r="A563" s="35" t="s">
        <v>622</v>
      </c>
      <c r="B563" s="102">
        <v>43520</v>
      </c>
      <c r="C563" s="104">
        <f t="shared" si="8"/>
        <v>44699</v>
      </c>
    </row>
    <row r="564" spans="1:8" x14ac:dyDescent="0.25">
      <c r="A564" s="35" t="s">
        <v>623</v>
      </c>
      <c r="B564" s="102">
        <v>120712</v>
      </c>
      <c r="C564" s="104">
        <f t="shared" si="8"/>
        <v>123983</v>
      </c>
    </row>
    <row r="565" spans="1:8" x14ac:dyDescent="0.25">
      <c r="A565" s="35" t="s">
        <v>624</v>
      </c>
      <c r="B565" s="102">
        <v>81968</v>
      </c>
      <c r="C565" s="104">
        <f t="shared" si="8"/>
        <v>84189</v>
      </c>
    </row>
    <row r="566" spans="1:8" x14ac:dyDescent="0.25">
      <c r="A566" s="35" t="s">
        <v>625</v>
      </c>
      <c r="B566" s="102">
        <v>109881</v>
      </c>
      <c r="C566" s="104">
        <f t="shared" si="8"/>
        <v>112859</v>
      </c>
    </row>
    <row r="567" spans="1:8" x14ac:dyDescent="0.25">
      <c r="A567" s="35" t="s">
        <v>626</v>
      </c>
      <c r="B567" s="102">
        <v>38215</v>
      </c>
      <c r="C567" s="104">
        <f t="shared" si="8"/>
        <v>39251</v>
      </c>
    </row>
    <row r="568" spans="1:8" x14ac:dyDescent="0.25">
      <c r="A568" s="35" t="s">
        <v>627</v>
      </c>
      <c r="B568" s="102">
        <v>35616</v>
      </c>
      <c r="C568" s="104">
        <f t="shared" si="8"/>
        <v>36581</v>
      </c>
    </row>
    <row r="569" spans="1:8" x14ac:dyDescent="0.25">
      <c r="A569" s="35" t="s">
        <v>628</v>
      </c>
      <c r="B569" s="102">
        <v>75961</v>
      </c>
      <c r="C569" s="104">
        <f t="shared" si="8"/>
        <v>78020</v>
      </c>
    </row>
    <row r="570" spans="1:8" x14ac:dyDescent="0.25">
      <c r="A570" s="35" t="s">
        <v>629</v>
      </c>
      <c r="B570" s="102">
        <v>123966</v>
      </c>
      <c r="C570" s="104">
        <f t="shared" si="8"/>
        <v>127325</v>
      </c>
    </row>
    <row r="571" spans="1:8" x14ac:dyDescent="0.25">
      <c r="A571" s="35" t="s">
        <v>630</v>
      </c>
      <c r="B571" s="102">
        <v>90401</v>
      </c>
      <c r="C571" s="104">
        <f t="shared" si="8"/>
        <v>92851</v>
      </c>
      <c r="E571" s="40"/>
      <c r="F571" s="40"/>
      <c r="G571" s="40"/>
      <c r="H571" s="40"/>
    </row>
    <row r="572" spans="1:8" x14ac:dyDescent="0.25">
      <c r="A572" s="35" t="s">
        <v>631</v>
      </c>
      <c r="B572" s="102">
        <v>106804</v>
      </c>
      <c r="C572" s="104">
        <f t="shared" si="8"/>
        <v>109698</v>
      </c>
    </row>
    <row r="573" spans="1:8" x14ac:dyDescent="0.25">
      <c r="A573" s="35" t="s">
        <v>632</v>
      </c>
      <c r="B573" s="102">
        <v>95980</v>
      </c>
      <c r="C573" s="104">
        <f t="shared" si="8"/>
        <v>98581</v>
      </c>
    </row>
    <row r="574" spans="1:8" x14ac:dyDescent="0.25">
      <c r="A574" s="35" t="s">
        <v>633</v>
      </c>
      <c r="B574" s="102">
        <v>75204</v>
      </c>
      <c r="C574" s="104">
        <f t="shared" si="8"/>
        <v>77242</v>
      </c>
    </row>
    <row r="575" spans="1:8" x14ac:dyDescent="0.25">
      <c r="A575" s="35" t="s">
        <v>634</v>
      </c>
      <c r="B575" s="102">
        <v>47354</v>
      </c>
      <c r="C575" s="104">
        <f t="shared" si="8"/>
        <v>48637</v>
      </c>
    </row>
    <row r="576" spans="1:8" x14ac:dyDescent="0.25">
      <c r="A576" s="35" t="s">
        <v>635</v>
      </c>
      <c r="B576" s="102">
        <v>79543</v>
      </c>
      <c r="C576" s="104">
        <f t="shared" si="8"/>
        <v>81699</v>
      </c>
    </row>
    <row r="577" spans="1:3" x14ac:dyDescent="0.25">
      <c r="A577" s="35" t="s">
        <v>636</v>
      </c>
      <c r="B577" s="102">
        <v>55506</v>
      </c>
      <c r="C577" s="104">
        <f t="shared" si="8"/>
        <v>57010</v>
      </c>
    </row>
    <row r="578" spans="1:3" x14ac:dyDescent="0.25">
      <c r="A578" s="35" t="s">
        <v>637</v>
      </c>
      <c r="B578" s="102">
        <v>69632</v>
      </c>
      <c r="C578" s="104">
        <f t="shared" ref="C578:C641" si="9">ROUND(B578*$E$1+B578,0)</f>
        <v>71519</v>
      </c>
    </row>
    <row r="579" spans="1:3" x14ac:dyDescent="0.25">
      <c r="A579" s="35" t="s">
        <v>638</v>
      </c>
      <c r="B579" s="102">
        <v>116460</v>
      </c>
      <c r="C579" s="104">
        <f t="shared" si="9"/>
        <v>119616</v>
      </c>
    </row>
    <row r="580" spans="1:3" x14ac:dyDescent="0.25">
      <c r="A580" s="35" t="s">
        <v>639</v>
      </c>
      <c r="B580" s="102">
        <v>42250</v>
      </c>
      <c r="C580" s="104">
        <f t="shared" si="9"/>
        <v>43395</v>
      </c>
    </row>
    <row r="581" spans="1:3" x14ac:dyDescent="0.25">
      <c r="A581" s="35" t="s">
        <v>640</v>
      </c>
      <c r="B581" s="102">
        <v>103256</v>
      </c>
      <c r="C581" s="104">
        <f t="shared" si="9"/>
        <v>106054</v>
      </c>
    </row>
    <row r="582" spans="1:3" x14ac:dyDescent="0.25">
      <c r="A582" s="35" t="s">
        <v>641</v>
      </c>
      <c r="B582" s="102">
        <v>68590</v>
      </c>
      <c r="C582" s="104">
        <f t="shared" si="9"/>
        <v>70449</v>
      </c>
    </row>
    <row r="583" spans="1:3" x14ac:dyDescent="0.25">
      <c r="A583" s="35" t="s">
        <v>642</v>
      </c>
      <c r="B583" s="102">
        <v>94235</v>
      </c>
      <c r="C583" s="104">
        <f t="shared" si="9"/>
        <v>96789</v>
      </c>
    </row>
    <row r="584" spans="1:3" x14ac:dyDescent="0.25">
      <c r="A584" s="35" t="s">
        <v>643</v>
      </c>
      <c r="B584" s="102">
        <v>66918</v>
      </c>
      <c r="C584" s="104">
        <f t="shared" si="9"/>
        <v>68731</v>
      </c>
    </row>
    <row r="585" spans="1:3" x14ac:dyDescent="0.25">
      <c r="A585" s="35" t="s">
        <v>644</v>
      </c>
      <c r="B585" s="102">
        <v>116781</v>
      </c>
      <c r="C585" s="104">
        <f t="shared" si="9"/>
        <v>119946</v>
      </c>
    </row>
    <row r="586" spans="1:3" x14ac:dyDescent="0.25">
      <c r="A586" s="35" t="s">
        <v>645</v>
      </c>
      <c r="B586" s="102">
        <v>114127</v>
      </c>
      <c r="C586" s="104">
        <f t="shared" si="9"/>
        <v>117220</v>
      </c>
    </row>
    <row r="587" spans="1:3" x14ac:dyDescent="0.25">
      <c r="A587" s="35" t="s">
        <v>646</v>
      </c>
      <c r="B587" s="102">
        <v>100955</v>
      </c>
      <c r="C587" s="104">
        <f t="shared" si="9"/>
        <v>103691</v>
      </c>
    </row>
    <row r="588" spans="1:3" x14ac:dyDescent="0.25">
      <c r="A588" s="35" t="s">
        <v>647</v>
      </c>
      <c r="B588" s="102">
        <v>35186</v>
      </c>
      <c r="C588" s="104">
        <f t="shared" si="9"/>
        <v>36140</v>
      </c>
    </row>
    <row r="589" spans="1:3" x14ac:dyDescent="0.25">
      <c r="A589" s="35" t="s">
        <v>648</v>
      </c>
      <c r="B589" s="102">
        <v>88603</v>
      </c>
      <c r="C589" s="104">
        <f t="shared" si="9"/>
        <v>91004</v>
      </c>
    </row>
    <row r="590" spans="1:3" x14ac:dyDescent="0.25">
      <c r="A590" s="35" t="s">
        <v>649</v>
      </c>
      <c r="B590" s="102">
        <v>47029</v>
      </c>
      <c r="C590" s="104">
        <f t="shared" si="9"/>
        <v>48303</v>
      </c>
    </row>
    <row r="591" spans="1:3" x14ac:dyDescent="0.25">
      <c r="A591" s="35" t="s">
        <v>650</v>
      </c>
      <c r="B591" s="102">
        <v>97180</v>
      </c>
      <c r="C591" s="104">
        <f t="shared" si="9"/>
        <v>99814</v>
      </c>
    </row>
    <row r="592" spans="1:3" x14ac:dyDescent="0.25">
      <c r="A592" s="35" t="s">
        <v>651</v>
      </c>
      <c r="B592" s="102">
        <v>100578</v>
      </c>
      <c r="C592" s="104">
        <f t="shared" si="9"/>
        <v>103304</v>
      </c>
    </row>
    <row r="593" spans="1:3" x14ac:dyDescent="0.25">
      <c r="A593" s="35" t="s">
        <v>652</v>
      </c>
      <c r="B593" s="102">
        <v>103504</v>
      </c>
      <c r="C593" s="104">
        <f t="shared" si="9"/>
        <v>106309</v>
      </c>
    </row>
    <row r="594" spans="1:3" x14ac:dyDescent="0.25">
      <c r="A594" s="35" t="s">
        <v>653</v>
      </c>
      <c r="B594" s="102">
        <v>38582</v>
      </c>
      <c r="C594" s="104">
        <f t="shared" si="9"/>
        <v>39628</v>
      </c>
    </row>
    <row r="595" spans="1:3" x14ac:dyDescent="0.25">
      <c r="A595" s="35" t="s">
        <v>654</v>
      </c>
      <c r="B595" s="102">
        <v>50477</v>
      </c>
      <c r="C595" s="104">
        <f t="shared" si="9"/>
        <v>51845</v>
      </c>
    </row>
    <row r="596" spans="1:3" x14ac:dyDescent="0.25">
      <c r="A596" s="35" t="s">
        <v>655</v>
      </c>
      <c r="B596" s="102">
        <v>98083</v>
      </c>
      <c r="C596" s="104">
        <f t="shared" si="9"/>
        <v>100741</v>
      </c>
    </row>
    <row r="597" spans="1:3" x14ac:dyDescent="0.25">
      <c r="A597" s="35" t="s">
        <v>656</v>
      </c>
      <c r="B597" s="102">
        <v>61804</v>
      </c>
      <c r="C597" s="104">
        <f t="shared" si="9"/>
        <v>63479</v>
      </c>
    </row>
    <row r="598" spans="1:3" x14ac:dyDescent="0.25">
      <c r="A598" s="35" t="s">
        <v>657</v>
      </c>
      <c r="B598" s="102">
        <v>65877</v>
      </c>
      <c r="C598" s="104">
        <f t="shared" si="9"/>
        <v>67662</v>
      </c>
    </row>
    <row r="599" spans="1:3" x14ac:dyDescent="0.25">
      <c r="A599" s="35" t="s">
        <v>658</v>
      </c>
      <c r="B599" s="102">
        <v>117988</v>
      </c>
      <c r="C599" s="104">
        <f t="shared" si="9"/>
        <v>121185</v>
      </c>
    </row>
    <row r="600" spans="1:3" x14ac:dyDescent="0.25">
      <c r="A600" s="35" t="s">
        <v>659</v>
      </c>
      <c r="B600" s="102">
        <v>73878</v>
      </c>
      <c r="C600" s="104">
        <f t="shared" si="9"/>
        <v>75880</v>
      </c>
    </row>
    <row r="601" spans="1:3" x14ac:dyDescent="0.25">
      <c r="A601" s="35" t="s">
        <v>660</v>
      </c>
      <c r="B601" s="102">
        <v>47346</v>
      </c>
      <c r="C601" s="104">
        <f t="shared" si="9"/>
        <v>48629</v>
      </c>
    </row>
    <row r="602" spans="1:3" x14ac:dyDescent="0.25">
      <c r="A602" s="35" t="s">
        <v>661</v>
      </c>
      <c r="B602" s="102">
        <v>98585</v>
      </c>
      <c r="C602" s="104">
        <f t="shared" si="9"/>
        <v>101257</v>
      </c>
    </row>
    <row r="603" spans="1:3" x14ac:dyDescent="0.25">
      <c r="A603" s="35" t="s">
        <v>662</v>
      </c>
      <c r="B603" s="102">
        <v>40306</v>
      </c>
      <c r="C603" s="104">
        <f t="shared" si="9"/>
        <v>41398</v>
      </c>
    </row>
    <row r="604" spans="1:3" x14ac:dyDescent="0.25">
      <c r="A604" s="35" t="s">
        <v>663</v>
      </c>
      <c r="B604" s="102">
        <v>81383</v>
      </c>
      <c r="C604" s="104">
        <f t="shared" si="9"/>
        <v>83588</v>
      </c>
    </row>
    <row r="605" spans="1:3" x14ac:dyDescent="0.25">
      <c r="A605" s="35" t="s">
        <v>664</v>
      </c>
      <c r="B605" s="102">
        <v>61079</v>
      </c>
      <c r="C605" s="104">
        <f t="shared" si="9"/>
        <v>62734</v>
      </c>
    </row>
    <row r="606" spans="1:3" x14ac:dyDescent="0.25">
      <c r="A606" s="35" t="s">
        <v>665</v>
      </c>
      <c r="B606" s="102">
        <v>45115</v>
      </c>
      <c r="C606" s="104">
        <f t="shared" si="9"/>
        <v>46338</v>
      </c>
    </row>
    <row r="607" spans="1:3" x14ac:dyDescent="0.25">
      <c r="A607" s="35" t="s">
        <v>666</v>
      </c>
      <c r="B607" s="102">
        <v>121663</v>
      </c>
      <c r="C607" s="104">
        <f t="shared" si="9"/>
        <v>124960</v>
      </c>
    </row>
    <row r="608" spans="1:3" x14ac:dyDescent="0.25">
      <c r="A608" s="35" t="s">
        <v>667</v>
      </c>
      <c r="B608" s="102">
        <v>111698</v>
      </c>
      <c r="C608" s="104">
        <f t="shared" si="9"/>
        <v>114725</v>
      </c>
    </row>
    <row r="609" spans="1:3" x14ac:dyDescent="0.25">
      <c r="A609" s="35" t="s">
        <v>668</v>
      </c>
      <c r="B609" s="102">
        <v>64311</v>
      </c>
      <c r="C609" s="104">
        <f t="shared" si="9"/>
        <v>66054</v>
      </c>
    </row>
    <row r="610" spans="1:3" x14ac:dyDescent="0.25">
      <c r="A610" s="35" t="s">
        <v>669</v>
      </c>
      <c r="B610" s="102">
        <v>63674</v>
      </c>
      <c r="C610" s="104">
        <f t="shared" si="9"/>
        <v>65400</v>
      </c>
    </row>
    <row r="611" spans="1:3" x14ac:dyDescent="0.25">
      <c r="A611" s="35" t="s">
        <v>670</v>
      </c>
      <c r="B611" s="102">
        <v>88792</v>
      </c>
      <c r="C611" s="104">
        <f t="shared" si="9"/>
        <v>91198</v>
      </c>
    </row>
    <row r="612" spans="1:3" x14ac:dyDescent="0.25">
      <c r="A612" s="35" t="s">
        <v>671</v>
      </c>
      <c r="B612" s="102">
        <v>108144</v>
      </c>
      <c r="C612" s="104">
        <f t="shared" si="9"/>
        <v>111075</v>
      </c>
    </row>
    <row r="613" spans="1:3" x14ac:dyDescent="0.25">
      <c r="A613" s="35" t="s">
        <v>672</v>
      </c>
      <c r="B613" s="102">
        <v>66633</v>
      </c>
      <c r="C613" s="104">
        <f t="shared" si="9"/>
        <v>68439</v>
      </c>
    </row>
    <row r="614" spans="1:3" x14ac:dyDescent="0.25">
      <c r="A614" s="35" t="s">
        <v>673</v>
      </c>
      <c r="B614" s="102">
        <v>75775</v>
      </c>
      <c r="C614" s="104">
        <f t="shared" si="9"/>
        <v>77829</v>
      </c>
    </row>
    <row r="615" spans="1:3" x14ac:dyDescent="0.25">
      <c r="A615" s="35" t="s">
        <v>674</v>
      </c>
      <c r="B615" s="102">
        <v>37629</v>
      </c>
      <c r="C615" s="104">
        <f t="shared" si="9"/>
        <v>38649</v>
      </c>
    </row>
    <row r="616" spans="1:3" x14ac:dyDescent="0.25">
      <c r="A616" s="35" t="s">
        <v>675</v>
      </c>
      <c r="B616" s="102">
        <v>103985</v>
      </c>
      <c r="C616" s="104">
        <f t="shared" si="9"/>
        <v>106803</v>
      </c>
    </row>
    <row r="617" spans="1:3" x14ac:dyDescent="0.25">
      <c r="A617" s="35" t="s">
        <v>676</v>
      </c>
      <c r="B617" s="102">
        <v>84559</v>
      </c>
      <c r="C617" s="104">
        <f t="shared" si="9"/>
        <v>86851</v>
      </c>
    </row>
    <row r="618" spans="1:3" x14ac:dyDescent="0.25">
      <c r="A618" s="35" t="s">
        <v>677</v>
      </c>
      <c r="B618" s="102">
        <v>89620</v>
      </c>
      <c r="C618" s="104">
        <f t="shared" si="9"/>
        <v>92049</v>
      </c>
    </row>
    <row r="619" spans="1:3" x14ac:dyDescent="0.25">
      <c r="A619" s="35" t="s">
        <v>678</v>
      </c>
      <c r="B619" s="102">
        <v>53645</v>
      </c>
      <c r="C619" s="104">
        <f t="shared" si="9"/>
        <v>55099</v>
      </c>
    </row>
    <row r="620" spans="1:3" x14ac:dyDescent="0.25">
      <c r="A620" s="35" t="s">
        <v>679</v>
      </c>
      <c r="B620" s="102">
        <v>124380</v>
      </c>
      <c r="C620" s="104">
        <f t="shared" si="9"/>
        <v>127751</v>
      </c>
    </row>
    <row r="621" spans="1:3" x14ac:dyDescent="0.25">
      <c r="A621" s="35" t="s">
        <v>680</v>
      </c>
      <c r="B621" s="102">
        <v>71101</v>
      </c>
      <c r="C621" s="104">
        <f t="shared" si="9"/>
        <v>73028</v>
      </c>
    </row>
    <row r="622" spans="1:3" x14ac:dyDescent="0.25">
      <c r="A622" s="35" t="s">
        <v>681</v>
      </c>
      <c r="B622" s="102">
        <v>66353</v>
      </c>
      <c r="C622" s="104">
        <f t="shared" si="9"/>
        <v>68151</v>
      </c>
    </row>
    <row r="623" spans="1:3" x14ac:dyDescent="0.25">
      <c r="A623" s="35" t="s">
        <v>682</v>
      </c>
      <c r="B623" s="102">
        <v>95964</v>
      </c>
      <c r="C623" s="104">
        <f t="shared" si="9"/>
        <v>98565</v>
      </c>
    </row>
    <row r="624" spans="1:3" x14ac:dyDescent="0.25">
      <c r="A624" s="35" t="s">
        <v>683</v>
      </c>
      <c r="B624" s="102">
        <v>48081</v>
      </c>
      <c r="C624" s="104">
        <f t="shared" si="9"/>
        <v>49384</v>
      </c>
    </row>
    <row r="625" spans="1:3" x14ac:dyDescent="0.25">
      <c r="A625" s="35" t="s">
        <v>684</v>
      </c>
      <c r="B625" s="102">
        <v>119750</v>
      </c>
      <c r="C625" s="104">
        <f t="shared" si="9"/>
        <v>122995</v>
      </c>
    </row>
    <row r="626" spans="1:3" x14ac:dyDescent="0.25">
      <c r="A626" s="35" t="s">
        <v>685</v>
      </c>
      <c r="B626" s="102">
        <v>112690</v>
      </c>
      <c r="C626" s="104">
        <f t="shared" si="9"/>
        <v>115744</v>
      </c>
    </row>
    <row r="627" spans="1:3" x14ac:dyDescent="0.25">
      <c r="A627" s="35" t="s">
        <v>686</v>
      </c>
      <c r="B627" s="102">
        <v>100247</v>
      </c>
      <c r="C627" s="104">
        <f t="shared" si="9"/>
        <v>102964</v>
      </c>
    </row>
    <row r="628" spans="1:3" x14ac:dyDescent="0.25">
      <c r="A628" s="35" t="s">
        <v>687</v>
      </c>
      <c r="B628" s="102">
        <v>40483</v>
      </c>
      <c r="C628" s="104">
        <f t="shared" si="9"/>
        <v>41580</v>
      </c>
    </row>
    <row r="629" spans="1:3" x14ac:dyDescent="0.25">
      <c r="A629" s="35" t="s">
        <v>688</v>
      </c>
      <c r="B629" s="102">
        <v>79285</v>
      </c>
      <c r="C629" s="104">
        <f t="shared" si="9"/>
        <v>81434</v>
      </c>
    </row>
    <row r="630" spans="1:3" x14ac:dyDescent="0.25">
      <c r="A630" s="35" t="s">
        <v>689</v>
      </c>
      <c r="B630" s="102">
        <v>37752</v>
      </c>
      <c r="C630" s="104">
        <f t="shared" si="9"/>
        <v>38775</v>
      </c>
    </row>
    <row r="631" spans="1:3" x14ac:dyDescent="0.25">
      <c r="A631" s="35" t="s">
        <v>690</v>
      </c>
      <c r="B631" s="102">
        <v>122577</v>
      </c>
      <c r="C631" s="104">
        <f t="shared" si="9"/>
        <v>125899</v>
      </c>
    </row>
    <row r="632" spans="1:3" x14ac:dyDescent="0.25">
      <c r="A632" s="35" t="s">
        <v>691</v>
      </c>
      <c r="B632" s="102">
        <v>47133</v>
      </c>
      <c r="C632" s="104">
        <f t="shared" si="9"/>
        <v>48410</v>
      </c>
    </row>
    <row r="633" spans="1:3" x14ac:dyDescent="0.25">
      <c r="A633" s="35" t="s">
        <v>692</v>
      </c>
      <c r="B633" s="102">
        <v>64928</v>
      </c>
      <c r="C633" s="104">
        <f t="shared" si="9"/>
        <v>66688</v>
      </c>
    </row>
    <row r="634" spans="1:3" x14ac:dyDescent="0.25">
      <c r="A634" s="35" t="s">
        <v>693</v>
      </c>
      <c r="B634" s="102">
        <v>53638</v>
      </c>
      <c r="C634" s="104">
        <f t="shared" si="9"/>
        <v>55092</v>
      </c>
    </row>
    <row r="635" spans="1:3" x14ac:dyDescent="0.25">
      <c r="A635" s="35" t="s">
        <v>694</v>
      </c>
      <c r="B635" s="102">
        <v>74528</v>
      </c>
      <c r="C635" s="104">
        <f t="shared" si="9"/>
        <v>76548</v>
      </c>
    </row>
    <row r="636" spans="1:3" x14ac:dyDescent="0.25">
      <c r="A636" s="35" t="s">
        <v>695</v>
      </c>
      <c r="B636" s="102">
        <v>46534</v>
      </c>
      <c r="C636" s="104">
        <f t="shared" si="9"/>
        <v>47795</v>
      </c>
    </row>
    <row r="637" spans="1:3" x14ac:dyDescent="0.25">
      <c r="A637" s="35" t="s">
        <v>696</v>
      </c>
      <c r="B637" s="102">
        <v>64721</v>
      </c>
      <c r="C637" s="104">
        <f t="shared" si="9"/>
        <v>66475</v>
      </c>
    </row>
    <row r="638" spans="1:3" x14ac:dyDescent="0.25">
      <c r="A638" s="35" t="s">
        <v>697</v>
      </c>
      <c r="B638" s="102">
        <v>81197</v>
      </c>
      <c r="C638" s="104">
        <f t="shared" si="9"/>
        <v>83397</v>
      </c>
    </row>
    <row r="639" spans="1:3" x14ac:dyDescent="0.25">
      <c r="A639" s="35" t="s">
        <v>698</v>
      </c>
      <c r="B639" s="102">
        <v>35012</v>
      </c>
      <c r="C639" s="104">
        <f t="shared" si="9"/>
        <v>35961</v>
      </c>
    </row>
    <row r="640" spans="1:3" x14ac:dyDescent="0.25">
      <c r="A640" s="35" t="s">
        <v>699</v>
      </c>
      <c r="B640" s="102">
        <v>83592</v>
      </c>
      <c r="C640" s="104">
        <f t="shared" si="9"/>
        <v>85857</v>
      </c>
    </row>
    <row r="641" spans="1:3" x14ac:dyDescent="0.25">
      <c r="A641" s="35" t="s">
        <v>700</v>
      </c>
      <c r="B641" s="102">
        <v>44043</v>
      </c>
      <c r="C641" s="104">
        <f t="shared" si="9"/>
        <v>45237</v>
      </c>
    </row>
    <row r="642" spans="1:3" x14ac:dyDescent="0.25">
      <c r="A642" s="35" t="s">
        <v>701</v>
      </c>
      <c r="B642" s="102">
        <v>88393</v>
      </c>
      <c r="C642" s="104">
        <f t="shared" ref="C642:C705" si="10">ROUND(B642*$E$1+B642,0)</f>
        <v>90788</v>
      </c>
    </row>
    <row r="643" spans="1:3" x14ac:dyDescent="0.25">
      <c r="A643" s="35" t="s">
        <v>702</v>
      </c>
      <c r="B643" s="102">
        <v>93920</v>
      </c>
      <c r="C643" s="104">
        <f t="shared" si="10"/>
        <v>96465</v>
      </c>
    </row>
    <row r="644" spans="1:3" x14ac:dyDescent="0.25">
      <c r="A644" s="35" t="s">
        <v>703</v>
      </c>
      <c r="B644" s="102">
        <v>56352</v>
      </c>
      <c r="C644" s="104">
        <f t="shared" si="10"/>
        <v>57879</v>
      </c>
    </row>
    <row r="645" spans="1:3" x14ac:dyDescent="0.25">
      <c r="A645" s="35" t="s">
        <v>704</v>
      </c>
      <c r="B645" s="102">
        <v>44900</v>
      </c>
      <c r="C645" s="104">
        <f t="shared" si="10"/>
        <v>46117</v>
      </c>
    </row>
    <row r="646" spans="1:3" x14ac:dyDescent="0.25">
      <c r="A646" s="35" t="s">
        <v>705</v>
      </c>
      <c r="B646" s="102">
        <v>120417</v>
      </c>
      <c r="C646" s="104">
        <f t="shared" si="10"/>
        <v>123680</v>
      </c>
    </row>
    <row r="647" spans="1:3" x14ac:dyDescent="0.25">
      <c r="A647" s="35" t="s">
        <v>706</v>
      </c>
      <c r="B647" s="102">
        <v>76172</v>
      </c>
      <c r="C647" s="104">
        <f t="shared" si="10"/>
        <v>78236</v>
      </c>
    </row>
    <row r="648" spans="1:3" x14ac:dyDescent="0.25">
      <c r="A648" s="35" t="s">
        <v>707</v>
      </c>
      <c r="B648" s="102">
        <v>108498</v>
      </c>
      <c r="C648" s="104">
        <f t="shared" si="10"/>
        <v>111438</v>
      </c>
    </row>
    <row r="649" spans="1:3" x14ac:dyDescent="0.25">
      <c r="A649" s="35" t="s">
        <v>708</v>
      </c>
      <c r="B649" s="102">
        <v>82826</v>
      </c>
      <c r="C649" s="104">
        <f t="shared" si="10"/>
        <v>85071</v>
      </c>
    </row>
    <row r="650" spans="1:3" x14ac:dyDescent="0.25">
      <c r="A650" s="35" t="s">
        <v>709</v>
      </c>
      <c r="B650" s="102">
        <v>97818</v>
      </c>
      <c r="C650" s="104">
        <f t="shared" si="10"/>
        <v>100469</v>
      </c>
    </row>
    <row r="651" spans="1:3" x14ac:dyDescent="0.25">
      <c r="A651" s="35" t="s">
        <v>710</v>
      </c>
      <c r="B651" s="102">
        <v>118946</v>
      </c>
      <c r="C651" s="104">
        <f t="shared" si="10"/>
        <v>122169</v>
      </c>
    </row>
    <row r="652" spans="1:3" x14ac:dyDescent="0.25">
      <c r="A652" s="35" t="s">
        <v>711</v>
      </c>
      <c r="B652" s="102">
        <v>45337</v>
      </c>
      <c r="C652" s="104">
        <f t="shared" si="10"/>
        <v>46566</v>
      </c>
    </row>
    <row r="653" spans="1:3" x14ac:dyDescent="0.25">
      <c r="A653" s="35" t="s">
        <v>712</v>
      </c>
      <c r="B653" s="102">
        <v>104960</v>
      </c>
      <c r="C653" s="104">
        <f t="shared" si="10"/>
        <v>107804</v>
      </c>
    </row>
    <row r="654" spans="1:3" x14ac:dyDescent="0.25">
      <c r="A654" s="35" t="s">
        <v>713</v>
      </c>
      <c r="B654" s="102">
        <v>46276</v>
      </c>
      <c r="C654" s="104">
        <f t="shared" si="10"/>
        <v>47530</v>
      </c>
    </row>
    <row r="655" spans="1:3" x14ac:dyDescent="0.25">
      <c r="A655" s="35" t="s">
        <v>714</v>
      </c>
      <c r="B655" s="102">
        <v>80637</v>
      </c>
      <c r="C655" s="104">
        <f t="shared" si="10"/>
        <v>82822</v>
      </c>
    </row>
    <row r="656" spans="1:3" x14ac:dyDescent="0.25">
      <c r="A656" s="35" t="s">
        <v>715</v>
      </c>
      <c r="B656" s="102">
        <v>106013</v>
      </c>
      <c r="C656" s="104">
        <f t="shared" si="10"/>
        <v>108886</v>
      </c>
    </row>
    <row r="657" spans="1:3" x14ac:dyDescent="0.25">
      <c r="A657" s="35" t="s">
        <v>716</v>
      </c>
      <c r="B657" s="102">
        <v>101848</v>
      </c>
      <c r="C657" s="104">
        <f t="shared" si="10"/>
        <v>104608</v>
      </c>
    </row>
    <row r="658" spans="1:3" x14ac:dyDescent="0.25">
      <c r="A658" s="35" t="s">
        <v>717</v>
      </c>
      <c r="B658" s="102">
        <v>72660</v>
      </c>
      <c r="C658" s="104">
        <f t="shared" si="10"/>
        <v>74629</v>
      </c>
    </row>
    <row r="659" spans="1:3" x14ac:dyDescent="0.25">
      <c r="A659" s="41" t="s">
        <v>718</v>
      </c>
      <c r="B659" s="102">
        <v>91492</v>
      </c>
      <c r="C659" s="104">
        <f t="shared" si="10"/>
        <v>93971</v>
      </c>
    </row>
    <row r="660" spans="1:3" x14ac:dyDescent="0.25">
      <c r="A660" s="35" t="s">
        <v>719</v>
      </c>
      <c r="B660" s="102">
        <v>108492</v>
      </c>
      <c r="C660" s="104">
        <f t="shared" si="10"/>
        <v>111432</v>
      </c>
    </row>
    <row r="661" spans="1:3" x14ac:dyDescent="0.25">
      <c r="A661" s="35" t="s">
        <v>720</v>
      </c>
      <c r="B661" s="102">
        <v>104835</v>
      </c>
      <c r="C661" s="104">
        <f t="shared" si="10"/>
        <v>107676</v>
      </c>
    </row>
    <row r="662" spans="1:3" x14ac:dyDescent="0.25">
      <c r="A662" s="35" t="s">
        <v>721</v>
      </c>
      <c r="B662" s="102">
        <v>100259</v>
      </c>
      <c r="C662" s="104">
        <f t="shared" si="10"/>
        <v>102976</v>
      </c>
    </row>
    <row r="663" spans="1:3" x14ac:dyDescent="0.25">
      <c r="A663" s="35" t="s">
        <v>722</v>
      </c>
      <c r="B663" s="102">
        <v>47239</v>
      </c>
      <c r="C663" s="104">
        <f t="shared" si="10"/>
        <v>48519</v>
      </c>
    </row>
    <row r="664" spans="1:3" x14ac:dyDescent="0.25">
      <c r="A664" s="35" t="s">
        <v>723</v>
      </c>
      <c r="B664" s="102">
        <v>63576</v>
      </c>
      <c r="C664" s="104">
        <f t="shared" si="10"/>
        <v>65299</v>
      </c>
    </row>
    <row r="665" spans="1:3" x14ac:dyDescent="0.25">
      <c r="A665" s="35" t="s">
        <v>724</v>
      </c>
      <c r="B665" s="102">
        <v>97385</v>
      </c>
      <c r="C665" s="104">
        <f t="shared" si="10"/>
        <v>100024</v>
      </c>
    </row>
    <row r="666" spans="1:3" x14ac:dyDescent="0.25">
      <c r="A666" s="35" t="s">
        <v>725</v>
      </c>
      <c r="B666" s="102">
        <v>119110</v>
      </c>
      <c r="C666" s="104">
        <f t="shared" si="10"/>
        <v>122338</v>
      </c>
    </row>
    <row r="667" spans="1:3" x14ac:dyDescent="0.25">
      <c r="A667" s="35" t="s">
        <v>726</v>
      </c>
      <c r="B667" s="102">
        <v>84889</v>
      </c>
      <c r="C667" s="104">
        <f t="shared" si="10"/>
        <v>87189</v>
      </c>
    </row>
    <row r="668" spans="1:3" x14ac:dyDescent="0.25">
      <c r="A668" s="35" t="s">
        <v>727</v>
      </c>
      <c r="B668" s="102">
        <v>91155</v>
      </c>
      <c r="C668" s="104">
        <f t="shared" si="10"/>
        <v>93625</v>
      </c>
    </row>
    <row r="669" spans="1:3" x14ac:dyDescent="0.25">
      <c r="A669" s="35" t="s">
        <v>728</v>
      </c>
      <c r="B669" s="102">
        <v>88429</v>
      </c>
      <c r="C669" s="104">
        <f t="shared" si="10"/>
        <v>90825</v>
      </c>
    </row>
    <row r="670" spans="1:3" x14ac:dyDescent="0.25">
      <c r="A670" s="35" t="s">
        <v>729</v>
      </c>
      <c r="B670" s="102">
        <v>67655</v>
      </c>
      <c r="C670" s="104">
        <f t="shared" si="10"/>
        <v>69488</v>
      </c>
    </row>
    <row r="671" spans="1:3" x14ac:dyDescent="0.25">
      <c r="A671" s="35" t="s">
        <v>730</v>
      </c>
      <c r="B671" s="102">
        <v>97768</v>
      </c>
      <c r="C671" s="104">
        <f t="shared" si="10"/>
        <v>100418</v>
      </c>
    </row>
    <row r="672" spans="1:3" x14ac:dyDescent="0.25">
      <c r="A672" s="35" t="s">
        <v>731</v>
      </c>
      <c r="B672" s="102">
        <v>83252</v>
      </c>
      <c r="C672" s="104">
        <f t="shared" si="10"/>
        <v>85508</v>
      </c>
    </row>
    <row r="673" spans="1:3" x14ac:dyDescent="0.25">
      <c r="A673" s="35" t="s">
        <v>732</v>
      </c>
      <c r="B673" s="102">
        <v>89918</v>
      </c>
      <c r="C673" s="104">
        <f t="shared" si="10"/>
        <v>92355</v>
      </c>
    </row>
    <row r="674" spans="1:3" x14ac:dyDescent="0.25">
      <c r="A674" s="35" t="s">
        <v>733</v>
      </c>
      <c r="B674" s="102">
        <v>38971</v>
      </c>
      <c r="C674" s="104">
        <f t="shared" si="10"/>
        <v>40027</v>
      </c>
    </row>
    <row r="675" spans="1:3" x14ac:dyDescent="0.25">
      <c r="A675" s="35" t="s">
        <v>734</v>
      </c>
      <c r="B675" s="102">
        <v>45091</v>
      </c>
      <c r="C675" s="104">
        <f t="shared" si="10"/>
        <v>46313</v>
      </c>
    </row>
    <row r="676" spans="1:3" x14ac:dyDescent="0.25">
      <c r="A676" s="35" t="s">
        <v>735</v>
      </c>
      <c r="B676" s="102">
        <v>72533</v>
      </c>
      <c r="C676" s="104">
        <f t="shared" si="10"/>
        <v>74499</v>
      </c>
    </row>
    <row r="677" spans="1:3" x14ac:dyDescent="0.25">
      <c r="A677" s="35" t="s">
        <v>736</v>
      </c>
      <c r="B677" s="102">
        <v>67770</v>
      </c>
      <c r="C677" s="104">
        <f t="shared" si="10"/>
        <v>69607</v>
      </c>
    </row>
    <row r="678" spans="1:3" x14ac:dyDescent="0.25">
      <c r="A678" s="35" t="s">
        <v>737</v>
      </c>
      <c r="B678" s="102">
        <v>52387</v>
      </c>
      <c r="C678" s="104">
        <f t="shared" si="10"/>
        <v>53807</v>
      </c>
    </row>
    <row r="679" spans="1:3" x14ac:dyDescent="0.25">
      <c r="A679" s="35" t="s">
        <v>738</v>
      </c>
      <c r="B679" s="102">
        <v>56697</v>
      </c>
      <c r="C679" s="104">
        <f t="shared" si="10"/>
        <v>58233</v>
      </c>
    </row>
    <row r="680" spans="1:3" x14ac:dyDescent="0.25">
      <c r="A680" s="35" t="s">
        <v>739</v>
      </c>
      <c r="B680" s="102">
        <v>35778</v>
      </c>
      <c r="C680" s="104">
        <f t="shared" si="10"/>
        <v>36748</v>
      </c>
    </row>
    <row r="681" spans="1:3" x14ac:dyDescent="0.25">
      <c r="A681" s="35" t="s">
        <v>740</v>
      </c>
      <c r="B681" s="102">
        <v>121333</v>
      </c>
      <c r="C681" s="104">
        <f t="shared" si="10"/>
        <v>124621</v>
      </c>
    </row>
    <row r="682" spans="1:3" x14ac:dyDescent="0.25">
      <c r="A682" s="35" t="s">
        <v>741</v>
      </c>
      <c r="B682" s="102">
        <v>92424</v>
      </c>
      <c r="C682" s="104">
        <f t="shared" si="10"/>
        <v>94929</v>
      </c>
    </row>
    <row r="683" spans="1:3" x14ac:dyDescent="0.25">
      <c r="A683" s="35" t="s">
        <v>742</v>
      </c>
      <c r="B683" s="102">
        <v>113437</v>
      </c>
      <c r="C683" s="104">
        <f t="shared" si="10"/>
        <v>116511</v>
      </c>
    </row>
    <row r="684" spans="1:3" x14ac:dyDescent="0.25">
      <c r="A684" s="35" t="s">
        <v>743</v>
      </c>
      <c r="B684" s="102">
        <v>105267</v>
      </c>
      <c r="C684" s="104">
        <f t="shared" si="10"/>
        <v>108120</v>
      </c>
    </row>
    <row r="685" spans="1:3" x14ac:dyDescent="0.25">
      <c r="A685" s="35" t="s">
        <v>744</v>
      </c>
      <c r="B685" s="102">
        <v>66913</v>
      </c>
      <c r="C685" s="104">
        <f t="shared" si="10"/>
        <v>68726</v>
      </c>
    </row>
    <row r="686" spans="1:3" x14ac:dyDescent="0.25">
      <c r="A686" s="35" t="s">
        <v>745</v>
      </c>
      <c r="B686" s="102">
        <v>104624</v>
      </c>
      <c r="C686" s="104">
        <f t="shared" si="10"/>
        <v>107459</v>
      </c>
    </row>
    <row r="687" spans="1:3" x14ac:dyDescent="0.25">
      <c r="A687" s="35" t="s">
        <v>746</v>
      </c>
      <c r="B687" s="102">
        <v>46018</v>
      </c>
      <c r="C687" s="104">
        <f t="shared" si="10"/>
        <v>47265</v>
      </c>
    </row>
    <row r="688" spans="1:3" x14ac:dyDescent="0.25">
      <c r="A688" s="35" t="s">
        <v>747</v>
      </c>
      <c r="B688" s="102">
        <v>100546</v>
      </c>
      <c r="C688" s="104">
        <f t="shared" si="10"/>
        <v>103271</v>
      </c>
    </row>
    <row r="689" spans="1:3" x14ac:dyDescent="0.25">
      <c r="A689" s="35" t="s">
        <v>748</v>
      </c>
      <c r="B689" s="102">
        <v>60067</v>
      </c>
      <c r="C689" s="104">
        <f t="shared" si="10"/>
        <v>61695</v>
      </c>
    </row>
    <row r="690" spans="1:3" x14ac:dyDescent="0.25">
      <c r="A690" s="35" t="s">
        <v>749</v>
      </c>
      <c r="B690" s="102">
        <v>91155</v>
      </c>
      <c r="C690" s="104">
        <f t="shared" si="10"/>
        <v>93625</v>
      </c>
    </row>
    <row r="691" spans="1:3" x14ac:dyDescent="0.25">
      <c r="A691" s="35" t="s">
        <v>750</v>
      </c>
      <c r="B691" s="102">
        <v>74030</v>
      </c>
      <c r="C691" s="104">
        <f t="shared" si="10"/>
        <v>76036</v>
      </c>
    </row>
    <row r="692" spans="1:3" x14ac:dyDescent="0.25">
      <c r="A692" s="35" t="s">
        <v>751</v>
      </c>
      <c r="B692" s="102">
        <v>66530</v>
      </c>
      <c r="C692" s="104">
        <f t="shared" si="10"/>
        <v>68333</v>
      </c>
    </row>
    <row r="693" spans="1:3" x14ac:dyDescent="0.25">
      <c r="A693" s="35" t="s">
        <v>752</v>
      </c>
      <c r="B693" s="102">
        <v>67072</v>
      </c>
      <c r="C693" s="104">
        <f t="shared" si="10"/>
        <v>68890</v>
      </c>
    </row>
    <row r="694" spans="1:3" x14ac:dyDescent="0.25">
      <c r="A694" s="35" t="s">
        <v>753</v>
      </c>
      <c r="B694" s="102">
        <v>108156</v>
      </c>
      <c r="C694" s="104">
        <f t="shared" si="10"/>
        <v>111087</v>
      </c>
    </row>
    <row r="695" spans="1:3" x14ac:dyDescent="0.25">
      <c r="A695" s="35" t="s">
        <v>754</v>
      </c>
      <c r="B695" s="102">
        <v>88538</v>
      </c>
      <c r="C695" s="104">
        <f t="shared" si="10"/>
        <v>90937</v>
      </c>
    </row>
    <row r="696" spans="1:3" x14ac:dyDescent="0.25">
      <c r="A696" s="35" t="s">
        <v>755</v>
      </c>
      <c r="B696" s="102">
        <v>109003</v>
      </c>
      <c r="C696" s="104">
        <f t="shared" si="10"/>
        <v>111957</v>
      </c>
    </row>
    <row r="697" spans="1:3" x14ac:dyDescent="0.25">
      <c r="A697" s="35" t="s">
        <v>756</v>
      </c>
      <c r="B697" s="102">
        <v>117035</v>
      </c>
      <c r="C697" s="104">
        <f t="shared" si="10"/>
        <v>120207</v>
      </c>
    </row>
    <row r="698" spans="1:3" x14ac:dyDescent="0.25">
      <c r="A698" s="35" t="s">
        <v>757</v>
      </c>
      <c r="B698" s="102">
        <v>100776</v>
      </c>
      <c r="C698" s="104">
        <f t="shared" si="10"/>
        <v>103507</v>
      </c>
    </row>
    <row r="699" spans="1:3" x14ac:dyDescent="0.25">
      <c r="A699" s="35" t="s">
        <v>758</v>
      </c>
      <c r="B699" s="102">
        <v>60252</v>
      </c>
      <c r="C699" s="104">
        <f t="shared" si="10"/>
        <v>61885</v>
      </c>
    </row>
    <row r="700" spans="1:3" x14ac:dyDescent="0.25">
      <c r="A700" s="35" t="s">
        <v>759</v>
      </c>
      <c r="B700" s="102">
        <v>52357</v>
      </c>
      <c r="C700" s="104">
        <f t="shared" si="10"/>
        <v>53776</v>
      </c>
    </row>
    <row r="701" spans="1:3" x14ac:dyDescent="0.25">
      <c r="A701" s="35" t="s">
        <v>760</v>
      </c>
      <c r="B701" s="102">
        <v>79546</v>
      </c>
      <c r="C701" s="104">
        <f t="shared" si="10"/>
        <v>81702</v>
      </c>
    </row>
    <row r="702" spans="1:3" x14ac:dyDescent="0.25">
      <c r="A702" s="35" t="s">
        <v>761</v>
      </c>
      <c r="B702" s="102">
        <v>49284</v>
      </c>
      <c r="C702" s="104">
        <f t="shared" si="10"/>
        <v>50620</v>
      </c>
    </row>
    <row r="703" spans="1:3" x14ac:dyDescent="0.25">
      <c r="A703" s="35" t="s">
        <v>762</v>
      </c>
      <c r="B703" s="102">
        <v>74686</v>
      </c>
      <c r="C703" s="104">
        <f t="shared" si="10"/>
        <v>76710</v>
      </c>
    </row>
    <row r="704" spans="1:3" x14ac:dyDescent="0.25">
      <c r="A704" s="35" t="s">
        <v>763</v>
      </c>
      <c r="B704" s="102">
        <v>50501</v>
      </c>
      <c r="C704" s="104">
        <f t="shared" si="10"/>
        <v>51870</v>
      </c>
    </row>
    <row r="705" spans="1:3" x14ac:dyDescent="0.25">
      <c r="A705" s="35" t="s">
        <v>764</v>
      </c>
      <c r="B705" s="102">
        <v>38586</v>
      </c>
      <c r="C705" s="104">
        <f t="shared" si="10"/>
        <v>39632</v>
      </c>
    </row>
    <row r="706" spans="1:3" x14ac:dyDescent="0.25">
      <c r="A706" s="41" t="s">
        <v>765</v>
      </c>
      <c r="B706" s="102">
        <v>37143</v>
      </c>
      <c r="C706" s="104">
        <f t="shared" ref="C706:C742" si="11">ROUND(B706*$E$1+B706,0)</f>
        <v>38150</v>
      </c>
    </row>
    <row r="707" spans="1:3" x14ac:dyDescent="0.25">
      <c r="A707" s="35" t="s">
        <v>766</v>
      </c>
      <c r="B707" s="102">
        <v>36891</v>
      </c>
      <c r="C707" s="104">
        <f t="shared" si="11"/>
        <v>37891</v>
      </c>
    </row>
    <row r="708" spans="1:3" x14ac:dyDescent="0.25">
      <c r="A708" s="35" t="s">
        <v>767</v>
      </c>
      <c r="B708" s="102">
        <v>98006</v>
      </c>
      <c r="C708" s="104">
        <f t="shared" si="11"/>
        <v>100662</v>
      </c>
    </row>
    <row r="709" spans="1:3" x14ac:dyDescent="0.25">
      <c r="A709" s="35" t="s">
        <v>768</v>
      </c>
      <c r="B709" s="102">
        <v>110787</v>
      </c>
      <c r="C709" s="104">
        <f t="shared" si="11"/>
        <v>113789</v>
      </c>
    </row>
    <row r="710" spans="1:3" x14ac:dyDescent="0.25">
      <c r="A710" s="35" t="s">
        <v>769</v>
      </c>
      <c r="B710" s="102">
        <v>36086</v>
      </c>
      <c r="C710" s="104">
        <f t="shared" si="11"/>
        <v>37064</v>
      </c>
    </row>
    <row r="711" spans="1:3" x14ac:dyDescent="0.25">
      <c r="A711" s="35" t="s">
        <v>770</v>
      </c>
      <c r="B711" s="102">
        <v>104243</v>
      </c>
      <c r="C711" s="104">
        <f t="shared" si="11"/>
        <v>107068</v>
      </c>
    </row>
    <row r="712" spans="1:3" x14ac:dyDescent="0.25">
      <c r="A712" s="35" t="s">
        <v>771</v>
      </c>
      <c r="B712" s="102">
        <v>37953</v>
      </c>
      <c r="C712" s="104">
        <f t="shared" si="11"/>
        <v>38982</v>
      </c>
    </row>
    <row r="713" spans="1:3" x14ac:dyDescent="0.25">
      <c r="A713" s="35" t="s">
        <v>772</v>
      </c>
      <c r="B713" s="102">
        <v>70717</v>
      </c>
      <c r="C713" s="104">
        <f t="shared" si="11"/>
        <v>72633</v>
      </c>
    </row>
    <row r="714" spans="1:3" x14ac:dyDescent="0.25">
      <c r="A714" s="35" t="s">
        <v>773</v>
      </c>
      <c r="B714" s="102">
        <v>57191</v>
      </c>
      <c r="C714" s="104">
        <f t="shared" si="11"/>
        <v>58741</v>
      </c>
    </row>
    <row r="715" spans="1:3" x14ac:dyDescent="0.25">
      <c r="A715" s="35" t="s">
        <v>774</v>
      </c>
      <c r="B715" s="102">
        <v>66746</v>
      </c>
      <c r="C715" s="104">
        <f t="shared" si="11"/>
        <v>68555</v>
      </c>
    </row>
    <row r="716" spans="1:3" x14ac:dyDescent="0.25">
      <c r="A716" s="35" t="s">
        <v>775</v>
      </c>
      <c r="B716" s="102">
        <v>72670</v>
      </c>
      <c r="C716" s="104">
        <f t="shared" si="11"/>
        <v>74639</v>
      </c>
    </row>
    <row r="717" spans="1:3" x14ac:dyDescent="0.25">
      <c r="A717" s="35" t="s">
        <v>776</v>
      </c>
      <c r="B717" s="102">
        <v>106354</v>
      </c>
      <c r="C717" s="104">
        <f t="shared" si="11"/>
        <v>109236</v>
      </c>
    </row>
    <row r="718" spans="1:3" x14ac:dyDescent="0.25">
      <c r="A718" s="35" t="s">
        <v>777</v>
      </c>
      <c r="B718" s="102">
        <v>41838</v>
      </c>
      <c r="C718" s="104">
        <f t="shared" si="11"/>
        <v>42972</v>
      </c>
    </row>
    <row r="719" spans="1:3" x14ac:dyDescent="0.25">
      <c r="A719" s="35" t="s">
        <v>778</v>
      </c>
      <c r="B719" s="102">
        <v>81675</v>
      </c>
      <c r="C719" s="104">
        <f t="shared" si="11"/>
        <v>83888</v>
      </c>
    </row>
    <row r="720" spans="1:3" x14ac:dyDescent="0.25">
      <c r="A720" s="35" t="s">
        <v>779</v>
      </c>
      <c r="B720" s="102">
        <v>100386</v>
      </c>
      <c r="C720" s="104">
        <f t="shared" si="11"/>
        <v>103106</v>
      </c>
    </row>
    <row r="721" spans="1:3" x14ac:dyDescent="0.25">
      <c r="A721" s="35" t="s">
        <v>780</v>
      </c>
      <c r="B721" s="102">
        <v>105375</v>
      </c>
      <c r="C721" s="104">
        <f t="shared" si="11"/>
        <v>108231</v>
      </c>
    </row>
    <row r="722" spans="1:3" x14ac:dyDescent="0.25">
      <c r="A722" s="35" t="s">
        <v>781</v>
      </c>
      <c r="B722" s="102">
        <v>124356</v>
      </c>
      <c r="C722" s="104">
        <f t="shared" si="11"/>
        <v>127726</v>
      </c>
    </row>
    <row r="723" spans="1:3" x14ac:dyDescent="0.25">
      <c r="A723" s="35" t="s">
        <v>782</v>
      </c>
      <c r="B723" s="102">
        <v>78371</v>
      </c>
      <c r="C723" s="104">
        <f t="shared" si="11"/>
        <v>80495</v>
      </c>
    </row>
    <row r="724" spans="1:3" x14ac:dyDescent="0.25">
      <c r="A724" s="35" t="s">
        <v>783</v>
      </c>
      <c r="B724" s="102">
        <v>90339</v>
      </c>
      <c r="C724" s="104">
        <f t="shared" si="11"/>
        <v>92787</v>
      </c>
    </row>
    <row r="725" spans="1:3" x14ac:dyDescent="0.25">
      <c r="A725" s="35" t="s">
        <v>784</v>
      </c>
      <c r="B725" s="102">
        <v>68329</v>
      </c>
      <c r="C725" s="104">
        <f t="shared" si="11"/>
        <v>70181</v>
      </c>
    </row>
    <row r="726" spans="1:3" x14ac:dyDescent="0.25">
      <c r="A726" s="35" t="s">
        <v>785</v>
      </c>
      <c r="B726" s="102">
        <v>54911</v>
      </c>
      <c r="C726" s="104">
        <f t="shared" si="11"/>
        <v>56399</v>
      </c>
    </row>
    <row r="727" spans="1:3" x14ac:dyDescent="0.25">
      <c r="A727" s="35" t="s">
        <v>786</v>
      </c>
      <c r="B727" s="102">
        <v>106701</v>
      </c>
      <c r="C727" s="104">
        <f t="shared" si="11"/>
        <v>109593</v>
      </c>
    </row>
    <row r="728" spans="1:3" x14ac:dyDescent="0.25">
      <c r="A728" s="35" t="s">
        <v>787</v>
      </c>
      <c r="B728" s="102">
        <v>97860</v>
      </c>
      <c r="C728" s="104">
        <f t="shared" si="11"/>
        <v>100512</v>
      </c>
    </row>
    <row r="729" spans="1:3" x14ac:dyDescent="0.25">
      <c r="A729" s="35" t="s">
        <v>788</v>
      </c>
      <c r="B729" s="102">
        <v>72842</v>
      </c>
      <c r="C729" s="104">
        <f t="shared" si="11"/>
        <v>74816</v>
      </c>
    </row>
    <row r="730" spans="1:3" x14ac:dyDescent="0.25">
      <c r="A730" s="35" t="s">
        <v>789</v>
      </c>
      <c r="B730" s="102">
        <v>93041</v>
      </c>
      <c r="C730" s="104">
        <f t="shared" si="11"/>
        <v>95562</v>
      </c>
    </row>
    <row r="731" spans="1:3" x14ac:dyDescent="0.25">
      <c r="A731" s="35" t="s">
        <v>790</v>
      </c>
      <c r="B731" s="102">
        <v>116076</v>
      </c>
      <c r="C731" s="104">
        <f t="shared" si="11"/>
        <v>119222</v>
      </c>
    </row>
    <row r="732" spans="1:3" x14ac:dyDescent="0.25">
      <c r="A732" s="35" t="s">
        <v>791</v>
      </c>
      <c r="B732" s="102">
        <v>64093</v>
      </c>
      <c r="C732" s="104">
        <f t="shared" si="11"/>
        <v>65830</v>
      </c>
    </row>
    <row r="733" spans="1:3" x14ac:dyDescent="0.25">
      <c r="A733" s="35" t="s">
        <v>792</v>
      </c>
      <c r="B733" s="102">
        <v>58414</v>
      </c>
      <c r="C733" s="104">
        <f t="shared" si="11"/>
        <v>59997</v>
      </c>
    </row>
    <row r="734" spans="1:3" x14ac:dyDescent="0.25">
      <c r="A734" s="35" t="s">
        <v>793</v>
      </c>
      <c r="B734" s="102">
        <v>53526</v>
      </c>
      <c r="C734" s="104">
        <f t="shared" si="11"/>
        <v>54977</v>
      </c>
    </row>
    <row r="735" spans="1:3" x14ac:dyDescent="0.25">
      <c r="A735" s="35" t="s">
        <v>794</v>
      </c>
      <c r="B735" s="102">
        <v>87081</v>
      </c>
      <c r="C735" s="104">
        <f t="shared" si="11"/>
        <v>89441</v>
      </c>
    </row>
    <row r="736" spans="1:3" x14ac:dyDescent="0.25">
      <c r="A736" s="35" t="s">
        <v>795</v>
      </c>
      <c r="B736" s="102">
        <v>56486</v>
      </c>
      <c r="C736" s="104">
        <f t="shared" si="11"/>
        <v>58017</v>
      </c>
    </row>
    <row r="737" spans="1:4" x14ac:dyDescent="0.25">
      <c r="A737" s="35" t="s">
        <v>796</v>
      </c>
      <c r="B737" s="102">
        <v>57127</v>
      </c>
      <c r="C737" s="104">
        <f t="shared" si="11"/>
        <v>58675</v>
      </c>
    </row>
    <row r="738" spans="1:4" x14ac:dyDescent="0.25">
      <c r="A738" s="35" t="s">
        <v>797</v>
      </c>
      <c r="B738" s="102">
        <v>110466</v>
      </c>
      <c r="C738" s="104">
        <f t="shared" si="11"/>
        <v>113460</v>
      </c>
      <c r="D738" s="40"/>
    </row>
    <row r="739" spans="1:4" x14ac:dyDescent="0.25">
      <c r="A739" s="35" t="s">
        <v>798</v>
      </c>
      <c r="B739" s="102">
        <v>123459</v>
      </c>
      <c r="C739" s="104">
        <f t="shared" si="11"/>
        <v>126805</v>
      </c>
    </row>
    <row r="740" spans="1:4" x14ac:dyDescent="0.25">
      <c r="A740" s="35" t="s">
        <v>799</v>
      </c>
      <c r="B740" s="102">
        <v>122960</v>
      </c>
      <c r="C740" s="104">
        <f t="shared" si="11"/>
        <v>126292</v>
      </c>
    </row>
    <row r="741" spans="1:4" x14ac:dyDescent="0.25">
      <c r="A741" s="35" t="s">
        <v>800</v>
      </c>
      <c r="B741" s="102">
        <v>63168</v>
      </c>
      <c r="C741" s="104">
        <f t="shared" si="11"/>
        <v>64880</v>
      </c>
    </row>
    <row r="742" spans="1:4" x14ac:dyDescent="0.25">
      <c r="A742" s="35" t="s">
        <v>801</v>
      </c>
      <c r="B742" s="102">
        <v>64841</v>
      </c>
      <c r="C742" s="104">
        <f t="shared" si="11"/>
        <v>66598</v>
      </c>
      <c r="D742" s="40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5"/>
  <sheetViews>
    <sheetView topLeftCell="A2" zoomScale="145" zoomScaleNormal="145" zoomScalePageLayoutView="160" workbookViewId="0">
      <selection activeCell="F4" sqref="F4"/>
    </sheetView>
  </sheetViews>
  <sheetFormatPr defaultColWidth="9.140625" defaultRowHeight="12.75" x14ac:dyDescent="0.2"/>
  <cols>
    <col min="1" max="1" width="19.42578125" style="1" customWidth="1"/>
    <col min="2" max="5" width="10.140625" style="1" bestFit="1" customWidth="1"/>
    <col min="6" max="6" width="29.140625" style="1" customWidth="1"/>
    <col min="7" max="7" width="23" style="1" customWidth="1"/>
    <col min="8" max="8" width="9.140625" style="1"/>
    <col min="9" max="9" width="16.140625" style="1" bestFit="1" customWidth="1"/>
    <col min="10" max="16384" width="9.140625" style="1"/>
  </cols>
  <sheetData>
    <row r="1" spans="1:9" ht="73.5" customHeight="1" x14ac:dyDescent="0.2">
      <c r="B1" s="2"/>
      <c r="C1" s="2"/>
      <c r="D1" s="3" t="s">
        <v>0</v>
      </c>
      <c r="E1" s="4"/>
    </row>
    <row r="2" spans="1:9" ht="15.75" x14ac:dyDescent="0.25">
      <c r="A2" s="5">
        <f>E14</f>
        <v>258760</v>
      </c>
      <c r="B2" s="2"/>
      <c r="C2" s="2"/>
      <c r="D2" s="2"/>
      <c r="E2" s="4"/>
    </row>
    <row r="3" spans="1:9" ht="13.5" thickBot="1" x14ac:dyDescent="0.25">
      <c r="A3" s="6"/>
      <c r="B3" s="7" t="s">
        <v>1</v>
      </c>
      <c r="C3" s="7" t="s">
        <v>2</v>
      </c>
      <c r="D3" s="7" t="s">
        <v>3</v>
      </c>
      <c r="E3" s="8" t="s">
        <v>4</v>
      </c>
    </row>
    <row r="4" spans="1:9" ht="15" x14ac:dyDescent="0.25">
      <c r="A4" s="9" t="s">
        <v>18</v>
      </c>
      <c r="B4" s="105">
        <v>0.01</v>
      </c>
      <c r="C4" s="10"/>
      <c r="D4" s="10"/>
      <c r="E4" s="11"/>
      <c r="I4" s="43" t="s">
        <v>802</v>
      </c>
    </row>
    <row r="5" spans="1:9" x14ac:dyDescent="0.2">
      <c r="A5" s="12" t="s">
        <v>19</v>
      </c>
      <c r="B5" s="13">
        <v>137000</v>
      </c>
      <c r="C5" s="13">
        <f>ROUND(B5*(1+$B$4),-1)</f>
        <v>138370</v>
      </c>
      <c r="D5" s="13">
        <f>ROUND(C5*(1+$B$4),-1)</f>
        <v>139750</v>
      </c>
      <c r="E5" s="14">
        <f>SUM(B5:D5)</f>
        <v>415120</v>
      </c>
    </row>
    <row r="6" spans="1:9" x14ac:dyDescent="0.2">
      <c r="A6" s="12" t="s">
        <v>20</v>
      </c>
      <c r="B6" s="15">
        <v>26700</v>
      </c>
      <c r="C6" s="15">
        <f>ROUND(B6*(1+$B$4),-1)</f>
        <v>26970</v>
      </c>
      <c r="D6" s="15">
        <f>ROUND(C6*(1+$B$4),-1)</f>
        <v>27240</v>
      </c>
      <c r="E6" s="16">
        <f>SUM(B6:D6)</f>
        <v>80910</v>
      </c>
    </row>
    <row r="7" spans="1:9" ht="13.5" thickBot="1" x14ac:dyDescent="0.25">
      <c r="A7" s="17" t="s">
        <v>18</v>
      </c>
      <c r="B7" s="18">
        <f t="shared" ref="B7:E7" si="0">SUM(B5:B6)</f>
        <v>163700</v>
      </c>
      <c r="C7" s="18">
        <f t="shared" si="0"/>
        <v>165340</v>
      </c>
      <c r="D7" s="18">
        <f t="shared" si="0"/>
        <v>166990</v>
      </c>
      <c r="E7" s="19">
        <f t="shared" si="0"/>
        <v>496030</v>
      </c>
    </row>
    <row r="8" spans="1:9" x14ac:dyDescent="0.2">
      <c r="A8" s="20"/>
      <c r="B8" s="21"/>
      <c r="C8" s="21"/>
      <c r="D8" s="21"/>
      <c r="E8" s="22"/>
    </row>
    <row r="9" spans="1:9" x14ac:dyDescent="0.2">
      <c r="A9" s="9" t="s">
        <v>21</v>
      </c>
      <c r="B9" s="13"/>
      <c r="C9" s="13"/>
      <c r="D9" s="13"/>
      <c r="E9" s="23"/>
    </row>
    <row r="10" spans="1:9" x14ac:dyDescent="0.2">
      <c r="A10" s="12" t="s">
        <v>22</v>
      </c>
      <c r="B10" s="13">
        <v>76500</v>
      </c>
      <c r="C10" s="13">
        <f t="shared" ref="C10:D12" si="1">ROUND(B10*(1+$B$4),-1)</f>
        <v>77270</v>
      </c>
      <c r="D10" s="13">
        <f t="shared" si="1"/>
        <v>78040</v>
      </c>
      <c r="E10" s="14">
        <f>SUM(B10:D10)</f>
        <v>231810</v>
      </c>
    </row>
    <row r="11" spans="1:9" x14ac:dyDescent="0.2">
      <c r="A11" s="12" t="s">
        <v>23</v>
      </c>
      <c r="B11" s="15">
        <v>1300</v>
      </c>
      <c r="C11" s="15">
        <f t="shared" si="1"/>
        <v>1310</v>
      </c>
      <c r="D11" s="15">
        <f t="shared" si="1"/>
        <v>1320</v>
      </c>
      <c r="E11" s="24">
        <f>SUM(B11:D11)</f>
        <v>3930</v>
      </c>
    </row>
    <row r="12" spans="1:9" x14ac:dyDescent="0.2">
      <c r="A12" s="12" t="s">
        <v>24</v>
      </c>
      <c r="B12" s="25">
        <v>500</v>
      </c>
      <c r="C12" s="15">
        <f t="shared" si="1"/>
        <v>510</v>
      </c>
      <c r="D12" s="15">
        <f t="shared" si="1"/>
        <v>520</v>
      </c>
      <c r="E12" s="16">
        <f>SUM(B12:D12)</f>
        <v>1530</v>
      </c>
    </row>
    <row r="13" spans="1:9" ht="13.5" thickBot="1" x14ac:dyDescent="0.25">
      <c r="A13" s="17" t="s">
        <v>25</v>
      </c>
      <c r="B13" s="18">
        <f t="shared" ref="B13:E13" si="2">SUM(B10:B12)</f>
        <v>78300</v>
      </c>
      <c r="C13" s="18">
        <f t="shared" si="2"/>
        <v>79090</v>
      </c>
      <c r="D13" s="18">
        <f t="shared" si="2"/>
        <v>79880</v>
      </c>
      <c r="E13" s="19">
        <f t="shared" si="2"/>
        <v>237270</v>
      </c>
    </row>
    <row r="14" spans="1:9" ht="13.5" thickBot="1" x14ac:dyDescent="0.25">
      <c r="A14" s="9" t="s">
        <v>26</v>
      </c>
      <c r="B14" s="26">
        <f t="shared" ref="B14:E14" si="3">B7-B13</f>
        <v>85400</v>
      </c>
      <c r="C14" s="26">
        <f t="shared" si="3"/>
        <v>86250</v>
      </c>
      <c r="D14" s="26">
        <f t="shared" si="3"/>
        <v>87110</v>
      </c>
      <c r="E14" s="27">
        <f t="shared" si="3"/>
        <v>258760</v>
      </c>
    </row>
    <row r="15" spans="1:9" ht="13.5" thickTop="1" x14ac:dyDescent="0.2"/>
  </sheetData>
  <hyperlinks>
    <hyperlink ref="I4" r:id="rId1"/>
  </hyperlinks>
  <pageMargins left="0.75" right="0.75" top="1" bottom="1" header="0.5" footer="0.5"/>
  <pageSetup orientation="portrait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43"/>
  <sheetViews>
    <sheetView zoomScale="115" zoomScaleNormal="115" zoomScalePageLayoutView="160" workbookViewId="0">
      <selection activeCell="A2" sqref="A2"/>
    </sheetView>
  </sheetViews>
  <sheetFormatPr defaultColWidth="9.140625" defaultRowHeight="12.75" x14ac:dyDescent="0.2"/>
  <cols>
    <col min="1" max="1" width="20.140625" style="49" customWidth="1"/>
    <col min="2" max="17" width="12.28515625" style="49" bestFit="1" customWidth="1"/>
    <col min="18" max="18" width="13.42578125" style="49" bestFit="1" customWidth="1"/>
    <col min="19" max="16384" width="9.140625" style="49"/>
  </cols>
  <sheetData>
    <row r="1" spans="1:18" ht="21" x14ac:dyDescent="0.2">
      <c r="A1" s="47" t="s">
        <v>803</v>
      </c>
      <c r="B1" s="48"/>
      <c r="C1" s="48"/>
      <c r="E1" s="50"/>
      <c r="F1" s="48"/>
      <c r="G1" s="48"/>
      <c r="I1" s="50"/>
      <c r="J1" s="48"/>
      <c r="K1" s="48"/>
      <c r="L1" s="48"/>
      <c r="M1" s="50"/>
      <c r="N1" s="48"/>
      <c r="O1" s="48"/>
      <c r="P1" s="48"/>
      <c r="Q1" s="50"/>
      <c r="R1" s="51"/>
    </row>
    <row r="2" spans="1:18" s="56" customFormat="1" ht="15" x14ac:dyDescent="0.25">
      <c r="A2" s="52">
        <f>R35</f>
        <v>5127686</v>
      </c>
      <c r="B2" s="53"/>
      <c r="C2" s="53"/>
      <c r="D2" s="53"/>
      <c r="E2" s="54"/>
      <c r="F2" s="53"/>
      <c r="G2" s="53"/>
      <c r="H2" s="53"/>
      <c r="I2" s="54"/>
      <c r="J2" s="53"/>
      <c r="K2" s="53"/>
      <c r="L2" s="53"/>
      <c r="M2" s="54"/>
      <c r="N2" s="53"/>
      <c r="O2" s="53"/>
      <c r="P2" s="53"/>
      <c r="Q2" s="54"/>
      <c r="R2" s="55"/>
    </row>
    <row r="3" spans="1:18" s="56" customFormat="1" ht="15.75" thickBot="1" x14ac:dyDescent="0.3">
      <c r="A3" s="66"/>
      <c r="B3" s="57" t="s">
        <v>1</v>
      </c>
      <c r="C3" s="57" t="s">
        <v>2</v>
      </c>
      <c r="D3" s="57" t="s">
        <v>3</v>
      </c>
      <c r="E3" s="58" t="s">
        <v>4</v>
      </c>
      <c r="F3" s="57" t="s">
        <v>5</v>
      </c>
      <c r="G3" s="57" t="s">
        <v>6</v>
      </c>
      <c r="H3" s="57" t="s">
        <v>7</v>
      </c>
      <c r="I3" s="58" t="s">
        <v>8</v>
      </c>
      <c r="J3" s="57" t="s">
        <v>9</v>
      </c>
      <c r="K3" s="57" t="s">
        <v>10</v>
      </c>
      <c r="L3" s="57" t="s">
        <v>11</v>
      </c>
      <c r="M3" s="58" t="s">
        <v>12</v>
      </c>
      <c r="N3" s="57" t="s">
        <v>13</v>
      </c>
      <c r="O3" s="57" t="s">
        <v>14</v>
      </c>
      <c r="P3" s="57" t="s">
        <v>15</v>
      </c>
      <c r="Q3" s="58" t="s">
        <v>16</v>
      </c>
      <c r="R3" s="59" t="s">
        <v>17</v>
      </c>
    </row>
    <row r="4" spans="1:18" s="56" customFormat="1" ht="15" x14ac:dyDescent="0.25">
      <c r="A4" s="60" t="s">
        <v>18</v>
      </c>
      <c r="B4" s="109">
        <v>0.01</v>
      </c>
      <c r="C4" s="61"/>
      <c r="D4" s="61"/>
      <c r="E4" s="62"/>
      <c r="F4" s="108">
        <f>B4+0.15%</f>
        <v>1.15E-2</v>
      </c>
      <c r="G4" s="63"/>
      <c r="H4" s="63"/>
      <c r="I4" s="62"/>
      <c r="J4" s="108">
        <f>F4+0.15%</f>
        <v>1.2999999999999999E-2</v>
      </c>
      <c r="K4" s="63"/>
      <c r="L4" s="63"/>
      <c r="M4" s="62"/>
      <c r="N4" s="108">
        <f>J4+0.15%</f>
        <v>1.4499999999999999E-2</v>
      </c>
      <c r="O4" s="63"/>
      <c r="P4" s="63"/>
      <c r="Q4" s="62"/>
      <c r="R4" s="64"/>
    </row>
    <row r="5" spans="1:18" s="56" customFormat="1" ht="15" x14ac:dyDescent="0.25">
      <c r="A5" s="65" t="s">
        <v>19</v>
      </c>
      <c r="B5" s="66">
        <v>1645000</v>
      </c>
      <c r="C5" s="66">
        <f>ROUND(B5*(1+$B$4),-1)</f>
        <v>1661450</v>
      </c>
      <c r="D5" s="66">
        <f>ROUND(C5*(1+$B$4),-1)</f>
        <v>1678060</v>
      </c>
      <c r="E5" s="67">
        <f>SUM(B5:D5)</f>
        <v>4984510</v>
      </c>
      <c r="F5" s="66">
        <f>ROUND(D5*(1+$F$4),-1)</f>
        <v>1697360</v>
      </c>
      <c r="G5" s="66">
        <f>ROUND(F5*(1+$F$4),-1)</f>
        <v>1716880</v>
      </c>
      <c r="H5" s="66">
        <f>ROUND(G5*(1+$F$4),-1)</f>
        <v>1736620</v>
      </c>
      <c r="I5" s="67">
        <f>SUM(F5:H5)</f>
        <v>5150860</v>
      </c>
      <c r="J5" s="66">
        <f>ROUND(H5*(1+$J$4),-1)</f>
        <v>1759200</v>
      </c>
      <c r="K5" s="66">
        <f>ROUND(J5*(1+$J$4),-1)</f>
        <v>1782070</v>
      </c>
      <c r="L5" s="66">
        <f>ROUND(K5*(1+$J$4),-1)</f>
        <v>1805240</v>
      </c>
      <c r="M5" s="67">
        <f>SUM(J5:L5)</f>
        <v>5346510</v>
      </c>
      <c r="N5" s="66">
        <f>ROUND(L5*(1+$N$4),-1)</f>
        <v>1831420</v>
      </c>
      <c r="O5" s="66">
        <f>ROUND(N5*(1+$N$4),-1)</f>
        <v>1857980</v>
      </c>
      <c r="P5" s="66">
        <f>ROUND(O5*(1+$N$4),-1)</f>
        <v>1884920</v>
      </c>
      <c r="Q5" s="67">
        <f>SUM(N5:P5)</f>
        <v>5574320</v>
      </c>
      <c r="R5" s="68">
        <f>SUBTOTAL(9,E5,I5,M5,Q5)</f>
        <v>21056200</v>
      </c>
    </row>
    <row r="6" spans="1:18" s="56" customFormat="1" ht="15" x14ac:dyDescent="0.25">
      <c r="A6" s="65" t="s">
        <v>20</v>
      </c>
      <c r="B6" s="110">
        <v>320400</v>
      </c>
      <c r="C6" s="69">
        <f>ROUND(B6*(1+$B$4),-1)</f>
        <v>323600</v>
      </c>
      <c r="D6" s="69">
        <f>ROUND(C6*(1+$B$4),-1)</f>
        <v>326840</v>
      </c>
      <c r="E6" s="70">
        <f>SUM(B6:D6)</f>
        <v>970840</v>
      </c>
      <c r="F6" s="69">
        <f>ROUND(D6*(1+$F$4),-1)</f>
        <v>330600</v>
      </c>
      <c r="G6" s="69">
        <f>ROUND(F6*(1+$F$4),-1)</f>
        <v>334400</v>
      </c>
      <c r="H6" s="69">
        <f>ROUND(G6*(1+$F$4),-1)</f>
        <v>338250</v>
      </c>
      <c r="I6" s="70">
        <f>SUM(F6:H6)</f>
        <v>1003250</v>
      </c>
      <c r="J6" s="69">
        <f>ROUND(H6*(1+$J$4),-1)</f>
        <v>342650</v>
      </c>
      <c r="K6" s="69">
        <f>ROUND(J6*(1+$J$4),-1)</f>
        <v>347100</v>
      </c>
      <c r="L6" s="69">
        <f>ROUND(K6*(1+$J$4),-1)</f>
        <v>351610</v>
      </c>
      <c r="M6" s="70">
        <f>SUM(J6:L6)</f>
        <v>1041360</v>
      </c>
      <c r="N6" s="69">
        <f>ROUND(L6*(1+$N$4),-1)</f>
        <v>356710</v>
      </c>
      <c r="O6" s="69">
        <f>ROUND(N6*(1+$N$4),-1)</f>
        <v>361880</v>
      </c>
      <c r="P6" s="69">
        <f>ROUND(O6*(1+$N$4),-1)</f>
        <v>367130</v>
      </c>
      <c r="Q6" s="70">
        <f>SUM(N6:P6)</f>
        <v>1085720</v>
      </c>
      <c r="R6" s="71">
        <f>SUBTOTAL(9,E6,I6,M6,Q6)</f>
        <v>4101170</v>
      </c>
    </row>
    <row r="7" spans="1:18" s="56" customFormat="1" ht="15.75" thickBot="1" x14ac:dyDescent="0.3">
      <c r="A7" s="72" t="s">
        <v>18</v>
      </c>
      <c r="B7" s="73">
        <f t="shared" ref="B7:R7" si="0">SUM(B5:B6)</f>
        <v>1965400</v>
      </c>
      <c r="C7" s="73">
        <f t="shared" si="0"/>
        <v>1985050</v>
      </c>
      <c r="D7" s="73">
        <f t="shared" si="0"/>
        <v>2004900</v>
      </c>
      <c r="E7" s="74">
        <f t="shared" si="0"/>
        <v>5955350</v>
      </c>
      <c r="F7" s="73">
        <f t="shared" si="0"/>
        <v>2027960</v>
      </c>
      <c r="G7" s="73">
        <f t="shared" si="0"/>
        <v>2051280</v>
      </c>
      <c r="H7" s="73">
        <f t="shared" si="0"/>
        <v>2074870</v>
      </c>
      <c r="I7" s="74">
        <f t="shared" si="0"/>
        <v>6154110</v>
      </c>
      <c r="J7" s="73">
        <f t="shared" si="0"/>
        <v>2101850</v>
      </c>
      <c r="K7" s="73">
        <f t="shared" si="0"/>
        <v>2129170</v>
      </c>
      <c r="L7" s="73">
        <f t="shared" si="0"/>
        <v>2156850</v>
      </c>
      <c r="M7" s="74">
        <f t="shared" si="0"/>
        <v>6387870</v>
      </c>
      <c r="N7" s="73">
        <f t="shared" si="0"/>
        <v>2188130</v>
      </c>
      <c r="O7" s="73">
        <f t="shared" si="0"/>
        <v>2219860</v>
      </c>
      <c r="P7" s="73">
        <f t="shared" si="0"/>
        <v>2252050</v>
      </c>
      <c r="Q7" s="74">
        <f t="shared" si="0"/>
        <v>6660040</v>
      </c>
      <c r="R7" s="75">
        <f t="shared" si="0"/>
        <v>25157370</v>
      </c>
    </row>
    <row r="8" spans="1:18" s="56" customFormat="1" ht="15" x14ac:dyDescent="0.25">
      <c r="A8" s="76"/>
      <c r="B8" s="77"/>
      <c r="C8" s="77"/>
      <c r="D8" s="77"/>
      <c r="E8" s="78"/>
      <c r="F8" s="77"/>
      <c r="G8" s="77"/>
      <c r="H8" s="77"/>
      <c r="I8" s="78"/>
      <c r="J8" s="77"/>
      <c r="K8" s="77"/>
      <c r="L8" s="77"/>
      <c r="M8" s="78"/>
      <c r="N8" s="77"/>
      <c r="O8" s="77"/>
      <c r="P8" s="77"/>
      <c r="Q8" s="78"/>
      <c r="R8" s="79"/>
    </row>
    <row r="9" spans="1:18" s="56" customFormat="1" ht="15" x14ac:dyDescent="0.25">
      <c r="A9" s="60" t="s">
        <v>21</v>
      </c>
      <c r="B9" s="66"/>
      <c r="C9" s="66"/>
      <c r="D9" s="66"/>
      <c r="E9" s="80"/>
      <c r="F9" s="66"/>
      <c r="G9" s="66"/>
      <c r="H9" s="66"/>
      <c r="I9" s="80"/>
      <c r="J9" s="66"/>
      <c r="K9" s="66"/>
      <c r="L9" s="66"/>
      <c r="M9" s="80"/>
      <c r="N9" s="66"/>
      <c r="O9" s="66"/>
      <c r="P9" s="66"/>
      <c r="Q9" s="80"/>
      <c r="R9" s="81"/>
    </row>
    <row r="10" spans="1:18" s="56" customFormat="1" ht="15" x14ac:dyDescent="0.25">
      <c r="A10" s="65" t="s">
        <v>22</v>
      </c>
      <c r="B10" s="66">
        <v>918000</v>
      </c>
      <c r="C10" s="66">
        <f t="shared" ref="C10:D12" si="1">ROUND(B10*(1+$B$4),-1)</f>
        <v>927180</v>
      </c>
      <c r="D10" s="66">
        <f t="shared" si="1"/>
        <v>936450</v>
      </c>
      <c r="E10" s="67">
        <f>SUM(B10:D10)</f>
        <v>2781630</v>
      </c>
      <c r="F10" s="66">
        <f>ROUND(D10*(1+$F$4),-1)</f>
        <v>947220</v>
      </c>
      <c r="G10" s="66">
        <f t="shared" ref="G10:H12" si="2">ROUND(F10*(1+$F$4),-1)</f>
        <v>958110</v>
      </c>
      <c r="H10" s="66">
        <f t="shared" si="2"/>
        <v>969130</v>
      </c>
      <c r="I10" s="67">
        <f>SUM(F10:H10)</f>
        <v>2874460</v>
      </c>
      <c r="J10" s="66">
        <f>ROUND(H10*(1+$J$4),-1)</f>
        <v>981730</v>
      </c>
      <c r="K10" s="66">
        <f t="shared" ref="K10:L12" si="3">ROUND(J10*(1+$J$4),-1)</f>
        <v>994490</v>
      </c>
      <c r="L10" s="66">
        <f t="shared" si="3"/>
        <v>1007420</v>
      </c>
      <c r="M10" s="67">
        <f>SUM(J10:L10)</f>
        <v>2983640</v>
      </c>
      <c r="N10" s="66">
        <f>ROUND(L10*(1+$N$4),-1)</f>
        <v>1022030</v>
      </c>
      <c r="O10" s="66">
        <f t="shared" ref="O10:P12" si="4">ROUND(N10*(1+$N$4),-1)</f>
        <v>1036850</v>
      </c>
      <c r="P10" s="66">
        <f t="shared" si="4"/>
        <v>1051880</v>
      </c>
      <c r="Q10" s="67">
        <f>SUM(N10:P10)</f>
        <v>3110760</v>
      </c>
      <c r="R10" s="68">
        <f>SUBTOTAL(9,E10,I10,M10,Q10)</f>
        <v>11750490</v>
      </c>
    </row>
    <row r="11" spans="1:18" s="56" customFormat="1" ht="15" x14ac:dyDescent="0.25">
      <c r="A11" s="65" t="s">
        <v>23</v>
      </c>
      <c r="B11" s="110">
        <v>15600</v>
      </c>
      <c r="C11" s="69">
        <f t="shared" si="1"/>
        <v>15760</v>
      </c>
      <c r="D11" s="69">
        <f t="shared" si="1"/>
        <v>15920</v>
      </c>
      <c r="E11" s="82">
        <f>SUM(B11:D11)</f>
        <v>47280</v>
      </c>
      <c r="F11" s="69">
        <f>ROUND(D11*(1+$F$4),-1)</f>
        <v>16100</v>
      </c>
      <c r="G11" s="69">
        <f t="shared" si="2"/>
        <v>16290</v>
      </c>
      <c r="H11" s="69">
        <f t="shared" si="2"/>
        <v>16480</v>
      </c>
      <c r="I11" s="82">
        <f>SUM(F11:H11)</f>
        <v>48870</v>
      </c>
      <c r="J11" s="69">
        <f>ROUND(H11*(1+$J$4),-1)</f>
        <v>16690</v>
      </c>
      <c r="K11" s="69">
        <f t="shared" si="3"/>
        <v>16910</v>
      </c>
      <c r="L11" s="69">
        <f t="shared" si="3"/>
        <v>17130</v>
      </c>
      <c r="M11" s="82">
        <f>SUM(J11:L11)</f>
        <v>50730</v>
      </c>
      <c r="N11" s="69">
        <f>ROUND(L11*(1+$N$4),-1)</f>
        <v>17380</v>
      </c>
      <c r="O11" s="69">
        <f t="shared" si="4"/>
        <v>17630</v>
      </c>
      <c r="P11" s="69">
        <f t="shared" si="4"/>
        <v>17890</v>
      </c>
      <c r="Q11" s="82">
        <f>SUM(N11:P11)</f>
        <v>52900</v>
      </c>
      <c r="R11" s="83">
        <f>SUBTOTAL(9,E11,I11,M11,Q11)</f>
        <v>199780</v>
      </c>
    </row>
    <row r="12" spans="1:18" s="56" customFormat="1" ht="15" x14ac:dyDescent="0.25">
      <c r="A12" s="65" t="s">
        <v>24</v>
      </c>
      <c r="B12" s="110">
        <v>6000</v>
      </c>
      <c r="C12" s="69">
        <f t="shared" si="1"/>
        <v>6060</v>
      </c>
      <c r="D12" s="69">
        <f t="shared" si="1"/>
        <v>6120</v>
      </c>
      <c r="E12" s="70">
        <f>SUM(B12:D12)</f>
        <v>18180</v>
      </c>
      <c r="F12" s="69">
        <f>ROUND(D12*(1+$F$4),-1)</f>
        <v>6190</v>
      </c>
      <c r="G12" s="69">
        <f t="shared" si="2"/>
        <v>6260</v>
      </c>
      <c r="H12" s="69">
        <f t="shared" si="2"/>
        <v>6330</v>
      </c>
      <c r="I12" s="70">
        <f>SUM(F12:H12)</f>
        <v>18780</v>
      </c>
      <c r="J12" s="69">
        <f>ROUND(H12*(1+$J$4),-1)</f>
        <v>6410</v>
      </c>
      <c r="K12" s="69">
        <f t="shared" si="3"/>
        <v>6490</v>
      </c>
      <c r="L12" s="69">
        <f t="shared" si="3"/>
        <v>6570</v>
      </c>
      <c r="M12" s="70">
        <f>SUM(J12:L12)</f>
        <v>19470</v>
      </c>
      <c r="N12" s="69">
        <f>ROUND(L12*(1+$N$4),-1)</f>
        <v>6670</v>
      </c>
      <c r="O12" s="69">
        <f t="shared" si="4"/>
        <v>6770</v>
      </c>
      <c r="P12" s="69">
        <f t="shared" si="4"/>
        <v>6870</v>
      </c>
      <c r="Q12" s="70">
        <f>SUM(N12:P12)</f>
        <v>20310</v>
      </c>
      <c r="R12" s="71">
        <f>SUBTOTAL(9,E12,I12,M12,Q12)</f>
        <v>76740</v>
      </c>
    </row>
    <row r="13" spans="1:18" s="56" customFormat="1" ht="15.75" thickBot="1" x14ac:dyDescent="0.3">
      <c r="A13" s="72" t="s">
        <v>25</v>
      </c>
      <c r="B13" s="73">
        <f t="shared" ref="B13:R13" si="5">SUM(B10:B12)</f>
        <v>939600</v>
      </c>
      <c r="C13" s="73">
        <f t="shared" si="5"/>
        <v>949000</v>
      </c>
      <c r="D13" s="73">
        <f t="shared" si="5"/>
        <v>958490</v>
      </c>
      <c r="E13" s="74">
        <f t="shared" si="5"/>
        <v>2847090</v>
      </c>
      <c r="F13" s="73">
        <f t="shared" si="5"/>
        <v>969510</v>
      </c>
      <c r="G13" s="73">
        <f t="shared" si="5"/>
        <v>980660</v>
      </c>
      <c r="H13" s="73">
        <f t="shared" si="5"/>
        <v>991940</v>
      </c>
      <c r="I13" s="74">
        <f t="shared" si="5"/>
        <v>2942110</v>
      </c>
      <c r="J13" s="73">
        <f t="shared" si="5"/>
        <v>1004830</v>
      </c>
      <c r="K13" s="73">
        <f t="shared" si="5"/>
        <v>1017890</v>
      </c>
      <c r="L13" s="73">
        <f t="shared" si="5"/>
        <v>1031120</v>
      </c>
      <c r="M13" s="74">
        <f t="shared" si="5"/>
        <v>3053840</v>
      </c>
      <c r="N13" s="73">
        <f t="shared" si="5"/>
        <v>1046080</v>
      </c>
      <c r="O13" s="73">
        <f t="shared" si="5"/>
        <v>1061250</v>
      </c>
      <c r="P13" s="73">
        <f t="shared" si="5"/>
        <v>1076640</v>
      </c>
      <c r="Q13" s="74">
        <f t="shared" si="5"/>
        <v>3183970</v>
      </c>
      <c r="R13" s="75">
        <f t="shared" si="5"/>
        <v>12027010</v>
      </c>
    </row>
    <row r="14" spans="1:18" s="56" customFormat="1" ht="15.75" thickBot="1" x14ac:dyDescent="0.3">
      <c r="A14" s="60" t="s">
        <v>26</v>
      </c>
      <c r="B14" s="84">
        <f t="shared" ref="B14:R14" si="6">B7-B13</f>
        <v>1025800</v>
      </c>
      <c r="C14" s="84">
        <f t="shared" si="6"/>
        <v>1036050</v>
      </c>
      <c r="D14" s="84">
        <f t="shared" si="6"/>
        <v>1046410</v>
      </c>
      <c r="E14" s="85">
        <f t="shared" si="6"/>
        <v>3108260</v>
      </c>
      <c r="F14" s="84">
        <f t="shared" si="6"/>
        <v>1058450</v>
      </c>
      <c r="G14" s="84">
        <f t="shared" si="6"/>
        <v>1070620</v>
      </c>
      <c r="H14" s="84">
        <f t="shared" si="6"/>
        <v>1082930</v>
      </c>
      <c r="I14" s="85">
        <f t="shared" si="6"/>
        <v>3212000</v>
      </c>
      <c r="J14" s="84">
        <f t="shared" si="6"/>
        <v>1097020</v>
      </c>
      <c r="K14" s="84">
        <f t="shared" si="6"/>
        <v>1111280</v>
      </c>
      <c r="L14" s="84">
        <f t="shared" si="6"/>
        <v>1125730</v>
      </c>
      <c r="M14" s="85">
        <f t="shared" si="6"/>
        <v>3334030</v>
      </c>
      <c r="N14" s="84">
        <f t="shared" si="6"/>
        <v>1142050</v>
      </c>
      <c r="O14" s="84">
        <f t="shared" si="6"/>
        <v>1158610</v>
      </c>
      <c r="P14" s="84">
        <f t="shared" si="6"/>
        <v>1175410</v>
      </c>
      <c r="Q14" s="85">
        <f t="shared" si="6"/>
        <v>3476070</v>
      </c>
      <c r="R14" s="86">
        <f t="shared" si="6"/>
        <v>13130360</v>
      </c>
    </row>
    <row r="15" spans="1:18" s="56" customFormat="1" ht="15.75" thickTop="1" x14ac:dyDescent="0.25">
      <c r="A15" s="87"/>
      <c r="B15" s="66"/>
      <c r="C15" s="66"/>
      <c r="D15" s="66"/>
      <c r="E15" s="88"/>
      <c r="F15" s="66"/>
      <c r="G15" s="66"/>
      <c r="H15" s="66"/>
      <c r="I15" s="88"/>
      <c r="J15" s="66"/>
      <c r="K15" s="66"/>
      <c r="L15" s="66"/>
      <c r="M15" s="88"/>
      <c r="N15" s="66"/>
      <c r="O15" s="66"/>
      <c r="P15" s="66"/>
      <c r="Q15" s="88"/>
      <c r="R15" s="89"/>
    </row>
    <row r="16" spans="1:18" s="56" customFormat="1" ht="15" x14ac:dyDescent="0.25">
      <c r="A16" s="60" t="s">
        <v>27</v>
      </c>
      <c r="B16" s="66"/>
      <c r="C16" s="66"/>
      <c r="D16" s="66"/>
      <c r="E16" s="80"/>
      <c r="F16" s="66"/>
      <c r="G16" s="66"/>
      <c r="H16" s="66"/>
      <c r="I16" s="80"/>
      <c r="J16" s="66"/>
      <c r="K16" s="66"/>
      <c r="L16" s="66"/>
      <c r="M16" s="80"/>
      <c r="N16" s="66"/>
      <c r="O16" s="66"/>
      <c r="P16" s="66"/>
      <c r="Q16" s="80"/>
      <c r="R16" s="81"/>
    </row>
    <row r="17" spans="1:18" s="56" customFormat="1" ht="15" x14ac:dyDescent="0.25">
      <c r="A17" s="90" t="s">
        <v>28</v>
      </c>
      <c r="B17" s="66">
        <v>220800</v>
      </c>
      <c r="C17" s="66">
        <f t="shared" ref="C17:D32" si="7">ROUND(B17*(1+$B$4),-1)</f>
        <v>223010</v>
      </c>
      <c r="D17" s="66">
        <f t="shared" si="7"/>
        <v>225240</v>
      </c>
      <c r="E17" s="67">
        <f t="shared" ref="E17:E32" si="8">SUM(B17:D17)</f>
        <v>669050</v>
      </c>
      <c r="F17" s="66">
        <f t="shared" ref="F17:F32" si="9">ROUND(D17*(1+$F$4),-1)</f>
        <v>227830</v>
      </c>
      <c r="G17" s="66">
        <f t="shared" ref="G17:H32" si="10">ROUND(F17*(1+$F$4),-1)</f>
        <v>230450</v>
      </c>
      <c r="H17" s="66">
        <f t="shared" si="10"/>
        <v>233100</v>
      </c>
      <c r="I17" s="67">
        <f t="shared" ref="I17:I32" si="11">SUM(F17:H17)</f>
        <v>691380</v>
      </c>
      <c r="J17" s="66">
        <f t="shared" ref="J17:J32" si="12">ROUND(H17*(1+$J$4),-1)</f>
        <v>236130</v>
      </c>
      <c r="K17" s="66">
        <f t="shared" ref="K17:L32" si="13">ROUND(J17*(1+$J$4),-1)</f>
        <v>239200</v>
      </c>
      <c r="L17" s="66">
        <f t="shared" si="13"/>
        <v>242310</v>
      </c>
      <c r="M17" s="67">
        <f t="shared" ref="M17:M32" si="14">SUM(J17:L17)</f>
        <v>717640</v>
      </c>
      <c r="N17" s="66">
        <f t="shared" ref="N17:N32" si="15">ROUND(L17*(1+$N$4),-1)</f>
        <v>245820</v>
      </c>
      <c r="O17" s="66">
        <f t="shared" ref="O17:P32" si="16">ROUND(N17*(1+$N$4),-1)</f>
        <v>249380</v>
      </c>
      <c r="P17" s="66">
        <f t="shared" si="16"/>
        <v>253000</v>
      </c>
      <c r="Q17" s="67">
        <f t="shared" ref="Q17:Q32" si="17">SUM(N17:P17)</f>
        <v>748200</v>
      </c>
      <c r="R17" s="68">
        <f t="shared" ref="R17:R32" si="18">SUBTOTAL(9,E17,I17,M17,Q17)</f>
        <v>2826270</v>
      </c>
    </row>
    <row r="18" spans="1:18" s="56" customFormat="1" ht="15" x14ac:dyDescent="0.25">
      <c r="A18" s="90" t="s">
        <v>29</v>
      </c>
      <c r="B18" s="110">
        <v>2100</v>
      </c>
      <c r="C18" s="69">
        <f t="shared" si="7"/>
        <v>2120</v>
      </c>
      <c r="D18" s="69">
        <f t="shared" si="7"/>
        <v>2140</v>
      </c>
      <c r="E18" s="82">
        <f t="shared" si="8"/>
        <v>6360</v>
      </c>
      <c r="F18" s="69">
        <f t="shared" si="9"/>
        <v>2160</v>
      </c>
      <c r="G18" s="69">
        <f t="shared" si="10"/>
        <v>2180</v>
      </c>
      <c r="H18" s="69">
        <f t="shared" si="10"/>
        <v>2210</v>
      </c>
      <c r="I18" s="82">
        <f t="shared" si="11"/>
        <v>6550</v>
      </c>
      <c r="J18" s="69">
        <f t="shared" si="12"/>
        <v>2240</v>
      </c>
      <c r="K18" s="69">
        <f t="shared" si="13"/>
        <v>2270</v>
      </c>
      <c r="L18" s="69">
        <f t="shared" si="13"/>
        <v>2300</v>
      </c>
      <c r="M18" s="82">
        <f t="shared" si="14"/>
        <v>6810</v>
      </c>
      <c r="N18" s="69">
        <f t="shared" si="15"/>
        <v>2330</v>
      </c>
      <c r="O18" s="69">
        <f t="shared" si="16"/>
        <v>2360</v>
      </c>
      <c r="P18" s="69">
        <f t="shared" si="16"/>
        <v>2390</v>
      </c>
      <c r="Q18" s="82">
        <f t="shared" si="17"/>
        <v>7080</v>
      </c>
      <c r="R18" s="83">
        <f t="shared" si="18"/>
        <v>26800</v>
      </c>
    </row>
    <row r="19" spans="1:18" s="56" customFormat="1" ht="15" x14ac:dyDescent="0.25">
      <c r="A19" s="90" t="s">
        <v>30</v>
      </c>
      <c r="B19" s="110">
        <v>2400</v>
      </c>
      <c r="C19" s="69">
        <f t="shared" si="7"/>
        <v>2420</v>
      </c>
      <c r="D19" s="69">
        <f t="shared" si="7"/>
        <v>2440</v>
      </c>
      <c r="E19" s="82">
        <f t="shared" si="8"/>
        <v>7260</v>
      </c>
      <c r="F19" s="69">
        <f t="shared" si="9"/>
        <v>2470</v>
      </c>
      <c r="G19" s="69">
        <f t="shared" si="10"/>
        <v>2500</v>
      </c>
      <c r="H19" s="69">
        <f t="shared" si="10"/>
        <v>2530</v>
      </c>
      <c r="I19" s="82">
        <f t="shared" si="11"/>
        <v>7500</v>
      </c>
      <c r="J19" s="69">
        <f t="shared" si="12"/>
        <v>2560</v>
      </c>
      <c r="K19" s="69">
        <f t="shared" si="13"/>
        <v>2590</v>
      </c>
      <c r="L19" s="69">
        <f t="shared" si="13"/>
        <v>2620</v>
      </c>
      <c r="M19" s="82">
        <f t="shared" si="14"/>
        <v>7770</v>
      </c>
      <c r="N19" s="69">
        <f t="shared" si="15"/>
        <v>2660</v>
      </c>
      <c r="O19" s="69">
        <f t="shared" si="16"/>
        <v>2700</v>
      </c>
      <c r="P19" s="69">
        <f t="shared" si="16"/>
        <v>2740</v>
      </c>
      <c r="Q19" s="82">
        <f t="shared" si="17"/>
        <v>8100</v>
      </c>
      <c r="R19" s="83">
        <f t="shared" si="18"/>
        <v>30630</v>
      </c>
    </row>
    <row r="20" spans="1:18" s="56" customFormat="1" ht="15" x14ac:dyDescent="0.25">
      <c r="A20" s="90" t="s">
        <v>31</v>
      </c>
      <c r="B20" s="110">
        <v>1944</v>
      </c>
      <c r="C20" s="69">
        <f t="shared" si="7"/>
        <v>1960</v>
      </c>
      <c r="D20" s="69">
        <f t="shared" si="7"/>
        <v>1980</v>
      </c>
      <c r="E20" s="82">
        <f t="shared" si="8"/>
        <v>5884</v>
      </c>
      <c r="F20" s="69">
        <f t="shared" si="9"/>
        <v>2000</v>
      </c>
      <c r="G20" s="69">
        <f t="shared" si="10"/>
        <v>2020</v>
      </c>
      <c r="H20" s="69">
        <f t="shared" si="10"/>
        <v>2040</v>
      </c>
      <c r="I20" s="82">
        <f t="shared" si="11"/>
        <v>6060</v>
      </c>
      <c r="J20" s="69">
        <f t="shared" si="12"/>
        <v>2070</v>
      </c>
      <c r="K20" s="69">
        <f t="shared" si="13"/>
        <v>2100</v>
      </c>
      <c r="L20" s="69">
        <f t="shared" si="13"/>
        <v>2130</v>
      </c>
      <c r="M20" s="82">
        <f t="shared" si="14"/>
        <v>6300</v>
      </c>
      <c r="N20" s="69">
        <f t="shared" si="15"/>
        <v>2160</v>
      </c>
      <c r="O20" s="69">
        <f t="shared" si="16"/>
        <v>2190</v>
      </c>
      <c r="P20" s="69">
        <f t="shared" si="16"/>
        <v>2220</v>
      </c>
      <c r="Q20" s="82">
        <f t="shared" si="17"/>
        <v>6570</v>
      </c>
      <c r="R20" s="83">
        <f t="shared" si="18"/>
        <v>24814</v>
      </c>
    </row>
    <row r="21" spans="1:18" s="56" customFormat="1" ht="15" x14ac:dyDescent="0.25">
      <c r="A21" s="90" t="s">
        <v>32</v>
      </c>
      <c r="B21" s="110">
        <v>2400</v>
      </c>
      <c r="C21" s="69">
        <f t="shared" si="7"/>
        <v>2420</v>
      </c>
      <c r="D21" s="69">
        <f t="shared" si="7"/>
        <v>2440</v>
      </c>
      <c r="E21" s="82">
        <f t="shared" si="8"/>
        <v>7260</v>
      </c>
      <c r="F21" s="69">
        <f t="shared" si="9"/>
        <v>2470</v>
      </c>
      <c r="G21" s="69">
        <f t="shared" si="10"/>
        <v>2500</v>
      </c>
      <c r="H21" s="69">
        <f t="shared" si="10"/>
        <v>2530</v>
      </c>
      <c r="I21" s="82">
        <f t="shared" si="11"/>
        <v>7500</v>
      </c>
      <c r="J21" s="69">
        <f t="shared" si="12"/>
        <v>2560</v>
      </c>
      <c r="K21" s="69">
        <f t="shared" si="13"/>
        <v>2590</v>
      </c>
      <c r="L21" s="69">
        <f t="shared" si="13"/>
        <v>2620</v>
      </c>
      <c r="M21" s="82">
        <f t="shared" si="14"/>
        <v>7770</v>
      </c>
      <c r="N21" s="69">
        <f t="shared" si="15"/>
        <v>2660</v>
      </c>
      <c r="O21" s="69">
        <f t="shared" si="16"/>
        <v>2700</v>
      </c>
      <c r="P21" s="69">
        <f t="shared" si="16"/>
        <v>2740</v>
      </c>
      <c r="Q21" s="82">
        <f t="shared" si="17"/>
        <v>8100</v>
      </c>
      <c r="R21" s="83">
        <f t="shared" si="18"/>
        <v>30630</v>
      </c>
    </row>
    <row r="22" spans="1:18" s="56" customFormat="1" ht="15" x14ac:dyDescent="0.25">
      <c r="A22" s="90" t="s">
        <v>33</v>
      </c>
      <c r="B22" s="110">
        <v>45600</v>
      </c>
      <c r="C22" s="69">
        <f t="shared" si="7"/>
        <v>46060</v>
      </c>
      <c r="D22" s="69">
        <f t="shared" si="7"/>
        <v>46520</v>
      </c>
      <c r="E22" s="82">
        <f t="shared" si="8"/>
        <v>138180</v>
      </c>
      <c r="F22" s="69">
        <f t="shared" si="9"/>
        <v>47050</v>
      </c>
      <c r="G22" s="69">
        <f t="shared" si="10"/>
        <v>47590</v>
      </c>
      <c r="H22" s="69">
        <f t="shared" si="10"/>
        <v>48140</v>
      </c>
      <c r="I22" s="82">
        <f t="shared" si="11"/>
        <v>142780</v>
      </c>
      <c r="J22" s="69">
        <f t="shared" si="12"/>
        <v>48770</v>
      </c>
      <c r="K22" s="69">
        <f t="shared" si="13"/>
        <v>49400</v>
      </c>
      <c r="L22" s="69">
        <f t="shared" si="13"/>
        <v>50040</v>
      </c>
      <c r="M22" s="82">
        <f t="shared" si="14"/>
        <v>148210</v>
      </c>
      <c r="N22" s="69">
        <f t="shared" si="15"/>
        <v>50770</v>
      </c>
      <c r="O22" s="69">
        <f t="shared" si="16"/>
        <v>51510</v>
      </c>
      <c r="P22" s="69">
        <f t="shared" si="16"/>
        <v>52260</v>
      </c>
      <c r="Q22" s="82">
        <f t="shared" si="17"/>
        <v>154540</v>
      </c>
      <c r="R22" s="83">
        <f t="shared" si="18"/>
        <v>583710</v>
      </c>
    </row>
    <row r="23" spans="1:18" s="56" customFormat="1" ht="15" x14ac:dyDescent="0.25">
      <c r="A23" s="90" t="s">
        <v>34</v>
      </c>
      <c r="B23" s="110">
        <v>3600</v>
      </c>
      <c r="C23" s="69">
        <f t="shared" si="7"/>
        <v>3640</v>
      </c>
      <c r="D23" s="69">
        <f t="shared" si="7"/>
        <v>3680</v>
      </c>
      <c r="E23" s="82">
        <f t="shared" si="8"/>
        <v>10920</v>
      </c>
      <c r="F23" s="69">
        <f t="shared" si="9"/>
        <v>3720</v>
      </c>
      <c r="G23" s="69">
        <f t="shared" si="10"/>
        <v>3760</v>
      </c>
      <c r="H23" s="69">
        <f t="shared" si="10"/>
        <v>3800</v>
      </c>
      <c r="I23" s="82">
        <f t="shared" si="11"/>
        <v>11280</v>
      </c>
      <c r="J23" s="69">
        <f t="shared" si="12"/>
        <v>3850</v>
      </c>
      <c r="K23" s="69">
        <f t="shared" si="13"/>
        <v>3900</v>
      </c>
      <c r="L23" s="69">
        <f t="shared" si="13"/>
        <v>3950</v>
      </c>
      <c r="M23" s="82">
        <f t="shared" si="14"/>
        <v>11700</v>
      </c>
      <c r="N23" s="69">
        <f t="shared" si="15"/>
        <v>4010</v>
      </c>
      <c r="O23" s="69">
        <f t="shared" si="16"/>
        <v>4070</v>
      </c>
      <c r="P23" s="69">
        <f t="shared" si="16"/>
        <v>4130</v>
      </c>
      <c r="Q23" s="82">
        <f t="shared" si="17"/>
        <v>12210</v>
      </c>
      <c r="R23" s="83">
        <f t="shared" si="18"/>
        <v>46110</v>
      </c>
    </row>
    <row r="24" spans="1:18" s="56" customFormat="1" ht="15" x14ac:dyDescent="0.25">
      <c r="A24" s="90" t="s">
        <v>35</v>
      </c>
      <c r="B24" s="110">
        <v>8400</v>
      </c>
      <c r="C24" s="69">
        <f t="shared" si="7"/>
        <v>8480</v>
      </c>
      <c r="D24" s="69">
        <f t="shared" si="7"/>
        <v>8560</v>
      </c>
      <c r="E24" s="82">
        <f t="shared" si="8"/>
        <v>25440</v>
      </c>
      <c r="F24" s="69">
        <f t="shared" si="9"/>
        <v>8660</v>
      </c>
      <c r="G24" s="69">
        <f t="shared" si="10"/>
        <v>8760</v>
      </c>
      <c r="H24" s="69">
        <f t="shared" si="10"/>
        <v>8860</v>
      </c>
      <c r="I24" s="82">
        <f t="shared" si="11"/>
        <v>26280</v>
      </c>
      <c r="J24" s="69">
        <f t="shared" si="12"/>
        <v>8980</v>
      </c>
      <c r="K24" s="69">
        <f t="shared" si="13"/>
        <v>9100</v>
      </c>
      <c r="L24" s="69">
        <f t="shared" si="13"/>
        <v>9220</v>
      </c>
      <c r="M24" s="82">
        <f t="shared" si="14"/>
        <v>27300</v>
      </c>
      <c r="N24" s="69">
        <f t="shared" si="15"/>
        <v>9350</v>
      </c>
      <c r="O24" s="69">
        <f t="shared" si="16"/>
        <v>9490</v>
      </c>
      <c r="P24" s="69">
        <f t="shared" si="16"/>
        <v>9630</v>
      </c>
      <c r="Q24" s="82">
        <f t="shared" si="17"/>
        <v>28470</v>
      </c>
      <c r="R24" s="83">
        <f t="shared" si="18"/>
        <v>107490</v>
      </c>
    </row>
    <row r="25" spans="1:18" s="56" customFormat="1" ht="15" x14ac:dyDescent="0.25">
      <c r="A25" s="90" t="s">
        <v>36</v>
      </c>
      <c r="B25" s="110">
        <v>27600</v>
      </c>
      <c r="C25" s="69">
        <f t="shared" si="7"/>
        <v>27880</v>
      </c>
      <c r="D25" s="69">
        <f t="shared" si="7"/>
        <v>28160</v>
      </c>
      <c r="E25" s="82">
        <f t="shared" si="8"/>
        <v>83640</v>
      </c>
      <c r="F25" s="69">
        <f t="shared" si="9"/>
        <v>28480</v>
      </c>
      <c r="G25" s="69">
        <f t="shared" si="10"/>
        <v>28810</v>
      </c>
      <c r="H25" s="69">
        <f t="shared" si="10"/>
        <v>29140</v>
      </c>
      <c r="I25" s="82">
        <f t="shared" si="11"/>
        <v>86430</v>
      </c>
      <c r="J25" s="69">
        <f t="shared" si="12"/>
        <v>29520</v>
      </c>
      <c r="K25" s="69">
        <f t="shared" si="13"/>
        <v>29900</v>
      </c>
      <c r="L25" s="69">
        <f t="shared" si="13"/>
        <v>30290</v>
      </c>
      <c r="M25" s="82">
        <f t="shared" si="14"/>
        <v>89710</v>
      </c>
      <c r="N25" s="69">
        <f t="shared" si="15"/>
        <v>30730</v>
      </c>
      <c r="O25" s="69">
        <f t="shared" si="16"/>
        <v>31180</v>
      </c>
      <c r="P25" s="69">
        <f t="shared" si="16"/>
        <v>31630</v>
      </c>
      <c r="Q25" s="82">
        <f t="shared" si="17"/>
        <v>93540</v>
      </c>
      <c r="R25" s="83">
        <f t="shared" si="18"/>
        <v>353320</v>
      </c>
    </row>
    <row r="26" spans="1:18" s="56" customFormat="1" ht="15" x14ac:dyDescent="0.25">
      <c r="A26" s="90" t="s">
        <v>37</v>
      </c>
      <c r="B26" s="110">
        <v>259200</v>
      </c>
      <c r="C26" s="69">
        <f t="shared" si="7"/>
        <v>261790</v>
      </c>
      <c r="D26" s="69">
        <f t="shared" si="7"/>
        <v>264410</v>
      </c>
      <c r="E26" s="82">
        <f t="shared" si="8"/>
        <v>785400</v>
      </c>
      <c r="F26" s="69">
        <f t="shared" si="9"/>
        <v>267450</v>
      </c>
      <c r="G26" s="69">
        <f t="shared" si="10"/>
        <v>270530</v>
      </c>
      <c r="H26" s="69">
        <f t="shared" si="10"/>
        <v>273640</v>
      </c>
      <c r="I26" s="82">
        <f t="shared" si="11"/>
        <v>811620</v>
      </c>
      <c r="J26" s="69">
        <f t="shared" si="12"/>
        <v>277200</v>
      </c>
      <c r="K26" s="69">
        <f t="shared" si="13"/>
        <v>280800</v>
      </c>
      <c r="L26" s="69">
        <f t="shared" si="13"/>
        <v>284450</v>
      </c>
      <c r="M26" s="82">
        <f t="shared" si="14"/>
        <v>842450</v>
      </c>
      <c r="N26" s="69">
        <f t="shared" si="15"/>
        <v>288570</v>
      </c>
      <c r="O26" s="69">
        <f t="shared" si="16"/>
        <v>292750</v>
      </c>
      <c r="P26" s="69">
        <f t="shared" si="16"/>
        <v>296990</v>
      </c>
      <c r="Q26" s="82">
        <f t="shared" si="17"/>
        <v>878310</v>
      </c>
      <c r="R26" s="83">
        <f t="shared" si="18"/>
        <v>3317780</v>
      </c>
    </row>
    <row r="27" spans="1:18" s="56" customFormat="1" ht="15" x14ac:dyDescent="0.25">
      <c r="A27" s="90" t="s">
        <v>38</v>
      </c>
      <c r="B27" s="110">
        <v>13200</v>
      </c>
      <c r="C27" s="69">
        <f t="shared" si="7"/>
        <v>13330</v>
      </c>
      <c r="D27" s="69">
        <f t="shared" si="7"/>
        <v>13460</v>
      </c>
      <c r="E27" s="82">
        <f t="shared" si="8"/>
        <v>39990</v>
      </c>
      <c r="F27" s="69">
        <f t="shared" si="9"/>
        <v>13610</v>
      </c>
      <c r="G27" s="69">
        <f t="shared" si="10"/>
        <v>13770</v>
      </c>
      <c r="H27" s="69">
        <f t="shared" si="10"/>
        <v>13930</v>
      </c>
      <c r="I27" s="82">
        <f t="shared" si="11"/>
        <v>41310</v>
      </c>
      <c r="J27" s="69">
        <f t="shared" si="12"/>
        <v>14110</v>
      </c>
      <c r="K27" s="69">
        <f t="shared" si="13"/>
        <v>14290</v>
      </c>
      <c r="L27" s="69">
        <f t="shared" si="13"/>
        <v>14480</v>
      </c>
      <c r="M27" s="82">
        <f t="shared" si="14"/>
        <v>42880</v>
      </c>
      <c r="N27" s="69">
        <f t="shared" si="15"/>
        <v>14690</v>
      </c>
      <c r="O27" s="69">
        <f t="shared" si="16"/>
        <v>14900</v>
      </c>
      <c r="P27" s="69">
        <f t="shared" si="16"/>
        <v>15120</v>
      </c>
      <c r="Q27" s="82">
        <f t="shared" si="17"/>
        <v>44710</v>
      </c>
      <c r="R27" s="83">
        <f t="shared" si="18"/>
        <v>168890</v>
      </c>
    </row>
    <row r="28" spans="1:18" s="56" customFormat="1" ht="15" x14ac:dyDescent="0.25">
      <c r="A28" s="90" t="s">
        <v>39</v>
      </c>
      <c r="B28" s="110">
        <v>15600</v>
      </c>
      <c r="C28" s="69">
        <f t="shared" si="7"/>
        <v>15760</v>
      </c>
      <c r="D28" s="69">
        <f t="shared" si="7"/>
        <v>15920</v>
      </c>
      <c r="E28" s="82">
        <f t="shared" si="8"/>
        <v>47280</v>
      </c>
      <c r="F28" s="69">
        <f t="shared" si="9"/>
        <v>16100</v>
      </c>
      <c r="G28" s="69">
        <f t="shared" si="10"/>
        <v>16290</v>
      </c>
      <c r="H28" s="69">
        <f t="shared" si="10"/>
        <v>16480</v>
      </c>
      <c r="I28" s="82">
        <f t="shared" si="11"/>
        <v>48870</v>
      </c>
      <c r="J28" s="69">
        <f t="shared" si="12"/>
        <v>16690</v>
      </c>
      <c r="K28" s="69">
        <f t="shared" si="13"/>
        <v>16910</v>
      </c>
      <c r="L28" s="69">
        <f t="shared" si="13"/>
        <v>17130</v>
      </c>
      <c r="M28" s="82">
        <f t="shared" si="14"/>
        <v>50730</v>
      </c>
      <c r="N28" s="69">
        <f t="shared" si="15"/>
        <v>17380</v>
      </c>
      <c r="O28" s="69">
        <f t="shared" si="16"/>
        <v>17630</v>
      </c>
      <c r="P28" s="69">
        <f t="shared" si="16"/>
        <v>17890</v>
      </c>
      <c r="Q28" s="82">
        <f t="shared" si="17"/>
        <v>52900</v>
      </c>
      <c r="R28" s="83">
        <f t="shared" si="18"/>
        <v>199780</v>
      </c>
    </row>
    <row r="29" spans="1:18" s="56" customFormat="1" ht="15" x14ac:dyDescent="0.25">
      <c r="A29" s="90" t="s">
        <v>40</v>
      </c>
      <c r="B29" s="110">
        <v>6000</v>
      </c>
      <c r="C29" s="69">
        <f t="shared" si="7"/>
        <v>6060</v>
      </c>
      <c r="D29" s="69">
        <f t="shared" si="7"/>
        <v>6120</v>
      </c>
      <c r="E29" s="82">
        <f t="shared" si="8"/>
        <v>18180</v>
      </c>
      <c r="F29" s="69">
        <f t="shared" si="9"/>
        <v>6190</v>
      </c>
      <c r="G29" s="69">
        <f t="shared" si="10"/>
        <v>6260</v>
      </c>
      <c r="H29" s="69">
        <f t="shared" si="10"/>
        <v>6330</v>
      </c>
      <c r="I29" s="82">
        <f t="shared" si="11"/>
        <v>18780</v>
      </c>
      <c r="J29" s="69">
        <f t="shared" si="12"/>
        <v>6410</v>
      </c>
      <c r="K29" s="69">
        <f t="shared" si="13"/>
        <v>6490</v>
      </c>
      <c r="L29" s="69">
        <f t="shared" si="13"/>
        <v>6570</v>
      </c>
      <c r="M29" s="82">
        <f t="shared" si="14"/>
        <v>19470</v>
      </c>
      <c r="N29" s="69">
        <f t="shared" si="15"/>
        <v>6670</v>
      </c>
      <c r="O29" s="69">
        <f t="shared" si="16"/>
        <v>6770</v>
      </c>
      <c r="P29" s="69">
        <f t="shared" si="16"/>
        <v>6870</v>
      </c>
      <c r="Q29" s="82">
        <f t="shared" si="17"/>
        <v>20310</v>
      </c>
      <c r="R29" s="83">
        <f t="shared" si="18"/>
        <v>76740</v>
      </c>
    </row>
    <row r="30" spans="1:18" s="56" customFormat="1" ht="15" x14ac:dyDescent="0.25">
      <c r="A30" s="90" t="s">
        <v>41</v>
      </c>
      <c r="B30" s="110">
        <v>10800</v>
      </c>
      <c r="C30" s="69">
        <f t="shared" si="7"/>
        <v>10910</v>
      </c>
      <c r="D30" s="69">
        <f t="shared" si="7"/>
        <v>11020</v>
      </c>
      <c r="E30" s="82">
        <f t="shared" si="8"/>
        <v>32730</v>
      </c>
      <c r="F30" s="69">
        <f t="shared" si="9"/>
        <v>11150</v>
      </c>
      <c r="G30" s="69">
        <f t="shared" si="10"/>
        <v>11280</v>
      </c>
      <c r="H30" s="69">
        <f t="shared" si="10"/>
        <v>11410</v>
      </c>
      <c r="I30" s="82">
        <f t="shared" si="11"/>
        <v>33840</v>
      </c>
      <c r="J30" s="69">
        <f t="shared" si="12"/>
        <v>11560</v>
      </c>
      <c r="K30" s="69">
        <f t="shared" si="13"/>
        <v>11710</v>
      </c>
      <c r="L30" s="69">
        <f t="shared" si="13"/>
        <v>11860</v>
      </c>
      <c r="M30" s="82">
        <f t="shared" si="14"/>
        <v>35130</v>
      </c>
      <c r="N30" s="69">
        <f t="shared" si="15"/>
        <v>12030</v>
      </c>
      <c r="O30" s="69">
        <f t="shared" si="16"/>
        <v>12200</v>
      </c>
      <c r="P30" s="69">
        <f t="shared" si="16"/>
        <v>12380</v>
      </c>
      <c r="Q30" s="82">
        <f t="shared" si="17"/>
        <v>36610</v>
      </c>
      <c r="R30" s="83">
        <f t="shared" si="18"/>
        <v>138310</v>
      </c>
    </row>
    <row r="31" spans="1:18" s="56" customFormat="1" ht="15" x14ac:dyDescent="0.25">
      <c r="A31" s="90" t="s">
        <v>42</v>
      </c>
      <c r="B31" s="110">
        <v>3600</v>
      </c>
      <c r="C31" s="69">
        <f t="shared" si="7"/>
        <v>3640</v>
      </c>
      <c r="D31" s="69">
        <f t="shared" si="7"/>
        <v>3680</v>
      </c>
      <c r="E31" s="82">
        <f t="shared" si="8"/>
        <v>10920</v>
      </c>
      <c r="F31" s="69">
        <f t="shared" si="9"/>
        <v>3720</v>
      </c>
      <c r="G31" s="69">
        <f t="shared" si="10"/>
        <v>3760</v>
      </c>
      <c r="H31" s="69">
        <f t="shared" si="10"/>
        <v>3800</v>
      </c>
      <c r="I31" s="82">
        <f t="shared" si="11"/>
        <v>11280</v>
      </c>
      <c r="J31" s="69">
        <f t="shared" si="12"/>
        <v>3850</v>
      </c>
      <c r="K31" s="69">
        <f t="shared" si="13"/>
        <v>3900</v>
      </c>
      <c r="L31" s="69">
        <f t="shared" si="13"/>
        <v>3950</v>
      </c>
      <c r="M31" s="82">
        <f t="shared" si="14"/>
        <v>11700</v>
      </c>
      <c r="N31" s="69">
        <f t="shared" si="15"/>
        <v>4010</v>
      </c>
      <c r="O31" s="69">
        <f t="shared" si="16"/>
        <v>4070</v>
      </c>
      <c r="P31" s="69">
        <f t="shared" si="16"/>
        <v>4130</v>
      </c>
      <c r="Q31" s="82">
        <f t="shared" si="17"/>
        <v>12210</v>
      </c>
      <c r="R31" s="83">
        <f t="shared" si="18"/>
        <v>46110</v>
      </c>
    </row>
    <row r="32" spans="1:18" s="56" customFormat="1" ht="15" x14ac:dyDescent="0.25">
      <c r="A32" s="90" t="s">
        <v>43</v>
      </c>
      <c r="B32" s="110">
        <v>1980</v>
      </c>
      <c r="C32" s="69">
        <f t="shared" si="7"/>
        <v>2000</v>
      </c>
      <c r="D32" s="69">
        <f t="shared" si="7"/>
        <v>2020</v>
      </c>
      <c r="E32" s="70">
        <f t="shared" si="8"/>
        <v>6000</v>
      </c>
      <c r="F32" s="69">
        <f t="shared" si="9"/>
        <v>2040</v>
      </c>
      <c r="G32" s="69">
        <f t="shared" si="10"/>
        <v>2060</v>
      </c>
      <c r="H32" s="69">
        <f t="shared" si="10"/>
        <v>2080</v>
      </c>
      <c r="I32" s="70">
        <f t="shared" si="11"/>
        <v>6180</v>
      </c>
      <c r="J32" s="69">
        <f t="shared" si="12"/>
        <v>2110</v>
      </c>
      <c r="K32" s="69">
        <f t="shared" si="13"/>
        <v>2140</v>
      </c>
      <c r="L32" s="69">
        <f t="shared" si="13"/>
        <v>2170</v>
      </c>
      <c r="M32" s="70">
        <f t="shared" si="14"/>
        <v>6420</v>
      </c>
      <c r="N32" s="69">
        <f t="shared" si="15"/>
        <v>2200</v>
      </c>
      <c r="O32" s="69">
        <f t="shared" si="16"/>
        <v>2230</v>
      </c>
      <c r="P32" s="69">
        <f t="shared" si="16"/>
        <v>2260</v>
      </c>
      <c r="Q32" s="70">
        <f t="shared" si="17"/>
        <v>6690</v>
      </c>
      <c r="R32" s="71">
        <f t="shared" si="18"/>
        <v>25290</v>
      </c>
    </row>
    <row r="33" spans="1:18" s="56" customFormat="1" ht="15.75" thickBot="1" x14ac:dyDescent="0.3">
      <c r="A33" s="91" t="s">
        <v>44</v>
      </c>
      <c r="B33" s="84">
        <f t="shared" ref="B33:R33" si="19">SUM(B17:B32)</f>
        <v>625224</v>
      </c>
      <c r="C33" s="84">
        <f t="shared" si="19"/>
        <v>631480</v>
      </c>
      <c r="D33" s="84">
        <f t="shared" si="19"/>
        <v>637790</v>
      </c>
      <c r="E33" s="92">
        <f t="shared" si="19"/>
        <v>1894494</v>
      </c>
      <c r="F33" s="84">
        <f t="shared" si="19"/>
        <v>645100</v>
      </c>
      <c r="G33" s="84">
        <f t="shared" si="19"/>
        <v>652520</v>
      </c>
      <c r="H33" s="84">
        <f t="shared" si="19"/>
        <v>660020</v>
      </c>
      <c r="I33" s="92">
        <f t="shared" si="19"/>
        <v>1957640</v>
      </c>
      <c r="J33" s="84">
        <f t="shared" si="19"/>
        <v>668610</v>
      </c>
      <c r="K33" s="84">
        <f t="shared" si="19"/>
        <v>677290</v>
      </c>
      <c r="L33" s="84">
        <f t="shared" si="19"/>
        <v>686090</v>
      </c>
      <c r="M33" s="92">
        <f t="shared" si="19"/>
        <v>2031990</v>
      </c>
      <c r="N33" s="84">
        <f t="shared" si="19"/>
        <v>696040</v>
      </c>
      <c r="O33" s="84">
        <f t="shared" si="19"/>
        <v>706130</v>
      </c>
      <c r="P33" s="84">
        <f t="shared" si="19"/>
        <v>716380</v>
      </c>
      <c r="Q33" s="92">
        <f t="shared" si="19"/>
        <v>2118550</v>
      </c>
      <c r="R33" s="93">
        <f t="shared" si="19"/>
        <v>8002674</v>
      </c>
    </row>
    <row r="34" spans="1:18" s="56" customFormat="1" ht="15.75" thickTop="1" x14ac:dyDescent="0.25">
      <c r="A34" s="94"/>
      <c r="B34" s="66"/>
      <c r="C34" s="66"/>
      <c r="D34" s="66"/>
      <c r="E34" s="95"/>
      <c r="F34" s="66"/>
      <c r="G34" s="66"/>
      <c r="H34" s="66"/>
      <c r="I34" s="95"/>
      <c r="J34" s="66"/>
      <c r="K34" s="66"/>
      <c r="L34" s="66"/>
      <c r="M34" s="95"/>
      <c r="N34" s="66"/>
      <c r="O34" s="66"/>
      <c r="P34" s="66"/>
      <c r="Q34" s="95"/>
      <c r="R34" s="96"/>
    </row>
    <row r="35" spans="1:18" s="56" customFormat="1" ht="15" x14ac:dyDescent="0.25">
      <c r="A35" s="97" t="s">
        <v>45</v>
      </c>
      <c r="B35" s="98">
        <f t="shared" ref="B35:R35" si="20">B14-B33</f>
        <v>400576</v>
      </c>
      <c r="C35" s="98">
        <f t="shared" si="20"/>
        <v>404570</v>
      </c>
      <c r="D35" s="98">
        <f t="shared" si="20"/>
        <v>408620</v>
      </c>
      <c r="E35" s="99">
        <f t="shared" si="20"/>
        <v>1213766</v>
      </c>
      <c r="F35" s="98">
        <f t="shared" si="20"/>
        <v>413350</v>
      </c>
      <c r="G35" s="98">
        <f t="shared" si="20"/>
        <v>418100</v>
      </c>
      <c r="H35" s="98">
        <f t="shared" si="20"/>
        <v>422910</v>
      </c>
      <c r="I35" s="99">
        <f t="shared" si="20"/>
        <v>1254360</v>
      </c>
      <c r="J35" s="98">
        <f t="shared" si="20"/>
        <v>428410</v>
      </c>
      <c r="K35" s="98">
        <f t="shared" si="20"/>
        <v>433990</v>
      </c>
      <c r="L35" s="98">
        <f t="shared" si="20"/>
        <v>439640</v>
      </c>
      <c r="M35" s="99">
        <f t="shared" si="20"/>
        <v>1302040</v>
      </c>
      <c r="N35" s="98">
        <f t="shared" si="20"/>
        <v>446010</v>
      </c>
      <c r="O35" s="98">
        <f t="shared" si="20"/>
        <v>452480</v>
      </c>
      <c r="P35" s="98">
        <f t="shared" si="20"/>
        <v>459030</v>
      </c>
      <c r="Q35" s="99">
        <f t="shared" si="20"/>
        <v>1357520</v>
      </c>
      <c r="R35" s="100">
        <f t="shared" si="20"/>
        <v>5127686</v>
      </c>
    </row>
    <row r="36" spans="1:18" s="56" customFormat="1" ht="15" x14ac:dyDescent="0.25"/>
    <row r="37" spans="1:18" s="56" customFormat="1" ht="15" x14ac:dyDescent="0.25"/>
    <row r="38" spans="1:18" s="56" customFormat="1" ht="15" x14ac:dyDescent="0.25"/>
    <row r="39" spans="1:18" s="56" customFormat="1" ht="15" x14ac:dyDescent="0.25"/>
    <row r="40" spans="1:18" s="56" customFormat="1" ht="15" x14ac:dyDescent="0.25"/>
    <row r="41" spans="1:18" s="56" customFormat="1" ht="15" x14ac:dyDescent="0.25"/>
    <row r="42" spans="1:18" s="56" customFormat="1" ht="15" x14ac:dyDescent="0.25"/>
    <row r="43" spans="1:18" s="56" customFormat="1" ht="15" x14ac:dyDescent="0.25"/>
  </sheetData>
  <scenarios current="1" show="1">
    <scenario name="Standard" locked="1" count="3" user="Dennis Taylor" comment="Created by Dennis Taylor on 8/12/2015">
      <inputCells r="B5" val="137000" numFmtId="164"/>
      <inputCells r="B6" val="26700" numFmtId="166"/>
      <inputCells r="B10" val="76500" numFmtId="164"/>
    </scenario>
    <scenario name="Low" locked="1" count="3" user="Dennis Taylor" comment="Created by Dennis Taylor on 8/12/2015">
      <inputCells r="B5" val="120000" numFmtId="164"/>
      <inputCells r="B6" val="22000" numFmtId="166"/>
      <inputCells r="B10" val="8500" numFmtId="164"/>
    </scenario>
  </scenario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15"/>
  <sheetViews>
    <sheetView zoomScale="130" zoomScaleNormal="130" workbookViewId="0">
      <selection activeCell="B3" sqref="B3"/>
    </sheetView>
  </sheetViews>
  <sheetFormatPr defaultRowHeight="15" x14ac:dyDescent="0.25"/>
  <cols>
    <col min="1" max="1" width="4.28515625" bestFit="1" customWidth="1"/>
    <col min="2" max="2" width="9.42578125" bestFit="1" customWidth="1"/>
    <col min="3" max="15" width="10" bestFit="1" customWidth="1"/>
    <col min="16" max="16" width="7.7109375" customWidth="1"/>
  </cols>
  <sheetData>
    <row r="1" spans="1:15" x14ac:dyDescent="0.25">
      <c r="A1">
        <v>360</v>
      </c>
      <c r="B1" s="34">
        <v>0.03</v>
      </c>
    </row>
    <row r="2" spans="1:15" x14ac:dyDescent="0.25">
      <c r="B2" s="32">
        <v>200000</v>
      </c>
    </row>
    <row r="3" spans="1:15" x14ac:dyDescent="0.25">
      <c r="B3" s="31"/>
      <c r="C3" s="45">
        <v>0.03</v>
      </c>
      <c r="D3" s="33">
        <f>C3+0.125%</f>
        <v>3.125E-2</v>
      </c>
      <c r="E3" s="46">
        <f t="shared" ref="E3:O3" si="0">D3+0.125%</f>
        <v>3.2500000000000001E-2</v>
      </c>
      <c r="F3" s="33">
        <f t="shared" si="0"/>
        <v>3.3750000000000002E-2</v>
      </c>
      <c r="G3" s="45">
        <f t="shared" si="0"/>
        <v>3.5000000000000003E-2</v>
      </c>
      <c r="H3" s="33">
        <f t="shared" si="0"/>
        <v>3.6250000000000004E-2</v>
      </c>
      <c r="I3" s="46">
        <f t="shared" si="0"/>
        <v>3.7500000000000006E-2</v>
      </c>
      <c r="J3" s="33">
        <f t="shared" si="0"/>
        <v>3.8750000000000007E-2</v>
      </c>
      <c r="K3" s="45">
        <f t="shared" si="0"/>
        <v>4.0000000000000008E-2</v>
      </c>
      <c r="L3" s="33">
        <f t="shared" si="0"/>
        <v>4.1250000000000009E-2</v>
      </c>
      <c r="M3" s="46">
        <f t="shared" si="0"/>
        <v>4.250000000000001E-2</v>
      </c>
      <c r="N3" s="33">
        <f t="shared" si="0"/>
        <v>4.3750000000000011E-2</v>
      </c>
      <c r="O3" s="45">
        <f t="shared" si="0"/>
        <v>4.5000000000000012E-2</v>
      </c>
    </row>
    <row r="4" spans="1:15" x14ac:dyDescent="0.25">
      <c r="B4" s="32">
        <v>200000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</row>
    <row r="5" spans="1:15" x14ac:dyDescent="0.25">
      <c r="B5" s="32">
        <f>B4+25000</f>
        <v>225000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1:15" x14ac:dyDescent="0.25">
      <c r="B6" s="32">
        <f t="shared" ref="B6:B15" si="1">B5+25000</f>
        <v>250000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</row>
    <row r="7" spans="1:15" x14ac:dyDescent="0.25">
      <c r="B7" s="32">
        <f t="shared" si="1"/>
        <v>275000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</row>
    <row r="8" spans="1:15" x14ac:dyDescent="0.25">
      <c r="B8" s="32">
        <f t="shared" si="1"/>
        <v>300000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</row>
    <row r="9" spans="1:15" x14ac:dyDescent="0.25">
      <c r="B9" s="32">
        <f t="shared" si="1"/>
        <v>325000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</row>
    <row r="10" spans="1:15" x14ac:dyDescent="0.25">
      <c r="B10" s="32">
        <f t="shared" si="1"/>
        <v>350000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</row>
    <row r="11" spans="1:15" x14ac:dyDescent="0.25">
      <c r="B11" s="32">
        <f t="shared" si="1"/>
        <v>375000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</row>
    <row r="12" spans="1:15" x14ac:dyDescent="0.25">
      <c r="B12" s="32">
        <f t="shared" si="1"/>
        <v>400000</v>
      </c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</row>
    <row r="13" spans="1:15" x14ac:dyDescent="0.25">
      <c r="B13" s="32">
        <f t="shared" si="1"/>
        <v>425000</v>
      </c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</row>
    <row r="14" spans="1:15" x14ac:dyDescent="0.25">
      <c r="B14" s="32">
        <f t="shared" si="1"/>
        <v>450000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</row>
    <row r="15" spans="1:15" x14ac:dyDescent="0.25">
      <c r="B15" s="32">
        <f t="shared" si="1"/>
        <v>475000</v>
      </c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E21" sqref="E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GoalSeek</vt:lpstr>
      <vt:lpstr>Solver</vt:lpstr>
      <vt:lpstr>Scenario</vt:lpstr>
      <vt:lpstr>DataTable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2012-12-19T23:15:20Z</dcterms:created>
  <dcterms:modified xsi:type="dcterms:W3CDTF">2015-08-13T20:47:29Z</dcterms:modified>
</cp:coreProperties>
</file>