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arlo\Desktop\UVA term 2\engr lab\"/>
    </mc:Choice>
  </mc:AlternateContent>
  <xr:revisionPtr revIDLastSave="0" documentId="8_{90F4D651-D33E-43C4-B032-E25191E6D757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_xlchart.v1.0" hidden="1">Sheet1!$B$4:$B$18</definedName>
    <definedName name="_xlchart.v1.1" hidden="1">Sheet1!$B$4:$B$71</definedName>
    <definedName name="_xlchart.v1.2" hidden="1">Sheet1!$C$4:$C$18</definedName>
    <definedName name="_xlchart.v1.3" hidden="1">Sheet1!$C$4:$C$71</definedName>
    <definedName name="_xlchart.v1.4" hidden="1">Sheet1!$D$4:$D$18</definedName>
    <definedName name="int">Sheet1!$F$5</definedName>
    <definedName name="slope">Sheet1!$F$4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F4" i="1" s="1"/>
  <c r="B9" i="1"/>
  <c r="B10" i="1"/>
  <c r="B11" i="1"/>
  <c r="B12" i="1"/>
  <c r="B13" i="1"/>
  <c r="B14" i="1"/>
  <c r="B15" i="1"/>
  <c r="B16" i="1"/>
  <c r="B17" i="1"/>
  <c r="B18" i="1"/>
  <c r="B4" i="1"/>
  <c r="F5" i="1" l="1"/>
  <c r="D4" i="1" s="1"/>
  <c r="D18" i="1" l="1"/>
  <c r="D15" i="1"/>
  <c r="D8" i="1"/>
  <c r="D12" i="1"/>
  <c r="D9" i="1"/>
  <c r="D6" i="1"/>
  <c r="D11" i="1"/>
  <c r="D10" i="1"/>
  <c r="D17" i="1"/>
  <c r="D16" i="1"/>
  <c r="D14" i="1"/>
  <c r="D7" i="1"/>
  <c r="D5" i="1"/>
  <c r="D13" i="1"/>
</calcChain>
</file>

<file path=xl/sharedStrings.xml><?xml version="1.0" encoding="utf-8"?>
<sst xmlns="http://schemas.openxmlformats.org/spreadsheetml/2006/main" count="7" uniqueCount="7">
  <si>
    <t>Slope:</t>
  </si>
  <si>
    <t>Intercept:</t>
  </si>
  <si>
    <t>Stress (psi)</t>
  </si>
  <si>
    <t>Strain (unit-less)</t>
  </si>
  <si>
    <t>Sample number</t>
  </si>
  <si>
    <t>Stress-strain for steel.xlsx</t>
  </si>
  <si>
    <t>Linear regression Stress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</si>
</sst>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91919"/>
      <name val="Calibri"/>
      <family val="2"/>
      <scheme val="minor"/>
    </font>
    <font>
      <b/>
      <sz val="12"/>
      <color rgb="FF19191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Stress</a:t>
            </a:r>
            <a:r>
              <a:rPr lang="en-US" sz="1800" b="1" baseline="0"/>
              <a:t> vs Strain of Steel</a:t>
            </a:r>
            <a:endParaRPr lang="en-US" sz="1800" b="1"/>
          </a:p>
        </c:rich>
      </c:tx>
      <c:layout>
        <c:manualLayout>
          <c:xMode val="edge"/>
          <c:yMode val="edge"/>
          <c:x val="0.3533972688693599"/>
          <c:y val="9.566928084572076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344925634295727E-2"/>
          <c:y val="0.20875000000000005"/>
          <c:w val="0.77805796150481188"/>
          <c:h val="0.6714577865266842"/>
        </c:manualLayout>
      </c:layout>
      <c:scatterChart>
        <c:scatterStyle val="lineMarker"/>
        <c:varyColors val="0"/>
        <c:ser>
          <c:idx val="2"/>
          <c:order val="0"/>
          <c:tx>
            <c:v>Stress vs Strain</c:v>
          </c:tx>
          <c:spPr>
            <a:ln w="19050">
              <a:noFill/>
            </a:ln>
          </c:spPr>
          <c:marker>
            <c:symbol val="diamond"/>
            <c:size val="4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7.9247513852469503E-2"/>
                  <c:y val="8.960460505042895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/>
                      <a:t>y = 3E+07x - 4025.3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0.9935</a:t>
                    </a:r>
                    <a:endParaRPr lang="en-US" sz="1200" b="1"/>
                  </a:p>
                </c:rich>
              </c:tx>
              <c:numFmt formatCode="General" sourceLinked="0"/>
            </c:trendlineLbl>
          </c:trendline>
          <c:xVal>
            <c:numRef>
              <c:f>Sheet1!$B$4:$B$71</c:f>
              <c:numCache>
                <c:formatCode>0.000</c:formatCode>
                <c:ptCount val="68"/>
                <c:pt idx="0">
                  <c:v>1.333333333E-4</c:v>
                </c:pt>
                <c:pt idx="1">
                  <c:v>2.6666666660000001E-4</c:v>
                </c:pt>
                <c:pt idx="2">
                  <c:v>3.9999999989999999E-4</c:v>
                </c:pt>
                <c:pt idx="3">
                  <c:v>5.3333333320000002E-4</c:v>
                </c:pt>
                <c:pt idx="4">
                  <c:v>6.6666666650000005E-4</c:v>
                </c:pt>
                <c:pt idx="5">
                  <c:v>7.9999999979999997E-4</c:v>
                </c:pt>
                <c:pt idx="6">
                  <c:v>9.3333333310000001E-4</c:v>
                </c:pt>
                <c:pt idx="7">
                  <c:v>1.0666666664E-3</c:v>
                </c:pt>
                <c:pt idx="8">
                  <c:v>1.1999999997000001E-3</c:v>
                </c:pt>
                <c:pt idx="9">
                  <c:v>1.3333333330000001E-3</c:v>
                </c:pt>
                <c:pt idx="10">
                  <c:v>1.4666666663000001E-3</c:v>
                </c:pt>
                <c:pt idx="11">
                  <c:v>1.5999999995999999E-3</c:v>
                </c:pt>
                <c:pt idx="12">
                  <c:v>1.7333333329E-3</c:v>
                </c:pt>
                <c:pt idx="13">
                  <c:v>1.8666666662E-3</c:v>
                </c:pt>
                <c:pt idx="14">
                  <c:v>1.9999999995000003E-3</c:v>
                </c:pt>
              </c:numCache>
            </c:numRef>
          </c:xVal>
          <c:yVal>
            <c:numRef>
              <c:f>Sheet1!$C$4:$C$71</c:f>
              <c:numCache>
                <c:formatCode>0</c:formatCode>
                <c:ptCount val="68"/>
                <c:pt idx="0">
                  <c:v>3250</c:v>
                </c:pt>
                <c:pt idx="1">
                  <c:v>5500</c:v>
                </c:pt>
                <c:pt idx="2">
                  <c:v>8250</c:v>
                </c:pt>
                <c:pt idx="3">
                  <c:v>11000</c:v>
                </c:pt>
                <c:pt idx="4">
                  <c:v>14417</c:v>
                </c:pt>
                <c:pt idx="5">
                  <c:v>18333</c:v>
                </c:pt>
                <c:pt idx="6">
                  <c:v>22417</c:v>
                </c:pt>
                <c:pt idx="7">
                  <c:v>26667</c:v>
                </c:pt>
                <c:pt idx="8">
                  <c:v>30833</c:v>
                </c:pt>
                <c:pt idx="9">
                  <c:v>35417</c:v>
                </c:pt>
                <c:pt idx="10">
                  <c:v>40000</c:v>
                </c:pt>
                <c:pt idx="11">
                  <c:v>44583</c:v>
                </c:pt>
                <c:pt idx="12">
                  <c:v>49083</c:v>
                </c:pt>
                <c:pt idx="13" formatCode="General">
                  <c:v>53333</c:v>
                </c:pt>
                <c:pt idx="14" formatCode="General">
                  <c:v>57000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7E-4E62-9566-FC8D0B214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45840"/>
        <c:axId val="7740462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Strain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Sheet1!$B$4:$B$18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1.333333333E-4</c:v>
                      </c:pt>
                      <c:pt idx="1">
                        <c:v>2.6666666660000001E-4</c:v>
                      </c:pt>
                      <c:pt idx="2">
                        <c:v>3.9999999989999999E-4</c:v>
                      </c:pt>
                      <c:pt idx="3">
                        <c:v>5.3333333320000002E-4</c:v>
                      </c:pt>
                      <c:pt idx="4">
                        <c:v>6.6666666650000005E-4</c:v>
                      </c:pt>
                      <c:pt idx="5">
                        <c:v>7.9999999979999997E-4</c:v>
                      </c:pt>
                      <c:pt idx="6">
                        <c:v>9.3333333310000001E-4</c:v>
                      </c:pt>
                      <c:pt idx="7">
                        <c:v>1.0666666664E-3</c:v>
                      </c:pt>
                      <c:pt idx="8">
                        <c:v>1.1999999997000001E-3</c:v>
                      </c:pt>
                      <c:pt idx="9">
                        <c:v>1.3333333330000001E-3</c:v>
                      </c:pt>
                      <c:pt idx="10">
                        <c:v>1.4666666663000001E-3</c:v>
                      </c:pt>
                      <c:pt idx="11">
                        <c:v>1.5999999995999999E-3</c:v>
                      </c:pt>
                      <c:pt idx="12">
                        <c:v>1.7333333329E-3</c:v>
                      </c:pt>
                      <c:pt idx="13">
                        <c:v>1.8666666662E-3</c:v>
                      </c:pt>
                      <c:pt idx="14">
                        <c:v>1.9999999995000003E-3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Sheet1!$C$4:$C$18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3250</c:v>
                      </c:pt>
                      <c:pt idx="1">
                        <c:v>5500</c:v>
                      </c:pt>
                      <c:pt idx="2">
                        <c:v>8250</c:v>
                      </c:pt>
                      <c:pt idx="3">
                        <c:v>11000</c:v>
                      </c:pt>
                      <c:pt idx="4">
                        <c:v>14417</c:v>
                      </c:pt>
                      <c:pt idx="5">
                        <c:v>18333</c:v>
                      </c:pt>
                      <c:pt idx="6">
                        <c:v>22417</c:v>
                      </c:pt>
                      <c:pt idx="7">
                        <c:v>26667</c:v>
                      </c:pt>
                      <c:pt idx="8">
                        <c:v>30833</c:v>
                      </c:pt>
                      <c:pt idx="9">
                        <c:v>35417</c:v>
                      </c:pt>
                      <c:pt idx="10">
                        <c:v>40000</c:v>
                      </c:pt>
                      <c:pt idx="11">
                        <c:v>44583</c:v>
                      </c:pt>
                      <c:pt idx="12">
                        <c:v>49083</c:v>
                      </c:pt>
                      <c:pt idx="13" formatCode="General">
                        <c:v>53333</c:v>
                      </c:pt>
                      <c:pt idx="14" formatCode="General">
                        <c:v>57000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177E-4E62-9566-FC8D0B214E7E}"/>
                  </c:ext>
                </c:extLst>
              </c15:ser>
            </c15:filteredScatterSeries>
          </c:ext>
        </c:extLst>
      </c:scatterChart>
      <c:valAx>
        <c:axId val="77404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STRAIN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012182009786617"/>
              <c:y val="0.90092694193993839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46256"/>
        <c:crosses val="autoZero"/>
        <c:crossBetween val="midCat"/>
      </c:valAx>
      <c:valAx>
        <c:axId val="7740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Stress</a:t>
                </a:r>
                <a:r>
                  <a:rPr lang="en-US" sz="1800" baseline="0"/>
                  <a:t> (psi)</a:t>
                </a:r>
                <a:r>
                  <a:rPr lang="en-US" sz="1800"/>
                  <a:t> </a:t>
                </a:r>
              </a:p>
            </c:rich>
          </c:tx>
          <c:layout>
            <c:manualLayout>
              <c:xMode val="edge"/>
              <c:yMode val="edge"/>
              <c:x val="1.8413515239280781E-2"/>
              <c:y val="0.44624983155557163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45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256126503064772"/>
          <c:y val="0.58892756449096839"/>
          <c:w val="0.17918225497669923"/>
          <c:h val="0.1391613637260918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123260</xdr:colOff>
      <xdr:row>5</xdr:row>
      <xdr:rowOff>56029</xdr:rowOff>
    </xdr:from>
    <xdr:to>
      <xdr:col>13</xdr:col>
      <xdr:colOff>268941</xdr:colOff>
      <xdr:row>36</xdr:row>
      <xdr:rowOff>112057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F0839-5C00-4C86-A3B9-9D580DF86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abSelected="1" zoomScale="85" zoomScaleNormal="85" workbookViewId="0">
      <selection activeCell="N27" sqref="N27"/>
    </sheetView>
  </sheetViews>
  <sheetFormatPr defaultColWidth="11" defaultRowHeight="15.75" x14ac:dyDescent="0.25"/>
  <cols>
    <col min="2" max="2" width="21.125" customWidth="1"/>
    <col min="3" max="4" width="18.875" style="8" customWidth="1"/>
    <col min="5" max="5" width="16.375" customWidth="1"/>
    <col min="6" max="6" width="13.375" style="2" customWidth="1"/>
  </cols>
  <sheetData>
    <row r="1" spans="1:6" x14ac:dyDescent="0.25">
      <c r="B1" s="3" t="s">
        <v>5</v>
      </c>
      <c r="C1" s="9"/>
      <c r="D1" s="14"/>
      <c r="E1" s="3"/>
      <c r="F1" s="4"/>
    </row>
    <row r="2" spans="1:6" x14ac:dyDescent="0.25">
      <c r="B2" s="3"/>
      <c r="C2" s="9"/>
      <c r="D2" s="9"/>
      <c r="E2" s="3"/>
      <c r="F2" s="4"/>
    </row>
    <row r="3" spans="1:6" ht="31.5" x14ac:dyDescent="0.25">
      <c r="A3" s="15" t="s">
        <v>4</v>
      </c>
      <c r="B3" s="1" t="s">
        <v>3</v>
      </c>
      <c r="C3" s="10" t="s">
        <v>2</v>
      </c>
      <c r="D3" s="10" t="s">
        <v>6</v>
      </c>
      <c r="E3" s="4"/>
      <c r="F3"/>
    </row>
    <row r="4" spans="1:6" x14ac:dyDescent="0.25">
      <c r="A4">
        <v>1</v>
      </c>
      <c r="B4" s="16">
        <f>0.0001333333333*A4</f>
        <v>1.333333333E-4</v>
      </c>
      <c r="C4" s="11">
        <v>3250</v>
      </c>
      <c r="D4" s="5">
        <f t="shared" ref="D4:D35" si="0">slope*B4+int</f>
        <v>-21.416666666665606</v>
      </c>
      <c r="E4" s="7" t="s">
        <v>0</v>
      </c>
      <c r="F4">
        <f>SLOPE(C4:C18,B4:B18)</f>
        <v>30028875.007507224</v>
      </c>
    </row>
    <row r="5" spans="1:6" x14ac:dyDescent="0.25">
      <c r="A5">
        <v>2</v>
      </c>
      <c r="B5" s="16">
        <f t="shared" ref="B5:B68" si="1">0.0001333333333*A5</f>
        <v>2.6666666660000001E-4</v>
      </c>
      <c r="C5" s="11">
        <v>5500</v>
      </c>
      <c r="D5" s="5">
        <f t="shared" si="0"/>
        <v>3982.4333333333352</v>
      </c>
      <c r="E5" s="7" t="s">
        <v>1</v>
      </c>
      <c r="F5">
        <f>INTERCEPT(C4:C18,B4:B18)</f>
        <v>-4025.2666666666664</v>
      </c>
    </row>
    <row r="6" spans="1:6" x14ac:dyDescent="0.25">
      <c r="A6">
        <v>3</v>
      </c>
      <c r="B6" s="16">
        <f t="shared" si="1"/>
        <v>3.9999999989999999E-4</v>
      </c>
      <c r="C6" s="11">
        <v>8250</v>
      </c>
      <c r="D6" s="5">
        <f t="shared" si="0"/>
        <v>7986.2833333333347</v>
      </c>
      <c r="E6" s="6"/>
      <c r="F6"/>
    </row>
    <row r="7" spans="1:6" x14ac:dyDescent="0.25">
      <c r="A7">
        <v>4</v>
      </c>
      <c r="B7" s="16">
        <f t="shared" si="1"/>
        <v>5.3333333320000002E-4</v>
      </c>
      <c r="C7" s="11">
        <v>11000</v>
      </c>
      <c r="D7" s="5">
        <f t="shared" si="0"/>
        <v>11990.133333333337</v>
      </c>
      <c r="E7" s="6"/>
      <c r="F7"/>
    </row>
    <row r="8" spans="1:6" x14ac:dyDescent="0.25">
      <c r="A8">
        <v>5</v>
      </c>
      <c r="B8" s="16">
        <f t="shared" si="1"/>
        <v>6.6666666650000005E-4</v>
      </c>
      <c r="C8" s="11">
        <v>14417</v>
      </c>
      <c r="D8" s="5">
        <f t="shared" si="0"/>
        <v>15993.983333333337</v>
      </c>
      <c r="E8" s="6"/>
      <c r="F8"/>
    </row>
    <row r="9" spans="1:6" x14ac:dyDescent="0.25">
      <c r="A9">
        <v>6</v>
      </c>
      <c r="B9" s="16">
        <f t="shared" si="1"/>
        <v>7.9999999979999997E-4</v>
      </c>
      <c r="C9" s="11">
        <v>18333</v>
      </c>
      <c r="D9" s="5">
        <f t="shared" si="0"/>
        <v>19997.833333333336</v>
      </c>
      <c r="E9" s="6"/>
      <c r="F9"/>
    </row>
    <row r="10" spans="1:6" x14ac:dyDescent="0.25">
      <c r="A10">
        <v>7</v>
      </c>
      <c r="B10" s="16">
        <f t="shared" si="1"/>
        <v>9.3333333310000001E-4</v>
      </c>
      <c r="C10" s="11">
        <v>22417</v>
      </c>
      <c r="D10" s="5">
        <f t="shared" si="0"/>
        <v>24001.683333333338</v>
      </c>
      <c r="E10" s="6"/>
      <c r="F10"/>
    </row>
    <row r="11" spans="1:6" x14ac:dyDescent="0.25">
      <c r="A11">
        <v>8</v>
      </c>
      <c r="B11" s="16">
        <f t="shared" si="1"/>
        <v>1.0666666664E-3</v>
      </c>
      <c r="C11" s="11">
        <v>26667</v>
      </c>
      <c r="D11" s="5">
        <f t="shared" si="0"/>
        <v>28005.53333333334</v>
      </c>
      <c r="E11" s="6"/>
      <c r="F11"/>
    </row>
    <row r="12" spans="1:6" x14ac:dyDescent="0.25">
      <c r="A12">
        <v>9</v>
      </c>
      <c r="B12" s="16">
        <f t="shared" si="1"/>
        <v>1.1999999997000001E-3</v>
      </c>
      <c r="C12" s="12">
        <v>30833</v>
      </c>
      <c r="D12" s="5">
        <f t="shared" si="0"/>
        <v>32009.383333333342</v>
      </c>
      <c r="E12" s="4"/>
      <c r="F12"/>
    </row>
    <row r="13" spans="1:6" x14ac:dyDescent="0.25">
      <c r="A13">
        <v>10</v>
      </c>
      <c r="B13" s="16">
        <f t="shared" si="1"/>
        <v>1.3333333330000001E-3</v>
      </c>
      <c r="C13" s="13">
        <v>35417</v>
      </c>
      <c r="D13" s="5">
        <f t="shared" si="0"/>
        <v>36013.233333333337</v>
      </c>
      <c r="E13" s="4"/>
      <c r="F13"/>
    </row>
    <row r="14" spans="1:6" x14ac:dyDescent="0.25">
      <c r="A14">
        <v>11</v>
      </c>
      <c r="B14" s="16">
        <f t="shared" si="1"/>
        <v>1.4666666663000001E-3</v>
      </c>
      <c r="C14" s="13">
        <v>40000</v>
      </c>
      <c r="D14" s="5">
        <f t="shared" si="0"/>
        <v>40017.083333333343</v>
      </c>
      <c r="E14" s="2"/>
      <c r="F14"/>
    </row>
    <row r="15" spans="1:6" x14ac:dyDescent="0.25">
      <c r="A15">
        <v>12</v>
      </c>
      <c r="B15" s="16">
        <f t="shared" si="1"/>
        <v>1.5999999995999999E-3</v>
      </c>
      <c r="C15" s="13">
        <v>44583</v>
      </c>
      <c r="D15" s="5">
        <f t="shared" si="0"/>
        <v>44020.933333333334</v>
      </c>
      <c r="E15" s="2"/>
      <c r="F15"/>
    </row>
    <row r="16" spans="1:6" x14ac:dyDescent="0.25">
      <c r="A16">
        <v>13</v>
      </c>
      <c r="B16" s="16">
        <f t="shared" si="1"/>
        <v>1.7333333329E-3</v>
      </c>
      <c r="C16" s="13">
        <v>49083</v>
      </c>
      <c r="D16" s="5">
        <f t="shared" si="0"/>
        <v>48024.78333333334</v>
      </c>
      <c r="E16" s="2"/>
      <c r="F16"/>
    </row>
    <row r="17" spans="1:6" x14ac:dyDescent="0.25">
      <c r="A17">
        <v>14</v>
      </c>
      <c r="B17" s="16">
        <f t="shared" si="1"/>
        <v>1.8666666662E-3</v>
      </c>
      <c r="C17" s="8">
        <v>53333</v>
      </c>
      <c r="D17" s="5">
        <f t="shared" si="0"/>
        <v>52028.633333333346</v>
      </c>
      <c r="E17" s="2"/>
      <c r="F17"/>
    </row>
    <row r="18" spans="1:6" x14ac:dyDescent="0.25">
      <c r="A18">
        <v>15</v>
      </c>
      <c r="B18" s="16">
        <f t="shared" si="1"/>
        <v>1.9999999995000003E-3</v>
      </c>
      <c r="C18" s="8">
        <v>57000</v>
      </c>
      <c r="D18" s="5">
        <f t="shared" si="0"/>
        <v>56032.483333333352</v>
      </c>
      <c r="E18" s="2"/>
      <c r="F18"/>
    </row>
    <row r="19" spans="1:6" x14ac:dyDescent="0.25">
      <c r="B19" s="16"/>
      <c r="D19" s="5"/>
      <c r="E19" s="2"/>
      <c r="F19"/>
    </row>
    <row r="20" spans="1:6" x14ac:dyDescent="0.25">
      <c r="B20" s="16"/>
      <c r="D20" s="5"/>
      <c r="E20" s="2"/>
      <c r="F20"/>
    </row>
    <row r="21" spans="1:6" x14ac:dyDescent="0.25">
      <c r="B21" s="16"/>
      <c r="D21" s="5"/>
      <c r="E21" s="2"/>
      <c r="F21"/>
    </row>
    <row r="22" spans="1:6" x14ac:dyDescent="0.25">
      <c r="B22" s="16"/>
      <c r="D22" s="5"/>
      <c r="E22" s="2"/>
      <c r="F22"/>
    </row>
    <row r="23" spans="1:6" x14ac:dyDescent="0.25">
      <c r="B23" s="16"/>
      <c r="D23" s="5"/>
      <c r="E23" s="2"/>
      <c r="F23"/>
    </row>
    <row r="24" spans="1:6" x14ac:dyDescent="0.25">
      <c r="B24" s="16"/>
      <c r="D24" s="5"/>
      <c r="F24"/>
    </row>
    <row r="25" spans="1:6" x14ac:dyDescent="0.25">
      <c r="B25" s="16"/>
      <c r="D25" s="5"/>
      <c r="F25"/>
    </row>
    <row r="26" spans="1:6" x14ac:dyDescent="0.25">
      <c r="B26" s="16"/>
      <c r="D26" s="5"/>
      <c r="F26"/>
    </row>
    <row r="27" spans="1:6" x14ac:dyDescent="0.25">
      <c r="B27" s="16"/>
      <c r="D27" s="5"/>
      <c r="F27"/>
    </row>
    <row r="28" spans="1:6" x14ac:dyDescent="0.25">
      <c r="B28" s="16"/>
      <c r="D28" s="5"/>
      <c r="F28"/>
    </row>
    <row r="29" spans="1:6" x14ac:dyDescent="0.25">
      <c r="B29" s="16"/>
      <c r="D29" s="5"/>
      <c r="F29"/>
    </row>
    <row r="30" spans="1:6" x14ac:dyDescent="0.25">
      <c r="B30" s="16"/>
      <c r="D30" s="5"/>
      <c r="F30"/>
    </row>
    <row r="31" spans="1:6" x14ac:dyDescent="0.25">
      <c r="B31" s="16"/>
      <c r="D31" s="5"/>
      <c r="F31"/>
    </row>
    <row r="32" spans="1:6" x14ac:dyDescent="0.25">
      <c r="B32" s="16"/>
      <c r="D32" s="5"/>
      <c r="F32"/>
    </row>
    <row r="33" spans="2:6" x14ac:dyDescent="0.25">
      <c r="B33" s="16"/>
      <c r="D33" s="5"/>
      <c r="F33"/>
    </row>
    <row r="34" spans="2:6" x14ac:dyDescent="0.25">
      <c r="B34" s="16"/>
      <c r="D34" s="5"/>
      <c r="F34"/>
    </row>
    <row r="35" spans="2:6" x14ac:dyDescent="0.25">
      <c r="B35" s="16"/>
      <c r="D35" s="5"/>
      <c r="F35"/>
    </row>
    <row r="36" spans="2:6" x14ac:dyDescent="0.25">
      <c r="B36" s="16"/>
      <c r="D36" s="5"/>
      <c r="F36"/>
    </row>
    <row r="37" spans="2:6" x14ac:dyDescent="0.25">
      <c r="B37" s="16"/>
      <c r="D37" s="5"/>
      <c r="F37"/>
    </row>
    <row r="38" spans="2:6" x14ac:dyDescent="0.25">
      <c r="B38" s="16"/>
      <c r="D38" s="5"/>
    </row>
    <row r="39" spans="2:6" x14ac:dyDescent="0.25">
      <c r="B39" s="16"/>
      <c r="D39" s="5"/>
    </row>
    <row r="40" spans="2:6" x14ac:dyDescent="0.25">
      <c r="B40" s="16"/>
      <c r="D40" s="5"/>
    </row>
    <row r="41" spans="2:6" x14ac:dyDescent="0.25">
      <c r="B41" s="16"/>
      <c r="D41" s="5"/>
    </row>
    <row r="42" spans="2:6" x14ac:dyDescent="0.25">
      <c r="B42" s="16"/>
      <c r="D42" s="5"/>
    </row>
    <row r="43" spans="2:6" x14ac:dyDescent="0.25">
      <c r="B43" s="16"/>
      <c r="D43" s="5"/>
    </row>
    <row r="44" spans="2:6" x14ac:dyDescent="0.25">
      <c r="B44" s="16"/>
      <c r="D44" s="5"/>
    </row>
    <row r="45" spans="2:6" x14ac:dyDescent="0.25">
      <c r="B45" s="16"/>
      <c r="D45" s="5"/>
    </row>
    <row r="46" spans="2:6" x14ac:dyDescent="0.25">
      <c r="B46" s="16"/>
      <c r="D46" s="5"/>
    </row>
    <row r="47" spans="2:6" x14ac:dyDescent="0.25">
      <c r="B47" s="16"/>
      <c r="D47" s="5"/>
    </row>
    <row r="48" spans="2:6" x14ac:dyDescent="0.25">
      <c r="B48" s="16"/>
      <c r="D48" s="5"/>
    </row>
    <row r="49" spans="2:4" x14ac:dyDescent="0.25">
      <c r="B49" s="16"/>
      <c r="D49" s="5"/>
    </row>
    <row r="50" spans="2:4" x14ac:dyDescent="0.25">
      <c r="B50" s="16"/>
      <c r="D50" s="5"/>
    </row>
    <row r="51" spans="2:4" x14ac:dyDescent="0.25">
      <c r="B51" s="16"/>
      <c r="D51" s="5"/>
    </row>
    <row r="52" spans="2:4" x14ac:dyDescent="0.25">
      <c r="B52" s="16"/>
      <c r="D52" s="5"/>
    </row>
    <row r="53" spans="2:4" x14ac:dyDescent="0.25">
      <c r="B53" s="16"/>
      <c r="D53" s="5"/>
    </row>
    <row r="54" spans="2:4" x14ac:dyDescent="0.25">
      <c r="B54" s="16"/>
      <c r="D54" s="5"/>
    </row>
    <row r="55" spans="2:4" x14ac:dyDescent="0.25">
      <c r="B55" s="16"/>
      <c r="D55" s="5"/>
    </row>
    <row r="56" spans="2:4" x14ac:dyDescent="0.25">
      <c r="B56" s="16"/>
      <c r="D56" s="5"/>
    </row>
    <row r="57" spans="2:4" x14ac:dyDescent="0.25">
      <c r="B57" s="16"/>
      <c r="D57" s="5"/>
    </row>
    <row r="58" spans="2:4" x14ac:dyDescent="0.25">
      <c r="B58" s="16"/>
      <c r="D58" s="5"/>
    </row>
    <row r="59" spans="2:4" x14ac:dyDescent="0.25">
      <c r="B59" s="16"/>
      <c r="D59" s="5"/>
    </row>
    <row r="60" spans="2:4" x14ac:dyDescent="0.25">
      <c r="B60" s="16"/>
      <c r="D60" s="5"/>
    </row>
    <row r="61" spans="2:4" x14ac:dyDescent="0.25">
      <c r="B61" s="16"/>
      <c r="D61" s="5"/>
    </row>
    <row r="62" spans="2:4" x14ac:dyDescent="0.25">
      <c r="B62" s="16"/>
      <c r="D62" s="5"/>
    </row>
    <row r="63" spans="2:4" x14ac:dyDescent="0.25">
      <c r="B63" s="16"/>
      <c r="D63" s="5"/>
    </row>
    <row r="64" spans="2:4" x14ac:dyDescent="0.25">
      <c r="B64" s="16"/>
      <c r="D64" s="5"/>
    </row>
    <row r="65" spans="2:4" x14ac:dyDescent="0.25">
      <c r="B65" s="16"/>
      <c r="D65" s="5"/>
    </row>
    <row r="66" spans="2:4" x14ac:dyDescent="0.25">
      <c r="B66" s="16"/>
      <c r="D66" s="5"/>
    </row>
    <row r="67" spans="2:4" x14ac:dyDescent="0.25">
      <c r="B67" s="16"/>
      <c r="D67" s="5"/>
    </row>
    <row r="68" spans="2:4" x14ac:dyDescent="0.25">
      <c r="B68" s="16"/>
      <c r="D68" s="5"/>
    </row>
    <row r="69" spans="2:4" x14ac:dyDescent="0.25">
      <c r="B69" s="16"/>
      <c r="D69" s="5"/>
    </row>
    <row r="70" spans="2:4" x14ac:dyDescent="0.25">
      <c r="B70" s="16"/>
      <c r="D70" s="5"/>
    </row>
    <row r="71" spans="2:4" x14ac:dyDescent="0.25">
      <c r="B71" s="16"/>
      <c r="D71" s="5"/>
    </row>
    <row r="72" spans="2:4" x14ac:dyDescent="0.25">
      <c r="B72" s="14"/>
    </row>
  </sheetData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int</vt:lpstr>
      <vt:lpstr>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carlos revilla</cp:lastModifiedBy>
  <cp:lastPrinted>2021-04-22T18:22:22Z</cp:lastPrinted>
  <dcterms:created xsi:type="dcterms:W3CDTF">2017-09-06T22:30:39Z</dcterms:created>
  <dcterms:modified xsi:type="dcterms:W3CDTF">2021-04-22T18:32:42Z</dcterms:modified>
</cp:coreProperties>
</file>