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Training\"/>
    </mc:Choice>
  </mc:AlternateContent>
  <xr:revisionPtr revIDLastSave="0" documentId="13_ncr:1_{03F17155-7D41-4101-834C-E2A5F34F9944}" xr6:coauthVersionLast="45" xr6:coauthVersionMax="45" xr10:uidLastSave="{00000000-0000-0000-0000-000000000000}"/>
  <bookViews>
    <workbookView xWindow="25080" yWindow="-165" windowWidth="25440" windowHeight="15390" xr2:uid="{39838462-5C6B-42D1-9B60-BE490CBF54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T20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S19" i="1" l="1"/>
  <c r="S18" i="1"/>
  <c r="S17" i="1"/>
  <c r="S16" i="1"/>
  <c r="S15" i="1"/>
  <c r="S14" i="1"/>
  <c r="S13" i="1"/>
  <c r="S12" i="1"/>
  <c r="S11" i="1"/>
  <c r="S10" i="1"/>
  <c r="S9" i="1" l="1"/>
  <c r="S4" i="1" l="1"/>
  <c r="S5" i="1"/>
  <c r="S6" i="1"/>
  <c r="S7" i="1"/>
  <c r="S8" i="1"/>
  <c r="S3" i="1"/>
</calcChain>
</file>

<file path=xl/sharedStrings.xml><?xml version="1.0" encoding="utf-8"?>
<sst xmlns="http://schemas.openxmlformats.org/spreadsheetml/2006/main" count="74" uniqueCount="55">
  <si>
    <t>Material</t>
  </si>
  <si>
    <t>Base Material</t>
  </si>
  <si>
    <t>Composition/Alloy</t>
  </si>
  <si>
    <t>Treatment</t>
  </si>
  <si>
    <t>Modulus of Elasticity (ksi)</t>
  </si>
  <si>
    <t>Aluminum 6061-T6</t>
  </si>
  <si>
    <t>Aluminum</t>
  </si>
  <si>
    <t>T6</t>
  </si>
  <si>
    <t>Ultimate Tensile Strength (psi)</t>
  </si>
  <si>
    <t>Yield Strength (psi)</t>
  </si>
  <si>
    <t>Brinell Hardness</t>
  </si>
  <si>
    <t>Rockwell B Hardness</t>
  </si>
  <si>
    <t>Poisson Ratio</t>
  </si>
  <si>
    <t>Shear Strength (psi)</t>
  </si>
  <si>
    <r>
      <t>Resistivity (</t>
    </r>
    <r>
      <rPr>
        <sz val="11"/>
        <color theme="1"/>
        <rFont val="Calibri"/>
        <family val="2"/>
      </rPr>
      <t>Ω-in)</t>
    </r>
  </si>
  <si>
    <r>
      <t>CTE (</t>
    </r>
    <r>
      <rPr>
        <sz val="11"/>
        <color theme="1"/>
        <rFont val="Calibri"/>
        <family val="2"/>
      </rPr>
      <t>μs/°</t>
    </r>
    <r>
      <rPr>
        <sz val="11"/>
        <color theme="1"/>
        <rFont val="Calibri"/>
        <family val="2"/>
        <scheme val="minor"/>
      </rPr>
      <t>F)</t>
    </r>
  </si>
  <si>
    <r>
      <t>Specific Heat (BTU/lb</t>
    </r>
    <r>
      <rPr>
        <sz val="11"/>
        <color theme="1"/>
        <rFont val="Calibri"/>
        <family val="2"/>
      </rPr>
      <t>°F)</t>
    </r>
  </si>
  <si>
    <r>
      <t>Thermal Conductivity (BTU*in/s*in^2*</t>
    </r>
    <r>
      <rPr>
        <sz val="11"/>
        <color theme="1"/>
        <rFont val="Calibri"/>
        <family val="2"/>
      </rPr>
      <t>°F)</t>
    </r>
  </si>
  <si>
    <r>
      <t>Solidus (</t>
    </r>
    <r>
      <rPr>
        <sz val="11"/>
        <color theme="1"/>
        <rFont val="Calibri"/>
        <family val="2"/>
      </rPr>
      <t>°F)</t>
    </r>
  </si>
  <si>
    <t>Aluminum 5052-H32</t>
  </si>
  <si>
    <t>H32</t>
  </si>
  <si>
    <t>Rockwell C Hardness</t>
  </si>
  <si>
    <t>Density (lb/in^3)</t>
  </si>
  <si>
    <t>H19</t>
  </si>
  <si>
    <t>Aluminum 5052-H19</t>
  </si>
  <si>
    <t>Aluminum 7075-T6</t>
  </si>
  <si>
    <t>Beryllium</t>
  </si>
  <si>
    <t>Copper 145 H04</t>
  </si>
  <si>
    <t>Copper</t>
  </si>
  <si>
    <t>H04</t>
  </si>
  <si>
    <t>UTS/Density</t>
  </si>
  <si>
    <t>Silver</t>
  </si>
  <si>
    <t>Elemental</t>
  </si>
  <si>
    <t>Stainless Steel</t>
  </si>
  <si>
    <t>304 Stainless</t>
  </si>
  <si>
    <t>316 Stainless</t>
  </si>
  <si>
    <t>Tungsten</t>
  </si>
  <si>
    <t>Grade 2 Titanium</t>
  </si>
  <si>
    <t>Titanium</t>
  </si>
  <si>
    <t>Grade 2</t>
  </si>
  <si>
    <t>Nickel 400</t>
  </si>
  <si>
    <t>Nickel</t>
  </si>
  <si>
    <t>As Rolled</t>
  </si>
  <si>
    <t>Annealed</t>
  </si>
  <si>
    <t>Nickel 600</t>
  </si>
  <si>
    <t>Chromel</t>
  </si>
  <si>
    <t>4140 Steel</t>
  </si>
  <si>
    <t>Steel</t>
  </si>
  <si>
    <t>Normalized</t>
  </si>
  <si>
    <t>Input Quantities</t>
  </si>
  <si>
    <t>Computed Properties</t>
  </si>
  <si>
    <t>MoE/Density</t>
  </si>
  <si>
    <t>Uranium</t>
  </si>
  <si>
    <t>U-238 Metal</t>
  </si>
  <si>
    <t>As-Cast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</si>
</sst>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D6F7-204A-4FBC-858D-7B70D6599497}">
  <dimension ref="A1:U20"/>
  <sheetViews>
    <sheetView tabSelected="1" workbookViewId="0">
      <pane xSplit="1" topLeftCell="B1" activePane="topRight" state="frozen"/>
      <selection pane="topRight" activeCell="F25" sqref="F25"/>
    </sheetView>
  </sheetViews>
  <sheetFormatPr defaultRowHeight="15" x14ac:dyDescent="0.25"/>
  <cols>
    <col min="1" max="1" width="19.28515625" customWidth="1"/>
    <col min="2" max="3" width="13" customWidth="1"/>
    <col min="4" max="4" width="10.7109375" customWidth="1"/>
    <col min="5" max="5" width="16" customWidth="1"/>
    <col min="6" max="6" width="14.42578125" customWidth="1"/>
    <col min="7" max="7" width="12.28515625" customWidth="1"/>
    <col min="9" max="10" width="12.7109375" customWidth="1"/>
    <col min="12" max="12" width="12.7109375" customWidth="1"/>
    <col min="13" max="13" width="11.140625" customWidth="1"/>
    <col min="15" max="15" width="13.85546875" customWidth="1"/>
    <col min="16" max="16" width="18" customWidth="1"/>
  </cols>
  <sheetData>
    <row r="1" spans="1:21" x14ac:dyDescent="0.25">
      <c r="A1" s="4" t="s">
        <v>0</v>
      </c>
      <c r="B1" s="4" t="s">
        <v>1</v>
      </c>
      <c r="C1" s="4" t="s">
        <v>2</v>
      </c>
      <c r="D1" s="4" t="s">
        <v>3</v>
      </c>
      <c r="E1" s="3" t="s">
        <v>49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50</v>
      </c>
      <c r="T1" s="3"/>
      <c r="U1" s="3"/>
    </row>
    <row r="2" spans="1:21" s="1" customFormat="1" ht="48.75" customHeight="1" x14ac:dyDescent="0.25">
      <c r="A2" s="4"/>
      <c r="B2" s="4"/>
      <c r="C2" s="4"/>
      <c r="D2" s="4"/>
      <c r="E2" s="1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21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22</v>
      </c>
      <c r="S2" s="1" t="s">
        <v>30</v>
      </c>
      <c r="T2" s="1" t="s">
        <v>51</v>
      </c>
    </row>
    <row r="3" spans="1:21" x14ac:dyDescent="0.25">
      <c r="A3" t="s">
        <v>5</v>
      </c>
      <c r="B3" t="s">
        <v>6</v>
      </c>
      <c r="C3">
        <v>6061</v>
      </c>
      <c r="D3" t="s">
        <v>7</v>
      </c>
      <c r="E3">
        <v>10000</v>
      </c>
      <c r="F3">
        <v>45000</v>
      </c>
      <c r="G3">
        <v>40000</v>
      </c>
      <c r="H3">
        <v>95</v>
      </c>
      <c r="I3">
        <v>60</v>
      </c>
      <c r="K3">
        <v>0.33</v>
      </c>
      <c r="L3">
        <v>30000</v>
      </c>
      <c r="M3" s="2">
        <v>1.5710000000000001E-6</v>
      </c>
      <c r="N3">
        <v>13.1</v>
      </c>
      <c r="O3">
        <v>0.124</v>
      </c>
      <c r="P3">
        <v>2.238E-3</v>
      </c>
      <c r="Q3">
        <v>1080</v>
      </c>
      <c r="R3">
        <v>9.7500000000000003E-2</v>
      </c>
      <c r="S3">
        <f>F3/R3</f>
        <v>461538.4615384615</v>
      </c>
      <c r="T3">
        <f>E3/F3</f>
        <v>0.22222222222222221</v>
      </c>
    </row>
    <row r="4" spans="1:21" x14ac:dyDescent="0.25">
      <c r="A4" t="s">
        <v>19</v>
      </c>
      <c r="B4" t="s">
        <v>6</v>
      </c>
      <c r="C4">
        <v>5052</v>
      </c>
      <c r="D4" t="s">
        <v>20</v>
      </c>
      <c r="E4">
        <v>10200</v>
      </c>
      <c r="F4">
        <v>33000</v>
      </c>
      <c r="G4">
        <v>28000</v>
      </c>
      <c r="H4">
        <v>60</v>
      </c>
      <c r="K4">
        <v>0.33</v>
      </c>
      <c r="L4">
        <v>20000</v>
      </c>
      <c r="M4" s="2">
        <v>1.9649999999999998E-6</v>
      </c>
      <c r="N4">
        <v>12.3</v>
      </c>
      <c r="O4">
        <v>0.21</v>
      </c>
      <c r="P4">
        <v>1.8519999999999999E-3</v>
      </c>
      <c r="Q4">
        <v>1125</v>
      </c>
      <c r="R4">
        <v>9.6799999999999997E-2</v>
      </c>
      <c r="S4">
        <f t="shared" ref="S4:S20" si="0">F4/R4</f>
        <v>340909.09090909094</v>
      </c>
      <c r="T4">
        <f t="shared" ref="T4:T20" si="1">E4/F4</f>
        <v>0.30909090909090908</v>
      </c>
    </row>
    <row r="5" spans="1:21" x14ac:dyDescent="0.25">
      <c r="A5" t="s">
        <v>24</v>
      </c>
      <c r="B5" t="s">
        <v>6</v>
      </c>
      <c r="C5">
        <v>5052</v>
      </c>
      <c r="D5" t="s">
        <v>23</v>
      </c>
      <c r="E5">
        <v>10200</v>
      </c>
      <c r="F5">
        <v>47900</v>
      </c>
      <c r="G5">
        <v>47100</v>
      </c>
      <c r="H5">
        <v>88</v>
      </c>
      <c r="I5">
        <v>54</v>
      </c>
      <c r="K5">
        <v>0.33</v>
      </c>
      <c r="L5">
        <v>29000</v>
      </c>
      <c r="M5" s="2">
        <v>1.9649999999999998E-6</v>
      </c>
      <c r="N5">
        <v>12.3</v>
      </c>
      <c r="O5">
        <v>0.21</v>
      </c>
      <c r="P5">
        <v>1.8519999999999999E-3</v>
      </c>
      <c r="Q5">
        <v>1125</v>
      </c>
      <c r="R5">
        <v>9.6799999999999997E-2</v>
      </c>
      <c r="S5">
        <f t="shared" si="0"/>
        <v>494834.71074380167</v>
      </c>
      <c r="T5">
        <f t="shared" si="1"/>
        <v>0.21294363256784968</v>
      </c>
    </row>
    <row r="6" spans="1:21" x14ac:dyDescent="0.25">
      <c r="A6" t="s">
        <v>25</v>
      </c>
      <c r="B6" t="s">
        <v>6</v>
      </c>
      <c r="C6">
        <v>7075</v>
      </c>
      <c r="D6" t="s">
        <v>7</v>
      </c>
      <c r="E6">
        <v>10400</v>
      </c>
      <c r="F6">
        <v>83000</v>
      </c>
      <c r="G6">
        <v>73000</v>
      </c>
      <c r="H6">
        <v>150</v>
      </c>
      <c r="I6">
        <v>87</v>
      </c>
      <c r="K6">
        <v>0.33</v>
      </c>
      <c r="L6">
        <v>48000</v>
      </c>
      <c r="M6" s="2">
        <v>2.0279999999999999E-6</v>
      </c>
      <c r="N6">
        <v>13.1</v>
      </c>
      <c r="O6">
        <v>0.22900000000000001</v>
      </c>
      <c r="P6">
        <v>1.7359999999999999E-3</v>
      </c>
      <c r="Q6">
        <v>890</v>
      </c>
      <c r="R6">
        <v>0.10199999999999999</v>
      </c>
      <c r="S6">
        <f t="shared" si="0"/>
        <v>813725.49019607843</v>
      </c>
      <c r="T6">
        <f t="shared" si="1"/>
        <v>0.12530120481927712</v>
      </c>
    </row>
    <row r="7" spans="1:21" x14ac:dyDescent="0.25">
      <c r="A7" t="s">
        <v>26</v>
      </c>
      <c r="B7" t="s">
        <v>26</v>
      </c>
      <c r="E7">
        <v>43900</v>
      </c>
      <c r="F7">
        <v>53700</v>
      </c>
      <c r="G7">
        <v>34800</v>
      </c>
      <c r="I7">
        <v>80</v>
      </c>
      <c r="K7">
        <v>0.12</v>
      </c>
      <c r="L7">
        <v>50000</v>
      </c>
      <c r="M7" s="2">
        <v>1.6929999999999999E-6</v>
      </c>
      <c r="N7">
        <v>6.39</v>
      </c>
      <c r="O7">
        <v>0.46010000000000001</v>
      </c>
      <c r="P7">
        <v>2.8939999999999999E-3</v>
      </c>
      <c r="Q7">
        <v>2349</v>
      </c>
      <c r="R7">
        <v>6.6619999999999999E-2</v>
      </c>
      <c r="S7">
        <f t="shared" si="0"/>
        <v>806064.2449714801</v>
      </c>
      <c r="T7">
        <f t="shared" si="1"/>
        <v>0.81750465549348228</v>
      </c>
    </row>
    <row r="8" spans="1:21" x14ac:dyDescent="0.25">
      <c r="A8" t="s">
        <v>27</v>
      </c>
      <c r="B8" t="s">
        <v>28</v>
      </c>
      <c r="C8">
        <v>145</v>
      </c>
      <c r="D8" t="s">
        <v>29</v>
      </c>
      <c r="E8">
        <v>17400</v>
      </c>
      <c r="F8">
        <v>47900</v>
      </c>
      <c r="G8">
        <v>44200</v>
      </c>
      <c r="H8">
        <v>76</v>
      </c>
      <c r="I8">
        <v>43</v>
      </c>
      <c r="K8">
        <v>0.31</v>
      </c>
      <c r="M8" s="2">
        <v>7.2989999999999999E-7</v>
      </c>
      <c r="N8">
        <v>9.5</v>
      </c>
      <c r="P8">
        <v>4.7450000000000001E-3</v>
      </c>
      <c r="Q8">
        <v>1924</v>
      </c>
      <c r="R8">
        <v>0.32300000000000001</v>
      </c>
      <c r="S8">
        <f t="shared" si="0"/>
        <v>148297.21362229102</v>
      </c>
      <c r="T8">
        <f t="shared" si="1"/>
        <v>0.36325678496868474</v>
      </c>
    </row>
    <row r="9" spans="1:21" x14ac:dyDescent="0.25">
      <c r="A9" t="s">
        <v>31</v>
      </c>
      <c r="B9" t="s">
        <v>31</v>
      </c>
      <c r="C9" t="s">
        <v>32</v>
      </c>
      <c r="E9">
        <v>11000</v>
      </c>
      <c r="F9">
        <v>20300</v>
      </c>
      <c r="K9">
        <v>0.37</v>
      </c>
      <c r="M9" s="2">
        <v>6.0999999999999998E-7</v>
      </c>
      <c r="N9">
        <v>10.9</v>
      </c>
      <c r="O9">
        <v>5.5899999999999998E-2</v>
      </c>
      <c r="P9">
        <v>5.6129999999999999E-3</v>
      </c>
      <c r="Q9">
        <v>1763.5</v>
      </c>
      <c r="R9">
        <v>0.379</v>
      </c>
      <c r="S9">
        <f t="shared" si="0"/>
        <v>53562.005277044853</v>
      </c>
      <c r="T9">
        <f t="shared" si="1"/>
        <v>0.54187192118226601</v>
      </c>
    </row>
    <row r="10" spans="1:21" x14ac:dyDescent="0.25">
      <c r="A10" t="s">
        <v>34</v>
      </c>
      <c r="B10" t="s">
        <v>33</v>
      </c>
      <c r="C10">
        <v>304</v>
      </c>
      <c r="E10">
        <v>28000</v>
      </c>
      <c r="F10">
        <v>73200</v>
      </c>
      <c r="G10">
        <v>31200</v>
      </c>
      <c r="H10">
        <v>123</v>
      </c>
      <c r="I10">
        <v>70</v>
      </c>
      <c r="K10">
        <v>0.28999999999999998</v>
      </c>
      <c r="M10" s="2">
        <v>2.8350000000000001E-5</v>
      </c>
      <c r="N10">
        <v>9.61</v>
      </c>
      <c r="O10">
        <v>0.12</v>
      </c>
      <c r="P10">
        <v>2.1599999999999999E-4</v>
      </c>
      <c r="Q10">
        <v>2550</v>
      </c>
      <c r="R10">
        <v>0.28899999999999998</v>
      </c>
      <c r="S10">
        <f t="shared" si="0"/>
        <v>253287.19723183394</v>
      </c>
      <c r="T10">
        <f t="shared" si="1"/>
        <v>0.38251366120218577</v>
      </c>
    </row>
    <row r="11" spans="1:21" x14ac:dyDescent="0.25">
      <c r="A11" t="s">
        <v>35</v>
      </c>
      <c r="B11" t="s">
        <v>33</v>
      </c>
      <c r="C11">
        <v>316</v>
      </c>
      <c r="E11">
        <v>28000</v>
      </c>
      <c r="F11">
        <v>84100</v>
      </c>
      <c r="G11">
        <v>42100</v>
      </c>
      <c r="I11">
        <v>79</v>
      </c>
      <c r="M11" s="2">
        <v>2.9130000000000001E-5</v>
      </c>
      <c r="N11">
        <v>8.89</v>
      </c>
      <c r="O11">
        <v>0.12</v>
      </c>
      <c r="P11">
        <v>2.1800000000000001E-4</v>
      </c>
      <c r="Q11">
        <v>2500</v>
      </c>
      <c r="R11">
        <v>0.28899999999999998</v>
      </c>
      <c r="S11">
        <f t="shared" si="0"/>
        <v>291003.46020761249</v>
      </c>
      <c r="T11">
        <f t="shared" si="1"/>
        <v>0.33293697978596909</v>
      </c>
    </row>
    <row r="12" spans="1:21" x14ac:dyDescent="0.25">
      <c r="A12" t="s">
        <v>36</v>
      </c>
      <c r="B12" t="s">
        <v>36</v>
      </c>
      <c r="C12" t="s">
        <v>32</v>
      </c>
      <c r="E12">
        <v>58000</v>
      </c>
      <c r="F12">
        <v>142000</v>
      </c>
      <c r="G12">
        <v>109000</v>
      </c>
      <c r="H12">
        <v>294</v>
      </c>
      <c r="J12">
        <v>31</v>
      </c>
      <c r="K12">
        <v>0.28000000000000003</v>
      </c>
      <c r="L12">
        <v>58000</v>
      </c>
      <c r="M12" s="2">
        <v>2.2199999999999999E-6</v>
      </c>
      <c r="N12">
        <v>2.44</v>
      </c>
      <c r="O12">
        <v>3.2000000000000001E-2</v>
      </c>
      <c r="P12">
        <v>2.186E-3</v>
      </c>
      <c r="Q12">
        <v>6100</v>
      </c>
      <c r="R12">
        <v>0.69699999999999995</v>
      </c>
      <c r="S12">
        <f t="shared" si="0"/>
        <v>203730.27259684363</v>
      </c>
      <c r="T12">
        <f t="shared" si="1"/>
        <v>0.40845070422535212</v>
      </c>
    </row>
    <row r="13" spans="1:21" x14ac:dyDescent="0.25">
      <c r="A13" t="s">
        <v>37</v>
      </c>
      <c r="B13" t="s">
        <v>38</v>
      </c>
      <c r="C13" t="s">
        <v>39</v>
      </c>
      <c r="E13">
        <v>15200</v>
      </c>
      <c r="F13">
        <v>49900</v>
      </c>
      <c r="G13">
        <v>45000</v>
      </c>
      <c r="I13">
        <v>80</v>
      </c>
      <c r="K13">
        <v>0.37</v>
      </c>
      <c r="M13" s="2">
        <v>2.0469999999999999E-5</v>
      </c>
      <c r="N13">
        <v>4.78</v>
      </c>
      <c r="O13">
        <v>0.125</v>
      </c>
      <c r="P13">
        <v>2.1990000000000001E-4</v>
      </c>
      <c r="Q13">
        <v>3030</v>
      </c>
      <c r="R13">
        <v>0.16300000000000001</v>
      </c>
      <c r="S13">
        <f t="shared" si="0"/>
        <v>306134.96932515339</v>
      </c>
      <c r="T13">
        <f t="shared" si="1"/>
        <v>0.30460921843687377</v>
      </c>
    </row>
    <row r="14" spans="1:21" x14ac:dyDescent="0.25">
      <c r="A14" t="s">
        <v>40</v>
      </c>
      <c r="B14" t="s">
        <v>41</v>
      </c>
      <c r="C14">
        <v>400</v>
      </c>
      <c r="D14" t="s">
        <v>42</v>
      </c>
      <c r="E14">
        <v>26000</v>
      </c>
      <c r="F14">
        <v>75000</v>
      </c>
      <c r="G14">
        <v>40000</v>
      </c>
      <c r="K14">
        <v>0.32</v>
      </c>
      <c r="M14" s="2">
        <v>4.0939999999999998E-5</v>
      </c>
      <c r="N14">
        <v>7.7</v>
      </c>
      <c r="O14">
        <v>0.12</v>
      </c>
      <c r="R14">
        <v>0.31900000000000001</v>
      </c>
      <c r="S14">
        <f t="shared" si="0"/>
        <v>235109.71786833854</v>
      </c>
      <c r="T14">
        <f t="shared" si="1"/>
        <v>0.34666666666666668</v>
      </c>
    </row>
    <row r="15" spans="1:21" x14ac:dyDescent="0.25">
      <c r="A15" t="s">
        <v>40</v>
      </c>
      <c r="B15" t="s">
        <v>41</v>
      </c>
      <c r="C15">
        <v>400</v>
      </c>
      <c r="D15" t="s">
        <v>43</v>
      </c>
      <c r="E15">
        <v>26000</v>
      </c>
      <c r="F15">
        <v>70000</v>
      </c>
      <c r="G15">
        <v>28000</v>
      </c>
      <c r="K15">
        <v>0.32</v>
      </c>
      <c r="M15" s="2">
        <v>4.0899999999999998E-5</v>
      </c>
      <c r="N15">
        <v>7.7</v>
      </c>
      <c r="O15">
        <v>0.12</v>
      </c>
      <c r="R15">
        <v>0.31900000000000001</v>
      </c>
      <c r="S15">
        <f t="shared" si="0"/>
        <v>219435.73667711599</v>
      </c>
      <c r="T15">
        <f t="shared" si="1"/>
        <v>0.37142857142857144</v>
      </c>
    </row>
    <row r="16" spans="1:21" x14ac:dyDescent="0.25">
      <c r="A16" t="s">
        <v>44</v>
      </c>
      <c r="B16" t="s">
        <v>41</v>
      </c>
      <c r="C16">
        <v>600</v>
      </c>
      <c r="D16" t="s">
        <v>43</v>
      </c>
      <c r="F16">
        <v>80000</v>
      </c>
      <c r="G16">
        <v>26100</v>
      </c>
      <c r="M16" s="2">
        <v>4.0550000000000003E-5</v>
      </c>
      <c r="N16">
        <v>7.39</v>
      </c>
      <c r="O16">
        <v>0.106</v>
      </c>
      <c r="P16">
        <v>1.9870000000000001E-4</v>
      </c>
      <c r="Q16">
        <v>2469</v>
      </c>
      <c r="R16">
        <v>0.30599999999999999</v>
      </c>
      <c r="S16">
        <f t="shared" si="0"/>
        <v>261437.90849673204</v>
      </c>
      <c r="T16">
        <f t="shared" si="1"/>
        <v>0</v>
      </c>
    </row>
    <row r="17" spans="1:20" x14ac:dyDescent="0.25">
      <c r="A17" t="s">
        <v>45</v>
      </c>
      <c r="B17" t="s">
        <v>41</v>
      </c>
      <c r="C17" t="s">
        <v>45</v>
      </c>
      <c r="D17" t="s">
        <v>43</v>
      </c>
      <c r="F17">
        <v>100000</v>
      </c>
      <c r="M17" s="2">
        <v>2.783E-5</v>
      </c>
      <c r="N17">
        <v>7.28</v>
      </c>
      <c r="O17">
        <v>0.107</v>
      </c>
      <c r="P17">
        <v>2.566E-4</v>
      </c>
      <c r="Q17">
        <v>2606</v>
      </c>
      <c r="R17">
        <v>0.31540000000000001</v>
      </c>
      <c r="S17">
        <f t="shared" si="0"/>
        <v>317057.70450221939</v>
      </c>
      <c r="T17">
        <f t="shared" si="1"/>
        <v>0</v>
      </c>
    </row>
    <row r="18" spans="1:20" x14ac:dyDescent="0.25">
      <c r="A18" t="s">
        <v>46</v>
      </c>
      <c r="B18" t="s">
        <v>47</v>
      </c>
      <c r="C18">
        <v>4140</v>
      </c>
      <c r="D18" t="s">
        <v>43</v>
      </c>
      <c r="E18">
        <v>29700</v>
      </c>
      <c r="F18">
        <v>95000</v>
      </c>
      <c r="G18">
        <v>60200</v>
      </c>
      <c r="H18">
        <v>197</v>
      </c>
      <c r="I18">
        <v>92</v>
      </c>
      <c r="J18">
        <v>13</v>
      </c>
      <c r="K18">
        <v>0.28999999999999998</v>
      </c>
      <c r="M18" s="2">
        <v>8.6610000000000006E-6</v>
      </c>
      <c r="N18">
        <v>6.78</v>
      </c>
      <c r="O18">
        <v>0.113</v>
      </c>
      <c r="P18">
        <v>4.417E-4</v>
      </c>
      <c r="R18">
        <v>0.28399999999999997</v>
      </c>
      <c r="S18">
        <f t="shared" si="0"/>
        <v>334507.04225352115</v>
      </c>
      <c r="T18">
        <f t="shared" si="1"/>
        <v>0.31263157894736843</v>
      </c>
    </row>
    <row r="19" spans="1:20" x14ac:dyDescent="0.25">
      <c r="A19" t="s">
        <v>46</v>
      </c>
      <c r="B19" t="s">
        <v>47</v>
      </c>
      <c r="C19">
        <v>4140</v>
      </c>
      <c r="D19" t="s">
        <v>48</v>
      </c>
      <c r="E19">
        <v>29700</v>
      </c>
      <c r="F19">
        <v>148000</v>
      </c>
      <c r="G19">
        <v>97900</v>
      </c>
      <c r="H19">
        <v>302</v>
      </c>
      <c r="I19">
        <v>99</v>
      </c>
      <c r="J19">
        <v>32</v>
      </c>
      <c r="K19">
        <v>0.28999999999999998</v>
      </c>
      <c r="M19">
        <v>8.6610000000000006E-6</v>
      </c>
      <c r="N19">
        <v>6.78</v>
      </c>
      <c r="O19">
        <v>0.113</v>
      </c>
      <c r="P19">
        <v>4.417E-4</v>
      </c>
      <c r="R19">
        <v>0.28399999999999997</v>
      </c>
      <c r="S19">
        <f t="shared" si="0"/>
        <v>521126.76056338032</v>
      </c>
      <c r="T19">
        <f t="shared" si="1"/>
        <v>0.20067567567567568</v>
      </c>
    </row>
    <row r="20" spans="1:20" x14ac:dyDescent="0.25">
      <c r="A20" t="s">
        <v>53</v>
      </c>
      <c r="B20" t="s">
        <v>52</v>
      </c>
      <c r="D20" t="s">
        <v>54</v>
      </c>
      <c r="E20">
        <v>27600</v>
      </c>
      <c r="F20">
        <v>58000</v>
      </c>
      <c r="G20">
        <v>29000</v>
      </c>
      <c r="H20">
        <v>185</v>
      </c>
      <c r="I20">
        <v>90</v>
      </c>
      <c r="J20">
        <v>10</v>
      </c>
      <c r="K20">
        <v>0.22</v>
      </c>
      <c r="M20" s="2">
        <v>1.181E-5</v>
      </c>
      <c r="N20">
        <v>10.6</v>
      </c>
      <c r="O20">
        <v>2.7629999999999998E-2</v>
      </c>
      <c r="P20" s="2">
        <v>3.5879999999999999E-4</v>
      </c>
      <c r="Q20">
        <v>2070.1</v>
      </c>
      <c r="R20">
        <v>0.68889999999999996</v>
      </c>
      <c r="S20">
        <f t="shared" si="0"/>
        <v>84192.190448541165</v>
      </c>
      <c r="T20">
        <f t="shared" si="1"/>
        <v>0.47586206896551725</v>
      </c>
    </row>
  </sheetData>
  <mergeCells count="6">
    <mergeCell ref="S1:U1"/>
    <mergeCell ref="A1:A2"/>
    <mergeCell ref="B1:B2"/>
    <mergeCell ref="C1:C2"/>
    <mergeCell ref="D1:D2"/>
    <mergeCell ref="E1:R1"/>
  </mergeCells>
  <phoneticPr fontId="2" type="noConversion"/>
  <conditionalFormatting sqref="E1:E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2020-08-10T03:27:50Z</dcterms:created>
  <dcterms:modified xsi:type="dcterms:W3CDTF">2021-03-11T20:37:38Z</dcterms:modified>
</cp:coreProperties>
</file>