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Lorentz\CAD\"/>
    </mc:Choice>
  </mc:AlternateContent>
  <bookViews>
    <workbookView xWindow="0" yWindow="0" windowWidth="21195" windowHeight="9195"/>
  </bookViews>
  <sheets>
    <sheet name="Sheet1" sheetId="1" r:id="rId1"/>
  </sheets>
  <definedNames>
    <definedName name="_xlnm._FilterDatabase" localSheetId="0" hidden="1">Sheet1!$A$1:$I$1</definedName>
  </definedNames>
  <calcPr calcId="162913"/>
  <customWorkbookViews>
    <customWorkbookView name="Gross Jones, Carlos M (313G) - Personal View" guid="{C25BFC41-1D47-44BD-9FEA-DE59DDEDC7D7}" mergeInterval="0" personalView="1" maximized="1" xWindow="-1928" yWindow="-8" windowWidth="1936" windowHeight="1056" activeSheetId="1"/>
  </customWorkbookViews>
</workbook>
</file>

<file path=xl/calcChain.xml><?xml version="1.0" encoding="utf-8"?>
<calcChain xmlns="http://schemas.openxmlformats.org/spreadsheetml/2006/main">
  <c r="I18" i="1" l="1"/>
  <c r="I17" i="1"/>
  <c r="I2" i="1"/>
  <c r="I19" i="1"/>
  <c r="I3" i="1"/>
  <c r="I4" i="1"/>
  <c r="I20" i="1"/>
  <c r="I5" i="1"/>
  <c r="I21" i="1"/>
  <c r="I22" i="1"/>
  <c r="I23" i="1"/>
  <c r="I24" i="1"/>
  <c r="I6" i="1"/>
  <c r="I27" i="1"/>
  <c r="I28" i="1"/>
  <c r="I29" i="1"/>
  <c r="I30" i="1"/>
  <c r="I31" i="1"/>
  <c r="I32" i="1"/>
  <c r="I7" i="1"/>
  <c r="I8" i="1"/>
  <c r="I9" i="1"/>
  <c r="I33" i="1"/>
  <c r="I10" i="1"/>
  <c r="I34" i="1"/>
  <c r="I11" i="1"/>
  <c r="I35" i="1"/>
  <c r="I36" i="1"/>
  <c r="I12" i="1"/>
  <c r="I37" i="1"/>
  <c r="I13" i="1"/>
  <c r="I14" i="1"/>
  <c r="I15" i="1"/>
  <c r="I38" i="1"/>
  <c r="I16" i="1"/>
  <c r="I39" i="1"/>
  <c r="I25" i="1"/>
  <c r="I26" i="1"/>
  <c r="I40" i="1" l="1"/>
</calcChain>
</file>

<file path=xl/sharedStrings.xml><?xml version="1.0" encoding="utf-8"?>
<sst xmlns="http://schemas.openxmlformats.org/spreadsheetml/2006/main" count="153" uniqueCount="60">
  <si>
    <t>ITEM NO.</t>
  </si>
  <si>
    <t>PART NUMBER</t>
  </si>
  <si>
    <t>QTY.</t>
  </si>
  <si>
    <t>8020 14 inch</t>
  </si>
  <si>
    <t>8020 8 inch</t>
  </si>
  <si>
    <t>8020 5 hole plate</t>
  </si>
  <si>
    <t>8020 4 inch</t>
  </si>
  <si>
    <t>8020 T plate</t>
  </si>
  <si>
    <t>8020 T plate 2</t>
  </si>
  <si>
    <t>8020 5 inch</t>
  </si>
  <si>
    <t>8020 thin t</t>
  </si>
  <si>
    <t>8020 top bearing holder</t>
  </si>
  <si>
    <t>bottom spinner plate</t>
  </si>
  <si>
    <t>magnet holder</t>
  </si>
  <si>
    <t>Magnet 31</t>
  </si>
  <si>
    <t>magnet plate</t>
  </si>
  <si>
    <t>top spinner plate</t>
  </si>
  <si>
    <t>Spinner Hub</t>
  </si>
  <si>
    <t>End Shunt</t>
  </si>
  <si>
    <t>Side Shunt</t>
  </si>
  <si>
    <t>Shunt Gusset</t>
  </si>
  <si>
    <t>8020 shaft</t>
  </si>
  <si>
    <t>8020 motor holder</t>
  </si>
  <si>
    <t>CIM motor</t>
  </si>
  <si>
    <t>2737T101</t>
  </si>
  <si>
    <t>2737T176</t>
  </si>
  <si>
    <t>Emergency bushing</t>
  </si>
  <si>
    <t>Glass</t>
  </si>
  <si>
    <t>Glass Holder</t>
  </si>
  <si>
    <t>6383K251</t>
  </si>
  <si>
    <t>Load Cell</t>
  </si>
  <si>
    <t>Front Mounting Plate</t>
  </si>
  <si>
    <t>Jaguar</t>
  </si>
  <si>
    <t>cRIO</t>
  </si>
  <si>
    <t>Power Supply</t>
  </si>
  <si>
    <t>PS Bracket</t>
  </si>
  <si>
    <t>Encoder Holder</t>
  </si>
  <si>
    <t>Have</t>
  </si>
  <si>
    <t>Price</t>
  </si>
  <si>
    <t>Line Total</t>
  </si>
  <si>
    <t>Acrylic Top</t>
  </si>
  <si>
    <t>Custom?</t>
  </si>
  <si>
    <t>YES</t>
  </si>
  <si>
    <t>NO</t>
  </si>
  <si>
    <t>OPB748 Encoder</t>
  </si>
  <si>
    <t>TOTAL</t>
  </si>
  <si>
    <t>Vendor</t>
  </si>
  <si>
    <t>Part No</t>
  </si>
  <si>
    <t>McMaster</t>
  </si>
  <si>
    <t>47065T808</t>
  </si>
  <si>
    <t>47065T271</t>
  </si>
  <si>
    <t>47065T279</t>
  </si>
  <si>
    <t>United Nuclear</t>
  </si>
  <si>
    <t>AndyMark</t>
  </si>
  <si>
    <t>Mouser</t>
  </si>
  <si>
    <t>828-OPB748WZ</t>
  </si>
  <si>
    <t>709-SE600-12</t>
  </si>
  <si>
    <r>
      <t xml:space="preserve">8020 Bottom bearing </t>
    </r>
    <r>
      <rPr>
        <sz val="12"/>
        <color indexed="8"/>
        <rFont val="Calibri"/>
        <family val="2"/>
        <scheme val="minor"/>
      </rPr>
      <t>holder</t>
    </r>
  </si>
  <si>
    <r>
      <t xml:space="preserve">8020 top bearing holder </t>
    </r>
    <r>
      <rPr>
        <sz val="12"/>
        <color indexed="8"/>
        <rFont val="Calibri"/>
        <family val="2"/>
        <scheme val="minor"/>
      </rPr>
      <t>end</t>
    </r>
  </si>
  <si>
    <t>80/20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</si>
</sst>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3" workbookViewId="0">
      <selection activeCell="K27" sqref="K27"/>
    </sheetView>
  </sheetViews>
  <sheetFormatPr defaultRowHeight="15" x14ac:dyDescent="0.25"/>
  <cols>
    <col min="1" max="1" width="12.28515625" bestFit="1" customWidth="1"/>
    <col min="2" max="2" width="44.28515625" customWidth="1"/>
    <col min="3" max="3" width="19.42578125" customWidth="1"/>
    <col min="4" max="4" width="18.28515625" customWidth="1"/>
    <col min="5" max="5" width="7.140625" bestFit="1" customWidth="1"/>
    <col min="6" max="6" width="11.7109375" customWidth="1"/>
    <col min="8" max="8" width="10.140625" bestFit="1" customWidth="1"/>
    <col min="9" max="9" width="13.140625" customWidth="1"/>
  </cols>
  <sheetData>
    <row r="1" spans="1:19" ht="21" customHeight="1" x14ac:dyDescent="0.25">
      <c r="A1" s="1" t="s">
        <v>0</v>
      </c>
      <c r="B1" s="1" t="s">
        <v>1</v>
      </c>
      <c r="C1" s="1" t="s">
        <v>46</v>
      </c>
      <c r="D1" s="1" t="s">
        <v>47</v>
      </c>
      <c r="E1" s="1" t="s">
        <v>2</v>
      </c>
      <c r="F1" s="1" t="s">
        <v>41</v>
      </c>
      <c r="G1" s="1" t="s">
        <v>37</v>
      </c>
      <c r="H1" s="1" t="s">
        <v>38</v>
      </c>
      <c r="I1" s="1" t="s">
        <v>39</v>
      </c>
    </row>
    <row r="2" spans="1:19" ht="15.75" x14ac:dyDescent="0.25">
      <c r="A2" s="1">
        <v>3</v>
      </c>
      <c r="B2" s="2" t="s">
        <v>5</v>
      </c>
      <c r="C2" s="2" t="s">
        <v>48</v>
      </c>
      <c r="D2" s="2" t="s">
        <v>50</v>
      </c>
      <c r="E2" s="1">
        <v>8</v>
      </c>
      <c r="F2" s="3" t="s">
        <v>43</v>
      </c>
      <c r="G2" s="3" t="s">
        <v>43</v>
      </c>
      <c r="H2" s="4">
        <v>9.74</v>
      </c>
      <c r="I2" s="4">
        <f>IF(G2="NO",(E2*H2),0)</f>
        <v>77.92</v>
      </c>
      <c r="S2" t="s">
        <v>42</v>
      </c>
    </row>
    <row r="3" spans="1:19" ht="15.75" x14ac:dyDescent="0.25">
      <c r="A3" s="1">
        <v>6</v>
      </c>
      <c r="B3" s="2" t="s">
        <v>7</v>
      </c>
      <c r="C3" s="2" t="s">
        <v>48</v>
      </c>
      <c r="D3" s="2" t="s">
        <v>51</v>
      </c>
      <c r="E3" s="1">
        <v>4</v>
      </c>
      <c r="F3" s="3" t="s">
        <v>43</v>
      </c>
      <c r="G3" s="3" t="s">
        <v>43</v>
      </c>
      <c r="H3" s="4">
        <v>10.18</v>
      </c>
      <c r="I3" s="4">
        <f>IF(G3="NO",(E3*H3),0)</f>
        <v>40.72</v>
      </c>
      <c r="S3" t="s">
        <v>43</v>
      </c>
    </row>
    <row r="4" spans="1:19" ht="15.75" x14ac:dyDescent="0.25">
      <c r="A4" s="1">
        <v>7</v>
      </c>
      <c r="B4" s="2" t="s">
        <v>8</v>
      </c>
      <c r="C4" s="2" t="s">
        <v>59</v>
      </c>
      <c r="D4" s="2">
        <v>4310</v>
      </c>
      <c r="E4" s="1">
        <v>4</v>
      </c>
      <c r="F4" s="3" t="s">
        <v>43</v>
      </c>
      <c r="G4" s="3" t="s">
        <v>43</v>
      </c>
      <c r="H4" s="4">
        <v>8.25</v>
      </c>
      <c r="I4" s="4">
        <f>IF(G4="NO",(E4*H4),0)</f>
        <v>33</v>
      </c>
    </row>
    <row r="5" spans="1:19" ht="15.75" x14ac:dyDescent="0.25">
      <c r="A5" s="1">
        <v>9</v>
      </c>
      <c r="B5" s="2" t="s">
        <v>10</v>
      </c>
      <c r="C5" s="2" t="s">
        <v>59</v>
      </c>
      <c r="D5" s="2">
        <v>4480</v>
      </c>
      <c r="E5" s="1">
        <v>2</v>
      </c>
      <c r="F5" s="3" t="s">
        <v>43</v>
      </c>
      <c r="G5" s="3" t="s">
        <v>43</v>
      </c>
      <c r="H5" s="4">
        <v>8</v>
      </c>
      <c r="I5" s="4">
        <f>IF(G5="NO",(E5*H5),0)</f>
        <v>16</v>
      </c>
    </row>
    <row r="6" spans="1:19" ht="15.75" x14ac:dyDescent="0.25">
      <c r="A6" s="1">
        <v>15</v>
      </c>
      <c r="B6" s="2" t="s">
        <v>14</v>
      </c>
      <c r="C6" s="2" t="s">
        <v>52</v>
      </c>
      <c r="D6" s="2" t="s">
        <v>14</v>
      </c>
      <c r="E6" s="1">
        <v>4</v>
      </c>
      <c r="F6" s="3" t="s">
        <v>43</v>
      </c>
      <c r="G6" s="3" t="s">
        <v>43</v>
      </c>
      <c r="H6" s="4">
        <v>120</v>
      </c>
      <c r="I6" s="4">
        <f>IF(G6="NO",(E6*H6),0)</f>
        <v>480</v>
      </c>
    </row>
    <row r="7" spans="1:19" ht="15.75" x14ac:dyDescent="0.25">
      <c r="A7" s="1">
        <v>30</v>
      </c>
      <c r="B7" s="2" t="s">
        <v>23</v>
      </c>
      <c r="C7" s="2" t="s">
        <v>53</v>
      </c>
      <c r="D7" s="2">
        <v>28</v>
      </c>
      <c r="E7" s="1">
        <v>1</v>
      </c>
      <c r="F7" s="3" t="s">
        <v>43</v>
      </c>
      <c r="G7" s="3" t="s">
        <v>43</v>
      </c>
      <c r="H7" s="4">
        <v>28</v>
      </c>
      <c r="I7" s="4">
        <f>IF(G7="NO",(E7*H7),0)</f>
        <v>28</v>
      </c>
    </row>
    <row r="8" spans="1:19" ht="15.75" x14ac:dyDescent="0.25">
      <c r="A8" s="1">
        <v>31</v>
      </c>
      <c r="B8" s="2" t="s">
        <v>24</v>
      </c>
      <c r="C8" s="2" t="s">
        <v>48</v>
      </c>
      <c r="D8" s="2" t="s">
        <v>24</v>
      </c>
      <c r="E8" s="1">
        <v>1</v>
      </c>
      <c r="F8" s="3" t="s">
        <v>43</v>
      </c>
      <c r="G8" s="3" t="s">
        <v>43</v>
      </c>
      <c r="H8" s="4">
        <v>9.44</v>
      </c>
      <c r="I8" s="4">
        <f>IF(G8="NO",(E8*H8),0)</f>
        <v>9.44</v>
      </c>
    </row>
    <row r="9" spans="1:19" ht="15.75" x14ac:dyDescent="0.25">
      <c r="A9" s="1">
        <v>32</v>
      </c>
      <c r="B9" s="2" t="s">
        <v>25</v>
      </c>
      <c r="C9" s="2" t="s">
        <v>48</v>
      </c>
      <c r="D9" s="2" t="s">
        <v>25</v>
      </c>
      <c r="E9" s="1">
        <v>1</v>
      </c>
      <c r="F9" s="3" t="s">
        <v>43</v>
      </c>
      <c r="G9" s="3" t="s">
        <v>43</v>
      </c>
      <c r="H9" s="4">
        <v>13.2</v>
      </c>
      <c r="I9" s="4">
        <f>IF(G9="NO",(E9*H9),0)</f>
        <v>13.2</v>
      </c>
    </row>
    <row r="10" spans="1:19" ht="15.75" x14ac:dyDescent="0.25">
      <c r="A10" s="1">
        <v>34</v>
      </c>
      <c r="B10" s="2" t="s">
        <v>27</v>
      </c>
      <c r="C10" s="2"/>
      <c r="D10" s="2"/>
      <c r="E10" s="1">
        <v>1</v>
      </c>
      <c r="F10" s="3" t="s">
        <v>43</v>
      </c>
      <c r="G10" s="3" t="s">
        <v>42</v>
      </c>
      <c r="H10" s="4"/>
      <c r="I10" s="4">
        <f>IF(G10="NO",(E10*H10),0)</f>
        <v>0</v>
      </c>
    </row>
    <row r="11" spans="1:19" ht="15.75" x14ac:dyDescent="0.25">
      <c r="A11" s="1">
        <v>36</v>
      </c>
      <c r="B11" s="2" t="s">
        <v>29</v>
      </c>
      <c r="C11" s="2" t="s">
        <v>48</v>
      </c>
      <c r="D11" s="2" t="s">
        <v>29</v>
      </c>
      <c r="E11" s="1">
        <v>2</v>
      </c>
      <c r="F11" s="3" t="s">
        <v>43</v>
      </c>
      <c r="G11" s="3" t="s">
        <v>43</v>
      </c>
      <c r="H11" s="4">
        <v>11.14</v>
      </c>
      <c r="I11" s="4">
        <f>IF(G11="NO",(E11*H11),0)</f>
        <v>22.28</v>
      </c>
    </row>
    <row r="12" spans="1:19" ht="15.75" x14ac:dyDescent="0.25">
      <c r="A12" s="1">
        <v>39</v>
      </c>
      <c r="B12" s="2" t="s">
        <v>30</v>
      </c>
      <c r="C12" s="2"/>
      <c r="D12" s="2"/>
      <c r="E12" s="1">
        <v>1</v>
      </c>
      <c r="F12" s="3" t="s">
        <v>43</v>
      </c>
      <c r="G12" s="3" t="s">
        <v>42</v>
      </c>
      <c r="H12" s="4"/>
      <c r="I12" s="4">
        <f>IF(G12="NO",(E12*H12),0)</f>
        <v>0</v>
      </c>
    </row>
    <row r="13" spans="1:19" ht="15.75" x14ac:dyDescent="0.25">
      <c r="A13" s="1">
        <v>41</v>
      </c>
      <c r="B13" s="2" t="s">
        <v>32</v>
      </c>
      <c r="C13" s="2"/>
      <c r="D13" s="2"/>
      <c r="E13" s="1">
        <v>1</v>
      </c>
      <c r="F13" s="3" t="s">
        <v>43</v>
      </c>
      <c r="G13" s="3" t="s">
        <v>42</v>
      </c>
      <c r="H13" s="4">
        <v>80</v>
      </c>
      <c r="I13" s="4">
        <f>IF(G13="NO",(E13*H13),0)</f>
        <v>0</v>
      </c>
    </row>
    <row r="14" spans="1:19" ht="15" customHeight="1" x14ac:dyDescent="0.25">
      <c r="A14" s="1">
        <v>42</v>
      </c>
      <c r="B14" s="2" t="s">
        <v>33</v>
      </c>
      <c r="C14" s="2"/>
      <c r="D14" s="2"/>
      <c r="E14" s="1">
        <v>1</v>
      </c>
      <c r="F14" s="3" t="s">
        <v>43</v>
      </c>
      <c r="G14" s="3" t="s">
        <v>42</v>
      </c>
      <c r="H14" s="4">
        <v>4892</v>
      </c>
      <c r="I14" s="4">
        <f>IF(G14="NO",(E14*H14),0)</f>
        <v>0</v>
      </c>
    </row>
    <row r="15" spans="1:19" ht="15.75" x14ac:dyDescent="0.25">
      <c r="A15" s="1">
        <v>43</v>
      </c>
      <c r="B15" s="2" t="s">
        <v>34</v>
      </c>
      <c r="C15" s="2" t="s">
        <v>54</v>
      </c>
      <c r="D15" s="2" t="s">
        <v>56</v>
      </c>
      <c r="E15" s="1">
        <v>1</v>
      </c>
      <c r="F15" s="3" t="s">
        <v>43</v>
      </c>
      <c r="G15" s="3" t="s">
        <v>43</v>
      </c>
      <c r="H15" s="4">
        <v>91.08</v>
      </c>
      <c r="I15" s="4">
        <f>IF(G15="NO",(E15*H15),0)</f>
        <v>91.08</v>
      </c>
    </row>
    <row r="16" spans="1:19" ht="15.75" x14ac:dyDescent="0.25">
      <c r="A16" s="1">
        <v>45</v>
      </c>
      <c r="B16" s="2" t="s">
        <v>44</v>
      </c>
      <c r="C16" s="2" t="s">
        <v>54</v>
      </c>
      <c r="D16" s="2" t="s">
        <v>55</v>
      </c>
      <c r="E16" s="1">
        <v>2</v>
      </c>
      <c r="F16" s="3" t="s">
        <v>43</v>
      </c>
      <c r="G16" s="3" t="s">
        <v>43</v>
      </c>
      <c r="H16" s="4">
        <v>4.43</v>
      </c>
      <c r="I16" s="4">
        <f>IF(G16="NO",(E16*H16),0)</f>
        <v>8.86</v>
      </c>
    </row>
    <row r="17" spans="1:9" ht="15.75" x14ac:dyDescent="0.25">
      <c r="A17" s="1">
        <v>1</v>
      </c>
      <c r="B17" s="2" t="s">
        <v>3</v>
      </c>
      <c r="C17" s="2" t="s">
        <v>48</v>
      </c>
      <c r="D17" s="2" t="s">
        <v>49</v>
      </c>
      <c r="E17" s="1">
        <v>64</v>
      </c>
      <c r="F17" s="3" t="s">
        <v>42</v>
      </c>
      <c r="G17" s="3" t="s">
        <v>43</v>
      </c>
      <c r="H17" s="4">
        <v>0.67</v>
      </c>
      <c r="I17" s="4">
        <f>IF(G17="NO",(E17*H17),0)</f>
        <v>42.88</v>
      </c>
    </row>
    <row r="18" spans="1:9" ht="15.75" x14ac:dyDescent="0.25">
      <c r="A18" s="1">
        <v>2</v>
      </c>
      <c r="B18" s="2" t="s">
        <v>4</v>
      </c>
      <c r="C18" s="2" t="s">
        <v>48</v>
      </c>
      <c r="D18" s="2" t="s">
        <v>49</v>
      </c>
      <c r="E18" s="1">
        <v>48</v>
      </c>
      <c r="F18" s="3" t="s">
        <v>42</v>
      </c>
      <c r="G18" s="3" t="s">
        <v>43</v>
      </c>
      <c r="H18" s="4">
        <v>0.67</v>
      </c>
      <c r="I18" s="4">
        <f>IF(G18="NO",(E18*H18),0)</f>
        <v>32.160000000000004</v>
      </c>
    </row>
    <row r="19" spans="1:9" ht="15.75" x14ac:dyDescent="0.25">
      <c r="A19" s="1">
        <v>5</v>
      </c>
      <c r="B19" s="2" t="s">
        <v>6</v>
      </c>
      <c r="C19" s="2" t="s">
        <v>48</v>
      </c>
      <c r="D19" s="2" t="s">
        <v>49</v>
      </c>
      <c r="E19" s="1">
        <v>16</v>
      </c>
      <c r="F19" s="3" t="s">
        <v>42</v>
      </c>
      <c r="G19" s="3" t="s">
        <v>43</v>
      </c>
      <c r="H19" s="4">
        <v>0.67</v>
      </c>
      <c r="I19" s="4">
        <f>IF(G19="NO",(E19*H19),0)</f>
        <v>10.72</v>
      </c>
    </row>
    <row r="20" spans="1:9" ht="15.75" x14ac:dyDescent="0.25">
      <c r="A20" s="1">
        <v>8</v>
      </c>
      <c r="B20" s="2" t="s">
        <v>9</v>
      </c>
      <c r="C20" s="2" t="s">
        <v>48</v>
      </c>
      <c r="D20" s="2" t="s">
        <v>49</v>
      </c>
      <c r="E20" s="1">
        <v>7.2389999999999999</v>
      </c>
      <c r="F20" s="3" t="s">
        <v>42</v>
      </c>
      <c r="G20" s="3" t="s">
        <v>43</v>
      </c>
      <c r="H20" s="4">
        <v>0.67</v>
      </c>
      <c r="I20" s="4">
        <f>IF(G20="NO",(E20*H20),0)</f>
        <v>4.8501300000000001</v>
      </c>
    </row>
    <row r="21" spans="1:9" ht="15.75" x14ac:dyDescent="0.25">
      <c r="A21" s="1">
        <v>11</v>
      </c>
      <c r="B21" s="2" t="s">
        <v>57</v>
      </c>
      <c r="C21" s="2"/>
      <c r="D21" s="2"/>
      <c r="E21" s="1">
        <v>1</v>
      </c>
      <c r="F21" s="3" t="s">
        <v>42</v>
      </c>
      <c r="G21" s="3" t="s">
        <v>43</v>
      </c>
      <c r="H21" s="4"/>
      <c r="I21" s="4">
        <f>IF(G21="NO",(E21*H21),0)</f>
        <v>0</v>
      </c>
    </row>
    <row r="22" spans="1:9" ht="15.75" x14ac:dyDescent="0.25">
      <c r="A22" s="1">
        <v>12</v>
      </c>
      <c r="B22" s="2" t="s">
        <v>11</v>
      </c>
      <c r="C22" s="2"/>
      <c r="D22" s="2"/>
      <c r="E22" s="1">
        <v>1</v>
      </c>
      <c r="F22" s="3" t="s">
        <v>42</v>
      </c>
      <c r="G22" s="3" t="s">
        <v>43</v>
      </c>
      <c r="H22" s="4"/>
      <c r="I22" s="4">
        <f>IF(G22="NO",(E22*H22),0)</f>
        <v>0</v>
      </c>
    </row>
    <row r="23" spans="1:9" ht="15.75" x14ac:dyDescent="0.25">
      <c r="A23" s="1">
        <v>13</v>
      </c>
      <c r="B23" s="2" t="s">
        <v>12</v>
      </c>
      <c r="C23" s="2"/>
      <c r="D23" s="2"/>
      <c r="E23" s="1">
        <v>1</v>
      </c>
      <c r="F23" s="3" t="s">
        <v>42</v>
      </c>
      <c r="G23" s="3" t="s">
        <v>43</v>
      </c>
      <c r="H23" s="4"/>
      <c r="I23" s="4">
        <f>IF(G23="NO",(E23*H23),0)</f>
        <v>0</v>
      </c>
    </row>
    <row r="24" spans="1:9" ht="15.75" x14ac:dyDescent="0.25">
      <c r="A24" s="1">
        <v>14</v>
      </c>
      <c r="B24" s="2" t="s">
        <v>13</v>
      </c>
      <c r="C24" s="2"/>
      <c r="D24" s="2"/>
      <c r="E24" s="1">
        <v>4</v>
      </c>
      <c r="F24" s="3" t="s">
        <v>42</v>
      </c>
      <c r="G24" s="3" t="s">
        <v>43</v>
      </c>
      <c r="H24" s="4"/>
      <c r="I24" s="4">
        <f>IF(G24="NO",(E24*H24),0)</f>
        <v>0</v>
      </c>
    </row>
    <row r="25" spans="1:9" ht="15.75" x14ac:dyDescent="0.25">
      <c r="A25" s="1">
        <v>16</v>
      </c>
      <c r="B25" s="2" t="s">
        <v>15</v>
      </c>
      <c r="C25" s="2"/>
      <c r="D25" s="2"/>
      <c r="E25" s="1">
        <v>4</v>
      </c>
      <c r="F25" s="3" t="s">
        <v>42</v>
      </c>
      <c r="G25" s="3" t="s">
        <v>43</v>
      </c>
      <c r="H25" s="4"/>
      <c r="I25" s="4">
        <f>IF(G25="NO",(E25*H25),0)</f>
        <v>0</v>
      </c>
    </row>
    <row r="26" spans="1:9" ht="15.75" x14ac:dyDescent="0.25">
      <c r="A26" s="1">
        <v>19</v>
      </c>
      <c r="B26" s="2" t="s">
        <v>16</v>
      </c>
      <c r="C26" s="2"/>
      <c r="D26" s="2"/>
      <c r="E26" s="1">
        <v>1</v>
      </c>
      <c r="F26" s="3" t="s">
        <v>42</v>
      </c>
      <c r="G26" s="3" t="s">
        <v>43</v>
      </c>
      <c r="H26" s="4"/>
      <c r="I26" s="4">
        <f>IF(G26="NO",(E26*H26),0)</f>
        <v>0</v>
      </c>
    </row>
    <row r="27" spans="1:9" ht="15.75" x14ac:dyDescent="0.25">
      <c r="A27" s="1">
        <v>20</v>
      </c>
      <c r="B27" s="2" t="s">
        <v>17</v>
      </c>
      <c r="C27" s="2"/>
      <c r="D27" s="2"/>
      <c r="E27" s="1">
        <v>1</v>
      </c>
      <c r="F27" s="3" t="s">
        <v>42</v>
      </c>
      <c r="G27" s="3" t="s">
        <v>43</v>
      </c>
      <c r="H27" s="4"/>
      <c r="I27" s="4">
        <f>IF(G27="NO",(E27*H27),0)</f>
        <v>0</v>
      </c>
    </row>
    <row r="28" spans="1:9" ht="15.75" x14ac:dyDescent="0.25">
      <c r="A28" s="1">
        <v>22</v>
      </c>
      <c r="B28" s="2" t="s">
        <v>18</v>
      </c>
      <c r="C28" s="2"/>
      <c r="D28" s="2"/>
      <c r="E28" s="1">
        <v>2</v>
      </c>
      <c r="F28" s="3" t="s">
        <v>42</v>
      </c>
      <c r="G28" s="3" t="s">
        <v>43</v>
      </c>
      <c r="H28" s="4"/>
      <c r="I28" s="4">
        <f>IF(G28="NO",(E28*H28),0)</f>
        <v>0</v>
      </c>
    </row>
    <row r="29" spans="1:9" ht="15.75" x14ac:dyDescent="0.25">
      <c r="A29" s="1">
        <v>23</v>
      </c>
      <c r="B29" s="2" t="s">
        <v>19</v>
      </c>
      <c r="C29" s="2"/>
      <c r="D29" s="2"/>
      <c r="E29" s="1">
        <v>2</v>
      </c>
      <c r="F29" s="3" t="s">
        <v>42</v>
      </c>
      <c r="G29" s="3" t="s">
        <v>43</v>
      </c>
      <c r="H29" s="4"/>
      <c r="I29" s="4">
        <f>IF(G29="NO",(E29*H29),0)</f>
        <v>0</v>
      </c>
    </row>
    <row r="30" spans="1:9" ht="15.75" x14ac:dyDescent="0.25">
      <c r="A30" s="1">
        <v>24</v>
      </c>
      <c r="B30" s="2" t="s">
        <v>20</v>
      </c>
      <c r="C30" s="2"/>
      <c r="D30" s="2"/>
      <c r="E30" s="1">
        <v>4</v>
      </c>
      <c r="F30" s="3" t="s">
        <v>42</v>
      </c>
      <c r="G30" s="3" t="s">
        <v>43</v>
      </c>
      <c r="H30" s="4"/>
      <c r="I30" s="4">
        <f>IF(G30="NO",(E30*H30),0)</f>
        <v>0</v>
      </c>
    </row>
    <row r="31" spans="1:9" ht="15.75" x14ac:dyDescent="0.25">
      <c r="A31" s="1">
        <v>28</v>
      </c>
      <c r="B31" s="2" t="s">
        <v>21</v>
      </c>
      <c r="C31" s="2"/>
      <c r="D31" s="2"/>
      <c r="E31" s="1">
        <v>1</v>
      </c>
      <c r="F31" s="3" t="s">
        <v>42</v>
      </c>
      <c r="G31" s="3" t="s">
        <v>43</v>
      </c>
      <c r="H31" s="4"/>
      <c r="I31" s="4">
        <f>IF(G31="NO",(E31*H31),0)</f>
        <v>0</v>
      </c>
    </row>
    <row r="32" spans="1:9" ht="15.75" x14ac:dyDescent="0.25">
      <c r="A32" s="1">
        <v>29</v>
      </c>
      <c r="B32" s="2" t="s">
        <v>22</v>
      </c>
      <c r="C32" s="2"/>
      <c r="D32" s="2"/>
      <c r="E32" s="1">
        <v>1</v>
      </c>
      <c r="F32" s="3" t="s">
        <v>42</v>
      </c>
      <c r="G32" s="3" t="s">
        <v>43</v>
      </c>
      <c r="H32" s="4"/>
      <c r="I32" s="4">
        <f>IF(G32="NO",(E32*H32),0)</f>
        <v>0</v>
      </c>
    </row>
    <row r="33" spans="1:9" ht="15.75" x14ac:dyDescent="0.25">
      <c r="A33" s="1">
        <v>33</v>
      </c>
      <c r="B33" s="2" t="s">
        <v>26</v>
      </c>
      <c r="C33" s="2"/>
      <c r="D33" s="2"/>
      <c r="E33" s="1">
        <v>1</v>
      </c>
      <c r="F33" s="3" t="s">
        <v>42</v>
      </c>
      <c r="G33" s="3" t="s">
        <v>43</v>
      </c>
      <c r="H33" s="4"/>
      <c r="I33" s="4">
        <f>IF(G33="NO",(E33*H33),0)</f>
        <v>0</v>
      </c>
    </row>
    <row r="34" spans="1:9" ht="15.75" x14ac:dyDescent="0.25">
      <c r="A34" s="1">
        <v>35</v>
      </c>
      <c r="B34" s="2" t="s">
        <v>28</v>
      </c>
      <c r="C34" s="2"/>
      <c r="D34" s="2"/>
      <c r="E34" s="1">
        <v>1</v>
      </c>
      <c r="F34" s="3" t="s">
        <v>42</v>
      </c>
      <c r="G34" s="3" t="s">
        <v>43</v>
      </c>
      <c r="H34" s="4"/>
      <c r="I34" s="4">
        <f>IF(G34="NO",(E34*H34),0)</f>
        <v>0</v>
      </c>
    </row>
    <row r="35" spans="1:9" ht="15.75" x14ac:dyDescent="0.25">
      <c r="A35" s="1">
        <v>37</v>
      </c>
      <c r="B35" s="2" t="s">
        <v>40</v>
      </c>
      <c r="C35" s="2"/>
      <c r="D35" s="2"/>
      <c r="E35" s="1">
        <v>1</v>
      </c>
      <c r="F35" s="3" t="s">
        <v>42</v>
      </c>
      <c r="G35" s="3" t="s">
        <v>43</v>
      </c>
      <c r="H35" s="4"/>
      <c r="I35" s="4">
        <f>IF(G35="NO",(E35*H35),0)</f>
        <v>0</v>
      </c>
    </row>
    <row r="36" spans="1:9" ht="15.75" x14ac:dyDescent="0.25">
      <c r="A36" s="1">
        <v>38</v>
      </c>
      <c r="B36" s="2" t="s">
        <v>58</v>
      </c>
      <c r="C36" s="2"/>
      <c r="D36" s="2"/>
      <c r="E36" s="1">
        <v>1</v>
      </c>
      <c r="F36" s="3" t="s">
        <v>42</v>
      </c>
      <c r="G36" s="3" t="s">
        <v>43</v>
      </c>
      <c r="H36" s="4"/>
      <c r="I36" s="4">
        <f>IF(G36="NO",(E36*H36),0)</f>
        <v>0</v>
      </c>
    </row>
    <row r="37" spans="1:9" ht="15.75" x14ac:dyDescent="0.25">
      <c r="A37" s="1">
        <v>40</v>
      </c>
      <c r="B37" s="2" t="s">
        <v>31</v>
      </c>
      <c r="C37" s="2"/>
      <c r="D37" s="2"/>
      <c r="E37" s="1">
        <v>1</v>
      </c>
      <c r="F37" s="3" t="s">
        <v>42</v>
      </c>
      <c r="G37" s="3" t="s">
        <v>43</v>
      </c>
      <c r="H37" s="4"/>
      <c r="I37" s="4">
        <f>IF(G37="NO",(E37*H37),0)</f>
        <v>0</v>
      </c>
    </row>
    <row r="38" spans="1:9" ht="16.5" customHeight="1" x14ac:dyDescent="0.25">
      <c r="A38" s="1">
        <v>44</v>
      </c>
      <c r="B38" s="2" t="s">
        <v>35</v>
      </c>
      <c r="C38" s="2"/>
      <c r="D38" s="2"/>
      <c r="E38" s="1">
        <v>2</v>
      </c>
      <c r="F38" s="3" t="s">
        <v>42</v>
      </c>
      <c r="G38" s="3" t="s">
        <v>43</v>
      </c>
      <c r="H38" s="4"/>
      <c r="I38" s="4">
        <f>IF(G38="NO",(E38*H38),0)</f>
        <v>0</v>
      </c>
    </row>
    <row r="39" spans="1:9" ht="15.75" x14ac:dyDescent="0.25">
      <c r="A39" s="1">
        <v>46</v>
      </c>
      <c r="B39" s="2" t="s">
        <v>36</v>
      </c>
      <c r="C39" s="2"/>
      <c r="D39" s="2"/>
      <c r="E39" s="1">
        <v>1</v>
      </c>
      <c r="F39" s="3" t="s">
        <v>42</v>
      </c>
      <c r="G39" s="3" t="s">
        <v>43</v>
      </c>
      <c r="H39" s="4"/>
      <c r="I39" s="4">
        <f>IF(G39="NO",(E39*H39),0)</f>
        <v>0</v>
      </c>
    </row>
    <row r="40" spans="1:9" ht="15.75" x14ac:dyDescent="0.25">
      <c r="A40" s="5"/>
      <c r="B40" s="5"/>
      <c r="C40" s="5"/>
      <c r="D40" s="5"/>
      <c r="E40" s="5"/>
      <c r="F40" s="5"/>
      <c r="G40" s="5"/>
      <c r="H40" s="5" t="s">
        <v>45</v>
      </c>
      <c r="I40" s="4">
        <f>SUM(I2:I39)</f>
        <v>911.11013000000014</v>
      </c>
    </row>
  </sheetData>
  <autoFilter ref="A1:I1">
    <sortState ref="A2:I40">
      <sortCondition ref="F1"/>
    </sortState>
  </autoFilter>
  <customSheetViews>
    <customSheetView guid="{C25BFC41-1D47-44BD-9FEA-DE59DDEDC7D7}">
      <selection activeCell="D2" sqref="D2"/>
      <pageMargins left="0.7" right="0.7" top="0.75" bottom="0.75" header="0.3" footer="0.3"/>
      <pageSetup orientation="portrait" r:id="rId1"/>
    </customSheetView>
  </customSheetViews>
  <conditionalFormatting sqref="H2:H39">
    <cfRule type="cellIs" dxfId="0" priority="1" operator="equal">
      <formula>0</formula>
    </cfRule>
  </conditionalFormatting>
  <dataValidations count="1">
    <dataValidation type="list" allowBlank="1" showInputMessage="1" showErrorMessage="1" sqref="F2:G39">
      <formula1>$S$2:$S$3</formula1>
    </dataValidation>
  </dataValidation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2016-10-26T22:41:42Z</dcterms:created>
  <dcterms:modified xsi:type="dcterms:W3CDTF">2016-10-26T23:32:03Z</dcterms:modified>
</cp:coreProperties>
</file>