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8595" windowHeight="3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1" l="1"/>
  <c r="C15" i="1"/>
  <c r="D15" i="1"/>
  <c r="E15" i="1"/>
  <c r="B15" i="1"/>
  <c r="B17" i="1" s="1"/>
  <c r="E18" i="1"/>
  <c r="E19" i="1" s="1"/>
  <c r="D18" i="1"/>
  <c r="D19" i="1" s="1"/>
  <c r="C18" i="1"/>
  <c r="C19" i="1" s="1"/>
  <c r="B18" i="1"/>
  <c r="B19" i="1" s="1"/>
  <c r="C17" i="1"/>
  <c r="E17" i="1"/>
  <c r="C16" i="1"/>
  <c r="C13" i="1"/>
  <c r="C14" i="1" s="1"/>
  <c r="B13" i="1"/>
  <c r="B14" i="1" s="1"/>
  <c r="D13" i="1"/>
  <c r="E13" i="1"/>
  <c r="E14" i="1" s="1"/>
  <c r="D14" i="1"/>
  <c r="B20" i="1" l="1"/>
  <c r="D20" i="1"/>
  <c r="C20" i="1"/>
  <c r="E20" i="1"/>
  <c r="B16" i="1"/>
  <c r="E16" i="1"/>
  <c r="D16" i="1"/>
  <c r="D17" i="1"/>
</calcChain>
</file>

<file path=xl/sharedStrings.xml><?xml version="1.0" encoding="utf-8"?>
<sst xmlns="http://schemas.openxmlformats.org/spreadsheetml/2006/main" count="13" uniqueCount="13">
  <si>
    <t>I</t>
  </si>
  <si>
    <t>Resistance (Ω)</t>
  </si>
  <si>
    <t>Resistivity (Ω∙m)</t>
  </si>
  <si>
    <t>Tap Water</t>
  </si>
  <si>
    <t>Wine</t>
  </si>
  <si>
    <t>Voltage for 10A</t>
  </si>
  <si>
    <t>Final resistance</t>
  </si>
  <si>
    <t>Power @ 10A</t>
  </si>
  <si>
    <t>Amps @ full power</t>
  </si>
  <si>
    <t>B Field</t>
  </si>
  <si>
    <t>Force @ full power</t>
  </si>
  <si>
    <t>Area (pressure)</t>
  </si>
  <si>
    <t>Pressure @ full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</si>
</sst>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Resistivity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Tap Water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5904606751742239E-5"/>
                  <c:y val="-1.0802988229962932E-2"/>
                </c:manualLayout>
              </c:layout>
              <c:numFmt formatCode="General" sourceLinked="0"/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38</c:v>
                </c:pt>
                <c:pt idx="1">
                  <c:v>64.5</c:v>
                </c:pt>
                <c:pt idx="2">
                  <c:v>90.4</c:v>
                </c:pt>
                <c:pt idx="3">
                  <c:v>114.6</c:v>
                </c:pt>
                <c:pt idx="4">
                  <c:v>139.5</c:v>
                </c:pt>
                <c:pt idx="5">
                  <c:v>162.9</c:v>
                </c:pt>
                <c:pt idx="6">
                  <c:v>184.5</c:v>
                </c:pt>
                <c:pt idx="7">
                  <c:v>203.5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5905439406281114E-2"/>
                  <c:y val="-7.2439994770465508E-3"/>
                </c:manualLayout>
              </c:layout>
              <c:numFmt formatCode="General" sourceLinked="0"/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17.260000000000002</c:v>
                </c:pt>
                <c:pt idx="1">
                  <c:v>21.03</c:v>
                </c:pt>
                <c:pt idx="2">
                  <c:v>29.1</c:v>
                </c:pt>
                <c:pt idx="3">
                  <c:v>36.119999999999997</c:v>
                </c:pt>
                <c:pt idx="4">
                  <c:v>43.5</c:v>
                </c:pt>
                <c:pt idx="5">
                  <c:v>51.24</c:v>
                </c:pt>
                <c:pt idx="6">
                  <c:v>58.55</c:v>
                </c:pt>
                <c:pt idx="7">
                  <c:v>65.5</c:v>
                </c:pt>
                <c:pt idx="8">
                  <c:v>72.459999999999994</c:v>
                </c:pt>
                <c:pt idx="9">
                  <c:v>78.87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3840"/>
        <c:axId val="113202304"/>
      </c:scatterChart>
      <c:valAx>
        <c:axId val="1132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202304"/>
        <c:crosses val="autoZero"/>
        <c:crossBetween val="midCat"/>
      </c:valAx>
      <c:valAx>
        <c:axId val="11320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20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42861</xdr:rowOff>
    </xdr:from>
    <xdr:to>
      <xdr:col>17</xdr:col>
      <xdr:colOff>419099</xdr:colOff>
      <xdr:row>30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23" sqref="B23"/>
    </sheetView>
  </sheetViews>
  <sheetFormatPr defaultRowHeight="15" x14ac:dyDescent="0.25"/>
  <cols>
    <col min="1" max="1" width="20.42578125" customWidth="1"/>
    <col min="2" max="2" width="12.28515625" customWidth="1"/>
  </cols>
  <sheetData>
    <row r="1" spans="1:5" x14ac:dyDescent="0.25">
      <c r="A1" t="s">
        <v>0</v>
      </c>
      <c r="B1" t="s">
        <v>3</v>
      </c>
      <c r="C1" t="s">
        <v>4</v>
      </c>
    </row>
    <row r="2" spans="1:5" x14ac:dyDescent="0.25">
      <c r="A2">
        <v>0.01</v>
      </c>
      <c r="B2">
        <v>38</v>
      </c>
      <c r="C2">
        <v>17.260000000000002</v>
      </c>
    </row>
    <row r="3" spans="1:5" x14ac:dyDescent="0.25">
      <c r="A3">
        <v>0.02</v>
      </c>
      <c r="B3">
        <v>64.5</v>
      </c>
      <c r="C3">
        <v>21.03</v>
      </c>
    </row>
    <row r="4" spans="1:5" x14ac:dyDescent="0.25">
      <c r="A4">
        <v>0.03</v>
      </c>
      <c r="B4">
        <v>90.4</v>
      </c>
      <c r="C4">
        <v>29.1</v>
      </c>
    </row>
    <row r="5" spans="1:5" x14ac:dyDescent="0.25">
      <c r="A5">
        <v>0.04</v>
      </c>
      <c r="B5">
        <v>114.6</v>
      </c>
      <c r="C5">
        <v>36.119999999999997</v>
      </c>
    </row>
    <row r="6" spans="1:5" x14ac:dyDescent="0.25">
      <c r="A6">
        <v>0.05</v>
      </c>
      <c r="B6">
        <v>139.5</v>
      </c>
      <c r="C6">
        <v>43.5</v>
      </c>
    </row>
    <row r="7" spans="1:5" x14ac:dyDescent="0.25">
      <c r="A7">
        <v>0.06</v>
      </c>
      <c r="B7">
        <v>162.9</v>
      </c>
      <c r="C7">
        <v>51.24</v>
      </c>
    </row>
    <row r="8" spans="1:5" x14ac:dyDescent="0.25">
      <c r="A8">
        <v>7.0000000000000007E-2</v>
      </c>
      <c r="B8">
        <v>184.5</v>
      </c>
      <c r="C8">
        <v>58.55</v>
      </c>
    </row>
    <row r="9" spans="1:5" x14ac:dyDescent="0.25">
      <c r="A9">
        <v>0.08</v>
      </c>
      <c r="B9">
        <v>203.5</v>
      </c>
      <c r="C9">
        <v>65.5</v>
      </c>
    </row>
    <row r="10" spans="1:5" x14ac:dyDescent="0.25">
      <c r="A10">
        <v>0.09</v>
      </c>
      <c r="C10">
        <v>72.459999999999994</v>
      </c>
    </row>
    <row r="11" spans="1:5" x14ac:dyDescent="0.25">
      <c r="A11">
        <v>0.1</v>
      </c>
      <c r="C11">
        <v>78.87</v>
      </c>
    </row>
    <row r="13" spans="1:5" x14ac:dyDescent="0.25">
      <c r="A13" t="s">
        <v>1</v>
      </c>
      <c r="B13">
        <f>LINEST(B2:B9,$A$2:$A$9)</f>
        <v>2382.0238095238092</v>
      </c>
      <c r="C13">
        <f>LINEST(C2:C11,$A$2:$A$11)</f>
        <v>710.01818181818192</v>
      </c>
      <c r="D13" t="e">
        <f>LINEST(D2:D9,$A$2:$A$9)</f>
        <v>#VALUE!</v>
      </c>
      <c r="E13" t="e">
        <f>LINEST(E2:E9,$A$2:$A$9)</f>
        <v>#VALUE!</v>
      </c>
    </row>
    <row r="14" spans="1:5" x14ac:dyDescent="0.25">
      <c r="A14" t="s">
        <v>2</v>
      </c>
      <c r="B14">
        <f>B13*((0.095*0.01)/0.11)</f>
        <v>20.572023809523806</v>
      </c>
      <c r="C14">
        <f t="shared" ref="C14:E14" si="0">C13*((0.095*0.01)/0.11)</f>
        <v>6.1319752066115711</v>
      </c>
      <c r="D14" t="e">
        <f t="shared" si="0"/>
        <v>#VALUE!</v>
      </c>
      <c r="E14" t="e">
        <f t="shared" si="0"/>
        <v>#VALUE!</v>
      </c>
    </row>
    <row r="15" spans="1:5" x14ac:dyDescent="0.25">
      <c r="A15" t="s">
        <v>6</v>
      </c>
      <c r="B15">
        <f>B14*(0.0025/(0.05*0.005))</f>
        <v>205.72023809523807</v>
      </c>
      <c r="C15">
        <f t="shared" ref="C15:E15" si="1">C14*(0.0025/(0.05*0.005))</f>
        <v>61.319752066115711</v>
      </c>
      <c r="D15" t="e">
        <f t="shared" si="1"/>
        <v>#VALUE!</v>
      </c>
      <c r="E15" t="e">
        <f t="shared" si="1"/>
        <v>#VALUE!</v>
      </c>
    </row>
    <row r="16" spans="1:5" x14ac:dyDescent="0.25">
      <c r="A16" t="s">
        <v>5</v>
      </c>
      <c r="B16">
        <f>B15*10</f>
        <v>2057.2023809523807</v>
      </c>
      <c r="C16">
        <f t="shared" ref="C16:E16" si="2">C15*10</f>
        <v>613.19752066115711</v>
      </c>
      <c r="D16" t="e">
        <f t="shared" si="2"/>
        <v>#VALUE!</v>
      </c>
      <c r="E16" t="e">
        <f t="shared" si="2"/>
        <v>#VALUE!</v>
      </c>
    </row>
    <row r="17" spans="1:5" x14ac:dyDescent="0.25">
      <c r="A17" t="s">
        <v>7</v>
      </c>
      <c r="B17">
        <f>100*B15</f>
        <v>20572.023809523809</v>
      </c>
      <c r="C17">
        <f t="shared" ref="C17:E17" si="3">100*C15</f>
        <v>6131.9752066115707</v>
      </c>
      <c r="D17" t="e">
        <f t="shared" si="3"/>
        <v>#VALUE!</v>
      </c>
      <c r="E17" t="e">
        <f t="shared" si="3"/>
        <v>#VALUE!</v>
      </c>
    </row>
    <row r="18" spans="1:5" x14ac:dyDescent="0.25">
      <c r="A18" t="s">
        <v>8</v>
      </c>
      <c r="B18">
        <f>SQRT(2400/B15)</f>
        <v>3.4156008401559088</v>
      </c>
      <c r="C18">
        <f t="shared" ref="C18:E18" si="4">SQRT(2400/C15)</f>
        <v>6.2561251185418021</v>
      </c>
      <c r="D18" t="e">
        <f t="shared" si="4"/>
        <v>#VALUE!</v>
      </c>
      <c r="E18" t="e">
        <f t="shared" si="4"/>
        <v>#VALUE!</v>
      </c>
    </row>
    <row r="19" spans="1:5" x14ac:dyDescent="0.25">
      <c r="A19" t="s">
        <v>10</v>
      </c>
      <c r="B19">
        <f>0.5*B18*$B$23</f>
        <v>0.5123401260233863</v>
      </c>
      <c r="C19">
        <f t="shared" ref="C19:E19" si="5">0.5*C18*$B$23</f>
        <v>0.93841876778127031</v>
      </c>
      <c r="D19" t="e">
        <f t="shared" si="5"/>
        <v>#VALUE!</v>
      </c>
      <c r="E19" t="e">
        <f t="shared" si="5"/>
        <v>#VALUE!</v>
      </c>
    </row>
    <row r="20" spans="1:5" x14ac:dyDescent="0.25">
      <c r="A20" t="s">
        <v>12</v>
      </c>
      <c r="B20">
        <f>B19/$B$22</f>
        <v>40987.2100818709</v>
      </c>
      <c r="C20">
        <f t="shared" ref="C20:E20" si="6">C19/$B$22</f>
        <v>75073.50142250162</v>
      </c>
      <c r="D20" t="e">
        <f t="shared" si="6"/>
        <v>#VALUE!</v>
      </c>
      <c r="E20" t="e">
        <f t="shared" si="6"/>
        <v>#VALUE!</v>
      </c>
    </row>
    <row r="22" spans="1:5" x14ac:dyDescent="0.25">
      <c r="A22" t="s">
        <v>11</v>
      </c>
      <c r="B22">
        <f>0.005*0.0025</f>
        <v>1.2500000000000001E-5</v>
      </c>
    </row>
    <row r="23" spans="1:5" x14ac:dyDescent="0.25">
      <c r="A23" t="s">
        <v>9</v>
      </c>
      <c r="B23">
        <v>0.3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2013-09-19T19:24:56Z</dcterms:created>
  <dcterms:modified xsi:type="dcterms:W3CDTF">2013-09-20T01:06:45Z</dcterms:modified>
</cp:coreProperties>
</file>