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openEEG\"/>
    </mc:Choice>
  </mc:AlternateContent>
  <bookViews>
    <workbookView xWindow="0" yWindow="0" windowWidth="28800" windowHeight="11610"/>
  </bookViews>
  <sheets>
    <sheet name="Sheet1" sheetId="1" r:id="rId1"/>
  </sheets>
  <definedNames>
    <definedName name="Baud">Sheet1!$B$2</definedName>
    <definedName name="Fosc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D7" i="1" l="1"/>
  <c r="D5" i="1"/>
  <c r="D4" i="1"/>
  <c r="C7" i="1"/>
  <c r="C5" i="1"/>
  <c r="C4" i="1"/>
</calcChain>
</file>

<file path=xl/sharedStrings.xml><?xml version="1.0" encoding="utf-8"?>
<sst xmlns="http://schemas.openxmlformats.org/spreadsheetml/2006/main" count="11" uniqueCount="11">
  <si>
    <t>BRG16</t>
  </si>
  <si>
    <t>BRGH</t>
  </si>
  <si>
    <t>Baud</t>
  </si>
  <si>
    <t>Magic Number</t>
  </si>
  <si>
    <t>Fosc</t>
  </si>
  <si>
    <t>Actual Baud</t>
  </si>
  <si>
    <t>Bits per channel</t>
  </si>
  <si>
    <t>Channels per card</t>
  </si>
  <si>
    <t>Cards</t>
  </si>
  <si>
    <t>Bits per sample</t>
  </si>
  <si>
    <t>Bytes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</si>
</sst>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20" sqref="B20"/>
    </sheetView>
  </sheetViews>
  <sheetFormatPr defaultRowHeight="15" x14ac:dyDescent="0.25"/>
  <cols>
    <col min="1" max="1" width="17.5703125" customWidth="1"/>
    <col min="2" max="2" width="12.7109375" customWidth="1"/>
    <col min="3" max="3" width="13.7109375" customWidth="1"/>
  </cols>
  <sheetData>
    <row r="1" spans="1:4" x14ac:dyDescent="0.25">
      <c r="A1" t="s">
        <v>4</v>
      </c>
      <c r="B1">
        <v>24000000</v>
      </c>
    </row>
    <row r="2" spans="1:4" x14ac:dyDescent="0.25">
      <c r="A2" t="s">
        <v>2</v>
      </c>
      <c r="B2">
        <v>115200</v>
      </c>
    </row>
    <row r="3" spans="1:4" x14ac:dyDescent="0.25">
      <c r="A3" t="s">
        <v>0</v>
      </c>
      <c r="B3" t="s">
        <v>1</v>
      </c>
      <c r="C3" t="s">
        <v>3</v>
      </c>
      <c r="D3" t="s">
        <v>5</v>
      </c>
    </row>
    <row r="4" spans="1:4" x14ac:dyDescent="0.25">
      <c r="A4">
        <v>0</v>
      </c>
      <c r="B4">
        <v>0</v>
      </c>
      <c r="C4" s="1">
        <f>((Fosc/Baud)/64)-1</f>
        <v>2.2552083333333335</v>
      </c>
      <c r="D4">
        <f>Fosc/(64*(ROUND(C4,0)+1))</f>
        <v>125000</v>
      </c>
    </row>
    <row r="5" spans="1:4" x14ac:dyDescent="0.25">
      <c r="A5">
        <v>0</v>
      </c>
      <c r="B5">
        <v>1</v>
      </c>
      <c r="C5" s="2">
        <f>((Fosc/Baud)/16)-1</f>
        <v>12.020833333333334</v>
      </c>
      <c r="D5" s="3">
        <f>Fosc/(16*(ROUND(C5,0)+1))</f>
        <v>115384.61538461539</v>
      </c>
    </row>
    <row r="6" spans="1:4" x14ac:dyDescent="0.25">
      <c r="A6">
        <v>1</v>
      </c>
      <c r="B6">
        <v>0</v>
      </c>
      <c r="C6" s="2"/>
      <c r="D6" s="3"/>
    </row>
    <row r="7" spans="1:4" x14ac:dyDescent="0.25">
      <c r="A7">
        <v>1</v>
      </c>
      <c r="B7">
        <v>1</v>
      </c>
      <c r="C7" s="1">
        <f>((Fosc/Baud)/4)-1</f>
        <v>51.083333333333336</v>
      </c>
      <c r="D7">
        <f>Fosc/(4*(ROUND(C7,0)+1))</f>
        <v>115384.61538461539</v>
      </c>
    </row>
    <row r="12" spans="1:4" x14ac:dyDescent="0.25">
      <c r="A12" t="s">
        <v>6</v>
      </c>
      <c r="B12">
        <v>16</v>
      </c>
    </row>
    <row r="13" spans="1:4" x14ac:dyDescent="0.25">
      <c r="A13" t="s">
        <v>7</v>
      </c>
      <c r="B13">
        <v>2</v>
      </c>
    </row>
    <row r="14" spans="1:4" x14ac:dyDescent="0.25">
      <c r="A14" t="s">
        <v>8</v>
      </c>
      <c r="B14">
        <v>12</v>
      </c>
    </row>
    <row r="15" spans="1:4" x14ac:dyDescent="0.25">
      <c r="A15" t="s">
        <v>9</v>
      </c>
      <c r="B15">
        <f>B12*B13*B14</f>
        <v>384</v>
      </c>
    </row>
    <row r="16" spans="1:4" x14ac:dyDescent="0.25">
      <c r="A16" t="s">
        <v>10</v>
      </c>
      <c r="B16">
        <f>B15/8</f>
        <v>48</v>
      </c>
    </row>
  </sheetData>
  <mergeCells count="2"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Baud</vt:lpstr>
      <vt:lpstr>Fosc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2016-11-06T23:34:53Z</dcterms:created>
  <dcterms:modified xsi:type="dcterms:W3CDTF">2016-11-07T17:11:25Z</dcterms:modified>
</cp:coreProperties>
</file>