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7915" windowHeight="5895" tabRatio="885" firstSheet="0" activeTab="6" autoFilterDateGrouping="1"/>
  </bookViews>
  <sheets>
    <sheet name="CLIENTE INTERNO" sheetId="1" state="visible" r:id="rId1"/>
    <sheet name="ros benef econ" sheetId="2" state="visible" r:id="rId2"/>
    <sheet name="ros uif" sheetId="3" state="visible" r:id="rId3"/>
    <sheet name="ros actividad" sheetId="4" state="visible" r:id="rId4"/>
    <sheet name="anexo 7 formulario pep" sheetId="5" state="visible" r:id="rId5"/>
    <sheet name="R.O.I." sheetId="6" state="visible" r:id="rId6"/>
    <sheet name="VINCULACION" sheetId="7" state="visible" r:id="rId7"/>
    <sheet name="LICITUD" sheetId="8" state="visible" r:id="rId8"/>
    <sheet name="CANCELACION" sheetId="9" state="visible" r:id="rId9"/>
    <sheet name="benefi econo" sheetId="10" state="visible" r:id="rId10"/>
    <sheet name="verificacion" sheetId="11" state="visible" r:id="rId11"/>
  </sheets>
  <externalReferences>
    <externalReference r:id="rId12"/>
  </externalReferences>
  <definedNames>
    <definedName name="Beni" localSheetId="0">'CLIENTE INTERNO'!$AT$3:$AT$16</definedName>
    <definedName name="CAN">VINCULACION!$BL$160:$BL$164</definedName>
    <definedName name="CDA">VINCULACION!$BL$96:$BL$103</definedName>
    <definedName name="CERAP">VINCULACION!$BL$116:$BL$118</definedName>
    <definedName name="Chuquisaca" localSheetId="0">'CLIENTE INTERNO'!$AP$3:$AP$8</definedName>
    <definedName name="Cochabamba" localSheetId="0">'CLIENTE INTERNO'!$AV$3:$AV$42</definedName>
    <definedName name="CRE">VINCULACION!$BL$119:$BL$155</definedName>
    <definedName name="Departamentos" localSheetId="0">'CLIENTE INTERNO'!$AM$3:$AM$11</definedName>
    <definedName name="Departamentos">[1]Solicitud!$AM$3:$AM$13</definedName>
    <definedName name="DES">VINCULACION!$BL$156:$BL$158</definedName>
    <definedName name="DPF">VINCULACION!$BL$104:$BL$115</definedName>
    <definedName name="La_Paz" localSheetId="0">'CLIENTE INTERNO'!$AO$3:$AO$54</definedName>
    <definedName name="Oruro" localSheetId="0">'CLIENTE INTERNO'!$AQ$3:$AQ$8</definedName>
    <definedName name="Pando" localSheetId="0">'CLIENTE INTERNO'!$AU$3:$AU$5</definedName>
    <definedName name="Potosi" localSheetId="0">'CLIENTE INTERNO'!$AN$3:$AN$14</definedName>
    <definedName name="Santa_Cruz" localSheetId="0">'CLIENTE INTERNO'!$AR$3:$AR$83</definedName>
    <definedName name="Tarija" localSheetId="0">'CLIENTE INTERNO'!$AS$3:$AS$12</definedName>
    <definedName name="_xlnm.Print_Area" localSheetId="0">'CLIENTE INTERNO'!$A$1:$AA$237</definedName>
    <definedName name="_xlnm.Print_Area" localSheetId="5">'R.O.I.'!$A$1:$AS$78</definedName>
    <definedName name="_xlnm.Print_Area" localSheetId="6">'VINCULACION'!$A$1:$AS$113</definedName>
    <definedName name="_xlnm.Print_Area" localSheetId="7">'LICITUD'!$A$1:$AS$50</definedName>
    <definedName name="_xlnm.Print_Area" localSheetId="8">'CANCELACION'!$A$1:$AS$50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[$-400A]d&quot; de &quot;mmmm&quot; de &quot;yyyy;@"/>
    <numFmt numFmtId="165" formatCode="#,##0.00_ ;\-#,##0.00\ "/>
    <numFmt numFmtId="166" formatCode="dd/mm/yy;@"/>
  </numFmts>
  <fonts count="4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9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2"/>
      <scheme val="minor"/>
    </font>
    <font>
      <name val="Tahoma"/>
      <family val="2"/>
      <color indexed="81"/>
      <sz val="9"/>
    </font>
    <font>
      <name val="Calibri"/>
      <family val="2"/>
      <color rgb="FF00000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20"/>
      <scheme val="minor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</font>
    <font>
      <name val="Arial"/>
      <family val="2"/>
      <sz val="10"/>
    </font>
    <font>
      <name val="Arial"/>
      <family val="2"/>
      <sz val="7"/>
    </font>
    <font>
      <name val="Arial"/>
      <family val="2"/>
      <b val="1"/>
      <sz val="15"/>
    </font>
    <font>
      <name val="Arial"/>
      <family val="2"/>
      <b val="1"/>
      <sz val="10"/>
    </font>
    <font>
      <name val="Geneva"/>
      <b val="1"/>
      <sz val="7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rgb="FFFFFFFF"/>
      <sz val="9"/>
    </font>
    <font>
      <name val="Arial"/>
      <family val="2"/>
      <color rgb="FFFF0000"/>
      <sz val="7"/>
    </font>
    <font>
      <name val="Geneva"/>
      <sz val="7"/>
    </font>
    <font>
      <name val="Arial"/>
      <family val="2"/>
      <sz val="8"/>
    </font>
    <font>
      <name val="Arial"/>
      <family val="2"/>
      <b val="1"/>
      <sz val="7"/>
    </font>
    <font>
      <name val="Arial"/>
      <family val="2"/>
      <color theme="0"/>
      <sz val="7"/>
    </font>
    <font>
      <name val="Arial"/>
      <family val="2"/>
      <color rgb="FFFF0000"/>
      <sz val="10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Arial"/>
      <family val="2"/>
      <sz val="6"/>
    </font>
  </fonts>
  <fills count="2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7999816888943144"/>
        <bgColor indexed="64"/>
      </patternFill>
    </fill>
  </fills>
  <borders count="7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3" fillId="0" borderId="0"/>
    <xf numFmtId="43" fontId="3" fillId="0" borderId="0"/>
    <xf numFmtId="0" fontId="8" fillId="0" borderId="0"/>
    <xf numFmtId="0" fontId="27" fillId="0" borderId="0" applyAlignment="1">
      <alignment vertical="top"/>
    </xf>
    <xf numFmtId="43" fontId="27" fillId="0" borderId="0"/>
  </cellStyleXfs>
  <cellXfs count="60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vertical="center"/>
    </xf>
    <xf numFmtId="0" fontId="0" fillId="9" borderId="0" pivotButton="0" quotePrefix="0" xfId="0"/>
    <xf numFmtId="0" fontId="0" fillId="4" borderId="0" pivotButton="0" quotePrefix="0" xfId="0"/>
    <xf numFmtId="0" fontId="11" fillId="4" borderId="8" applyAlignment="1" pivotButton="0" quotePrefix="0" xfId="0">
      <alignment vertical="center" wrapText="1"/>
    </xf>
    <xf numFmtId="0" fontId="0" fillId="10" borderId="0" pivotButton="0" quotePrefix="0" xfId="0"/>
    <xf numFmtId="0" fontId="11" fillId="4" borderId="0" pivotButton="0" quotePrefix="0" xfId="0"/>
    <xf numFmtId="0" fontId="7" fillId="4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vertical="center" wrapText="1"/>
    </xf>
    <xf numFmtId="0" fontId="17" fillId="4" borderId="0" pivotButton="0" quotePrefix="0" xfId="0"/>
    <xf numFmtId="0" fontId="18" fillId="4" borderId="0" applyAlignment="1" pivotButton="0" quotePrefix="0" xfId="0">
      <alignment vertical="center" wrapText="1"/>
    </xf>
    <xf numFmtId="0" fontId="17" fillId="4" borderId="0" pivotButton="0" quotePrefix="0" xfId="0"/>
    <xf numFmtId="0" fontId="19" fillId="4" borderId="0" applyAlignment="1" pivotButton="0" quotePrefix="0" xfId="0">
      <alignment vertical="center" wrapText="1"/>
    </xf>
    <xf numFmtId="0" fontId="0" fillId="4" borderId="28" pivotButton="0" quotePrefix="0" xfId="0"/>
    <xf numFmtId="0" fontId="0" fillId="4" borderId="29" pivotButton="0" quotePrefix="0" xfId="0"/>
    <xf numFmtId="0" fontId="0" fillId="4" borderId="30" pivotButton="0" quotePrefix="0" xfId="0"/>
    <xf numFmtId="0" fontId="0" fillId="4" borderId="31" pivotButton="0" quotePrefix="0" xfId="0"/>
    <xf numFmtId="0" fontId="0" fillId="4" borderId="32" pivotButton="0" quotePrefix="0" xfId="0"/>
    <xf numFmtId="0" fontId="1" fillId="4" borderId="0" pivotButton="0" quotePrefix="0" xfId="0"/>
    <xf numFmtId="0" fontId="1" fillId="4" borderId="33" pivotButton="0" quotePrefix="0" xfId="0"/>
    <xf numFmtId="0" fontId="0" fillId="4" borderId="33" pivotButton="0" quotePrefix="0" xfId="0"/>
    <xf numFmtId="0" fontId="0" fillId="4" borderId="0" pivotButton="0" quotePrefix="0" xfId="0"/>
    <xf numFmtId="0" fontId="0" fillId="4" borderId="37" pivotButton="0" quotePrefix="0" xfId="0"/>
    <xf numFmtId="0" fontId="0" fillId="4" borderId="38" pivotButton="0" quotePrefix="0" xfId="0"/>
    <xf numFmtId="0" fontId="0" fillId="4" borderId="0" applyAlignment="1" pivotButton="0" quotePrefix="0" xfId="0">
      <alignment horizontal="center"/>
    </xf>
    <xf numFmtId="0" fontId="6" fillId="4" borderId="7" applyAlignment="1" pivotButton="0" quotePrefix="0" xfId="0">
      <alignment horizontal="center" vertical="top" wrapText="1"/>
    </xf>
    <xf numFmtId="0" fontId="6" fillId="4" borderId="7" applyAlignment="1" pivotButton="0" quotePrefix="0" xfId="0">
      <alignment vertical="top" wrapText="1"/>
    </xf>
    <xf numFmtId="0" fontId="6" fillId="4" borderId="10" applyAlignment="1" pivotButton="0" quotePrefix="0" xfId="0">
      <alignment vertical="top" wrapText="1"/>
    </xf>
    <xf numFmtId="0" fontId="6" fillId="4" borderId="0" applyAlignment="1" pivotButton="0" quotePrefix="0" xfId="0">
      <alignment horizontal="center" vertical="top" wrapText="1"/>
    </xf>
    <xf numFmtId="0" fontId="6" fillId="4" borderId="12" applyAlignment="1" pivotButton="0" quotePrefix="0" xfId="0">
      <alignment vertical="top" wrapText="1"/>
    </xf>
    <xf numFmtId="0" fontId="6" fillId="4" borderId="14" applyAlignment="1" pivotButton="0" quotePrefix="0" xfId="0">
      <alignment horizontal="center" vertical="top" wrapText="1"/>
    </xf>
    <xf numFmtId="0" fontId="6" fillId="4" borderId="14" applyAlignment="1" pivotButton="0" quotePrefix="0" xfId="0">
      <alignment vertical="top" wrapText="1"/>
    </xf>
    <xf numFmtId="0" fontId="6" fillId="4" borderId="15" applyAlignment="1" pivotButton="0" quotePrefix="0" xfId="0">
      <alignment vertical="top" wrapText="1"/>
    </xf>
    <xf numFmtId="0" fontId="20" fillId="4" borderId="0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0" fillId="4" borderId="31" applyAlignment="1" pivotButton="0" quotePrefix="0" xfId="0">
      <alignment vertical="center"/>
    </xf>
    <xf numFmtId="0" fontId="0" fillId="4" borderId="32" applyAlignment="1" pivotButton="0" quotePrefix="0" xfId="0">
      <alignment vertical="center"/>
    </xf>
    <xf numFmtId="0" fontId="26" fillId="0" borderId="0" applyAlignment="1" pivotButton="0" quotePrefix="0" xfId="0">
      <alignment horizontal="justify" vertical="center"/>
    </xf>
    <xf numFmtId="0" fontId="25" fillId="4" borderId="0" applyAlignment="1" pivotButton="0" quotePrefix="0" xfId="0">
      <alignment horizontal="center" vertical="center"/>
    </xf>
    <xf numFmtId="0" fontId="25" fillId="4" borderId="0" applyAlignment="1" pivotButton="0" quotePrefix="0" xfId="0">
      <alignment horizontal="justify" vertical="center"/>
    </xf>
    <xf numFmtId="0" fontId="0" fillId="4" borderId="0" applyProtection="1" pivotButton="0" quotePrefix="0" xfId="0">
      <protection locked="0" hidden="0"/>
    </xf>
    <xf numFmtId="0" fontId="6" fillId="4" borderId="40" applyAlignment="1" applyProtection="1" pivotButton="0" quotePrefix="0" xfId="0">
      <alignment vertical="center" wrapText="1"/>
      <protection locked="0" hidden="0"/>
    </xf>
    <xf numFmtId="0" fontId="6" fillId="8" borderId="8" applyAlignment="1" pivotButton="0" quotePrefix="0" xfId="0">
      <alignment vertical="center" wrapText="1"/>
    </xf>
    <xf numFmtId="0" fontId="27" fillId="4" borderId="0" applyAlignment="1" applyProtection="1" pivotButton="0" quotePrefix="0" xfId="3">
      <alignment vertical="top"/>
      <protection locked="1" hidden="1"/>
    </xf>
    <xf numFmtId="0" fontId="27" fillId="0" borderId="0" applyAlignment="1" applyProtection="1" pivotButton="0" quotePrefix="0" xfId="3">
      <alignment vertical="top"/>
      <protection locked="1" hidden="1"/>
    </xf>
    <xf numFmtId="0" fontId="27" fillId="12" borderId="0" applyAlignment="1" applyProtection="1" pivotButton="0" quotePrefix="0" xfId="3">
      <alignment vertical="top"/>
      <protection locked="1" hidden="1"/>
    </xf>
    <xf numFmtId="0" fontId="29" fillId="0" borderId="0" applyAlignment="1" applyProtection="1" pivotButton="0" quotePrefix="0" xfId="3">
      <alignment vertical="top"/>
      <protection locked="1" hidden="1"/>
    </xf>
    <xf numFmtId="0" fontId="30" fillId="0" borderId="14" applyAlignment="1" applyProtection="1" pivotButton="0" quotePrefix="0" xfId="3">
      <alignment horizontal="center" vertical="top"/>
      <protection locked="1" hidden="1"/>
    </xf>
    <xf numFmtId="0" fontId="30" fillId="0" borderId="8" applyAlignment="1" applyProtection="1" pivotButton="0" quotePrefix="0" xfId="3">
      <alignment horizontal="center" vertical="top"/>
      <protection locked="1" hidden="1"/>
    </xf>
    <xf numFmtId="0" fontId="30" fillId="0" borderId="24" applyAlignment="1" applyProtection="1" pivotButton="0" quotePrefix="0" xfId="3">
      <alignment horizontal="center" vertical="top"/>
      <protection locked="1" hidden="1"/>
    </xf>
    <xf numFmtId="0" fontId="27" fillId="0" borderId="0" applyAlignment="1" applyProtection="1" pivotButton="0" quotePrefix="0" xfId="3">
      <alignment vertical="top"/>
      <protection locked="1" hidden="1"/>
    </xf>
    <xf numFmtId="0" fontId="30" fillId="0" borderId="0" applyAlignment="1" applyProtection="1" pivotButton="0" quotePrefix="0" xfId="3">
      <alignment vertical="center" wrapText="1"/>
      <protection locked="1" hidden="1"/>
    </xf>
    <xf numFmtId="3" fontId="31" fillId="4" borderId="0" applyAlignment="1" applyProtection="1" pivotButton="0" quotePrefix="0" xfId="3">
      <alignment horizontal="center" vertical="center" wrapText="1"/>
      <protection locked="1" hidden="1"/>
    </xf>
    <xf numFmtId="0" fontId="28" fillId="0" borderId="0" applyAlignment="1" applyProtection="1" pivotButton="0" quotePrefix="0" xfId="3">
      <alignment vertical="top"/>
      <protection locked="1" hidden="1"/>
    </xf>
    <xf numFmtId="0" fontId="32" fillId="13" borderId="50" applyAlignment="1" applyProtection="1" pivotButton="0" quotePrefix="0" xfId="3">
      <alignment vertical="top"/>
      <protection locked="1" hidden="1"/>
    </xf>
    <xf numFmtId="0" fontId="33" fillId="0" borderId="8" applyAlignment="1" applyProtection="1" pivotButton="0" quotePrefix="0" xfId="3">
      <alignment horizontal="left" vertical="top"/>
      <protection locked="1" hidden="1"/>
    </xf>
    <xf numFmtId="0" fontId="34" fillId="0" borderId="0" applyAlignment="1" applyProtection="1" pivotButton="0" quotePrefix="0" xfId="3">
      <alignment vertical="top" wrapText="1"/>
      <protection locked="1" hidden="1"/>
    </xf>
    <xf numFmtId="0" fontId="27" fillId="0" borderId="0" applyAlignment="1" applyProtection="1" pivotButton="0" quotePrefix="0" xfId="3">
      <alignment vertical="top" wrapText="1"/>
      <protection locked="1" hidden="1"/>
    </xf>
    <xf numFmtId="0" fontId="28" fillId="4" borderId="0" applyAlignment="1" applyProtection="1" pivotButton="0" quotePrefix="0" xfId="3">
      <alignment vertical="center"/>
      <protection locked="1" hidden="1"/>
    </xf>
    <xf numFmtId="43" fontId="36" fillId="4" borderId="0" applyAlignment="1" applyProtection="1" pivotButton="0" quotePrefix="0" xfId="4">
      <alignment horizontal="center" vertical="center"/>
      <protection locked="1" hidden="1"/>
    </xf>
    <xf numFmtId="1" fontId="28" fillId="0" borderId="8" applyAlignment="1" applyProtection="1" pivotButton="0" quotePrefix="0" xfId="3">
      <alignment horizontal="center" vertical="center"/>
      <protection locked="0" hidden="0"/>
    </xf>
    <xf numFmtId="0" fontId="27" fillId="12" borderId="0" applyAlignment="1" applyProtection="1" pivotButton="0" quotePrefix="0" xfId="3">
      <alignment vertical="top"/>
      <protection locked="1" hidden="1"/>
    </xf>
    <xf numFmtId="0" fontId="28" fillId="2" borderId="24" applyAlignment="1" applyProtection="1" pivotButton="0" quotePrefix="0" xfId="3">
      <alignment horizontal="left" vertical="center"/>
      <protection locked="1" hidden="1"/>
    </xf>
    <xf numFmtId="0" fontId="28" fillId="2" borderId="26" applyAlignment="1" applyProtection="1" pivotButton="0" quotePrefix="0" xfId="3">
      <alignment horizontal="left" vertical="center"/>
      <protection locked="1" hidden="1"/>
    </xf>
    <xf numFmtId="0" fontId="28" fillId="4" borderId="0" applyAlignment="1" applyProtection="1" pivotButton="0" quotePrefix="0" xfId="3">
      <alignment vertical="top" wrapText="1"/>
      <protection locked="1" hidden="1"/>
    </xf>
    <xf numFmtId="0" fontId="27" fillId="10" borderId="0" applyAlignment="1" applyProtection="1" pivotButton="0" quotePrefix="0" xfId="3">
      <alignment vertical="top"/>
      <protection locked="1" hidden="1"/>
    </xf>
    <xf numFmtId="0" fontId="32" fillId="2" borderId="50" applyAlignment="1" applyProtection="1" pivotButton="0" quotePrefix="0" xfId="3">
      <alignment vertical="top"/>
      <protection locked="1" hidden="1"/>
    </xf>
    <xf numFmtId="0" fontId="27" fillId="0" borderId="8" applyAlignment="1" applyProtection="1" pivotButton="0" quotePrefix="0" xfId="3">
      <alignment horizontal="left" vertical="top"/>
      <protection locked="1" hidden="1"/>
    </xf>
    <xf numFmtId="0" fontId="28" fillId="0" borderId="8" applyAlignment="1" applyProtection="1" pivotButton="0" quotePrefix="0" xfId="3">
      <alignment horizontal="center" vertical="center"/>
      <protection locked="0" hidden="0"/>
    </xf>
    <xf numFmtId="1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8" fillId="2" borderId="0" applyAlignment="1" applyProtection="1" pivotButton="0" quotePrefix="0" xfId="3">
      <alignment vertical="center"/>
      <protection locked="1" hidden="1"/>
    </xf>
    <xf numFmtId="1" fontId="28" fillId="0" borderId="8" applyAlignment="1" applyProtection="1" pivotButton="0" quotePrefix="0" xfId="3">
      <alignment vertical="center"/>
      <protection locked="0" hidden="0"/>
    </xf>
    <xf numFmtId="0" fontId="28" fillId="0" borderId="8" applyAlignment="1" applyProtection="1" pivotButton="0" quotePrefix="0" xfId="3">
      <alignment horizontal="center" vertical="center"/>
      <protection locked="0" hidden="1"/>
    </xf>
    <xf numFmtId="0" fontId="28" fillId="2" borderId="26" applyAlignment="1" applyProtection="1" pivotButton="0" quotePrefix="0" xfId="3">
      <alignment vertical="center"/>
      <protection locked="1" hidden="1"/>
    </xf>
    <xf numFmtId="0" fontId="32" fillId="15" borderId="50" applyAlignment="1" applyProtection="1" pivotButton="0" quotePrefix="0" xfId="3">
      <alignment vertical="top"/>
      <protection locked="1" hidden="1"/>
    </xf>
    <xf numFmtId="0" fontId="27" fillId="4" borderId="0" applyAlignment="1" applyProtection="1" pivotButton="0" quotePrefix="0" xfId="3">
      <alignment vertical="center"/>
      <protection locked="1" hidden="1"/>
    </xf>
    <xf numFmtId="0" fontId="27" fillId="0" borderId="0" applyAlignment="1" applyProtection="1" pivotButton="0" quotePrefix="0" xfId="3">
      <alignment vertical="center"/>
      <protection locked="1" hidden="1"/>
    </xf>
    <xf numFmtId="0" fontId="27" fillId="12" borderId="0" applyAlignment="1" applyProtection="1" pivotButton="0" quotePrefix="0" xfId="3">
      <alignment vertical="center"/>
      <protection locked="1" hidden="1"/>
    </xf>
    <xf numFmtId="0" fontId="32" fillId="15" borderId="50" applyAlignment="1" applyProtection="1" pivotButton="0" quotePrefix="0" xfId="3">
      <alignment vertical="center"/>
      <protection locked="1" hidden="1"/>
    </xf>
    <xf numFmtId="0" fontId="33" fillId="0" borderId="8" applyAlignment="1" applyProtection="1" pivotButton="0" quotePrefix="0" xfId="3">
      <alignment horizontal="left" vertical="center"/>
      <protection locked="1" hidden="1"/>
    </xf>
    <xf numFmtId="43" fontId="36" fillId="4" borderId="0" applyAlignment="1" applyProtection="1" pivotButton="0" quotePrefix="0" xfId="4">
      <alignment horizontal="center" vertical="center" wrapText="1"/>
      <protection locked="1" hidden="1"/>
    </xf>
    <xf numFmtId="0" fontId="27" fillId="4" borderId="0" applyAlignment="1" applyProtection="1" pivotButton="0" quotePrefix="0" xfId="3">
      <alignment vertical="center" wrapText="1"/>
      <protection locked="1" hidden="1"/>
    </xf>
    <xf numFmtId="0" fontId="28" fillId="2" borderId="24" applyAlignment="1" applyProtection="1" pivotButton="0" quotePrefix="0" xfId="3">
      <alignment horizontal="left" vertical="center" wrapText="1"/>
      <protection locked="1" hidden="1"/>
    </xf>
    <xf numFmtId="0" fontId="27" fillId="0" borderId="0" applyAlignment="1" applyProtection="1" pivotButton="0" quotePrefix="0" xfId="3">
      <alignment vertical="center" wrapText="1"/>
      <protection locked="1" hidden="1"/>
    </xf>
    <xf numFmtId="0" fontId="27" fillId="12" borderId="0" applyAlignment="1" applyProtection="1" pivotButton="0" quotePrefix="0" xfId="3">
      <alignment vertical="center" wrapText="1"/>
      <protection locked="1" hidden="1"/>
    </xf>
    <xf numFmtId="0" fontId="32" fillId="15" borderId="50" applyAlignment="1" applyProtection="1" pivotButton="0" quotePrefix="0" xfId="3">
      <alignment vertical="center" wrapText="1"/>
      <protection locked="1" hidden="1"/>
    </xf>
    <xf numFmtId="0" fontId="33" fillId="0" borderId="8" applyAlignment="1" applyProtection="1" pivotButton="0" quotePrefix="0" xfId="3">
      <alignment horizontal="left" vertical="center" wrapText="1"/>
      <protection locked="1" hidden="1"/>
    </xf>
    <xf numFmtId="0" fontId="28" fillId="11" borderId="0" applyAlignment="1" applyProtection="1" pivotButton="0" quotePrefix="0" xfId="3">
      <alignment vertical="center" wrapText="1"/>
      <protection locked="1" hidden="1"/>
    </xf>
    <xf numFmtId="0" fontId="27" fillId="2" borderId="0" applyAlignment="1" applyProtection="1" pivotButton="0" quotePrefix="0" xfId="3">
      <alignment vertical="center"/>
      <protection locked="1" hidden="1"/>
    </xf>
    <xf numFmtId="9" fontId="28" fillId="2" borderId="26" applyAlignment="1" applyProtection="1" pivotButton="0" quotePrefix="0" xfId="3">
      <alignment vertical="center"/>
      <protection locked="1" hidden="1"/>
    </xf>
    <xf numFmtId="0" fontId="28" fillId="2" borderId="0" applyAlignment="1" applyProtection="1" pivotButton="0" quotePrefix="0" xfId="3">
      <alignment vertical="top"/>
      <protection locked="1" hidden="1"/>
    </xf>
    <xf numFmtId="0" fontId="32" fillId="16" borderId="50" applyAlignment="1" applyProtection="1" pivotButton="0" quotePrefix="0" xfId="3">
      <alignment vertical="top"/>
      <protection locked="1" hidden="1"/>
    </xf>
    <xf numFmtId="0" fontId="27" fillId="2" borderId="0" applyAlignment="1" applyProtection="1" pivotButton="0" quotePrefix="0" xfId="3">
      <alignment vertical="top"/>
      <protection locked="1" hidden="1"/>
    </xf>
    <xf numFmtId="0" fontId="32" fillId="6" borderId="50" applyAlignment="1" applyProtection="1" pivotButton="0" quotePrefix="0" xfId="3">
      <alignment vertical="top"/>
      <protection locked="1" hidden="1"/>
    </xf>
    <xf numFmtId="0" fontId="32" fillId="17" borderId="50" applyAlignment="1" applyProtection="1" pivotButton="0" quotePrefix="0" xfId="3">
      <alignment vertical="top"/>
      <protection locked="1" hidden="1"/>
    </xf>
    <xf numFmtId="0" fontId="32" fillId="10" borderId="50" applyAlignment="1" applyProtection="1" pivotButton="0" quotePrefix="0" xfId="3">
      <alignment vertical="top"/>
      <protection locked="1" hidden="1"/>
    </xf>
    <xf numFmtId="0" fontId="27" fillId="0" borderId="8" applyAlignment="1" applyProtection="1" pivotButton="0" quotePrefix="0" xfId="3">
      <alignment horizontal="center" vertical="center"/>
      <protection locked="1" hidden="1"/>
    </xf>
    <xf numFmtId="0" fontId="33" fillId="0" borderId="8" applyAlignment="1" applyProtection="1" pivotButton="0" quotePrefix="0" xfId="3">
      <alignment horizontal="center" vertical="center"/>
      <protection locked="1" hidden="1"/>
    </xf>
    <xf numFmtId="0" fontId="27" fillId="4" borderId="0" applyAlignment="1" applyProtection="1" pivotButton="0" quotePrefix="0" xfId="3">
      <alignment vertical="top" wrapText="1"/>
      <protection locked="1" hidden="1"/>
    </xf>
    <xf numFmtId="0" fontId="27" fillId="12" borderId="0" applyAlignment="1" applyProtection="1" pivotButton="0" quotePrefix="0" xfId="3">
      <alignment vertical="top" wrapText="1"/>
      <protection locked="1" hidden="1"/>
    </xf>
    <xf numFmtId="0" fontId="32" fillId="10" borderId="50" applyAlignment="1" applyProtection="1" pivotButton="0" quotePrefix="0" xfId="3">
      <alignment vertical="top" wrapText="1"/>
      <protection locked="1" hidden="1"/>
    </xf>
    <xf numFmtId="0" fontId="33" fillId="0" borderId="8" applyAlignment="1" applyProtection="1" pivotButton="0" quotePrefix="0" xfId="3">
      <alignment horizontal="left" vertical="top" wrapText="1"/>
      <protection locked="1" hidden="1"/>
    </xf>
    <xf numFmtId="0" fontId="32" fillId="17" borderId="50" applyAlignment="1" applyProtection="1" pivotButton="0" quotePrefix="0" xfId="3">
      <alignment vertical="top" wrapText="1"/>
      <protection locked="1" hidden="1"/>
    </xf>
    <xf numFmtId="0" fontId="36" fillId="4" borderId="0" applyAlignment="1" applyProtection="1" pivotButton="0" quotePrefix="0" xfId="3">
      <alignment vertical="center"/>
      <protection locked="1" hidden="1"/>
    </xf>
    <xf numFmtId="0" fontId="28" fillId="4" borderId="0" applyAlignment="1" applyProtection="1" pivotButton="0" quotePrefix="0" xfId="3">
      <alignment vertical="top"/>
      <protection locked="1" hidden="1"/>
    </xf>
    <xf numFmtId="0" fontId="28" fillId="0" borderId="0" applyAlignment="1" applyProtection="1" pivotButton="0" quotePrefix="0" xfId="3">
      <alignment vertical="center"/>
      <protection locked="1" hidden="1"/>
    </xf>
    <xf numFmtId="0" fontId="28" fillId="4" borderId="0" applyAlignment="1" applyProtection="1" pivotButton="0" quotePrefix="0" xfId="3">
      <alignment vertical="center" wrapText="1"/>
      <protection locked="1" hidden="1"/>
    </xf>
    <xf numFmtId="0" fontId="32" fillId="20" borderId="50" applyAlignment="1" applyProtection="1" pivotButton="0" quotePrefix="0" xfId="3">
      <alignment vertical="top"/>
      <protection locked="1" hidden="1"/>
    </xf>
    <xf numFmtId="0" fontId="32" fillId="21" borderId="50" applyAlignment="1" applyProtection="1" pivotButton="0" quotePrefix="0" xfId="3">
      <alignment vertical="top"/>
      <protection locked="1" hidden="1"/>
    </xf>
    <xf numFmtId="0" fontId="27" fillId="4" borderId="0" applyAlignment="1" applyProtection="1" pivotButton="0" quotePrefix="0" xfId="3">
      <alignment horizontal="center" vertical="center"/>
      <protection locked="1" hidden="1"/>
    </xf>
    <xf numFmtId="43" fontId="28" fillId="4" borderId="0" applyAlignment="1" applyProtection="1" pivotButton="0" quotePrefix="0" xfId="3">
      <alignment vertical="top"/>
      <protection locked="1" hidden="1"/>
    </xf>
    <xf numFmtId="0" fontId="27" fillId="0" borderId="0" applyAlignment="1" applyProtection="1" pivotButton="0" quotePrefix="0" xfId="3">
      <alignment horizontal="center" vertical="center"/>
      <protection locked="1" hidden="1"/>
    </xf>
    <xf numFmtId="0" fontId="28" fillId="4" borderId="0" applyAlignment="1" applyProtection="1" pivotButton="0" quotePrefix="0" xfId="3">
      <alignment horizontal="center" vertical="center"/>
      <protection locked="1" hidden="1"/>
    </xf>
    <xf numFmtId="0" fontId="28" fillId="4" borderId="14" applyAlignment="1" applyProtection="1" pivotButton="0" quotePrefix="0" xfId="3">
      <alignment horizontal="center" vertical="center"/>
      <protection locked="1" hidden="1"/>
    </xf>
    <xf numFmtId="0" fontId="28" fillId="0" borderId="0" applyAlignment="1" applyProtection="1" pivotButton="0" quotePrefix="0" xfId="3">
      <alignment horizontal="center" vertical="center"/>
      <protection locked="1" hidden="1"/>
    </xf>
    <xf numFmtId="0" fontId="28" fillId="2" borderId="8" applyAlignment="1" applyProtection="1" pivotButton="0" quotePrefix="0" xfId="3">
      <alignment horizontal="center" vertical="center"/>
      <protection locked="1" hidden="1"/>
    </xf>
    <xf numFmtId="0" fontId="35" fillId="2" borderId="8" applyAlignment="1" applyProtection="1" pivotButton="0" quotePrefix="0" xfId="3">
      <alignment horizontal="center" vertical="center"/>
      <protection locked="1" hidden="1"/>
    </xf>
    <xf numFmtId="0" fontId="27" fillId="22" borderId="0" applyAlignment="1" applyProtection="1" pivotButton="0" quotePrefix="0" xfId="3">
      <alignment vertical="top"/>
      <protection locked="1" hidden="1"/>
    </xf>
    <xf numFmtId="9" fontId="27" fillId="0" borderId="0" applyAlignment="1" applyProtection="1" pivotButton="0" quotePrefix="0" xfId="3">
      <alignment vertical="top"/>
      <protection locked="1" hidden="1"/>
    </xf>
    <xf numFmtId="2" fontId="28" fillId="0" borderId="0" applyAlignment="1" applyProtection="1" pivotButton="0" quotePrefix="0" xfId="4">
      <alignment vertical="top"/>
      <protection locked="1" hidden="1"/>
    </xf>
    <xf numFmtId="0" fontId="37" fillId="0" borderId="0" applyAlignment="1" applyProtection="1" pivotButton="0" quotePrefix="0" xfId="3">
      <alignment horizontal="center" vertical="center"/>
      <protection locked="1" hidden="1"/>
    </xf>
    <xf numFmtId="0" fontId="0" fillId="4" borderId="7" applyAlignment="1" pivotButton="0" quotePrefix="0" xfId="0">
      <alignment vertical="center"/>
    </xf>
    <xf numFmtId="0" fontId="0" fillId="5" borderId="0" pivotButton="0" quotePrefix="0" xfId="0"/>
    <xf numFmtId="0" fontId="0" fillId="4" borderId="0" applyAlignment="1" pivotButton="0" quotePrefix="0" xfId="0">
      <alignment vertical="top"/>
    </xf>
    <xf numFmtId="0" fontId="0" fillId="4" borderId="33" applyAlignment="1" pivotButton="0" quotePrefix="0" xfId="0">
      <alignment vertical="top"/>
    </xf>
    <xf numFmtId="0" fontId="27" fillId="0" borderId="0" applyAlignment="1" applyProtection="1" pivotButton="0" quotePrefix="0" xfId="3">
      <alignment horizontal="center" vertical="top"/>
      <protection locked="1" hidden="1"/>
    </xf>
    <xf numFmtId="0" fontId="27" fillId="0" borderId="0" applyAlignment="1" applyProtection="1" pivotButton="0" quotePrefix="0" xfId="3">
      <alignment horizontal="center" vertical="top"/>
      <protection locked="1" hidden="1"/>
    </xf>
    <xf numFmtId="0" fontId="28" fillId="18" borderId="8" applyAlignment="1" applyProtection="1" pivotButton="0" quotePrefix="0" xfId="3">
      <alignment horizontal="center" vertical="center"/>
      <protection locked="1" hidden="1"/>
    </xf>
    <xf numFmtId="0" fontId="30" fillId="0" borderId="0" applyAlignment="1" applyProtection="1" pivotButton="0" quotePrefix="0" xfId="3">
      <alignment horizontal="center" vertical="center" wrapText="1"/>
      <protection locked="1" hidden="1"/>
    </xf>
    <xf numFmtId="0" fontId="28" fillId="0" borderId="8" applyAlignment="1" applyProtection="1" pivotButton="0" quotePrefix="0" xfId="3">
      <alignment horizontal="center" vertical="center" wrapText="1"/>
      <protection locked="1" hidden="1"/>
    </xf>
    <xf numFmtId="0" fontId="35" fillId="0" borderId="8" applyAlignment="1" applyProtection="1" pivotButton="0" quotePrefix="0" xfId="3">
      <alignment horizontal="center" vertical="center"/>
      <protection locked="1" hidden="1"/>
    </xf>
    <xf numFmtId="14" fontId="28" fillId="0" borderId="8" applyAlignment="1" applyProtection="1" pivotButton="0" quotePrefix="0" xfId="3">
      <alignment horizontal="center" vertical="center"/>
      <protection locked="1" hidden="1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8" fillId="14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 wrapText="1"/>
      <protection locked="1" hidden="1"/>
    </xf>
    <xf numFmtId="0" fontId="37" fillId="4" borderId="8" applyAlignment="1" applyProtection="1" pivotButton="0" quotePrefix="0" xfId="3">
      <alignment horizontal="center" vertical="center" wrapText="1"/>
      <protection locked="1" hidden="1"/>
    </xf>
    <xf numFmtId="0" fontId="28" fillId="4" borderId="8" applyAlignment="1" applyProtection="1" pivotButton="0" quotePrefix="0" xfId="3">
      <alignment horizontal="center" vertical="center" wrapText="1"/>
      <protection locked="1" hidden="1"/>
    </xf>
    <xf numFmtId="1" fontId="28" fillId="0" borderId="8" applyAlignment="1" applyProtection="1" pivotButton="0" quotePrefix="0" xfId="3">
      <alignment horizontal="center" vertical="center"/>
      <protection locked="0" hidden="0"/>
    </xf>
    <xf numFmtId="0" fontId="33" fillId="0" borderId="8" applyAlignment="1" applyProtection="1" pivotButton="0" quotePrefix="0" xfId="3">
      <alignment horizontal="center" vertical="center"/>
      <protection locked="0" hidden="0"/>
    </xf>
    <xf numFmtId="0" fontId="43" fillId="0" borderId="8" applyAlignment="1" applyProtection="1" pivotButton="0" quotePrefix="0" xfId="3">
      <alignment horizontal="left" vertical="center" wrapText="1"/>
      <protection locked="1" hidden="1"/>
    </xf>
    <xf numFmtId="1" fontId="28" fillId="11" borderId="8" applyAlignment="1" applyProtection="1" pivotButton="0" quotePrefix="0" xfId="3">
      <alignment horizontal="center" vertical="center"/>
      <protection locked="0" hidden="0"/>
    </xf>
    <xf numFmtId="14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0" hidden="0"/>
    </xf>
    <xf numFmtId="0" fontId="37" fillId="0" borderId="8" applyAlignment="1" applyProtection="1" pivotButton="0" quotePrefix="0" xfId="3">
      <alignment horizontal="center" vertical="center" wrapText="1"/>
      <protection locked="1" hidden="1"/>
    </xf>
    <xf numFmtId="0" fontId="28" fillId="12" borderId="8" applyAlignment="1" applyProtection="1" pivotButton="0" quotePrefix="0" xfId="3">
      <alignment horizontal="center" vertical="center"/>
      <protection locked="1" hidden="1"/>
    </xf>
    <xf numFmtId="0" fontId="27" fillId="0" borderId="8" applyAlignment="1" applyProtection="1" pivotButton="0" quotePrefix="0" xfId="3">
      <alignment horizontal="center" vertical="top"/>
      <protection locked="1" hidden="1"/>
    </xf>
    <xf numFmtId="0" fontId="28" fillId="12" borderId="8" applyAlignment="1" applyProtection="1" pivotButton="0" quotePrefix="0" xfId="3">
      <alignment horizontal="center" vertical="center" wrapText="1"/>
      <protection locked="1" hidden="1"/>
    </xf>
    <xf numFmtId="0" fontId="28" fillId="0" borderId="8" applyAlignment="1" applyProtection="1" pivotButton="0" quotePrefix="0" xfId="3">
      <alignment horizontal="center" vertical="center" wrapText="1"/>
      <protection locked="0" hidden="0"/>
    </xf>
    <xf numFmtId="0" fontId="28" fillId="0" borderId="8" applyAlignment="1" applyProtection="1" pivotButton="0" quotePrefix="0" xfId="3">
      <alignment horizontal="center" vertical="top"/>
      <protection locked="1" hidden="1"/>
    </xf>
    <xf numFmtId="14" fontId="28" fillId="0" borderId="8" applyAlignment="1" applyProtection="1" pivotButton="0" quotePrefix="0" xfId="3">
      <alignment horizontal="center" vertical="center"/>
      <protection locked="0" hidden="0"/>
    </xf>
    <xf numFmtId="1" fontId="38" fillId="0" borderId="8" applyAlignment="1" applyProtection="1" pivotButton="0" quotePrefix="0" xfId="3">
      <alignment horizontal="center" vertical="center"/>
      <protection locked="0" hidden="0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7" fillId="0" borderId="8" applyAlignment="1" applyProtection="1" pivotButton="0" quotePrefix="0" xfId="3">
      <alignment horizontal="center" vertical="center"/>
      <protection locked="1" hidden="1"/>
    </xf>
    <xf numFmtId="0" fontId="39" fillId="0" borderId="8" applyAlignment="1" applyProtection="1" pivotButton="0" quotePrefix="0" xfId="3">
      <alignment horizontal="center" vertical="top"/>
      <protection locked="1" hidden="1"/>
    </xf>
    <xf numFmtId="0" fontId="27" fillId="0" borderId="8" applyAlignment="1" applyProtection="1" pivotButton="0" quotePrefix="0" xfId="3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1" hidden="1"/>
    </xf>
    <xf numFmtId="0" fontId="39" fillId="0" borderId="8" applyAlignment="1" applyProtection="1" pivotButton="0" quotePrefix="0" xfId="3">
      <alignment horizontal="center" vertical="center" wrapText="1"/>
      <protection locked="1" hidden="1"/>
    </xf>
    <xf numFmtId="0" fontId="35" fillId="4" borderId="8" applyAlignment="1" applyProtection="1" pivotButton="0" quotePrefix="0" xfId="3">
      <alignment horizontal="center" vertical="center" wrapText="1"/>
      <protection locked="1" hidden="1"/>
    </xf>
    <xf numFmtId="0" fontId="39" fillId="0" borderId="8" applyAlignment="1" applyProtection="1" pivotButton="0" quotePrefix="0" xfId="3">
      <alignment horizontal="center" vertical="top" wrapText="1"/>
      <protection locked="1" hidden="1"/>
    </xf>
    <xf numFmtId="43" fontId="28" fillId="0" borderId="8" applyAlignment="1" applyProtection="1" pivotButton="0" quotePrefix="0" xfId="4">
      <alignment horizontal="center" vertical="center"/>
      <protection locked="1" hidden="1"/>
    </xf>
    <xf numFmtId="0" fontId="27" fillId="14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0"/>
    </xf>
    <xf numFmtId="43" fontId="28" fillId="8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pivotButton="0" quotePrefix="0" xfId="4">
      <alignment horizontal="center" vertical="center"/>
    </xf>
    <xf numFmtId="0" fontId="28" fillId="0" borderId="8" applyAlignment="1" pivotButton="0" quotePrefix="0" xfId="3">
      <alignment horizontal="center" vertical="center"/>
    </xf>
    <xf numFmtId="0" fontId="36" fillId="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3">
      <alignment horizontal="center" vertical="center"/>
      <protection locked="1" hidden="1"/>
    </xf>
    <xf numFmtId="43" fontId="28" fillId="8" borderId="8" applyAlignment="1" applyProtection="1" pivotButton="0" quotePrefix="0" xfId="3">
      <alignment horizontal="center" vertical="center"/>
      <protection locked="1" hidden="1"/>
    </xf>
    <xf numFmtId="0" fontId="28" fillId="19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/>
      <protection locked="0" hidden="0"/>
    </xf>
    <xf numFmtId="0" fontId="28" fillId="0" borderId="8" applyAlignment="1" applyProtection="1" pivotButton="0" quotePrefix="0" xfId="3">
      <alignment horizontal="left" vertical="center"/>
      <protection locked="0" hidden="0"/>
    </xf>
    <xf numFmtId="43" fontId="28" fillId="0" borderId="8" applyAlignment="1" applyProtection="1" pivotButton="0" quotePrefix="0" xfId="4">
      <alignment horizontal="center" vertical="center" wrapText="1"/>
      <protection locked="0" hidden="0"/>
    </xf>
    <xf numFmtId="0" fontId="28" fillId="16" borderId="8" applyAlignment="1" applyProtection="1" pivotButton="0" quotePrefix="0" xfId="3">
      <alignment horizontal="center" vertical="center"/>
      <protection locked="1" hidden="1"/>
    </xf>
    <xf numFmtId="0" fontId="28" fillId="0" borderId="8" applyAlignment="1" applyProtection="1" pivotButton="0" quotePrefix="0" xfId="3">
      <alignment horizontal="left" vertical="center" wrapText="1"/>
      <protection locked="0" hidden="0"/>
    </xf>
    <xf numFmtId="43" fontId="28" fillId="8" borderId="8" applyAlignment="1" applyProtection="1" pivotButton="0" quotePrefix="0" xfId="4">
      <alignment horizontal="center" vertical="center" wrapText="1"/>
      <protection locked="1" hidden="1"/>
    </xf>
    <xf numFmtId="0" fontId="28" fillId="22" borderId="8" applyAlignment="1" applyProtection="1" pivotButton="0" quotePrefix="0" xfId="3">
      <alignment horizontal="center" vertical="center"/>
      <protection locked="1" hidden="1"/>
    </xf>
    <xf numFmtId="0" fontId="28" fillId="1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right" vertical="center"/>
      <protection locked="1" hidden="1"/>
    </xf>
    <xf numFmtId="43" fontId="28" fillId="16" borderId="8" applyAlignment="1" applyProtection="1" pivotButton="0" quotePrefix="0" xfId="4">
      <alignment horizontal="center" vertical="center"/>
      <protection locked="1" hidden="1"/>
    </xf>
    <xf numFmtId="0" fontId="27" fillId="4" borderId="9" applyAlignment="1" applyProtection="1" pivotButton="0" quotePrefix="0" xfId="3">
      <alignment horizontal="center" vertical="center"/>
      <protection locked="1" hidden="1"/>
    </xf>
    <xf numFmtId="0" fontId="27" fillId="4" borderId="7" applyAlignment="1" applyProtection="1" pivotButton="0" quotePrefix="0" xfId="3">
      <alignment horizontal="center" vertical="center"/>
      <protection locked="1" hidden="1"/>
    </xf>
    <xf numFmtId="0" fontId="27" fillId="4" borderId="10" applyAlignment="1" applyProtection="1" pivotButton="0" quotePrefix="0" xfId="3">
      <alignment horizontal="center" vertical="center"/>
      <protection locked="1" hidden="1"/>
    </xf>
    <xf numFmtId="0" fontId="27" fillId="4" borderId="13" applyAlignment="1" applyProtection="1" pivotButton="0" quotePrefix="0" xfId="3">
      <alignment horizontal="center" vertical="center"/>
      <protection locked="1" hidden="1"/>
    </xf>
    <xf numFmtId="0" fontId="27" fillId="4" borderId="14" applyAlignment="1" applyProtection="1" pivotButton="0" quotePrefix="0" xfId="3">
      <alignment horizontal="center" vertical="center"/>
      <protection locked="1" hidden="1"/>
    </xf>
    <xf numFmtId="0" fontId="27" fillId="4" borderId="15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right" vertical="center"/>
      <protection locked="1" hidden="1"/>
    </xf>
    <xf numFmtId="0" fontId="28" fillId="15" borderId="8" applyAlignment="1" applyProtection="1" pivotButton="0" quotePrefix="0" xfId="3">
      <alignment horizontal="center" vertical="center"/>
      <protection locked="1" hidden="1"/>
    </xf>
    <xf numFmtId="43" fontId="28" fillId="15" borderId="8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3">
      <alignment horizontal="center" vertical="center"/>
      <protection locked="1" hidden="1"/>
    </xf>
    <xf numFmtId="164" fontId="40" fillId="0" borderId="0" applyAlignment="1" applyProtection="1" pivotButton="0" quotePrefix="0" xfId="3">
      <alignment horizontal="center" vertical="top"/>
      <protection locked="1" hidden="1"/>
    </xf>
    <xf numFmtId="17" fontId="37" fillId="0" borderId="8" applyAlignment="1" applyProtection="1" pivotButton="0" quotePrefix="0" xfId="3">
      <alignment horizontal="center" vertical="center"/>
      <protection locked="1" hidden="1"/>
    </xf>
    <xf numFmtId="0" fontId="37" fillId="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1"/>
    </xf>
    <xf numFmtId="43" fontId="28" fillId="11" borderId="8" applyAlignment="1" applyProtection="1" pivotButton="0" quotePrefix="0" xfId="4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center" vertical="center"/>
      <protection locked="1" hidden="1"/>
    </xf>
    <xf numFmtId="43" fontId="28" fillId="18" borderId="8" applyAlignment="1" applyProtection="1" pivotButton="0" quotePrefix="0" xfId="4">
      <alignment horizontal="center" vertical="center"/>
      <protection locked="1" hidden="1"/>
    </xf>
    <xf numFmtId="43" fontId="28" fillId="6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vertical="center"/>
      <protection locked="0" hidden="1"/>
    </xf>
    <xf numFmtId="0" fontId="28" fillId="8" borderId="8" applyAlignment="1" applyProtection="1" pivotButton="0" quotePrefix="0" xfId="3">
      <alignment horizontal="center" vertical="center"/>
      <protection locked="1" hidden="1"/>
    </xf>
    <xf numFmtId="0" fontId="28" fillId="4" borderId="0" applyAlignment="1" applyProtection="1" pivotButton="0" quotePrefix="0" xfId="3">
      <alignment horizontal="center" vertical="center"/>
      <protection locked="1" hidden="1"/>
    </xf>
    <xf numFmtId="43" fontId="28" fillId="6" borderId="8" applyAlignment="1" applyProtection="1" pivotButton="0" quotePrefix="0" xfId="4">
      <alignment horizontal="center" vertical="center"/>
      <protection locked="1" hidden="1"/>
    </xf>
    <xf numFmtId="0" fontId="28" fillId="0" borderId="0" applyAlignment="1" applyProtection="1" pivotButton="0" quotePrefix="0" xfId="3">
      <alignment horizontal="center" vertical="top"/>
      <protection locked="1" hidden="1"/>
    </xf>
    <xf numFmtId="0" fontId="28" fillId="4" borderId="0" applyAlignment="1" applyProtection="1" pivotButton="0" quotePrefix="0" xfId="3">
      <alignment horizontal="center" vertical="center" wrapText="1"/>
      <protection locked="1" hidden="1"/>
    </xf>
    <xf numFmtId="0" fontId="0" fillId="4" borderId="34" applyAlignment="1" applyProtection="1" pivotButton="0" quotePrefix="0" xfId="0">
      <alignment horizontal="center"/>
      <protection locked="0" hidden="0"/>
    </xf>
    <xf numFmtId="0" fontId="0" fillId="4" borderId="35" applyAlignment="1" applyProtection="1" pivotButton="0" quotePrefix="0" xfId="0">
      <alignment horizontal="center"/>
      <protection locked="0" hidden="0"/>
    </xf>
    <xf numFmtId="0" fontId="0" fillId="4" borderId="36" applyAlignment="1" applyProtection="1" pivotButton="0" quotePrefix="0" xfId="0">
      <alignment horizontal="center"/>
      <protection locked="0" hidden="0"/>
    </xf>
    <xf numFmtId="0" fontId="4" fillId="4" borderId="0" applyAlignment="1" pivotButton="0" quotePrefix="0" xfId="0">
      <alignment horizontal="center" wrapText="1"/>
    </xf>
    <xf numFmtId="0" fontId="21" fillId="4" borderId="0" applyAlignment="1" pivotButton="0" quotePrefix="0" xfId="0">
      <alignment horizontal="center" wrapText="1"/>
    </xf>
    <xf numFmtId="0" fontId="22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 vertical="center"/>
    </xf>
    <xf numFmtId="0" fontId="23" fillId="4" borderId="0" applyAlignment="1" pivotButton="0" quotePrefix="0" xfId="0">
      <alignment horizontal="center"/>
    </xf>
    <xf numFmtId="0" fontId="22" fillId="4" borderId="0" applyAlignment="1" pivotButton="0" quotePrefix="0" xfId="0">
      <alignment horizontal="center" vertical="center" wrapText="1"/>
    </xf>
    <xf numFmtId="0" fontId="15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left" vertical="top" wrapText="1"/>
    </xf>
    <xf numFmtId="0" fontId="0" fillId="4" borderId="32" applyAlignment="1" pivotButton="0" quotePrefix="0" xfId="0">
      <alignment horizontal="left" vertical="top" wrapText="1"/>
    </xf>
    <xf numFmtId="0" fontId="0" fillId="4" borderId="28" applyAlignment="1" applyProtection="1" pivotButton="0" quotePrefix="0" xfId="0">
      <alignment horizontal="center"/>
      <protection locked="0" hidden="0"/>
    </xf>
    <xf numFmtId="0" fontId="0" fillId="4" borderId="29" applyAlignment="1" applyProtection="1" pivotButton="0" quotePrefix="0" xfId="0">
      <alignment horizontal="center"/>
      <protection locked="0" hidden="0"/>
    </xf>
    <xf numFmtId="0" fontId="0" fillId="4" borderId="30" applyAlignment="1" applyProtection="1" pivotButton="0" quotePrefix="0" xfId="0">
      <alignment horizontal="center"/>
      <protection locked="0" hidden="0"/>
    </xf>
    <xf numFmtId="0" fontId="0" fillId="4" borderId="37" applyAlignment="1" applyProtection="1" pivotButton="0" quotePrefix="0" xfId="0">
      <alignment horizontal="center"/>
      <protection locked="0" hidden="0"/>
    </xf>
    <xf numFmtId="0" fontId="0" fillId="4" borderId="33" applyAlignment="1" applyProtection="1" pivotButton="0" quotePrefix="0" xfId="0">
      <alignment horizontal="center"/>
      <protection locked="0" hidden="0"/>
    </xf>
    <xf numFmtId="0" fontId="0" fillId="4" borderId="38" applyAlignment="1" applyProtection="1" pivotButton="0" quotePrefix="0" xfId="0">
      <alignment horizontal="center"/>
      <protection locked="0" hidden="0"/>
    </xf>
    <xf numFmtId="0" fontId="0" fillId="4" borderId="31" applyAlignment="1" applyProtection="1" pivotButton="0" quotePrefix="0" xfId="0">
      <alignment horizontal="center"/>
      <protection locked="0" hidden="0"/>
    </xf>
    <xf numFmtId="0" fontId="0" fillId="4" borderId="0" applyAlignment="1" applyProtection="1" pivotButton="0" quotePrefix="0" xfId="0">
      <alignment horizontal="center"/>
      <protection locked="0" hidden="0"/>
    </xf>
    <xf numFmtId="0" fontId="0" fillId="4" borderId="32" applyAlignment="1" applyProtection="1" pivotButton="0" quotePrefix="0" xfId="0">
      <alignment horizontal="center"/>
      <protection locked="0" hidden="0"/>
    </xf>
    <xf numFmtId="0" fontId="0" fillId="4" borderId="8" applyAlignment="1" applyProtection="1" pivotButton="0" quotePrefix="0" xfId="0">
      <alignment horizontal="center"/>
      <protection locked="0" hidden="0"/>
    </xf>
    <xf numFmtId="1" fontId="0" fillId="4" borderId="8" applyAlignment="1" applyProtection="1" pivotButton="0" quotePrefix="0" xfId="0">
      <alignment horizontal="center"/>
      <protection locked="0" hidden="0"/>
    </xf>
    <xf numFmtId="0" fontId="11" fillId="4" borderId="7" applyAlignment="1" pivotButton="0" quotePrefix="0" xfId="0">
      <alignment horizontal="left" vertical="center" wrapText="1"/>
    </xf>
    <xf numFmtId="0" fontId="11" fillId="4" borderId="0" applyAlignment="1" pivotButton="0" quotePrefix="0" xfId="0">
      <alignment horizontal="left" vertical="center" wrapText="1"/>
    </xf>
    <xf numFmtId="0" fontId="0" fillId="23" borderId="8" applyAlignment="1" pivotButton="0" quotePrefix="0" xfId="0">
      <alignment horizontal="center" vertical="center"/>
    </xf>
    <xf numFmtId="0" fontId="0" fillId="23" borderId="25" applyAlignment="1" pivotButton="0" quotePrefix="0" xfId="0">
      <alignment horizontal="center" vertical="center"/>
    </xf>
    <xf numFmtId="0" fontId="0" fillId="23" borderId="26" applyAlignment="1" pivotButton="0" quotePrefix="0" xfId="0">
      <alignment horizontal="center" vertical="center"/>
    </xf>
    <xf numFmtId="0" fontId="0" fillId="23" borderId="24" applyAlignment="1" pivotButton="0" quotePrefix="0" xfId="0">
      <alignment horizontal="center" vertical="center"/>
    </xf>
    <xf numFmtId="0" fontId="20" fillId="5" borderId="25" applyAlignment="1" applyProtection="1" pivotButton="0" quotePrefix="0" xfId="0">
      <alignment horizontal="center" vertical="center"/>
      <protection locked="0" hidden="0"/>
    </xf>
    <xf numFmtId="0" fontId="20" fillId="5" borderId="26" applyAlignment="1" applyProtection="1" pivotButton="0" quotePrefix="0" xfId="0">
      <alignment horizontal="center" vertical="center"/>
      <protection locked="0" hidden="0"/>
    </xf>
    <xf numFmtId="0" fontId="20" fillId="5" borderId="24" applyAlignment="1" applyProtection="1" pivotButton="0" quotePrefix="0" xfId="0">
      <alignment horizontal="center" vertical="center"/>
      <protection locked="0" hidden="0"/>
    </xf>
    <xf numFmtId="0" fontId="0" fillId="5" borderId="49" applyAlignment="1" pivotButton="0" quotePrefix="0" xfId="0">
      <alignment horizontal="center" vertical="top"/>
    </xf>
    <xf numFmtId="0" fontId="0" fillId="4" borderId="39" applyAlignment="1" applyProtection="1" pivotButton="0" quotePrefix="0" xfId="0">
      <alignment horizontal="center" vertical="top"/>
      <protection locked="0" hidden="0"/>
    </xf>
    <xf numFmtId="0" fontId="1" fillId="5" borderId="25" applyAlignment="1" pivotButton="0" quotePrefix="0" xfId="0">
      <alignment horizontal="center" vertical="center"/>
    </xf>
    <xf numFmtId="0" fontId="1" fillId="5" borderId="26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0" fillId="4" borderId="25" applyAlignment="1" applyProtection="1" pivotButton="0" quotePrefix="0" xfId="0">
      <alignment horizontal="center"/>
      <protection locked="0" hidden="0"/>
    </xf>
    <xf numFmtId="0" fontId="0" fillId="4" borderId="26" applyAlignment="1" applyProtection="1" pivotButton="0" quotePrefix="0" xfId="0">
      <alignment horizontal="center"/>
      <protection locked="0" hidden="0"/>
    </xf>
    <xf numFmtId="0" fontId="0" fillId="4" borderId="24" applyAlignment="1" applyProtection="1" pivotButton="0" quotePrefix="0" xfId="0">
      <alignment horizontal="center"/>
      <protection locked="0" hidden="0"/>
    </xf>
    <xf numFmtId="0" fontId="6" fillId="4" borderId="9" applyAlignment="1" pivotButton="0" quotePrefix="0" xfId="0">
      <alignment horizontal="center" vertical="center" wrapText="1"/>
    </xf>
    <xf numFmtId="0" fontId="6" fillId="4" borderId="7" applyAlignment="1" pivotButton="0" quotePrefix="0" xfId="0">
      <alignment horizontal="center" vertical="center" wrapText="1"/>
    </xf>
    <xf numFmtId="0" fontId="6" fillId="4" borderId="11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0" fontId="6" fillId="4" borderId="14" applyAlignment="1" pivotButton="0" quotePrefix="0" xfId="0">
      <alignment horizontal="center" vertical="center" wrapText="1"/>
    </xf>
    <xf numFmtId="0" fontId="0" fillId="5" borderId="34" applyAlignment="1" pivotButton="0" quotePrefix="0" xfId="0">
      <alignment horizontal="center" vertical="top"/>
    </xf>
    <xf numFmtId="0" fontId="0" fillId="5" borderId="35" applyAlignment="1" pivotButton="0" quotePrefix="0" xfId="0">
      <alignment horizontal="center" vertical="top"/>
    </xf>
    <xf numFmtId="0" fontId="0" fillId="5" borderId="36" applyAlignment="1" pivotButton="0" quotePrefix="0" xfId="0">
      <alignment horizontal="center" vertical="top"/>
    </xf>
    <xf numFmtId="0" fontId="0" fillId="4" borderId="37" applyAlignment="1" applyProtection="1" pivotButton="0" quotePrefix="0" xfId="0">
      <alignment horizontal="center" vertical="top"/>
      <protection locked="0" hidden="0"/>
    </xf>
    <xf numFmtId="0" fontId="0" fillId="4" borderId="33" applyAlignment="1" applyProtection="1" pivotButton="0" quotePrefix="0" xfId="0">
      <alignment horizontal="center" vertical="top"/>
      <protection locked="0" hidden="0"/>
    </xf>
    <xf numFmtId="0" fontId="0" fillId="4" borderId="38" applyAlignment="1" applyProtection="1" pivotButton="0" quotePrefix="0" xfId="0">
      <alignment horizontal="center" vertical="top"/>
      <protection locked="0" hidden="0"/>
    </xf>
    <xf numFmtId="0" fontId="0" fillId="4" borderId="45" applyAlignment="1" applyProtection="1" pivotButton="0" quotePrefix="0" xfId="0">
      <alignment horizontal="center"/>
      <protection locked="0" hidden="0"/>
    </xf>
    <xf numFmtId="0" fontId="0" fillId="4" borderId="46" applyAlignment="1" applyProtection="1" pivotButton="0" quotePrefix="0" xfId="0">
      <alignment horizontal="center"/>
      <protection locked="0" hidden="0"/>
    </xf>
    <xf numFmtId="0" fontId="24" fillId="4" borderId="0" applyAlignment="1" pivotButton="0" quotePrefix="0" xfId="0">
      <alignment horizontal="center"/>
    </xf>
    <xf numFmtId="0" fontId="0" fillId="5" borderId="47" applyAlignment="1" pivotButton="0" quotePrefix="0" xfId="0">
      <alignment horizontal="center"/>
    </xf>
    <xf numFmtId="0" fontId="0" fillId="5" borderId="42" applyAlignment="1" pivotButton="0" quotePrefix="0" xfId="0">
      <alignment horizontal="center"/>
    </xf>
    <xf numFmtId="0" fontId="0" fillId="5" borderId="43" applyAlignment="1" pivotButton="0" quotePrefix="0" xfId="0">
      <alignment horizontal="center"/>
    </xf>
    <xf numFmtId="0" fontId="0" fillId="5" borderId="41" applyAlignment="1" pivotButton="0" quotePrefix="0" xfId="0">
      <alignment horizontal="center"/>
    </xf>
    <xf numFmtId="0" fontId="0" fillId="4" borderId="44" applyAlignment="1" applyProtection="1" pivotButton="0" quotePrefix="0" xfId="0">
      <alignment horizontal="center"/>
      <protection locked="0" hidden="0"/>
    </xf>
    <xf numFmtId="0" fontId="0" fillId="4" borderId="48" applyAlignment="1" applyProtection="1" pivotButton="0" quotePrefix="0" xfId="0">
      <alignment horizontal="center"/>
      <protection locked="0" hidden="0"/>
    </xf>
    <xf numFmtId="0" fontId="5" fillId="4" borderId="0" applyAlignment="1" pivotButton="0" quotePrefix="0" xfId="0">
      <alignment horizontal="left" vertical="center"/>
    </xf>
    <xf numFmtId="0" fontId="0" fillId="5" borderId="19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0" fontId="0" fillId="4" borderId="8" applyAlignment="1" applyProtection="1" pivotButton="0" quotePrefix="0" xfId="0">
      <alignment horizontal="center" vertical="center" wrapText="1"/>
      <protection locked="0" hidden="0"/>
    </xf>
    <xf numFmtId="4" fontId="0" fillId="4" borderId="8" applyAlignment="1" applyProtection="1" pivotButton="0" quotePrefix="0" xfId="0">
      <alignment horizontal="center" vertical="center"/>
      <protection locked="0" hidden="0"/>
    </xf>
    <xf numFmtId="4" fontId="0" fillId="4" borderId="20" applyAlignment="1" applyProtection="1" pivotButton="0" quotePrefix="0" xfId="0">
      <alignment horizontal="center" vertical="center"/>
      <protection locked="0" hidden="0"/>
    </xf>
    <xf numFmtId="0" fontId="4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4" borderId="2" applyAlignment="1" applyProtection="1" pivotButton="0" quotePrefix="0" xfId="0">
      <alignment horizontal="center"/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4" borderId="3" applyAlignment="1" applyProtection="1" pivotButton="0" quotePrefix="0" xfId="0">
      <alignment horizontal="center"/>
      <protection locked="0" hidden="0"/>
    </xf>
    <xf numFmtId="0" fontId="0" fillId="4" borderId="4" applyAlignment="1" applyProtection="1" pivotButton="0" quotePrefix="0" xfId="0">
      <alignment horizontal="center"/>
      <protection locked="0" hidden="0"/>
    </xf>
    <xf numFmtId="0" fontId="0" fillId="4" borderId="5" applyAlignment="1" applyProtection="1" pivotButton="0" quotePrefix="0" xfId="0">
      <alignment horizontal="center"/>
      <protection locked="0" hidden="0"/>
    </xf>
    <xf numFmtId="0" fontId="0" fillId="4" borderId="6" applyAlignment="1" applyProtection="1" pivotButton="0" quotePrefix="0" xfId="0">
      <alignment horizontal="center"/>
      <protection locked="0" hidden="0"/>
    </xf>
    <xf numFmtId="0" fontId="0" fillId="5" borderId="16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0" fontId="0" fillId="5" borderId="19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0" fillId="4" borderId="19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0" fillId="4" borderId="20" applyAlignment="1" applyProtection="1" pivotButton="0" quotePrefix="0" xfId="0">
      <alignment horizontal="center" vertical="center"/>
      <protection locked="0" hidden="0"/>
    </xf>
    <xf numFmtId="0" fontId="0" fillId="4" borderId="7" applyAlignment="1" pivotButton="0" quotePrefix="0" xfId="0">
      <alignment horizontal="center" wrapText="1"/>
    </xf>
    <xf numFmtId="0" fontId="0" fillId="4" borderId="0" applyAlignment="1" pivotButton="0" quotePrefix="0" xfId="0">
      <alignment horizontal="center" wrapText="1"/>
    </xf>
    <xf numFmtId="0" fontId="0" fillId="4" borderId="19" applyAlignment="1" applyProtection="1" pivotButton="0" quotePrefix="0" xfId="0">
      <alignment horizontal="center"/>
      <protection locked="0" hidden="0"/>
    </xf>
    <xf numFmtId="0" fontId="0" fillId="4" borderId="20" applyAlignment="1" applyProtection="1" pivotButton="0" quotePrefix="0" xfId="0">
      <alignment horizontal="center"/>
      <protection locked="0" hidden="0"/>
    </xf>
    <xf numFmtId="0" fontId="0" fillId="4" borderId="21" applyAlignment="1" applyProtection="1" pivotButton="0" quotePrefix="0" xfId="0">
      <alignment horizontal="center"/>
      <protection locked="0" hidden="0"/>
    </xf>
    <xf numFmtId="0" fontId="0" fillId="4" borderId="22" applyAlignment="1" applyProtection="1" pivotButton="0" quotePrefix="0" xfId="0">
      <alignment horizontal="center"/>
      <protection locked="0" hidden="0"/>
    </xf>
    <xf numFmtId="0" fontId="0" fillId="4" borderId="23" applyAlignment="1" applyProtection="1" pivotButton="0" quotePrefix="0" xfId="0">
      <alignment horizontal="center"/>
      <protection locked="0" hidden="0"/>
    </xf>
    <xf numFmtId="0" fontId="12" fillId="4" borderId="0" applyAlignment="1" pivotButton="0" quotePrefix="0" xfId="0">
      <alignment horizontal="center" vertical="center"/>
    </xf>
    <xf numFmtId="14" fontId="0" fillId="4" borderId="7" applyAlignment="1" pivotButton="0" quotePrefix="0" xfId="0">
      <alignment horizontal="center" vertical="center"/>
    </xf>
    <xf numFmtId="14" fontId="0" fillId="4" borderId="0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/>
    </xf>
    <xf numFmtId="0" fontId="6" fillId="4" borderId="8" applyAlignment="1" applyProtection="1" pivotButton="0" quotePrefix="0" xfId="0">
      <alignment horizontal="center" vertical="center" wrapText="1"/>
      <protection locked="0" hidden="0"/>
    </xf>
    <xf numFmtId="0" fontId="7" fillId="6" borderId="8" applyAlignment="1" pivotButton="0" quotePrefix="0" xfId="0">
      <alignment horizontal="center" vertical="center" wrapText="1"/>
    </xf>
    <xf numFmtId="0" fontId="11" fillId="4" borderId="8" applyAlignment="1" applyProtection="1" pivotButton="0" quotePrefix="0" xfId="0">
      <alignment horizontal="center" vertical="center" wrapText="1"/>
      <protection locked="0" hidden="0"/>
    </xf>
    <xf numFmtId="0" fontId="7" fillId="4" borderId="8" applyAlignment="1" applyProtection="1" pivotButton="0" quotePrefix="0" xfId="0">
      <alignment horizontal="center" vertical="center" wrapText="1"/>
      <protection locked="0" hidden="0"/>
    </xf>
    <xf numFmtId="4" fontId="6" fillId="4" borderId="25" applyAlignment="1" applyProtection="1" pivotButton="0" quotePrefix="0" xfId="0">
      <alignment horizontal="center" vertical="center"/>
      <protection locked="0" hidden="0"/>
    </xf>
    <xf numFmtId="4" fontId="6" fillId="4" borderId="26" applyAlignment="1" applyProtection="1" pivotButton="0" quotePrefix="0" xfId="0">
      <alignment horizontal="center" vertical="center"/>
      <protection locked="0" hidden="0"/>
    </xf>
    <xf numFmtId="4" fontId="6" fillId="4" borderId="24" applyAlignment="1" applyProtection="1" pivotButton="0" quotePrefix="0" xfId="0">
      <alignment horizontal="center" vertical="center"/>
      <protection locked="0" hidden="0"/>
    </xf>
    <xf numFmtId="4" fontId="6" fillId="4" borderId="25" applyAlignment="1" pivotButton="0" quotePrefix="0" xfId="0">
      <alignment horizontal="center" vertical="center"/>
    </xf>
    <xf numFmtId="4" fontId="6" fillId="4" borderId="26" applyAlignment="1" pivotButton="0" quotePrefix="0" xfId="0">
      <alignment horizontal="center" vertical="center"/>
    </xf>
    <xf numFmtId="4" fontId="6" fillId="4" borderId="24" applyAlignment="1" pivotButton="0" quotePrefix="0" xfId="0">
      <alignment horizontal="center" vertical="center"/>
    </xf>
    <xf numFmtId="0" fontId="7" fillId="4" borderId="8" applyAlignment="1" pivotButton="0" quotePrefix="0" xfId="0">
      <alignment horizontal="center" wrapText="1"/>
    </xf>
    <xf numFmtId="0" fontId="12" fillId="0" borderId="8" applyAlignment="1" applyProtection="1" pivotButton="0" quotePrefix="0" xfId="0">
      <alignment horizontal="center" vertical="center" wrapText="1"/>
      <protection locked="0" hidden="0"/>
    </xf>
    <xf numFmtId="0" fontId="6" fillId="6" borderId="8" applyAlignment="1" applyProtection="1" pivotButton="0" quotePrefix="0" xfId="0">
      <alignment horizontal="center" vertical="center" wrapText="1"/>
      <protection locked="0" hidden="0"/>
    </xf>
    <xf numFmtId="0" fontId="11" fillId="4" borderId="7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0" fillId="8" borderId="8" applyAlignment="1" pivotButton="0" quotePrefix="0" xfId="0">
      <alignment horizontal="center" vertical="center"/>
    </xf>
    <xf numFmtId="0" fontId="7" fillId="8" borderId="8" applyAlignment="1" applyProtection="1" pivotButton="0" quotePrefix="0" xfId="0">
      <alignment horizontal="center" vertical="center" wrapText="1"/>
      <protection locked="0" hidden="0"/>
    </xf>
    <xf numFmtId="0" fontId="12" fillId="6" borderId="8" applyAlignment="1" pivotButton="0" quotePrefix="0" xfId="0">
      <alignment horizontal="center" vertical="center"/>
    </xf>
    <xf numFmtId="0" fontId="0" fillId="8" borderId="8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wrapTex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13" applyAlignment="1" applyProtection="1" pivotButton="0" quotePrefix="0" xfId="0">
      <alignment horizontal="center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6" borderId="25" applyAlignment="1" pivotButton="0" quotePrefix="0" xfId="0">
      <alignment horizontal="center" vertical="center"/>
    </xf>
    <xf numFmtId="0" fontId="0" fillId="6" borderId="26" applyAlignment="1" pivotButton="0" quotePrefix="0" xfId="0">
      <alignment horizontal="center" vertical="center"/>
    </xf>
    <xf numFmtId="0" fontId="0" fillId="6" borderId="24" applyAlignment="1" pivotButton="0" quotePrefix="0" xfId="0">
      <alignment horizontal="center" vertical="center"/>
    </xf>
    <xf numFmtId="14" fontId="0" fillId="0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0" fillId="8" borderId="9" applyAlignment="1" pivotButton="0" quotePrefix="0" xfId="0">
      <alignment horizontal="center" vertical="center"/>
    </xf>
    <xf numFmtId="0" fontId="0" fillId="8" borderId="7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8" borderId="13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8" borderId="15" applyAlignment="1" pivotButton="0" quotePrefix="0" xfId="0">
      <alignment horizontal="center" vertical="center"/>
    </xf>
    <xf numFmtId="0" fontId="0" fillId="4" borderId="9" applyAlignment="1" applyProtection="1" pivotButton="0" quotePrefix="0" xfId="0">
      <alignment horizontal="center" vertical="center" wrapText="1"/>
      <protection locked="0" hidden="0"/>
    </xf>
    <xf numFmtId="0" fontId="0" fillId="4" borderId="7" applyAlignment="1" applyProtection="1" pivotButton="0" quotePrefix="0" xfId="0">
      <alignment horizontal="center" vertical="center" wrapText="1"/>
      <protection locked="0" hidden="0"/>
    </xf>
    <xf numFmtId="0" fontId="0" fillId="4" borderId="10" applyAlignment="1" applyProtection="1" pivotButton="0" quotePrefix="0" xfId="0">
      <alignment horizontal="center" vertical="center" wrapText="1"/>
      <protection locked="0" hidden="0"/>
    </xf>
    <xf numFmtId="0" fontId="0" fillId="4" borderId="13" applyAlignment="1" applyProtection="1" pivotButton="0" quotePrefix="0" xfId="0">
      <alignment horizontal="center" vertical="center" wrapText="1"/>
      <protection locked="0" hidden="0"/>
    </xf>
    <xf numFmtId="0" fontId="0" fillId="4" borderId="14" applyAlignment="1" applyProtection="1" pivotButton="0" quotePrefix="0" xfId="0">
      <alignment horizontal="center" vertical="center" wrapText="1"/>
      <protection locked="0" hidden="0"/>
    </xf>
    <xf numFmtId="0" fontId="0" fillId="4" borderId="15" applyAlignment="1" applyProtection="1" pivotButton="0" quotePrefix="0" xfId="0">
      <alignment horizontal="center" vertical="center" wrapText="1"/>
      <protection locked="0" hidden="0"/>
    </xf>
    <xf numFmtId="0" fontId="0" fillId="8" borderId="25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0" fontId="0" fillId="8" borderId="24" applyAlignment="1" pivotButton="0" quotePrefix="0" xfId="0">
      <alignment horizontal="center"/>
    </xf>
    <xf numFmtId="0" fontId="5" fillId="6" borderId="8" applyAlignment="1" pivotButton="0" quotePrefix="0" xfId="0">
      <alignment horizontal="center" vertical="center"/>
    </xf>
    <xf numFmtId="4" fontId="7" fillId="4" borderId="8" applyAlignment="1" pivotButton="0" quotePrefix="0" xfId="0">
      <alignment horizontal="center" vertical="center" wrapText="1"/>
    </xf>
    <xf numFmtId="4" fontId="6" fillId="4" borderId="8" applyAlignment="1" applyProtection="1" pivotButton="0" quotePrefix="0" xfId="0">
      <alignment horizontal="center" vertical="center"/>
      <protection locked="0" hidden="0"/>
    </xf>
    <xf numFmtId="0" fontId="0" fillId="4" borderId="9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0" fillId="4" borderId="10" applyAlignment="1" applyProtection="1" pivotButton="0" quotePrefix="0" xfId="0">
      <alignment horizontal="center" vertical="center"/>
      <protection locked="0" hidden="0"/>
    </xf>
    <xf numFmtId="0" fontId="0" fillId="4" borderId="13" applyAlignment="1" applyProtection="1" pivotButton="0" quotePrefix="0" xfId="0">
      <alignment horizontal="center" vertical="center"/>
      <protection locked="0" hidden="0"/>
    </xf>
    <xf numFmtId="0" fontId="0" fillId="4" borderId="14" applyAlignment="1" applyProtection="1" pivotButton="0" quotePrefix="0" xfId="0">
      <alignment horizontal="center" vertical="center"/>
      <protection locked="0" hidden="0"/>
    </xf>
    <xf numFmtId="0" fontId="0" fillId="4" borderId="15" applyAlignment="1" applyProtection="1" pivotButton="0" quotePrefix="0" xfId="0">
      <alignment horizontal="center" vertical="center"/>
      <protection locked="0" hidden="0"/>
    </xf>
    <xf numFmtId="4" fontId="6" fillId="6" borderId="8" applyAlignment="1" pivotButton="0" quotePrefix="0" xfId="0">
      <alignment horizontal="center" vertical="center"/>
    </xf>
    <xf numFmtId="4" fontId="6" fillId="6" borderId="25" applyAlignment="1" pivotButton="0" quotePrefix="0" xfId="0">
      <alignment horizontal="center" vertical="center"/>
    </xf>
    <xf numFmtId="0" fontId="6" fillId="8" borderId="19" applyAlignment="1" pivotButton="0" quotePrefix="0" xfId="0">
      <alignment horizontal="center" vertical="center"/>
    </xf>
    <xf numFmtId="0" fontId="6" fillId="11" borderId="27" applyAlignment="1" pivotButton="0" quotePrefix="0" xfId="0">
      <alignment horizontal="center" vertical="center"/>
    </xf>
    <xf numFmtId="0" fontId="6" fillId="11" borderId="26" applyAlignment="1" pivotButton="0" quotePrefix="0" xfId="0">
      <alignment horizontal="center" vertical="center"/>
    </xf>
    <xf numFmtId="0" fontId="6" fillId="11" borderId="24" applyAlignment="1" pivotButton="0" quotePrefix="0" xfId="0">
      <alignment horizontal="center" vertical="center"/>
    </xf>
    <xf numFmtId="0" fontId="6" fillId="4" borderId="27" applyAlignment="1" pivotButton="0" quotePrefix="0" xfId="0">
      <alignment horizontal="center" vertical="center"/>
    </xf>
    <xf numFmtId="0" fontId="6" fillId="4" borderId="26" applyAlignment="1" pivotButton="0" quotePrefix="0" xfId="0">
      <alignment horizontal="center" vertical="center"/>
    </xf>
    <xf numFmtId="0" fontId="6" fillId="4" borderId="24" applyAlignment="1" pivotButton="0" quotePrefix="0" xfId="0">
      <alignment horizontal="center" vertical="center"/>
    </xf>
    <xf numFmtId="0" fontId="6" fillId="8" borderId="25" applyAlignment="1" pivotButton="0" quotePrefix="0" xfId="0">
      <alignment horizontal="center" vertical="center"/>
    </xf>
    <xf numFmtId="0" fontId="6" fillId="8" borderId="26" applyAlignment="1" pivotButton="0" quotePrefix="0" xfId="0">
      <alignment horizontal="center" vertical="center"/>
    </xf>
    <xf numFmtId="0" fontId="6" fillId="4" borderId="25" applyAlignment="1" pivotButton="0" quotePrefix="0" xfId="0">
      <alignment horizontal="center" vertical="center"/>
    </xf>
    <xf numFmtId="4" fontId="6" fillId="6" borderId="26" applyAlignment="1" pivotButton="0" quotePrefix="0" xfId="0">
      <alignment horizontal="center" vertical="center"/>
    </xf>
    <xf numFmtId="0" fontId="6" fillId="6" borderId="26" applyAlignment="1" pivotButton="0" quotePrefix="0" xfId="0">
      <alignment horizontal="center" vertical="center"/>
    </xf>
    <xf numFmtId="0" fontId="6" fillId="8" borderId="27" applyAlignment="1" pivotButton="0" quotePrefix="0" xfId="0">
      <alignment horizontal="center" vertical="center"/>
    </xf>
    <xf numFmtId="0" fontId="6" fillId="8" borderId="24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/>
    </xf>
    <xf numFmtId="165" fontId="6" fillId="8" borderId="25" applyAlignment="1" pivotButton="0" quotePrefix="0" xfId="1">
      <alignment horizontal="center" vertical="center"/>
    </xf>
    <xf numFmtId="165" fontId="6" fillId="8" borderId="26" applyAlignment="1" pivotButton="0" quotePrefix="0" xfId="1">
      <alignment horizontal="center" vertical="center"/>
    </xf>
    <xf numFmtId="165" fontId="6" fillId="8" borderId="24" applyAlignment="1" pivotButton="0" quotePrefix="0" xfId="1">
      <alignment horizontal="center" vertical="center"/>
    </xf>
    <xf numFmtId="4" fontId="6" fillId="6" borderId="24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6" fontId="6" fillId="4" borderId="25" applyAlignment="1" applyProtection="1" pivotButton="0" quotePrefix="0" xfId="0">
      <alignment horizontal="center" vertical="center" wrapText="1"/>
      <protection locked="0" hidden="0"/>
    </xf>
    <xf numFmtId="166" fontId="6" fillId="4" borderId="26" applyAlignment="1" applyProtection="1" pivotButton="0" quotePrefix="0" xfId="0">
      <alignment horizontal="center" vertical="center" wrapText="1"/>
      <protection locked="0" hidden="0"/>
    </xf>
    <xf numFmtId="166" fontId="6" fillId="4" borderId="24" applyAlignment="1" applyProtection="1" pivotButton="0" quotePrefix="0" xfId="0">
      <alignment horizontal="center" vertical="center" wrapText="1"/>
      <protection locked="0" hidden="0"/>
    </xf>
    <xf numFmtId="0" fontId="6" fillId="8" borderId="25" applyAlignment="1" pivotButton="0" quotePrefix="0" xfId="0">
      <alignment horizontal="center" vertical="center" wrapText="1"/>
    </xf>
    <xf numFmtId="0" fontId="6" fillId="8" borderId="26" applyAlignment="1" pivotButton="0" quotePrefix="0" xfId="0">
      <alignment horizontal="center" vertical="center" wrapText="1"/>
    </xf>
    <xf numFmtId="0" fontId="6" fillId="8" borderId="24" applyAlignment="1" pivotButton="0" quotePrefix="0" xfId="0">
      <alignment horizontal="center" vertical="center" wrapText="1"/>
    </xf>
    <xf numFmtId="0" fontId="6" fillId="4" borderId="26" applyAlignment="1" applyProtection="1" pivotButton="0" quotePrefix="0" xfId="0">
      <alignment horizontal="center" vertical="center" wrapText="1"/>
      <protection locked="0" hidden="0"/>
    </xf>
    <xf numFmtId="0" fontId="6" fillId="4" borderId="24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 wrapText="1"/>
      <protection locked="0" hidden="0"/>
    </xf>
    <xf numFmtId="1" fontId="6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5" applyAlignment="1" applyProtection="1" pivotButton="0" quotePrefix="0" xfId="0">
      <alignment horizontal="center" vertical="center"/>
      <protection locked="0" hidden="0"/>
    </xf>
    <xf numFmtId="0" fontId="0" fillId="4" borderId="26" applyAlignment="1" applyProtection="1" pivotButton="0" quotePrefix="0" xfId="0">
      <alignment horizontal="center" vertical="center"/>
      <protection locked="0" hidden="0"/>
    </xf>
    <xf numFmtId="0" fontId="0" fillId="4" borderId="24" applyAlignment="1" applyProtection="1" pivotButton="0" quotePrefix="0" xfId="0">
      <alignment horizontal="center" vertical="center"/>
      <protection locked="0" hidden="0"/>
    </xf>
    <xf numFmtId="0" fontId="0" fillId="8" borderId="25" applyAlignment="1" pivotButton="0" quotePrefix="0" xfId="0">
      <alignment horizontal="center" vertical="center"/>
    </xf>
    <xf numFmtId="0" fontId="0" fillId="8" borderId="26" applyAlignment="1" pivotButton="0" quotePrefix="0" xfId="0">
      <alignment horizontal="center" vertical="center"/>
    </xf>
    <xf numFmtId="0" fontId="0" fillId="8" borderId="24" applyAlignment="1" pivotButton="0" quotePrefix="0" xfId="0">
      <alignment horizontal="center" vertical="center"/>
    </xf>
    <xf numFmtId="0" fontId="0" fillId="4" borderId="0" applyAlignment="1" pivotButton="0" quotePrefix="0" xfId="0">
      <alignment horizontal="right" vertical="center"/>
    </xf>
    <xf numFmtId="14" fontId="0" fillId="4" borderId="0" applyAlignment="1" applyProtection="1" pivotButton="0" quotePrefix="0" xfId="0">
      <alignment horizontal="center" vertical="center"/>
      <protection locked="0" hidden="0"/>
    </xf>
    <xf numFmtId="0" fontId="0" fillId="4" borderId="0" applyAlignment="1" pivotButton="0" quotePrefix="0" xfId="0">
      <alignment horizontal="left" vertical="center"/>
    </xf>
    <xf numFmtId="0" fontId="4" fillId="8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0" fontId="6" fillId="4" borderId="8" applyAlignment="1" applyProtection="1" pivotButton="0" quotePrefix="0" xfId="0">
      <alignment horizontal="center" vertical="center"/>
      <protection locked="0" hidden="0"/>
    </xf>
    <xf numFmtId="0" fontId="0" fillId="2" borderId="0" applyAlignment="1" pivotButton="0" quotePrefix="0" xfId="0">
      <alignment horizontal="center"/>
    </xf>
    <xf numFmtId="0" fontId="10" fillId="8" borderId="8" applyAlignment="1" pivotButton="0" quotePrefix="0" xfId="0">
      <alignment horizontal="center"/>
    </xf>
    <xf numFmtId="0" fontId="8" fillId="4" borderId="8" applyAlignment="1" applyProtection="1" pivotButton="0" quotePrefix="0" xfId="2">
      <alignment horizontal="center"/>
      <protection locked="0" hidden="0"/>
    </xf>
    <xf numFmtId="0" fontId="9" fillId="4" borderId="8" applyAlignment="1" applyProtection="1" pivotButton="0" quotePrefix="0" xfId="2">
      <alignment horizontal="center"/>
      <protection locked="0" hidden="0"/>
    </xf>
    <xf numFmtId="14" fontId="6" fillId="8" borderId="25" applyAlignment="1" pivotButton="0" quotePrefix="0" xfId="0">
      <alignment horizontal="center" vertical="center"/>
    </xf>
    <xf numFmtId="14" fontId="6" fillId="8" borderId="26" applyAlignment="1" pivotButton="0" quotePrefix="0" xfId="0">
      <alignment horizontal="center" vertical="center"/>
    </xf>
    <xf numFmtId="14" fontId="6" fillId="8" borderId="24" applyAlignment="1" pivotButton="0" quotePrefix="0" xfId="0">
      <alignment horizontal="center" vertical="center"/>
    </xf>
    <xf numFmtId="0" fontId="6" fillId="4" borderId="25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/>
      <protection locked="0" hidden="0"/>
    </xf>
    <xf numFmtId="1" fontId="6" fillId="4" borderId="26" applyAlignment="1" applyProtection="1" pivotButton="0" quotePrefix="0" xfId="0">
      <alignment horizontal="center" vertical="center"/>
      <protection locked="0" hidden="0"/>
    </xf>
    <xf numFmtId="1" fontId="6" fillId="4" borderId="24" applyAlignment="1" applyProtection="1" pivotButton="0" quotePrefix="0" xfId="0">
      <alignment horizontal="center" vertical="center"/>
      <protection locked="0" hidden="0"/>
    </xf>
    <xf numFmtId="14" fontId="6" fillId="4" borderId="8" applyAlignment="1" applyProtection="1" pivotButton="0" quotePrefix="0" xfId="0">
      <alignment horizontal="center" vertical="center"/>
      <protection locked="0" hidden="0"/>
    </xf>
    <xf numFmtId="165" fontId="0" fillId="8" borderId="8" applyAlignment="1" pivotButton="0" quotePrefix="0" xfId="1">
      <alignment horizontal="center"/>
    </xf>
    <xf numFmtId="1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7" fillId="4" borderId="7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0" fontId="11" fillId="4" borderId="14" applyAlignment="1" applyProtection="1" pivotButton="0" quotePrefix="0" xfId="0">
      <alignment horizontal="center"/>
      <protection locked="0" hidden="0"/>
    </xf>
    <xf numFmtId="14" fontId="6" fillId="4" borderId="8" applyAlignment="1" applyProtection="1" pivotButton="0" quotePrefix="0" xfId="0">
      <alignment horizontal="center" vertical="center" wrapText="1"/>
      <protection locked="0" hidden="0"/>
    </xf>
    <xf numFmtId="14" fontId="0" fillId="4" borderId="8" applyAlignment="1" applyProtection="1" pivotButton="0" quotePrefix="0" xfId="0">
      <alignment horizontal="center" vertical="center"/>
      <protection locked="0" hidden="0"/>
    </xf>
    <xf numFmtId="0" fontId="7" fillId="8" borderId="8" applyAlignment="1" pivotButton="0" quotePrefix="0" xfId="0">
      <alignment horizontal="center" vertical="center" wrapText="1"/>
    </xf>
    <xf numFmtId="0" fontId="0" fillId="8" borderId="9" applyAlignment="1" pivotButton="0" quotePrefix="0" xfId="0">
      <alignment horizontal="center" vertical="center" wrapText="1"/>
    </xf>
    <xf numFmtId="0" fontId="0" fillId="8" borderId="7" applyAlignment="1" pivotButton="0" quotePrefix="0" xfId="0">
      <alignment horizontal="center" vertical="center" wrapText="1"/>
    </xf>
    <xf numFmtId="0" fontId="0" fillId="8" borderId="10" applyAlignment="1" pivotButton="0" quotePrefix="0" xfId="0">
      <alignment horizontal="center" vertical="center" wrapText="1"/>
    </xf>
    <xf numFmtId="0" fontId="0" fillId="8" borderId="13" applyAlignment="1" pivotButton="0" quotePrefix="0" xfId="0">
      <alignment horizontal="center" vertical="center" wrapText="1"/>
    </xf>
    <xf numFmtId="0" fontId="0" fillId="8" borderId="14" applyAlignment="1" pivotButton="0" quotePrefix="0" xfId="0">
      <alignment horizontal="center" vertical="center" wrapText="1"/>
    </xf>
    <xf numFmtId="0" fontId="0" fillId="8" borderId="15" applyAlignment="1" pivotButton="0" quotePrefix="0" xfId="0">
      <alignment horizontal="center" vertical="center" wrapText="1"/>
    </xf>
    <xf numFmtId="4" fontId="0" fillId="4" borderId="7" applyAlignment="1" applyProtection="1" pivotButton="0" quotePrefix="0" xfId="0">
      <alignment horizontal="center" vertical="center"/>
      <protection locked="0" hidden="0"/>
    </xf>
    <xf numFmtId="0" fontId="11" fillId="8" borderId="25" applyAlignment="1" pivotButton="0" quotePrefix="0" xfId="0">
      <alignment horizontal="center" vertical="center" wrapText="1"/>
    </xf>
    <xf numFmtId="0" fontId="11" fillId="8" borderId="26" applyAlignment="1" pivotButton="0" quotePrefix="0" xfId="0">
      <alignment horizontal="center" vertical="center" wrapText="1"/>
    </xf>
    <xf numFmtId="0" fontId="11" fillId="8" borderId="24" applyAlignment="1" pivotButton="0" quotePrefix="0" xfId="0">
      <alignment horizontal="center" vertical="center" wrapText="1"/>
    </xf>
    <xf numFmtId="0" fontId="6" fillId="4" borderId="9" applyAlignment="1" applyProtection="1" pivotButton="0" quotePrefix="0" xfId="0">
      <alignment horizontal="center" vertical="center" wrapText="1"/>
      <protection locked="0" hidden="0"/>
    </xf>
    <xf numFmtId="0" fontId="6" fillId="4" borderId="7" applyAlignment="1" applyProtection="1" pivotButton="0" quotePrefix="0" xfId="0">
      <alignment horizontal="center" vertical="center" wrapText="1"/>
      <protection locked="0" hidden="0"/>
    </xf>
    <xf numFmtId="0" fontId="6" fillId="8" borderId="9" applyAlignment="1" pivotButton="0" quotePrefix="0" xfId="0">
      <alignment horizontal="center" vertical="center" wrapText="1"/>
    </xf>
    <xf numFmtId="0" fontId="6" fillId="8" borderId="7" applyAlignment="1" pivotButton="0" quotePrefix="0" xfId="0">
      <alignment horizontal="center" vertical="center" wrapText="1"/>
    </xf>
    <xf numFmtId="0" fontId="6" fillId="8" borderId="10" applyAlignment="1" pivotButton="0" quotePrefix="0" xfId="0">
      <alignment horizontal="center" vertical="center" wrapText="1"/>
    </xf>
    <xf numFmtId="0" fontId="6" fillId="4" borderId="10" applyAlignment="1" applyProtection="1" pivotButton="0" quotePrefix="0" xfId="0">
      <alignment horizontal="center" vertical="center" wrapText="1"/>
      <protection locked="0" hidden="0"/>
    </xf>
    <xf numFmtId="0" fontId="14" fillId="8" borderId="8" applyAlignment="1" pivotButton="0" quotePrefix="0" xfId="0">
      <alignment horizontal="center" vertical="center" wrapText="1"/>
    </xf>
    <xf numFmtId="0" fontId="0" fillId="6" borderId="8" applyAlignment="1" pivotButton="0" quotePrefix="0" xfId="0">
      <alignment horizontal="center" vertical="center" wrapText="1"/>
    </xf>
    <xf numFmtId="0" fontId="11" fillId="4" borderId="0" applyAlignment="1" pivotButton="0" quotePrefix="0" xfId="0">
      <alignment horizontal="center"/>
    </xf>
    <xf numFmtId="0" fontId="0" fillId="4" borderId="14" applyAlignment="1" applyProtection="1" pivotButton="0" quotePrefix="0" xfId="0">
      <alignment horizontal="center"/>
      <protection locked="0" hidden="0"/>
    </xf>
    <xf numFmtId="0" fontId="6" fillId="8" borderId="25" applyAlignment="1" pivotButton="0" quotePrefix="0" xfId="0">
      <alignment horizontal="center" wrapText="1"/>
    </xf>
    <xf numFmtId="0" fontId="6" fillId="8" borderId="26" applyAlignment="1" pivotButton="0" quotePrefix="0" xfId="0">
      <alignment horizontal="center" wrapText="1"/>
    </xf>
    <xf numFmtId="0" fontId="6" fillId="8" borderId="24" applyAlignment="1" pivotButton="0" quotePrefix="0" xfId="0">
      <alignment horizontal="center" wrapText="1"/>
    </xf>
    <xf numFmtId="0" fontId="6" fillId="4" borderId="25" applyAlignment="1" applyProtection="1" pivotButton="0" quotePrefix="0" xfId="0">
      <alignment horizontal="center" wrapText="1"/>
      <protection locked="0" hidden="0"/>
    </xf>
    <xf numFmtId="0" fontId="6" fillId="4" borderId="26" applyAlignment="1" applyProtection="1" pivotButton="0" quotePrefix="0" xfId="0">
      <alignment horizontal="center" wrapText="1"/>
      <protection locked="0" hidden="0"/>
    </xf>
    <xf numFmtId="0" fontId="6" fillId="4" borderId="24" applyAlignment="1" applyProtection="1" pivotButton="0" quotePrefix="0" xfId="0">
      <alignment horizontal="center" wrapText="1"/>
      <protection locked="0" hidden="0"/>
    </xf>
    <xf numFmtId="0" fontId="11" fillId="6" borderId="8" applyAlignment="1" pivotButton="0" quotePrefix="0" xfId="0">
      <alignment horizontal="center" vertical="center" wrapText="1"/>
    </xf>
    <xf numFmtId="0" fontId="16" fillId="8" borderId="25" applyAlignment="1" pivotButton="0" quotePrefix="0" xfId="0">
      <alignment horizontal="center" vertical="center" wrapText="1"/>
    </xf>
    <xf numFmtId="0" fontId="16" fillId="8" borderId="26" applyAlignment="1" pivotButton="0" quotePrefix="0" xfId="0">
      <alignment horizontal="center" vertical="center" wrapText="1"/>
    </xf>
    <xf numFmtId="0" fontId="16" fillId="8" borderId="24" applyAlignment="1" pivotButton="0" quotePrefix="0" xfId="0">
      <alignment horizontal="center" vertical="center" wrapText="1"/>
    </xf>
    <xf numFmtId="0" fontId="0" fillId="4" borderId="25" applyAlignment="1" applyProtection="1" pivotButton="0" quotePrefix="0" xfId="0">
      <alignment horizontal="center" vertical="center" wrapText="1"/>
      <protection locked="0" hidden="0"/>
    </xf>
    <xf numFmtId="0" fontId="0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4" applyAlignment="1" applyProtection="1" pivotButton="0" quotePrefix="0" xfId="0">
      <alignment horizontal="center" vertical="center" wrapText="1"/>
      <protection locked="0" hidden="0"/>
    </xf>
    <xf numFmtId="4" fontId="6" fillId="8" borderId="8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 wrapText="1"/>
    </xf>
    <xf numFmtId="4" fontId="6" fillId="4" borderId="8" applyAlignment="1" applyProtection="1" pivotButton="0" quotePrefix="0" xfId="0">
      <alignment horizontal="center" vertical="center" wrapText="1"/>
      <protection locked="0" hidden="0"/>
    </xf>
    <xf numFmtId="0" fontId="15" fillId="4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5" fillId="5" borderId="8" applyAlignment="1" pivotButton="0" quotePrefix="0" xfId="0">
      <alignment horizontal="center" vertical="center"/>
    </xf>
    <xf numFmtId="0" fontId="25" fillId="0" borderId="8" applyAlignment="1" applyProtection="1" pivotButton="0" quotePrefix="0" xfId="0">
      <alignment horizontal="center" vertical="center" wrapText="1"/>
      <protection locked="0" hidden="0"/>
    </xf>
    <xf numFmtId="0" fontId="1" fillId="5" borderId="8" applyAlignment="1" pivotButton="0" quotePrefix="0" xfId="0">
      <alignment horizontal="center"/>
    </xf>
    <xf numFmtId="0" fontId="25" fillId="0" borderId="8" applyAlignment="1" applyProtection="1" pivotButton="0" quotePrefix="0" xfId="0">
      <alignment horizontal="center" vertical="center"/>
      <protection locked="0" hidden="0"/>
    </xf>
    <xf numFmtId="0" fontId="1" fillId="0" borderId="8" applyAlignment="1" applyProtection="1" pivotButton="0" quotePrefix="0" xfId="0">
      <alignment horizontal="center"/>
      <protection locked="0" hidden="0"/>
    </xf>
    <xf numFmtId="14" fontId="25" fillId="0" borderId="8" applyAlignment="1" applyProtection="1" pivotButton="0" quotePrefix="0" xfId="0">
      <alignment horizontal="center" vertical="center"/>
      <protection locked="0" hidden="0"/>
    </xf>
    <xf numFmtId="0" fontId="25" fillId="4" borderId="0" applyAlignment="1" pivotButton="0" quotePrefix="0" xfId="0">
      <alignment horizontal="center" vertical="center"/>
    </xf>
    <xf numFmtId="0" fontId="25" fillId="4" borderId="8" applyAlignment="1" applyProtection="1" pivotButton="0" quotePrefix="0" xfId="0">
      <alignment horizontal="center" vertical="center" wrapText="1"/>
      <protection locked="0" hidden="0"/>
    </xf>
    <xf numFmtId="0" fontId="25" fillId="4" borderId="25" applyAlignment="1" applyProtection="1" pivotButton="0" quotePrefix="0" xfId="0">
      <alignment horizontal="center" vertical="center" wrapText="1"/>
      <protection locked="0" hidden="0"/>
    </xf>
    <xf numFmtId="0" fontId="25" fillId="4" borderId="26" applyAlignment="1" applyProtection="1" pivotButton="0" quotePrefix="0" xfId="0">
      <alignment horizontal="center" vertical="center" wrapText="1"/>
      <protection locked="0" hidden="0"/>
    </xf>
    <xf numFmtId="0" fontId="25" fillId="4" borderId="24" applyAlignment="1" applyProtection="1" pivotButton="0" quotePrefix="0" xfId="0">
      <alignment horizontal="center" vertical="center" wrapText="1"/>
      <protection locked="0" hidden="0"/>
    </xf>
    <xf numFmtId="0" fontId="25" fillId="4" borderId="8" applyAlignment="1" applyProtection="1" pivotButton="0" quotePrefix="0" xfId="0">
      <alignment horizontal="center" vertical="center"/>
      <protection locked="0" hidden="0"/>
    </xf>
    <xf numFmtId="14" fontId="25" fillId="4" borderId="8" applyAlignment="1" applyProtection="1" pivotButton="0" quotePrefix="0" xfId="0">
      <alignment horizontal="center" vertical="center"/>
      <protection locked="0" hidden="0"/>
    </xf>
    <xf numFmtId="0" fontId="25" fillId="4" borderId="7" applyAlignment="1" pivotButton="0" quotePrefix="0" xfId="0">
      <alignment horizontal="center" vertical="center" wrapText="1"/>
    </xf>
    <xf numFmtId="0" fontId="25" fillId="4" borderId="0" applyAlignment="1" pivotButton="0" quotePrefix="0" xfId="0">
      <alignment horizontal="center" vertical="center" wrapText="1"/>
    </xf>
    <xf numFmtId="0" fontId="0" fillId="0" borderId="26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43" fontId="36" fillId="4" borderId="0" applyAlignment="1" applyProtection="1" pivotButton="0" quotePrefix="0" xfId="4">
      <alignment horizontal="center" vertical="center"/>
      <protection locked="1" hidden="1"/>
    </xf>
    <xf numFmtId="0" fontId="0" fillId="0" borderId="24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26" applyProtection="1" pivotButton="0" quotePrefix="0" xfId="0">
      <protection locked="0" hidden="1"/>
    </xf>
    <xf numFmtId="0" fontId="0" fillId="0" borderId="24" applyProtection="1" pivotButton="0" quotePrefix="0" xfId="0">
      <protection locked="0" hidden="1"/>
    </xf>
    <xf numFmtId="43" fontId="36" fillId="4" borderId="0" applyAlignment="1" applyProtection="1" pivotButton="0" quotePrefix="0" xfId="4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0"/>
    </xf>
    <xf numFmtId="43" fontId="28" fillId="8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pivotButton="0" quotePrefix="0" xfId="4">
      <alignment horizontal="center" vertical="center"/>
    </xf>
    <xf numFmtId="0" fontId="0" fillId="0" borderId="26" pivotButton="0" quotePrefix="0" xfId="0"/>
    <xf numFmtId="0" fontId="0" fillId="0" borderId="24" pivotButton="0" quotePrefix="0" xfId="0"/>
    <xf numFmtId="43" fontId="28" fillId="0" borderId="8" applyAlignment="1" applyProtection="1" pivotButton="0" quotePrefix="0" xfId="3">
      <alignment horizontal="center" vertical="center"/>
      <protection locked="1" hidden="1"/>
    </xf>
    <xf numFmtId="43" fontId="28" fillId="8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0" hidden="0"/>
    </xf>
    <xf numFmtId="43" fontId="28" fillId="8" borderId="8" applyAlignment="1" applyProtection="1" pivotButton="0" quotePrefix="0" xfId="4">
      <alignment horizontal="center" vertical="center" wrapText="1"/>
      <protection locked="1" hidden="1"/>
    </xf>
    <xf numFmtId="43" fontId="28" fillId="16" borderId="8" applyAlignment="1" applyProtection="1" pivotButton="0" quotePrefix="0" xfId="4">
      <alignment horizontal="center" vertical="center"/>
      <protection locked="1" hidden="1"/>
    </xf>
    <xf numFmtId="0" fontId="27" fillId="4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right" vertical="center"/>
      <protection locked="1" hidden="1"/>
    </xf>
    <xf numFmtId="43" fontId="28" fillId="22" borderId="8" applyAlignment="1" applyProtection="1" pivotButton="0" quotePrefix="0" xfId="4">
      <alignment horizontal="right" vertical="center"/>
      <protection locked="1" hidden="1"/>
    </xf>
    <xf numFmtId="43" fontId="28" fillId="15" borderId="8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3">
      <alignment horizontal="center" vertical="center"/>
      <protection locked="1" hidden="1"/>
    </xf>
    <xf numFmtId="164" fontId="40" fillId="0" borderId="0" applyAlignment="1" applyProtection="1" pivotButton="0" quotePrefix="0" xfId="3">
      <alignment horizontal="center" vertical="top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1"/>
    </xf>
    <xf numFmtId="43" fontId="28" fillId="18" borderId="8" applyAlignment="1" applyProtection="1" pivotButton="0" quotePrefix="0" xfId="4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center" vertical="center"/>
      <protection locked="1" hidden="1"/>
    </xf>
    <xf numFmtId="43" fontId="28" fillId="11" borderId="8" applyAlignment="1" applyProtection="1" pivotButton="0" quotePrefix="0" xfId="4">
      <alignment horizontal="center" vertical="center"/>
      <protection locked="1" hidden="1"/>
    </xf>
    <xf numFmtId="43" fontId="28" fillId="6" borderId="8" applyAlignment="1" applyProtection="1" pivotButton="0" quotePrefix="0" xfId="3">
      <alignment horizontal="center" vertical="center"/>
      <protection locked="1" hidden="1"/>
    </xf>
    <xf numFmtId="43" fontId="28" fillId="4" borderId="0" applyAlignment="1" applyProtection="1" pivotButton="0" quotePrefix="0" xfId="3">
      <alignment vertical="top"/>
      <protection locked="1" hidden="1"/>
    </xf>
    <xf numFmtId="43" fontId="28" fillId="0" borderId="8" applyAlignment="1" applyProtection="1" pivotButton="0" quotePrefix="0" xfId="4">
      <alignment vertical="center"/>
      <protection locked="0" hidden="1"/>
    </xf>
    <xf numFmtId="43" fontId="28" fillId="6" borderId="8" applyAlignment="1" applyProtection="1" pivotButton="0" quotePrefix="0" xfId="4">
      <alignment horizontal="center" vertical="center"/>
      <protection locked="1" hidden="1"/>
    </xf>
    <xf numFmtId="0" fontId="0" fillId="4" borderId="40" applyAlignment="1" applyProtection="1" pivotButton="0" quotePrefix="0" xfId="0">
      <alignment horizontal="center"/>
      <protection locked="0" hidden="0"/>
    </xf>
    <xf numFmtId="0" fontId="0" fillId="0" borderId="35" applyProtection="1" pivotButton="0" quotePrefix="0" xfId="0">
      <protection locked="0" hidden="0"/>
    </xf>
    <xf numFmtId="0" fontId="0" fillId="0" borderId="36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32" pivotButton="0" quotePrefix="0" xfId="0"/>
    <xf numFmtId="0" fontId="0" fillId="0" borderId="51" pivotButton="0" quotePrefix="0" xfId="0"/>
    <xf numFmtId="0" fontId="0" fillId="0" borderId="47" pivotButton="0" quotePrefix="0" xfId="0"/>
    <xf numFmtId="0" fontId="0" fillId="0" borderId="54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2" pivotButton="0" quotePrefix="0" xfId="0"/>
    <xf numFmtId="0" fontId="0" fillId="5" borderId="40" applyAlignment="1" pivotButton="0" quotePrefix="0" xfId="0">
      <alignment horizontal="center" vertical="top"/>
    </xf>
    <xf numFmtId="0" fontId="0" fillId="0" borderId="35" pivotButton="0" quotePrefix="0" xfId="0"/>
    <xf numFmtId="0" fontId="0" fillId="0" borderId="36" pivotButton="0" quotePrefix="0" xfId="0"/>
    <xf numFmtId="0" fontId="6" fillId="4" borderId="2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5" borderId="8" applyAlignment="1" pivotButton="0" quotePrefix="0" xfId="0">
      <alignment horizontal="center" vertical="center"/>
    </xf>
    <xf numFmtId="0" fontId="20" fillId="5" borderId="8" applyAlignment="1" applyProtection="1" pivotButton="0" quotePrefix="0" xfId="0">
      <alignment horizontal="center" vertical="center"/>
      <protection locked="0" hidden="0"/>
    </xf>
    <xf numFmtId="0" fontId="0" fillId="4" borderId="62" applyAlignment="1" applyProtection="1" pivotButton="0" quotePrefix="0" xfId="0">
      <alignment horizont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7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55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56" pivotButton="0" quotePrefix="0" xfId="0"/>
    <xf numFmtId="0" fontId="0" fillId="0" borderId="5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2" pivotButton="0" quotePrefix="0" xfId="0"/>
    <xf numFmtId="0" fontId="0" fillId="0" borderId="56" applyProtection="1" pivotButton="0" quotePrefix="0" xfId="0">
      <protection locked="0" hidden="0"/>
    </xf>
    <xf numFmtId="0" fontId="0" fillId="0" borderId="58" applyProtection="1" pivotButton="0" quotePrefix="0" xfId="0">
      <protection locked="0" hidden="0"/>
    </xf>
    <xf numFmtId="14" fontId="6" fillId="8" borderId="8" applyAlignment="1" pivotButton="0" quotePrefix="0" xfId="0">
      <alignment horizontal="center" vertical="center"/>
    </xf>
    <xf numFmtId="1" fontId="6" fillId="4" borderId="8" applyAlignment="1" applyProtection="1" pivotButton="0" quotePrefix="0" xfId="0">
      <alignment horizontal="center" vertical="center"/>
      <protection locked="0" hidden="0"/>
    </xf>
    <xf numFmtId="166" fontId="6" fillId="4" borderId="8" applyAlignment="1" applyProtection="1" pivotButton="0" quotePrefix="0" xfId="0">
      <alignment horizontal="center" vertical="center" wrapText="1"/>
      <protection locked="0" hidden="0"/>
    </xf>
    <xf numFmtId="0" fontId="0" fillId="0" borderId="67" pivotButton="0" quotePrefix="0" xfId="0"/>
    <xf numFmtId="165" fontId="0" fillId="8" borderId="8" applyAlignment="1" pivotButton="0" quotePrefix="0" xfId="1">
      <alignment horizontal="center"/>
    </xf>
    <xf numFmtId="0" fontId="6" fillId="4" borderId="8" applyAlignment="1" pivotButton="0" quotePrefix="0" xfId="0">
      <alignment horizontal="center" vertical="center"/>
    </xf>
    <xf numFmtId="0" fontId="6" fillId="4" borderId="65" applyAlignment="1" pivotButton="0" quotePrefix="0" xfId="0">
      <alignment horizontal="center" vertical="center"/>
    </xf>
    <xf numFmtId="4" fontId="6" fillId="4" borderId="8" applyAlignment="1" pivotButton="0" quotePrefix="0" xfId="0">
      <alignment horizontal="center" vertical="center"/>
    </xf>
    <xf numFmtId="0" fontId="6" fillId="8" borderId="65" applyAlignment="1" pivotButton="0" quotePrefix="0" xfId="0">
      <alignment horizontal="center" vertical="center"/>
    </xf>
    <xf numFmtId="165" fontId="6" fillId="8" borderId="8" applyAlignment="1" pivotButton="0" quotePrefix="0" xfId="1">
      <alignment horizontal="center" vertical="center"/>
    </xf>
    <xf numFmtId="0" fontId="6" fillId="11" borderId="65" applyAlignment="1" pivotButton="0" quotePrefix="0" xfId="0">
      <alignment horizontal="center" vertical="center"/>
    </xf>
    <xf numFmtId="0" fontId="0" fillId="0" borderId="68" pivotButton="0" quotePrefix="0" xfId="0"/>
    <xf numFmtId="0" fontId="0" fillId="0" borderId="69" pivotButton="0" quotePrefix="0" xfId="0"/>
    <xf numFmtId="0" fontId="0" fillId="0" borderId="8" applyAlignment="1" applyProtection="1" pivotButton="0" quotePrefix="0" xfId="0">
      <alignment horizontal="center" vertical="center"/>
      <protection locked="0" hidden="0"/>
    </xf>
    <xf numFmtId="0" fontId="6" fillId="8" borderId="50" applyAlignment="1" pivotButton="0" quotePrefix="0" xfId="0">
      <alignment horizontal="center" vertical="center" wrapText="1"/>
    </xf>
    <xf numFmtId="0" fontId="6" fillId="4" borderId="50" applyAlignment="1" applyProtection="1" pivotButton="0" quotePrefix="0" xfId="0">
      <alignment horizontal="center" vertical="center" wrapText="1"/>
      <protection locked="0" hidden="0"/>
    </xf>
    <xf numFmtId="0" fontId="16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wrapText="1"/>
    </xf>
    <xf numFmtId="0" fontId="6" fillId="4" borderId="8" applyAlignment="1" applyProtection="1" pivotButton="0" quotePrefix="0" xfId="0">
      <alignment horizontal="center" wrapText="1"/>
      <protection locked="0" hidden="0"/>
    </xf>
  </cellXfs>
  <cellStyles count="5">
    <cellStyle name="Normal" xfId="0" builtinId="0"/>
    <cellStyle name="Millares" xfId="1" builtinId="3"/>
    <cellStyle name="Hipervínculo" xfId="2" builtinId="8"/>
    <cellStyle name="Normal 2" xfId="3"/>
    <cellStyle name="Millares 2" xfId="4"/>
  </cellStyles>
  <dxfs count="46"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INTERNET</author>
    <author>Cesar Augusto Escarcha Camargo</author>
  </authors>
  <commentList>
    <comment ref="AG19" authorId="0" shapeId="0">
      <text>
        <t xml:space="preserve">INTERNET:
estado civil
</t>
      </text>
    </comment>
    <comment ref="AG27" authorId="0" shapeId="0">
      <text>
        <t>INTERNET:
genero</t>
      </text>
    </comment>
    <comment ref="AG31" authorId="0" shapeId="0">
      <text>
        <t xml:space="preserve">INTERNET:
VIVIENDA
</t>
      </text>
    </comment>
    <comment ref="AG43" authorId="0" shapeId="0">
      <text>
        <t>INTERNET:
SOLICITUD DE CREDITO</t>
      </text>
    </comment>
    <comment ref="R62" authorId="1" shapeId="0">
      <text>
        <t>Cesar Augusto Escarcha Camargo:
SE DEBE ESPECIFICAR SI ES PRIMO, HERMANO, PAREJA, ETC.</t>
      </text>
    </comment>
    <comment ref="W62" authorId="1" shapeId="0">
      <text>
        <t>Cesar Augusto Escarcha Camargo:
SE DEBE ESPECIFICAR SI ES FUNCIONARIO, EJECUTIVO O DIRECTOR.</t>
      </text>
    </comment>
    <comment ref="A175" authorId="0" shapeId="0">
      <text>
        <t xml:space="preserve">INTERNET:
Ultimo Crédito
</t>
      </text>
    </comment>
    <comment ref="A176" authorId="0" shapeId="0">
      <text>
        <t>INTERNET:
Penúltimo Crédito</t>
      </text>
    </comment>
    <comment ref="K192" authorId="1" shapeId="0">
      <text>
        <t xml:space="preserve">Cesar Augusto Escarcha Camargo:
Es la única casilla que se llena, las demás son automáticas </t>
      </text>
    </comment>
    <comment ref="AQ259" authorId="0" shapeId="0">
      <text>
        <t xml:space="preserve">INTERNET:
estacionalidad
</t>
      </text>
    </comment>
  </commentList>
</comments>
</file>

<file path=xl/comments/comment2.xml><?xml version="1.0" encoding="utf-8"?>
<comments xmlns="http://schemas.openxmlformats.org/spreadsheetml/2006/main">
  <authors>
    <author>Cesar Augusto Escarcha Camargo</author>
  </authors>
  <commentList>
    <comment ref="AB32" authorId="0" shapeId="0">
      <text>
        <t>En caso de escoger la opción “OTRO” por favor describa la Relación</t>
      </text>
    </comment>
  </commentList>
</comments>
</file>

<file path=xl/comments/comment3.xml><?xml version="1.0" encoding="utf-8"?>
<comments xmlns="http://schemas.openxmlformats.org/spreadsheetml/2006/main">
  <authors>
    <author>Cesar Augusto Escarcha Camargo</author>
  </authors>
  <commentList>
    <comment ref="AL39" authorId="0" shapeId="0">
      <text>
        <t xml:space="preserve">CIUDAD
</t>
      </text>
    </comment>
    <comment ref="AG94" authorId="0" shapeId="0">
      <text>
        <t xml:space="preserve">PARA LOS CASOS:
Deposito con cheque, inserte el número de cheque
Deposito en cuenta de la Cooperativa, inserte que banco
Otro, inserte la descripción de la operación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F:\MisDocumentos\trabajo\UIF\cliente%20interno\FORMULARIO%20cliente%20interno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olicitud"/>
      <sheetName val="Hoja1"/>
      <sheetName val="SCOR-SOCIO"/>
      <sheetName val="Solicitud (2)"/>
    </sheetNames>
    <sheetDataSet>
      <sheetData sheetId="0">
        <row r="3">
          <cell r="AM3" t="str">
            <v>Potosi</v>
          </cell>
        </row>
        <row r="5">
          <cell r="AM5" t="str">
            <v>La_Paz</v>
          </cell>
        </row>
        <row r="6">
          <cell r="AM6" t="str">
            <v>Chuquisaca</v>
          </cell>
        </row>
        <row r="7">
          <cell r="AM7" t="str">
            <v>Oruro</v>
          </cell>
        </row>
        <row r="8">
          <cell r="AM8" t="str">
            <v>Santa_Cruz</v>
          </cell>
        </row>
        <row r="10">
          <cell r="AM10" t="str">
            <v>Tarija</v>
          </cell>
        </row>
        <row r="11">
          <cell r="AM11" t="str">
            <v>Beni</v>
          </cell>
        </row>
        <row r="12">
          <cell r="AM12" t="str">
            <v>Pando</v>
          </cell>
        </row>
        <row r="13">
          <cell r="AM13" t="str">
            <v>Cochabamba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Z357"/>
  <sheetViews>
    <sheetView showWhiteSpace="0" zoomScale="150" zoomScaleNormal="150" workbookViewId="0">
      <selection activeCell="CW1" sqref="CW1"/>
    </sheetView>
  </sheetViews>
  <sheetFormatPr baseColWidth="10" defaultRowHeight="12.75"/>
  <cols>
    <col width="3.85546875" customWidth="1" style="121" min="1" max="18"/>
    <col width="3.85546875" customWidth="1" style="62" min="19" max="27"/>
    <col hidden="1" outlineLevel="1" width="3.85546875" customWidth="1" style="114" min="28" max="29"/>
    <col hidden="1" outlineLevel="1" width="11.85546875" customWidth="1" style="52" min="30" max="30"/>
    <col hidden="1" outlineLevel="1" width="6.85546875" customWidth="1" style="52" min="31" max="32"/>
    <col hidden="1" outlineLevel="1" width="6.85546875" customWidth="1" style="59" min="33" max="34"/>
    <col hidden="1" outlineLevel="1" width="11.42578125" customWidth="1" style="59" min="35" max="51"/>
    <col hidden="1" outlineLevel="1" width="16.140625" customWidth="1" style="59" min="52" max="52"/>
    <col hidden="1" outlineLevel="1" width="11.42578125" customWidth="1" style="59" min="53" max="98"/>
    <col hidden="1" outlineLevel="1" style="59" min="99" max="100"/>
    <col collapsed="1" width="11.42578125" customWidth="1" style="59" min="101" max="101"/>
    <col width="11.42578125" customWidth="1" style="59" min="102" max="16384"/>
  </cols>
  <sheetData>
    <row r="1" ht="29.25" customHeight="1" s="15">
      <c r="A1" s="139" t="inlineStr">
        <is>
          <t xml:space="preserve">COOPERATIVA DE AHORRO Y CRÉDITO SOCIETARIA                                                                                                                                                                                                                                                                               "SAN MARTIN" R.L.            </t>
        </is>
      </c>
      <c r="B1" s="486" t="n"/>
      <c r="C1" s="486" t="n"/>
      <c r="D1" s="486" t="n"/>
      <c r="E1" s="486" t="n"/>
      <c r="F1" s="486" t="n"/>
      <c r="G1" s="486" t="n"/>
      <c r="H1" s="486" t="n"/>
      <c r="I1" s="486" t="n"/>
      <c r="J1" s="486" t="n"/>
      <c r="K1" s="486" t="n"/>
      <c r="L1" s="486" t="n"/>
      <c r="M1" s="486" t="n"/>
      <c r="N1" s="486" t="n"/>
      <c r="O1" s="486" t="n"/>
      <c r="P1" s="486" t="n"/>
      <c r="Q1" s="486" t="n"/>
      <c r="R1" s="486" t="n"/>
      <c r="S1" s="486" t="n"/>
      <c r="T1" s="486" t="n"/>
      <c r="U1" s="486" t="n"/>
      <c r="V1" s="486" t="n"/>
      <c r="W1" s="486" t="n"/>
      <c r="X1" s="486" t="n"/>
      <c r="Y1" s="486" t="n"/>
      <c r="Z1" s="486" t="n"/>
      <c r="AA1" s="487" t="n"/>
      <c r="AB1" s="52" t="n"/>
      <c r="AC1" s="52" t="n"/>
      <c r="AF1" s="52" t="n">
        <v>1</v>
      </c>
      <c r="AI1" s="70" t="n"/>
      <c r="AJ1" s="55" t="inlineStr">
        <is>
          <t>Departamentos, ciudades y provincias de Bolivia</t>
        </is>
      </c>
      <c r="AK1" s="55" t="n"/>
      <c r="AL1" s="55" t="n"/>
      <c r="AN1" s="136" t="inlineStr">
        <is>
          <t>CIUDAD</t>
        </is>
      </c>
      <c r="AO1" s="488" t="n"/>
      <c r="AP1" s="488" t="n"/>
      <c r="AQ1" s="488" t="n"/>
      <c r="AR1" s="488" t="n"/>
      <c r="AS1" s="488" t="n"/>
      <c r="AT1" s="488" t="n"/>
      <c r="AU1" s="488" t="n"/>
      <c r="AV1" s="488" t="n"/>
    </row>
    <row r="2" ht="16.5" customHeight="1" s="15">
      <c r="A2" s="137" t="inlineStr">
        <is>
          <t>FORMULARIO CONOZCA A SU CLIENTE INTERNO</t>
        </is>
      </c>
      <c r="B2" s="486" t="n"/>
      <c r="C2" s="486" t="n"/>
      <c r="D2" s="486" t="n"/>
      <c r="E2" s="486" t="n"/>
      <c r="F2" s="486" t="n"/>
      <c r="G2" s="486" t="n"/>
      <c r="H2" s="486" t="n"/>
      <c r="I2" s="486" t="n"/>
      <c r="J2" s="486" t="n"/>
      <c r="K2" s="486" t="n"/>
      <c r="L2" s="486" t="n"/>
      <c r="M2" s="486" t="n"/>
      <c r="N2" s="486" t="n"/>
      <c r="O2" s="486" t="n"/>
      <c r="P2" s="486" t="n"/>
      <c r="Q2" s="486" t="n"/>
      <c r="R2" s="486" t="n"/>
      <c r="S2" s="486" t="n"/>
      <c r="T2" s="486" t="n"/>
      <c r="U2" s="486" t="n"/>
      <c r="V2" s="486" t="n"/>
      <c r="W2" s="486" t="n"/>
      <c r="X2" s="486" t="n"/>
      <c r="Y2" s="486" t="n"/>
      <c r="Z2" s="486" t="n"/>
      <c r="AA2" s="487" t="n"/>
      <c r="AB2" s="52" t="n"/>
      <c r="AC2" s="52" t="n"/>
      <c r="AF2" s="52" t="n">
        <v>2</v>
      </c>
      <c r="AI2" s="70" t="n"/>
      <c r="AJ2" s="56" t="inlineStr">
        <is>
          <t>Departamento</t>
        </is>
      </c>
      <c r="AK2" s="57" t="inlineStr">
        <is>
          <t>Ciudad</t>
        </is>
      </c>
      <c r="AL2" s="58" t="inlineStr">
        <is>
          <t>Provincia</t>
        </is>
      </c>
      <c r="AM2" s="59" t="inlineStr">
        <is>
          <t>Departamentos</t>
        </is>
      </c>
      <c r="AN2" s="70" t="inlineStr">
        <is>
          <t>Potosi</t>
        </is>
      </c>
      <c r="AO2" s="70" t="inlineStr">
        <is>
          <t>La_Paz</t>
        </is>
      </c>
      <c r="AP2" s="70" t="inlineStr">
        <is>
          <t>Chuquisaca</t>
        </is>
      </c>
      <c r="AQ2" s="70" t="inlineStr">
        <is>
          <t>Oruro</t>
        </is>
      </c>
      <c r="AR2" s="70" t="inlineStr">
        <is>
          <t>Santa_Cruz</t>
        </is>
      </c>
      <c r="AS2" s="70" t="inlineStr">
        <is>
          <t>Tarija</t>
        </is>
      </c>
      <c r="AT2" s="70" t="inlineStr">
        <is>
          <t>Beni</t>
        </is>
      </c>
      <c r="AU2" s="70" t="inlineStr">
        <is>
          <t>Pando</t>
        </is>
      </c>
      <c r="AV2" s="70" t="inlineStr">
        <is>
          <t>Cochabamba</t>
        </is>
      </c>
      <c r="AY2" s="138" t="inlineStr">
        <is>
          <t>Distritos Urbanos de Potosí</t>
        </is>
      </c>
      <c r="AZ2" s="488" t="n"/>
      <c r="BA2" s="60" t="n"/>
      <c r="BB2" s="60" t="n"/>
      <c r="BC2" s="60" t="n"/>
      <c r="BD2" s="60" t="n"/>
      <c r="BE2" s="60" t="n"/>
      <c r="BF2" s="60" t="n"/>
      <c r="BG2" s="60" t="n"/>
    </row>
    <row r="3" ht="39.75" customHeight="1" s="15">
      <c r="A3" s="139" t="inlineStr">
        <is>
          <t>El Manual Interno para la Gestión de Riesgo de LGI/FT Y/O DP, con el Enfoque Basado en Gestión de Riesgos, establece la obligación del Sujeto Obligado de conocer a sus clientes internos (funcionarios), aplicando para ello procedimientos de Debida Diligencia basado en enfoque de Gestión de Riesgo Desarrollando e implementando Políticas y Normas que permitan evaluar los antecedentes personales laborales y patrimoniales de los funcionarios de la Cooperativa.</t>
        </is>
      </c>
      <c r="B3" s="486" t="n"/>
      <c r="C3" s="486" t="n"/>
      <c r="D3" s="486" t="n"/>
      <c r="E3" s="486" t="n"/>
      <c r="F3" s="486" t="n"/>
      <c r="G3" s="486" t="n"/>
      <c r="H3" s="486" t="n"/>
      <c r="I3" s="486" t="n"/>
      <c r="J3" s="486" t="n"/>
      <c r="K3" s="486" t="n"/>
      <c r="L3" s="486" t="n"/>
      <c r="M3" s="486" t="n"/>
      <c r="N3" s="486" t="n"/>
      <c r="O3" s="486" t="n"/>
      <c r="P3" s="486" t="n"/>
      <c r="Q3" s="486" t="n"/>
      <c r="R3" s="486" t="n"/>
      <c r="S3" s="486" t="n"/>
      <c r="T3" s="486" t="n"/>
      <c r="U3" s="486" t="n"/>
      <c r="V3" s="486" t="n"/>
      <c r="W3" s="486" t="n"/>
      <c r="X3" s="486" t="n"/>
      <c r="Y3" s="486" t="n"/>
      <c r="Z3" s="486" t="n"/>
      <c r="AA3" s="487" t="n"/>
      <c r="AB3" s="61" t="n"/>
      <c r="AC3" s="61" t="n"/>
      <c r="AD3" s="61" t="n"/>
      <c r="AF3" s="52" t="n">
        <v>3</v>
      </c>
      <c r="AG3" s="62" t="inlineStr">
        <is>
          <t>SOBRE SALDOS</t>
        </is>
      </c>
      <c r="AI3" s="70" t="n"/>
      <c r="AJ3" s="63" t="inlineStr">
        <is>
          <t>Potosí</t>
        </is>
      </c>
      <c r="AK3" s="64" t="inlineStr">
        <is>
          <t>Betanzos</t>
        </is>
      </c>
      <c r="AL3" s="64" t="inlineStr">
        <is>
          <t>Saavedra</t>
        </is>
      </c>
      <c r="AM3" s="70" t="inlineStr">
        <is>
          <t>Potosi</t>
        </is>
      </c>
      <c r="AN3" s="64" t="inlineStr">
        <is>
          <t>Betanzos</t>
        </is>
      </c>
      <c r="AO3" s="64" t="inlineStr">
        <is>
          <t>Achacachi</t>
        </is>
      </c>
      <c r="AP3" s="64" t="inlineStr">
        <is>
          <t>Camargo</t>
        </is>
      </c>
      <c r="AQ3" s="64" t="inlineStr">
        <is>
          <t>Caracollo</t>
        </is>
      </c>
      <c r="AR3" s="64" t="inlineStr">
        <is>
          <t>4 Cañadas</t>
        </is>
      </c>
      <c r="AS3" s="64" t="inlineStr">
        <is>
          <t>Bermejo</t>
        </is>
      </c>
      <c r="AT3" s="64" t="inlineStr">
        <is>
          <t>Guayaramerín</t>
        </is>
      </c>
      <c r="AU3" s="64" t="inlineStr">
        <is>
          <t>Cobija</t>
        </is>
      </c>
      <c r="AV3" s="64" t="inlineStr">
        <is>
          <t>Aiquile</t>
        </is>
      </c>
      <c r="AY3" s="65" t="inlineStr">
        <is>
          <t xml:space="preserve">     Distrito 1</t>
        </is>
      </c>
      <c r="AZ3" s="66" t="inlineStr">
        <is>
          <t>San Gerardo</t>
        </is>
      </c>
    </row>
    <row r="4" ht="24" customHeight="1" s="15">
      <c r="A4" s="140" t="inlineStr">
        <is>
          <t>FECHA DE PRESENTACIÓN</t>
        </is>
      </c>
      <c r="B4" s="486" t="n"/>
      <c r="C4" s="486" t="n"/>
      <c r="D4" s="486" t="n"/>
      <c r="E4" s="487" t="n"/>
      <c r="F4" s="141" t="n">
        <v>43386</v>
      </c>
      <c r="G4" s="486" t="n"/>
      <c r="H4" s="486" t="n"/>
      <c r="I4" s="486" t="n"/>
      <c r="J4" s="486" t="n"/>
      <c r="K4" s="487" t="n"/>
      <c r="L4" s="150" t="inlineStr">
        <is>
          <t>*  El presente formulario tiene carácter de declaración jurada                                                                                                                           *  Los datos deben ser completados en forma digital, firmados en la impresión.                                                                                                                 *  El funcionario está obligado a presentar cuando la Cooperativa o la Unidad de Investigación Financiera lo requiera, los documentos originales y certificaciones necesarias.                                                                                                                                                                                 *  La información proporcionada en el presente formulario será considerada con carácter estrictamente confidencial.                                                                                                                                                                                                                     *  Cada pregunta de este formulario deberá ser contestada de manera concreta y verídica.</t>
        </is>
      </c>
      <c r="M4" s="489" t="n"/>
      <c r="N4" s="489" t="n"/>
      <c r="O4" s="489" t="n"/>
      <c r="P4" s="489" t="n"/>
      <c r="Q4" s="489" t="n"/>
      <c r="R4" s="489" t="n"/>
      <c r="S4" s="489" t="n"/>
      <c r="T4" s="489" t="n"/>
      <c r="U4" s="489" t="n"/>
      <c r="V4" s="489" t="n"/>
      <c r="W4" s="490" t="n"/>
      <c r="X4" s="139" t="inlineStr">
        <is>
          <t>FOTOGRAFÍA</t>
        </is>
      </c>
      <c r="Y4" s="489" t="n"/>
      <c r="Z4" s="489" t="n"/>
      <c r="AA4" s="490" t="n"/>
      <c r="AB4" s="61" t="n"/>
      <c r="AC4" s="61" t="n"/>
      <c r="AD4" s="61" t="n"/>
      <c r="AG4" s="62" t="n"/>
      <c r="AI4" s="70" t="n"/>
      <c r="AJ4" s="63" t="n"/>
      <c r="AK4" s="64" t="n"/>
      <c r="AL4" s="64" t="n"/>
      <c r="AM4" s="7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Y4" s="65" t="n"/>
      <c r="AZ4" s="66" t="n"/>
    </row>
    <row r="5" ht="24" customHeight="1" s="15">
      <c r="A5" s="163" t="inlineStr">
        <is>
          <t>LUGAR DE PRESENTACIÓN</t>
        </is>
      </c>
      <c r="B5" s="486" t="n"/>
      <c r="C5" s="486" t="n"/>
      <c r="D5" s="486" t="n"/>
      <c r="E5" s="487" t="n"/>
      <c r="F5" s="163" t="inlineStr">
        <is>
          <t>Potosí</t>
        </is>
      </c>
      <c r="G5" s="486" t="n"/>
      <c r="H5" s="486" t="n"/>
      <c r="I5" s="486" t="n"/>
      <c r="J5" s="486" t="n"/>
      <c r="K5" s="487" t="n"/>
      <c r="L5" s="491" t="n"/>
      <c r="M5" s="488" t="n"/>
      <c r="N5" s="488" t="n"/>
      <c r="O5" s="488" t="n"/>
      <c r="P5" s="488" t="n"/>
      <c r="Q5" s="488" t="n"/>
      <c r="R5" s="488" t="n"/>
      <c r="S5" s="488" t="n"/>
      <c r="T5" s="488" t="n"/>
      <c r="U5" s="488" t="n"/>
      <c r="V5" s="488" t="n"/>
      <c r="W5" s="492" t="n"/>
      <c r="X5" s="491" t="n"/>
      <c r="Y5" s="488" t="n"/>
      <c r="Z5" s="488" t="n"/>
      <c r="AA5" s="492" t="n"/>
      <c r="AB5" s="67" t="n"/>
      <c r="AC5" s="67" t="n"/>
      <c r="AD5" s="67" t="n"/>
      <c r="AF5" s="52" t="n">
        <v>4</v>
      </c>
      <c r="AG5" s="62" t="inlineStr">
        <is>
          <t>CUOTAS FIJAS</t>
        </is>
      </c>
      <c r="AI5" s="70" t="n"/>
      <c r="AJ5" s="63" t="inlineStr">
        <is>
          <t>Potosí</t>
        </is>
      </c>
      <c r="AK5" s="64" t="inlineStr">
        <is>
          <t>Llallagua</t>
        </is>
      </c>
      <c r="AL5" s="64" t="inlineStr">
        <is>
          <t>Rafael Bustillo</t>
        </is>
      </c>
      <c r="AM5" s="70" t="inlineStr">
        <is>
          <t>La_Paz</t>
        </is>
      </c>
      <c r="AN5" s="64" t="inlineStr">
        <is>
          <t>Llallagua</t>
        </is>
      </c>
      <c r="AO5" s="64" t="inlineStr">
        <is>
          <t>Ancoraimes</t>
        </is>
      </c>
      <c r="AP5" s="64" t="inlineStr">
        <is>
          <t>Machareti</t>
        </is>
      </c>
      <c r="AQ5" s="64" t="inlineStr">
        <is>
          <t>Challapata</t>
        </is>
      </c>
      <c r="AR5" s="64" t="inlineStr">
        <is>
          <t>Abapo</t>
        </is>
      </c>
      <c r="AS5" s="64" t="inlineStr">
        <is>
          <t>Canasmoro</t>
        </is>
      </c>
      <c r="AT5" s="64" t="inlineStr">
        <is>
          <t>Magdalena</t>
        </is>
      </c>
      <c r="AU5" s="64" t="inlineStr">
        <is>
          <t>El Porvenir</t>
        </is>
      </c>
      <c r="AV5" s="64" t="inlineStr">
        <is>
          <t>Anzaldo</t>
        </is>
      </c>
      <c r="AY5" s="65" t="inlineStr">
        <is>
          <t xml:space="preserve">     Distrito 2</t>
        </is>
      </c>
      <c r="AZ5" s="66" t="inlineStr">
        <is>
          <t>San Martín</t>
        </is>
      </c>
    </row>
    <row r="6" ht="33" customHeight="1" s="15">
      <c r="A6" s="163" t="inlineStr">
        <is>
          <t>AGENCIA</t>
        </is>
      </c>
      <c r="B6" s="486" t="n"/>
      <c r="C6" s="486" t="n"/>
      <c r="D6" s="486" t="n"/>
      <c r="E6" s="487" t="n"/>
      <c r="F6" s="163" t="inlineStr">
        <is>
          <t>Central</t>
        </is>
      </c>
      <c r="G6" s="486" t="n"/>
      <c r="H6" s="486" t="n"/>
      <c r="I6" s="486" t="n"/>
      <c r="J6" s="486" t="n"/>
      <c r="K6" s="487" t="n"/>
      <c r="L6" s="493" t="n"/>
      <c r="M6" s="494" t="n"/>
      <c r="N6" s="494" t="n"/>
      <c r="O6" s="494" t="n"/>
      <c r="P6" s="494" t="n"/>
      <c r="Q6" s="494" t="n"/>
      <c r="R6" s="494" t="n"/>
      <c r="S6" s="494" t="n"/>
      <c r="T6" s="494" t="n"/>
      <c r="U6" s="494" t="n"/>
      <c r="V6" s="494" t="n"/>
      <c r="W6" s="495" t="n"/>
      <c r="X6" s="493" t="n"/>
      <c r="Y6" s="494" t="n"/>
      <c r="Z6" s="494" t="n"/>
      <c r="AA6" s="495" t="n"/>
      <c r="AB6" s="67" t="n"/>
      <c r="AC6" s="67" t="n"/>
      <c r="AD6" s="67" t="n"/>
      <c r="AF6" s="52" t="n">
        <v>12</v>
      </c>
      <c r="AG6" s="62" t="n"/>
      <c r="AI6" s="70" t="n"/>
      <c r="AJ6" s="63" t="inlineStr">
        <is>
          <t>Potosí</t>
        </is>
      </c>
      <c r="AK6" s="64" t="inlineStr">
        <is>
          <t>Plahipo</t>
        </is>
      </c>
      <c r="AL6" s="64" t="inlineStr">
        <is>
          <t>Tomás Frías</t>
        </is>
      </c>
      <c r="AM6" s="70" t="inlineStr">
        <is>
          <t>Chuquisaca</t>
        </is>
      </c>
      <c r="AN6" s="64" t="inlineStr">
        <is>
          <t>Plahipo</t>
        </is>
      </c>
      <c r="AO6" s="64" t="inlineStr">
        <is>
          <t>Apolo</t>
        </is>
      </c>
      <c r="AP6" s="64" t="inlineStr">
        <is>
          <t>Monteagudo</t>
        </is>
      </c>
      <c r="AQ6" s="64" t="inlineStr">
        <is>
          <t>Huanuni</t>
        </is>
      </c>
      <c r="AR6" s="64" t="inlineStr">
        <is>
          <t>Ascensión de Guarayos</t>
        </is>
      </c>
      <c r="AS6" s="64" t="inlineStr">
        <is>
          <t>Entre Rios</t>
        </is>
      </c>
      <c r="AT6" s="64" t="inlineStr">
        <is>
          <t>Paititi</t>
        </is>
      </c>
      <c r="AV6" s="64" t="inlineStr">
        <is>
          <t>Apote</t>
        </is>
      </c>
      <c r="AY6" s="65" t="inlineStr">
        <is>
          <t xml:space="preserve">     Distrito 3</t>
        </is>
      </c>
      <c r="AZ6" s="66" t="inlineStr">
        <is>
          <t>San Juan</t>
        </is>
      </c>
    </row>
    <row r="7" ht="13.5" customHeight="1" s="15">
      <c r="A7" s="143" t="inlineStr">
        <is>
          <t>NOMBRES Y APELLIDOS DEL DECLARANTE</t>
        </is>
      </c>
      <c r="B7" s="486" t="n"/>
      <c r="C7" s="486" t="n"/>
      <c r="D7" s="486" t="n"/>
      <c r="E7" s="486" t="n"/>
      <c r="F7" s="486" t="n"/>
      <c r="G7" s="486" t="n"/>
      <c r="H7" s="486" t="n"/>
      <c r="I7" s="486" t="n"/>
      <c r="J7" s="486" t="n"/>
      <c r="K7" s="486" t="n"/>
      <c r="L7" s="486" t="n"/>
      <c r="M7" s="486" t="n"/>
      <c r="N7" s="486" t="n"/>
      <c r="O7" s="486" t="n"/>
      <c r="P7" s="486" t="n"/>
      <c r="Q7" s="486" t="n"/>
      <c r="R7" s="486" t="n"/>
      <c r="S7" s="486" t="n"/>
      <c r="T7" s="486" t="n"/>
      <c r="U7" s="486" t="n"/>
      <c r="V7" s="486" t="n"/>
      <c r="W7" s="486" t="n"/>
      <c r="X7" s="486" t="n"/>
      <c r="Y7" s="486" t="n"/>
      <c r="Z7" s="486" t="n"/>
      <c r="AA7" s="487" t="n"/>
      <c r="AB7" s="67" t="n"/>
      <c r="AC7" s="67" t="n"/>
      <c r="AD7" s="67" t="n"/>
      <c r="AI7" s="70" t="inlineStr">
        <is>
          <t>X</t>
        </is>
      </c>
      <c r="AJ7" s="63" t="inlineStr">
        <is>
          <t>Potosí</t>
        </is>
      </c>
      <c r="AK7" s="64" t="inlineStr">
        <is>
          <t>Potosi</t>
        </is>
      </c>
      <c r="AL7" s="64" t="inlineStr">
        <is>
          <t>Tomás Frías</t>
        </is>
      </c>
      <c r="AM7" s="70" t="inlineStr">
        <is>
          <t>Oruro</t>
        </is>
      </c>
      <c r="AN7" s="64" t="inlineStr">
        <is>
          <t>Potosi</t>
        </is>
      </c>
      <c r="AO7" s="64" t="inlineStr">
        <is>
          <t>Ayo Ayo</t>
        </is>
      </c>
      <c r="AP7" s="64" t="inlineStr">
        <is>
          <t>Pelillojo</t>
        </is>
      </c>
      <c r="AQ7" s="64" t="inlineStr">
        <is>
          <t>Oruro</t>
        </is>
      </c>
      <c r="AR7" s="64" t="inlineStr">
        <is>
          <t>Basilio</t>
        </is>
      </c>
      <c r="AS7" s="64" t="inlineStr">
        <is>
          <t>Padcaya</t>
        </is>
      </c>
      <c r="AT7" s="64" t="inlineStr">
        <is>
          <t>Reyes</t>
        </is>
      </c>
      <c r="AV7" s="64" t="inlineStr">
        <is>
          <t>Arani</t>
        </is>
      </c>
      <c r="AY7" s="65" t="inlineStr">
        <is>
          <t xml:space="preserve">     Distrito 4</t>
        </is>
      </c>
      <c r="AZ7" s="66" t="inlineStr">
        <is>
          <t>San Cristóbal</t>
        </is>
      </c>
    </row>
    <row r="8" ht="23.25" customHeight="1" s="15">
      <c r="A8" s="144" t="inlineStr">
        <is>
          <t>CEDULA DE IDENTIDAD</t>
        </is>
      </c>
      <c r="B8" s="486" t="n"/>
      <c r="C8" s="486" t="n"/>
      <c r="D8" s="487" t="n"/>
      <c r="E8" s="144" t="inlineStr">
        <is>
          <t>APELLIDO DE CASADA</t>
        </is>
      </c>
      <c r="F8" s="486" t="n"/>
      <c r="G8" s="486" t="n"/>
      <c r="H8" s="486" t="n"/>
      <c r="I8" s="487" t="n"/>
      <c r="J8" s="144" t="inlineStr">
        <is>
          <t>APELLIDO MATERNO</t>
        </is>
      </c>
      <c r="K8" s="486" t="n"/>
      <c r="L8" s="486" t="n"/>
      <c r="M8" s="486" t="n"/>
      <c r="N8" s="486" t="n"/>
      <c r="O8" s="487" t="n"/>
      <c r="P8" s="144" t="inlineStr">
        <is>
          <t>APELLIDO PATERNO</t>
        </is>
      </c>
      <c r="Q8" s="486" t="n"/>
      <c r="R8" s="486" t="n"/>
      <c r="S8" s="486" t="n"/>
      <c r="T8" s="486" t="n"/>
      <c r="U8" s="487" t="n"/>
      <c r="V8" s="144" t="inlineStr">
        <is>
          <t>NOMBRES</t>
        </is>
      </c>
      <c r="W8" s="486" t="n"/>
      <c r="X8" s="486" t="n"/>
      <c r="Y8" s="486" t="n"/>
      <c r="Z8" s="486" t="n"/>
      <c r="AA8" s="487" t="n"/>
      <c r="AB8" s="67" t="n"/>
      <c r="AC8" s="67" t="n"/>
      <c r="AD8" s="496" t="n"/>
      <c r="AG8" s="59">
        <f>18/3</f>
        <v/>
      </c>
      <c r="AI8" s="70" t="n"/>
      <c r="AJ8" s="63" t="inlineStr">
        <is>
          <t>Potosí</t>
        </is>
      </c>
      <c r="AK8" s="64" t="inlineStr">
        <is>
          <t>Potosí</t>
        </is>
      </c>
      <c r="AL8" s="64" t="inlineStr">
        <is>
          <t>Tomás Frías</t>
        </is>
      </c>
      <c r="AM8" s="70" t="inlineStr">
        <is>
          <t>Santa_Cruz</t>
        </is>
      </c>
      <c r="AN8" s="64" t="inlineStr">
        <is>
          <t>Potosi1</t>
        </is>
      </c>
      <c r="AO8" s="64" t="inlineStr">
        <is>
          <t>Batallas</t>
        </is>
      </c>
      <c r="AP8" s="64" t="inlineStr">
        <is>
          <t>Sucre</t>
        </is>
      </c>
      <c r="AQ8" s="64" t="inlineStr">
        <is>
          <t>Poopo</t>
        </is>
      </c>
      <c r="AR8" s="64" t="inlineStr">
        <is>
          <t>Boyuibe</t>
        </is>
      </c>
      <c r="AS8" s="64" t="inlineStr">
        <is>
          <t>San Lorenzo</t>
        </is>
      </c>
      <c r="AT8" s="64" t="inlineStr">
        <is>
          <t>Riberalta</t>
        </is>
      </c>
      <c r="AV8" s="64" t="inlineStr">
        <is>
          <t>Arbieto</t>
        </is>
      </c>
      <c r="AY8" s="65" t="inlineStr">
        <is>
          <t xml:space="preserve">     Distrito 5</t>
        </is>
      </c>
      <c r="AZ8" s="66" t="inlineStr">
        <is>
          <t>San Roque</t>
        </is>
      </c>
    </row>
    <row r="9" ht="13.5" customHeight="1" s="15">
      <c r="A9" s="148" t="n"/>
      <c r="B9" s="497" t="n"/>
      <c r="C9" s="148" t="n"/>
      <c r="D9" s="154" t="n"/>
      <c r="E9" s="149" t="n"/>
      <c r="F9" s="498" t="n"/>
      <c r="G9" s="498" t="n"/>
      <c r="H9" s="498" t="n"/>
      <c r="I9" s="497" t="n"/>
      <c r="J9" s="149" t="n"/>
      <c r="K9" s="498" t="n"/>
      <c r="L9" s="498" t="n"/>
      <c r="M9" s="498" t="n"/>
      <c r="N9" s="498" t="n"/>
      <c r="O9" s="497" t="n"/>
      <c r="P9" s="149" t="n"/>
      <c r="Q9" s="498" t="n"/>
      <c r="R9" s="498" t="n"/>
      <c r="S9" s="498" t="n"/>
      <c r="T9" s="498" t="n"/>
      <c r="U9" s="497" t="n"/>
      <c r="V9" s="149" t="n"/>
      <c r="W9" s="498" t="n"/>
      <c r="X9" s="498" t="n"/>
      <c r="Y9" s="498" t="n"/>
      <c r="Z9" s="498" t="n"/>
      <c r="AA9" s="497" t="n"/>
      <c r="AB9" s="496" t="n"/>
      <c r="AC9" s="496" t="n"/>
      <c r="AD9" s="496" t="n"/>
      <c r="AI9" s="70" t="inlineStr">
        <is>
          <t>Meses</t>
        </is>
      </c>
      <c r="AJ9" s="63" t="inlineStr">
        <is>
          <t>Potosí</t>
        </is>
      </c>
      <c r="AK9" s="64" t="inlineStr">
        <is>
          <t>Puna</t>
        </is>
      </c>
      <c r="AL9" s="64" t="inlineStr">
        <is>
          <t>Linares</t>
        </is>
      </c>
      <c r="AM9" s="70" t="inlineStr">
        <is>
          <t>Beni</t>
        </is>
      </c>
      <c r="AN9" s="64" t="inlineStr">
        <is>
          <t>Puna</t>
        </is>
      </c>
      <c r="AO9" s="64" t="inlineStr">
        <is>
          <t>Capaja</t>
        </is>
      </c>
      <c r="AR9" s="64" t="inlineStr">
        <is>
          <t>Buena Vista</t>
        </is>
      </c>
      <c r="AS9" s="64" t="inlineStr">
        <is>
          <t>Tarija</t>
        </is>
      </c>
      <c r="AT9" s="64" t="inlineStr">
        <is>
          <t>San Borja</t>
        </is>
      </c>
      <c r="AV9" s="64" t="inlineStr">
        <is>
          <t>Capinota</t>
        </is>
      </c>
      <c r="AY9" s="65" t="inlineStr">
        <is>
          <t xml:space="preserve">     Distrito 7</t>
        </is>
      </c>
      <c r="AZ9" s="66" t="inlineStr">
        <is>
          <t>San Pedro</t>
        </is>
      </c>
    </row>
    <row r="10" ht="15" customHeight="1" s="15">
      <c r="A10" s="143" t="inlineStr">
        <is>
          <t>INFORMACIÓN DE LA ACTIVIDAD LABORAL DEL DECLARANTE</t>
        </is>
      </c>
      <c r="B10" s="486" t="n"/>
      <c r="C10" s="486" t="n"/>
      <c r="D10" s="486" t="n"/>
      <c r="E10" s="486" t="n"/>
      <c r="F10" s="486" t="n"/>
      <c r="G10" s="486" t="n"/>
      <c r="H10" s="486" t="n"/>
      <c r="I10" s="486" t="n"/>
      <c r="J10" s="486" t="n"/>
      <c r="K10" s="486" t="n"/>
      <c r="L10" s="486" t="n"/>
      <c r="M10" s="486" t="n"/>
      <c r="N10" s="486" t="n"/>
      <c r="O10" s="486" t="n"/>
      <c r="P10" s="486" t="n"/>
      <c r="Q10" s="486" t="n"/>
      <c r="R10" s="486" t="n"/>
      <c r="S10" s="486" t="n"/>
      <c r="T10" s="486" t="n"/>
      <c r="U10" s="486" t="n"/>
      <c r="V10" s="486" t="n"/>
      <c r="W10" s="486" t="n"/>
      <c r="X10" s="486" t="n"/>
      <c r="Y10" s="486" t="n"/>
      <c r="Z10" s="486" t="n"/>
      <c r="AA10" s="487" t="n"/>
      <c r="AB10" s="496" t="n"/>
      <c r="AC10" s="496" t="n"/>
      <c r="AD10" s="496" t="n"/>
      <c r="AI10" s="70" t="inlineStr">
        <is>
          <t>Años</t>
        </is>
      </c>
      <c r="AJ10" s="63" t="inlineStr">
        <is>
          <t>Potosí</t>
        </is>
      </c>
      <c r="AK10" s="64" t="inlineStr">
        <is>
          <t>Siglo XX</t>
        </is>
      </c>
      <c r="AL10" s="64" t="inlineStr">
        <is>
          <t>Rafael Bustillo</t>
        </is>
      </c>
      <c r="AM10" s="70" t="inlineStr">
        <is>
          <t>Pando</t>
        </is>
      </c>
      <c r="AN10" s="64" t="inlineStr">
        <is>
          <t>Siglo XX</t>
        </is>
      </c>
      <c r="AO10" s="64" t="inlineStr">
        <is>
          <t>Caranavi</t>
        </is>
      </c>
      <c r="AR10" s="64" t="inlineStr">
        <is>
          <t>Cabezas</t>
        </is>
      </c>
      <c r="AS10" s="64" t="inlineStr">
        <is>
          <t>Tomatitas</t>
        </is>
      </c>
      <c r="AT10" s="64" t="inlineStr">
        <is>
          <t>San Ignacio de Moxos</t>
        </is>
      </c>
      <c r="AV10" s="64" t="inlineStr">
        <is>
          <t>Chimoré</t>
        </is>
      </c>
      <c r="AY10" s="65" t="inlineStr">
        <is>
          <t xml:space="preserve">     Distrito 8</t>
        </is>
      </c>
      <c r="AZ10" s="66" t="inlineStr">
        <is>
          <t>San Benito</t>
        </is>
      </c>
    </row>
    <row r="11" ht="18.75" customHeight="1" s="15">
      <c r="A11" s="145" t="inlineStr">
        <is>
          <t>La presente declaración se la lleva a cabo por:</t>
        </is>
      </c>
      <c r="B11" s="486" t="n"/>
      <c r="C11" s="486" t="n"/>
      <c r="D11" s="487" t="n"/>
      <c r="E11" s="146" t="n"/>
      <c r="F11" s="486" t="n"/>
      <c r="G11" s="486" t="n"/>
      <c r="H11" s="486" t="n"/>
      <c r="I11" s="487" t="n"/>
      <c r="J11" s="145" t="inlineStr">
        <is>
          <t>PROFESIÓN</t>
        </is>
      </c>
      <c r="K11" s="486" t="n"/>
      <c r="L11" s="487" t="n"/>
      <c r="M11" s="147" t="n"/>
      <c r="N11" s="486" t="n"/>
      <c r="O11" s="486" t="n"/>
      <c r="P11" s="486" t="n"/>
      <c r="Q11" s="486" t="n"/>
      <c r="R11" s="487" t="n"/>
      <c r="S11" s="145" t="inlineStr">
        <is>
          <t>CARGO ACTUAL</t>
        </is>
      </c>
      <c r="T11" s="486" t="n"/>
      <c r="U11" s="487" t="n"/>
      <c r="V11" s="139" t="n"/>
      <c r="W11" s="486" t="n"/>
      <c r="X11" s="486" t="n"/>
      <c r="Y11" s="486" t="n"/>
      <c r="Z11" s="486" t="n"/>
      <c r="AA11" s="487" t="n"/>
      <c r="AB11" s="496" t="n"/>
      <c r="AC11" s="496" t="n"/>
      <c r="AD11" s="67" t="inlineStr">
        <is>
          <t>Antes de la toma de posesión del cargo.</t>
        </is>
      </c>
      <c r="AG11" s="71" t="inlineStr">
        <is>
          <t xml:space="preserve">PAGO POR VENTANILLA   </t>
        </is>
      </c>
      <c r="AI11" s="70" t="n"/>
      <c r="AJ11" s="63" t="inlineStr">
        <is>
          <t>Potosí</t>
        </is>
      </c>
      <c r="AK11" s="64" t="inlineStr">
        <is>
          <t>Tupiza</t>
        </is>
      </c>
      <c r="AL11" s="64" t="inlineStr">
        <is>
          <t>Sud Chichas</t>
        </is>
      </c>
      <c r="AM11" s="70" t="inlineStr">
        <is>
          <t>Cochabamba</t>
        </is>
      </c>
      <c r="AN11" s="64" t="inlineStr">
        <is>
          <t>Tupiza</t>
        </is>
      </c>
      <c r="AO11" s="64" t="inlineStr">
        <is>
          <t>Charaña</t>
        </is>
      </c>
      <c r="AR11" s="64" t="inlineStr">
        <is>
          <t>Camiri</t>
        </is>
      </c>
      <c r="AS11" s="64" t="inlineStr">
        <is>
          <t>Villamontes</t>
        </is>
      </c>
      <c r="AT11" s="64" t="inlineStr">
        <is>
          <t>San Joaquin</t>
        </is>
      </c>
      <c r="AV11" s="64" t="inlineStr">
        <is>
          <t>Cliza</t>
        </is>
      </c>
      <c r="AY11" s="65" t="inlineStr">
        <is>
          <t xml:space="preserve">     Distrito 9</t>
        </is>
      </c>
      <c r="AZ11" s="66" t="inlineStr">
        <is>
          <t>Las Delicias</t>
        </is>
      </c>
    </row>
    <row r="12" ht="16.5" customHeight="1" s="15">
      <c r="A12" s="151" t="inlineStr">
        <is>
          <t>FECHA DE INGRESO AL CARGO ACTUAL</t>
        </is>
      </c>
      <c r="B12" s="498" t="n"/>
      <c r="C12" s="498" t="n"/>
      <c r="D12" s="498" t="n"/>
      <c r="E12" s="498" t="n"/>
      <c r="F12" s="498" t="n"/>
      <c r="G12" s="498" t="n"/>
      <c r="H12" s="498" t="n"/>
      <c r="I12" s="497" t="n"/>
      <c r="J12" s="152" t="n">
        <v>43292</v>
      </c>
      <c r="K12" s="499" t="n"/>
      <c r="L12" s="500" t="n"/>
      <c r="M12" s="151" t="inlineStr">
        <is>
          <t>ANTIGÜEDAD EN EL CARGO</t>
        </is>
      </c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7" t="n"/>
      <c r="W12" s="163">
        <f>+DATEDIF(J12,F4,"y")&amp;" "&amp;"años"&amp;" "&amp;DATEDIF(J12,F4,"ym")&amp;" "&amp;"meses"&amp;" "&amp;DATEDIF(J12,F4,"md")&amp;" "&amp;"dias"</f>
        <v/>
      </c>
      <c r="X12" s="486" t="n"/>
      <c r="Y12" s="486" t="n"/>
      <c r="Z12" s="486" t="n"/>
      <c r="AA12" s="487" t="n"/>
      <c r="AB12" s="496" t="n"/>
      <c r="AC12" s="496" t="n"/>
      <c r="AD12" s="67" t="inlineStr">
        <is>
          <t>A solicitud expresa de la entidad.</t>
        </is>
      </c>
      <c r="AG12" s="72" t="inlineStr">
        <is>
          <t>DESCUENTO POR PLANILLA "POR PARTE DE LA EMPRESA"</t>
        </is>
      </c>
      <c r="AI12" s="70" t="n"/>
      <c r="AJ12" s="63" t="inlineStr">
        <is>
          <t>Potosí</t>
        </is>
      </c>
      <c r="AK12" s="64" t="inlineStr">
        <is>
          <t>Uncia</t>
        </is>
      </c>
      <c r="AL12" s="64" t="inlineStr">
        <is>
          <t>Rafael Bustillo</t>
        </is>
      </c>
      <c r="AN12" s="64" t="inlineStr">
        <is>
          <t>Uncia</t>
        </is>
      </c>
      <c r="AO12" s="64" t="inlineStr">
        <is>
          <t>Chulumani</t>
        </is>
      </c>
      <c r="AR12" s="64" t="inlineStr">
        <is>
          <t>Canandoa</t>
        </is>
      </c>
      <c r="AS12" s="64" t="inlineStr">
        <is>
          <t>Yacuiba</t>
        </is>
      </c>
      <c r="AT12" s="64" t="inlineStr">
        <is>
          <t>San Ramon</t>
        </is>
      </c>
      <c r="AV12" s="64" t="inlineStr">
        <is>
          <t>Cochabamba</t>
        </is>
      </c>
      <c r="AY12" s="65" t="inlineStr">
        <is>
          <t xml:space="preserve">     Distrito 10</t>
        </is>
      </c>
      <c r="AZ12" s="66" t="inlineStr">
        <is>
          <t>Ciudad Satélite</t>
        </is>
      </c>
    </row>
    <row r="13" ht="15" customHeight="1" s="15">
      <c r="A13" s="151" t="inlineStr">
        <is>
          <t>FECHA DE INGRESO A LA COOPERATIVA</t>
        </is>
      </c>
      <c r="B13" s="498" t="n"/>
      <c r="C13" s="498" t="n"/>
      <c r="D13" s="498" t="n"/>
      <c r="E13" s="498" t="n"/>
      <c r="F13" s="498" t="n"/>
      <c r="G13" s="498" t="n"/>
      <c r="H13" s="498" t="n"/>
      <c r="I13" s="497" t="n"/>
      <c r="J13" s="152" t="n">
        <v>40330</v>
      </c>
      <c r="K13" s="499" t="n"/>
      <c r="L13" s="500" t="n"/>
      <c r="M13" s="151" t="inlineStr">
        <is>
          <t>ANTIGÜEDAD EN LA COOPERATIVA</t>
        </is>
      </c>
      <c r="N13" s="498" t="n"/>
      <c r="O13" s="498" t="n"/>
      <c r="P13" s="498" t="n"/>
      <c r="Q13" s="498" t="n"/>
      <c r="R13" s="498" t="n"/>
      <c r="S13" s="498" t="n"/>
      <c r="T13" s="498" t="n"/>
      <c r="U13" s="498" t="n"/>
      <c r="V13" s="497" t="n"/>
      <c r="W13" s="163">
        <f>+DATEDIF(J13,F4,"y")&amp;" "&amp;"años"&amp;" "&amp;DATEDIF(J13,F4,"ym")&amp;" "&amp;"meses"&amp;" "&amp;DATEDIF(J13,F4,"md")&amp;" "&amp;"dias"</f>
        <v/>
      </c>
      <c r="X13" s="486" t="n"/>
      <c r="Y13" s="486" t="n"/>
      <c r="Z13" s="486" t="n"/>
      <c r="AA13" s="487" t="n"/>
      <c r="AB13" s="496" t="n"/>
      <c r="AC13" s="496" t="n"/>
      <c r="AD13" s="67" t="inlineStr">
        <is>
          <t>Durante el ejercicio del cargo.</t>
        </is>
      </c>
      <c r="AE13" s="73" t="n"/>
      <c r="AF13" s="73" t="n"/>
      <c r="AG13" s="72" t="inlineStr">
        <is>
          <t>TRANSFERENCIA DE SU CAJA DE AHORRO</t>
        </is>
      </c>
      <c r="AI13" s="70" t="n"/>
      <c r="AJ13" s="63" t="inlineStr">
        <is>
          <t>Potosí</t>
        </is>
      </c>
      <c r="AK13" s="64" t="inlineStr">
        <is>
          <t>Uyuni</t>
        </is>
      </c>
      <c r="AL13" s="64" t="inlineStr">
        <is>
          <t>Antonio Quijarro</t>
        </is>
      </c>
      <c r="AM13" s="74" t="inlineStr">
        <is>
          <t>AGENCIA</t>
        </is>
      </c>
      <c r="AN13" s="64" t="inlineStr">
        <is>
          <t>Uyuni</t>
        </is>
      </c>
      <c r="AO13" s="64" t="inlineStr">
        <is>
          <t>Chuma</t>
        </is>
      </c>
      <c r="AR13" s="64" t="inlineStr">
        <is>
          <t>Cañada Larga</t>
        </is>
      </c>
      <c r="AT13" s="64" t="inlineStr">
        <is>
          <t>Santa Ana del Yacuma</t>
        </is>
      </c>
      <c r="AV13" s="64" t="inlineStr">
        <is>
          <t>Colcapirhua</t>
        </is>
      </c>
      <c r="AY13" s="65" t="inlineStr">
        <is>
          <t xml:space="preserve">     Distrito 11</t>
        </is>
      </c>
      <c r="AZ13" s="66" t="inlineStr">
        <is>
          <t>San Clemente</t>
        </is>
      </c>
    </row>
    <row r="14" ht="15" customHeight="1" s="15">
      <c r="A14" s="143" t="inlineStr">
        <is>
          <t>EXPERIENCIA PROFESIONAL (RELACIONADA) ANTES DE LA VINCULACIÓN A LA COOPERATIVA</t>
        </is>
      </c>
      <c r="B14" s="486" t="n"/>
      <c r="C14" s="486" t="n"/>
      <c r="D14" s="486" t="n"/>
      <c r="E14" s="486" t="n"/>
      <c r="F14" s="486" t="n"/>
      <c r="G14" s="486" t="n"/>
      <c r="H14" s="486" t="n"/>
      <c r="I14" s="486" t="n"/>
      <c r="J14" s="486" t="n"/>
      <c r="K14" s="486" t="n"/>
      <c r="L14" s="486" t="n"/>
      <c r="M14" s="486" t="n"/>
      <c r="N14" s="486" t="n"/>
      <c r="O14" s="486" t="n"/>
      <c r="P14" s="486" t="n"/>
      <c r="Q14" s="486" t="n"/>
      <c r="R14" s="486" t="n"/>
      <c r="S14" s="486" t="n"/>
      <c r="T14" s="486" t="n"/>
      <c r="U14" s="486" t="n"/>
      <c r="V14" s="486" t="n"/>
      <c r="W14" s="486" t="n"/>
      <c r="X14" s="486" t="n"/>
      <c r="Y14" s="486" t="n"/>
      <c r="Z14" s="486" t="n"/>
      <c r="AA14" s="487" t="n"/>
      <c r="AB14" s="496" t="n"/>
      <c r="AC14" s="496" t="n"/>
      <c r="AD14" s="67" t="inlineStr">
        <is>
          <t>Por decisión voluntaria.</t>
        </is>
      </c>
      <c r="AG14" s="72" t="inlineStr">
        <is>
          <t>DÉBITO AUTOMÁTICO</t>
        </is>
      </c>
      <c r="AI14" s="70" t="n"/>
      <c r="AJ14" s="63" t="inlineStr">
        <is>
          <t>Potosí</t>
        </is>
      </c>
      <c r="AK14" s="64" t="inlineStr">
        <is>
          <t>Villazón</t>
        </is>
      </c>
      <c r="AL14" s="64" t="inlineStr">
        <is>
          <t>Modesto Omiste</t>
        </is>
      </c>
      <c r="AM14" s="74" t="inlineStr">
        <is>
          <t>Central</t>
        </is>
      </c>
      <c r="AN14" s="64" t="inlineStr">
        <is>
          <t>Villazón</t>
        </is>
      </c>
      <c r="AO14" s="64" t="inlineStr">
        <is>
          <t>Colquiri</t>
        </is>
      </c>
      <c r="AR14" s="64" t="inlineStr">
        <is>
          <t>Cerro Pelado</t>
        </is>
      </c>
      <c r="AT14" s="64" t="inlineStr">
        <is>
          <t>Santa Rosa de Yacuma</t>
        </is>
      </c>
      <c r="AV14" s="64" t="inlineStr">
        <is>
          <t>Colomi</t>
        </is>
      </c>
      <c r="AY14" s="65" t="inlineStr">
        <is>
          <t xml:space="preserve">     Distrito 12</t>
        </is>
      </c>
      <c r="AZ14" s="66" t="inlineStr">
        <is>
          <t>Villa Copacabana</t>
        </is>
      </c>
    </row>
    <row r="15" ht="13.5" customHeight="1" s="15">
      <c r="A15" s="144" t="inlineStr">
        <is>
          <t>ENTIDAD</t>
        </is>
      </c>
      <c r="B15" s="486" t="n"/>
      <c r="C15" s="486" t="n"/>
      <c r="D15" s="486" t="n"/>
      <c r="E15" s="486" t="n"/>
      <c r="F15" s="486" t="n"/>
      <c r="G15" s="487" t="n"/>
      <c r="H15" s="144" t="inlineStr">
        <is>
          <t>DESDE (dd/mm/aa)</t>
        </is>
      </c>
      <c r="I15" s="486" t="n"/>
      <c r="J15" s="486" t="n"/>
      <c r="K15" s="487" t="n"/>
      <c r="L15" s="144" t="inlineStr">
        <is>
          <t>HASTA (dd/mm/aa)</t>
        </is>
      </c>
      <c r="M15" s="486" t="n"/>
      <c r="N15" s="486" t="n"/>
      <c r="O15" s="486" t="n"/>
      <c r="P15" s="487" t="n"/>
      <c r="Q15" s="144" t="inlineStr">
        <is>
          <t>ULTIMO CARGO QUE OCUPO</t>
        </is>
      </c>
      <c r="R15" s="486" t="n"/>
      <c r="S15" s="486" t="n"/>
      <c r="T15" s="486" t="n"/>
      <c r="U15" s="487" t="n"/>
      <c r="V15" s="144" t="inlineStr">
        <is>
          <t>MOTIVO DE LA DESVINCULACIÓN</t>
        </is>
      </c>
      <c r="W15" s="486" t="n"/>
      <c r="X15" s="486" t="n"/>
      <c r="Y15" s="486" t="n"/>
      <c r="Z15" s="486" t="n"/>
      <c r="AA15" s="487" t="n"/>
      <c r="AB15" s="496" t="n"/>
      <c r="AC15" s="496" t="n"/>
      <c r="AD15" s="67" t="inlineStr">
        <is>
          <t>A conclusión de la relación laboral.</t>
        </is>
      </c>
      <c r="AG15" s="72" t="inlineStr">
        <is>
          <t>OTRO</t>
        </is>
      </c>
      <c r="AI15" s="70" t="inlineStr">
        <is>
          <t>Pt.</t>
        </is>
      </c>
      <c r="AJ15" s="75" t="inlineStr">
        <is>
          <t>Beni</t>
        </is>
      </c>
      <c r="AK15" s="64" t="inlineStr">
        <is>
          <t>Guayaramerín</t>
        </is>
      </c>
      <c r="AL15" s="64" t="inlineStr">
        <is>
          <t>Vaca Díez</t>
        </is>
      </c>
      <c r="AM15" s="74" t="inlineStr">
        <is>
          <t>Agencia 1</t>
        </is>
      </c>
      <c r="AO15" s="64" t="inlineStr">
        <is>
          <t>Copacabana</t>
        </is>
      </c>
      <c r="AR15" s="64" t="inlineStr">
        <is>
          <t>Chané</t>
        </is>
      </c>
      <c r="AT15" s="64" t="inlineStr">
        <is>
          <t>Trinidad</t>
        </is>
      </c>
      <c r="AV15" s="64" t="inlineStr">
        <is>
          <t>Entre Ríos</t>
        </is>
      </c>
      <c r="AY15" s="60" t="inlineStr">
        <is>
          <t>Distritos Rurales de Potosí (Metropolitanos)</t>
        </is>
      </c>
      <c r="AZ15" s="60" t="n"/>
      <c r="BA15" s="60" t="n"/>
      <c r="BB15" s="60" t="n"/>
      <c r="BC15" s="60" t="n"/>
      <c r="BD15" s="60" t="n"/>
      <c r="BE15" s="60" t="n"/>
      <c r="BF15" s="60" t="n"/>
      <c r="BG15" s="60" t="n"/>
    </row>
    <row r="16" ht="18" customHeight="1" s="15">
      <c r="A16" s="139" t="n"/>
      <c r="B16" s="486" t="n"/>
      <c r="C16" s="486" t="n"/>
      <c r="D16" s="486" t="n"/>
      <c r="E16" s="486" t="n"/>
      <c r="F16" s="486" t="n"/>
      <c r="G16" s="487" t="n"/>
      <c r="H16" s="139" t="n"/>
      <c r="I16" s="486" t="n"/>
      <c r="J16" s="486" t="n"/>
      <c r="K16" s="487" t="n"/>
      <c r="L16" s="139" t="n"/>
      <c r="M16" s="486" t="n"/>
      <c r="N16" s="486" t="n"/>
      <c r="O16" s="486" t="n"/>
      <c r="P16" s="487" t="n"/>
      <c r="Q16" s="139" t="n"/>
      <c r="R16" s="486" t="n"/>
      <c r="S16" s="486" t="n"/>
      <c r="T16" s="486" t="n"/>
      <c r="U16" s="487" t="n"/>
      <c r="V16" s="139" t="n"/>
      <c r="W16" s="486" t="n"/>
      <c r="X16" s="486" t="n"/>
      <c r="Y16" s="486" t="n"/>
      <c r="Z16" s="486" t="n"/>
      <c r="AA16" s="487" t="n"/>
      <c r="AB16" s="496" t="n"/>
      <c r="AC16" s="496" t="n"/>
      <c r="AD16" s="67" t="inlineStr">
        <is>
          <t>Actualización anual.</t>
        </is>
      </c>
      <c r="AI16" s="70" t="inlineStr">
        <is>
          <t>Lp.</t>
        </is>
      </c>
      <c r="AJ16" s="75" t="inlineStr">
        <is>
          <t>Beni</t>
        </is>
      </c>
      <c r="AK16" s="64" t="inlineStr">
        <is>
          <t>Magdalena</t>
        </is>
      </c>
      <c r="AL16" s="76" t="n"/>
      <c r="AM16" s="74" t="inlineStr">
        <is>
          <t>Agencia 2</t>
        </is>
      </c>
      <c r="AO16" s="64" t="inlineStr">
        <is>
          <t>Coripata</t>
        </is>
      </c>
      <c r="AR16" s="64" t="inlineStr">
        <is>
          <t>Charagua</t>
        </is>
      </c>
      <c r="AT16" s="64" t="inlineStr">
        <is>
          <t>Yucumo</t>
        </is>
      </c>
      <c r="AV16" s="64" t="inlineStr">
        <is>
          <t>Epizana</t>
        </is>
      </c>
      <c r="AY16" s="65" t="inlineStr">
        <is>
          <t xml:space="preserve">     Distrito 13</t>
        </is>
      </c>
      <c r="AZ16" s="66" t="inlineStr">
        <is>
          <t>Tarapaya</t>
        </is>
      </c>
    </row>
    <row r="17" ht="18" customHeight="1" s="15">
      <c r="A17" s="139" t="n"/>
      <c r="B17" s="486" t="n"/>
      <c r="C17" s="486" t="n"/>
      <c r="D17" s="486" t="n"/>
      <c r="E17" s="486" t="n"/>
      <c r="F17" s="486" t="n"/>
      <c r="G17" s="487" t="n"/>
      <c r="H17" s="139" t="n"/>
      <c r="I17" s="486" t="n"/>
      <c r="J17" s="486" t="n"/>
      <c r="K17" s="487" t="n"/>
      <c r="L17" s="139" t="n"/>
      <c r="M17" s="486" t="n"/>
      <c r="N17" s="486" t="n"/>
      <c r="O17" s="486" t="n"/>
      <c r="P17" s="487" t="n"/>
      <c r="Q17" s="139" t="n"/>
      <c r="R17" s="486" t="n"/>
      <c r="S17" s="486" t="n"/>
      <c r="T17" s="486" t="n"/>
      <c r="U17" s="487" t="n"/>
      <c r="V17" s="139" t="n"/>
      <c r="W17" s="486" t="n"/>
      <c r="X17" s="486" t="n"/>
      <c r="Y17" s="486" t="n"/>
      <c r="Z17" s="486" t="n"/>
      <c r="AA17" s="487" t="n"/>
      <c r="AB17" s="496" t="n"/>
      <c r="AC17" s="496" t="n"/>
      <c r="AD17" s="496" t="n"/>
      <c r="AI17" s="70" t="inlineStr">
        <is>
          <t>Ch.</t>
        </is>
      </c>
      <c r="AJ17" s="75" t="inlineStr">
        <is>
          <t>Beni</t>
        </is>
      </c>
      <c r="AK17" s="64" t="inlineStr">
        <is>
          <t>Paititi</t>
        </is>
      </c>
      <c r="AL17" s="64" t="inlineStr">
        <is>
          <t>Cercado</t>
        </is>
      </c>
      <c r="AM17" s="74" t="inlineStr">
        <is>
          <t>Agencia 3</t>
        </is>
      </c>
      <c r="AO17" s="64" t="inlineStr">
        <is>
          <t>Coroico</t>
        </is>
      </c>
      <c r="AR17" s="64" t="inlineStr">
        <is>
          <t>Chihuahua</t>
        </is>
      </c>
      <c r="AV17" s="64" t="inlineStr">
        <is>
          <t>Eterazama</t>
        </is>
      </c>
      <c r="AY17" s="65" t="inlineStr">
        <is>
          <t xml:space="preserve">     Distrito 14</t>
        </is>
      </c>
      <c r="AZ17" s="66" t="inlineStr">
        <is>
          <t>Chullchucani</t>
        </is>
      </c>
    </row>
    <row r="18" ht="19.5" customHeight="1" s="15">
      <c r="A18" s="143" t="inlineStr">
        <is>
          <t>INFORMACIÓN GENERAL  DEL DECLARANTE</t>
        </is>
      </c>
      <c r="B18" s="486" t="n"/>
      <c r="C18" s="486" t="n"/>
      <c r="D18" s="486" t="n"/>
      <c r="E18" s="486" t="n"/>
      <c r="F18" s="486" t="n"/>
      <c r="G18" s="486" t="n"/>
      <c r="H18" s="486" t="n"/>
      <c r="I18" s="486" t="n"/>
      <c r="J18" s="486" t="n"/>
      <c r="K18" s="486" t="n"/>
      <c r="L18" s="486" t="n"/>
      <c r="M18" s="486" t="n"/>
      <c r="N18" s="486" t="n"/>
      <c r="O18" s="486" t="n"/>
      <c r="P18" s="486" t="n"/>
      <c r="Q18" s="486" t="n"/>
      <c r="R18" s="486" t="n"/>
      <c r="S18" s="486" t="n"/>
      <c r="T18" s="486" t="n"/>
      <c r="U18" s="486" t="n"/>
      <c r="V18" s="486" t="n"/>
      <c r="W18" s="486" t="n"/>
      <c r="X18" s="486" t="n"/>
      <c r="Y18" s="486" t="n"/>
      <c r="Z18" s="486" t="n"/>
      <c r="AA18" s="487" t="n"/>
      <c r="AB18" s="496" t="n"/>
      <c r="AC18" s="496" t="n"/>
      <c r="AD18" s="496" t="n"/>
      <c r="AI18" s="70" t="inlineStr">
        <is>
          <t>Or.</t>
        </is>
      </c>
      <c r="AJ18" s="75" t="inlineStr">
        <is>
          <t>Beni</t>
        </is>
      </c>
      <c r="AK18" s="64" t="inlineStr">
        <is>
          <t>Reyes</t>
        </is>
      </c>
      <c r="AL18" s="64" t="inlineStr">
        <is>
          <t>José Ballivián</t>
        </is>
      </c>
      <c r="AO18" s="64" t="inlineStr">
        <is>
          <t>Cruz Loma</t>
        </is>
      </c>
      <c r="AR18" s="64" t="inlineStr">
        <is>
          <t>Colonia Pirai</t>
        </is>
      </c>
      <c r="AV18" s="64" t="inlineStr">
        <is>
          <t>Huayllani</t>
        </is>
      </c>
      <c r="AY18" s="65" t="inlineStr">
        <is>
          <t xml:space="preserve">     Distrito 15</t>
        </is>
      </c>
      <c r="AZ18" s="66" t="inlineStr">
        <is>
          <t>Huari Huari</t>
        </is>
      </c>
    </row>
    <row r="19" ht="19.5" customHeight="1" s="15">
      <c r="A19" s="144" t="inlineStr">
        <is>
          <t>FECHA DE NACIMIENTO</t>
        </is>
      </c>
      <c r="B19" s="486" t="n"/>
      <c r="C19" s="486" t="n"/>
      <c r="D19" s="486" t="n"/>
      <c r="E19" s="487" t="n"/>
      <c r="F19" s="144" t="inlineStr">
        <is>
          <t xml:space="preserve"> EDAD</t>
        </is>
      </c>
      <c r="G19" s="486" t="n"/>
      <c r="H19" s="486" t="n"/>
      <c r="I19" s="486" t="n"/>
      <c r="J19" s="487" t="n"/>
      <c r="K19" s="144" t="inlineStr">
        <is>
          <t>DEPARTAMENTO</t>
        </is>
      </c>
      <c r="L19" s="486" t="n"/>
      <c r="M19" s="486" t="n"/>
      <c r="N19" s="486" t="n"/>
      <c r="O19" s="487" t="n"/>
      <c r="P19" s="144" t="inlineStr">
        <is>
          <t>ESTADO CIVIL</t>
        </is>
      </c>
      <c r="Q19" s="486" t="n"/>
      <c r="R19" s="486" t="n"/>
      <c r="S19" s="486" t="n"/>
      <c r="T19" s="486" t="n"/>
      <c r="U19" s="487" t="n"/>
      <c r="V19" s="144" t="inlineStr">
        <is>
          <t>GÉNERO</t>
        </is>
      </c>
      <c r="W19" s="486" t="n"/>
      <c r="X19" s="486" t="n"/>
      <c r="Y19" s="486" t="n"/>
      <c r="Z19" s="486" t="n"/>
      <c r="AA19" s="487" t="n"/>
      <c r="AB19" s="496" t="n"/>
      <c r="AC19" s="496" t="n"/>
      <c r="AD19" s="496" t="n"/>
      <c r="AG19" s="72" t="inlineStr">
        <is>
          <t xml:space="preserve">SOLTERO(A)      </t>
        </is>
      </c>
      <c r="AI19" s="70" t="inlineStr">
        <is>
          <t>Sc.</t>
        </is>
      </c>
      <c r="AJ19" s="75" t="inlineStr">
        <is>
          <t>Beni</t>
        </is>
      </c>
      <c r="AK19" s="64" t="inlineStr">
        <is>
          <t>Riberalta</t>
        </is>
      </c>
      <c r="AL19" s="64" t="inlineStr">
        <is>
          <t>Vaca Díez</t>
        </is>
      </c>
      <c r="AO19" s="64" t="inlineStr">
        <is>
          <t>Desaguadero</t>
        </is>
      </c>
      <c r="AR19" s="64" t="inlineStr">
        <is>
          <t>Comarapa</t>
        </is>
      </c>
      <c r="AV19" s="64" t="inlineStr">
        <is>
          <t>Irpa Irpa</t>
        </is>
      </c>
      <c r="AY19" s="65" t="inlineStr">
        <is>
          <t xml:space="preserve">     Distrito 16</t>
        </is>
      </c>
      <c r="AZ19" s="66" t="inlineStr">
        <is>
          <t>Concepción</t>
        </is>
      </c>
    </row>
    <row r="20" ht="19.5" customHeight="1" s="15">
      <c r="A20" s="152" t="n"/>
      <c r="B20" s="499" t="n"/>
      <c r="C20" s="499" t="n"/>
      <c r="D20" s="499" t="n"/>
      <c r="E20" s="500" t="n"/>
      <c r="F20" s="163">
        <f>+DATEDIF(A20,F4,"y")&amp;" "&amp;"años"&amp;" "&amp;DATEDIF(A20,F4,"ym")&amp;" "&amp;"meses"&amp;" "&amp;DATEDIF(A20,F4,"md")&amp;" "&amp;"dias"</f>
        <v/>
      </c>
      <c r="G20" s="486" t="n"/>
      <c r="H20" s="486" t="n"/>
      <c r="I20" s="486" t="n"/>
      <c r="J20" s="487" t="n"/>
      <c r="K20" s="153" t="n"/>
      <c r="L20" s="499" t="n"/>
      <c r="M20" s="499" t="n"/>
      <c r="N20" s="499" t="n"/>
      <c r="O20" s="500" t="n"/>
      <c r="P20" s="154" t="n"/>
      <c r="Q20" s="498" t="n"/>
      <c r="R20" s="498" t="n"/>
      <c r="S20" s="498" t="n"/>
      <c r="T20" s="498" t="n"/>
      <c r="U20" s="497" t="n"/>
      <c r="V20" s="154" t="n"/>
      <c r="W20" s="498" t="n"/>
      <c r="X20" s="498" t="n"/>
      <c r="Y20" s="498" t="n"/>
      <c r="Z20" s="498" t="n"/>
      <c r="AA20" s="497" t="n"/>
      <c r="AB20" s="496" t="n"/>
      <c r="AC20" s="496" t="n"/>
      <c r="AD20" s="496" t="n"/>
      <c r="AG20" s="71" t="inlineStr">
        <is>
          <t>CASADO(A)</t>
        </is>
      </c>
      <c r="AI20" s="70" t="inlineStr">
        <is>
          <t>Tj.</t>
        </is>
      </c>
      <c r="AJ20" s="75" t="inlineStr">
        <is>
          <t>Beni</t>
        </is>
      </c>
      <c r="AK20" s="64" t="inlineStr">
        <is>
          <t>Rurrenabaque</t>
        </is>
      </c>
      <c r="AL20" s="64" t="inlineStr">
        <is>
          <t>José Ballivián</t>
        </is>
      </c>
      <c r="AO20" s="64" t="inlineStr">
        <is>
          <t>El Alto</t>
        </is>
      </c>
      <c r="AR20" s="64" t="inlineStr">
        <is>
          <t>Concepción</t>
        </is>
      </c>
      <c r="AV20" s="64" t="inlineStr">
        <is>
          <t>Ivirgarzama</t>
        </is>
      </c>
    </row>
    <row r="21" ht="19.5" customHeight="1" s="15">
      <c r="A21" s="144" t="inlineStr">
        <is>
          <t>VIVIENDA ACTUAL</t>
        </is>
      </c>
      <c r="B21" s="486" t="n"/>
      <c r="C21" s="486" t="n"/>
      <c r="D21" s="486" t="n"/>
      <c r="E21" s="487" t="n"/>
      <c r="F21" s="144" t="inlineStr">
        <is>
          <t>TIEMPO DE RESIDENCIA</t>
        </is>
      </c>
      <c r="G21" s="486" t="n"/>
      <c r="H21" s="486" t="n"/>
      <c r="I21" s="486" t="n"/>
      <c r="J21" s="486" t="n"/>
      <c r="K21" s="487" t="n"/>
      <c r="L21" s="144" t="inlineStr">
        <is>
          <t>DIRECCIÓN DOMICILIARIA DEL FUNCIONARIO</t>
        </is>
      </c>
      <c r="M21" s="486" t="n"/>
      <c r="N21" s="486" t="n"/>
      <c r="O21" s="486" t="n"/>
      <c r="P21" s="486" t="n"/>
      <c r="Q21" s="486" t="n"/>
      <c r="R21" s="486" t="n"/>
      <c r="S21" s="486" t="n"/>
      <c r="T21" s="486" t="n"/>
      <c r="U21" s="486" t="n"/>
      <c r="V21" s="486" t="n"/>
      <c r="W21" s="486" t="n"/>
      <c r="X21" s="486" t="n"/>
      <c r="Y21" s="486" t="n"/>
      <c r="Z21" s="486" t="n"/>
      <c r="AA21" s="487" t="n"/>
      <c r="AB21" s="496" t="n"/>
      <c r="AC21" s="496" t="n"/>
      <c r="AD21" s="496" t="n"/>
      <c r="AG21" s="71" t="inlineStr">
        <is>
          <t>DIVORCIADO (A)</t>
        </is>
      </c>
      <c r="AI21" s="70" t="inlineStr">
        <is>
          <t>Be.</t>
        </is>
      </c>
      <c r="AJ21" s="75" t="inlineStr">
        <is>
          <t>Beni</t>
        </is>
      </c>
      <c r="AK21" s="64" t="inlineStr">
        <is>
          <t>San Borja</t>
        </is>
      </c>
      <c r="AL21" s="64" t="inlineStr">
        <is>
          <t>José Ballivián</t>
        </is>
      </c>
      <c r="AO21" s="64" t="inlineStr">
        <is>
          <t>El Lago</t>
        </is>
      </c>
      <c r="AR21" s="64" t="inlineStr">
        <is>
          <t>Cotoca</t>
        </is>
      </c>
      <c r="AV21" s="64" t="inlineStr">
        <is>
          <t>La Cantera</t>
        </is>
      </c>
    </row>
    <row r="22" ht="23.25" customHeight="1" s="15">
      <c r="A22" s="153" t="n"/>
      <c r="B22" s="499" t="n"/>
      <c r="C22" s="499" t="n"/>
      <c r="D22" s="499" t="n"/>
      <c r="E22" s="500" t="n"/>
      <c r="F22" s="78" t="n"/>
      <c r="G22" s="153" t="inlineStr">
        <is>
          <t>Años</t>
        </is>
      </c>
      <c r="H22" s="500" t="n"/>
      <c r="I22" s="163">
        <f>IF(G22="Días",0,IF(G22="Meses",F22,IF(G22="Años",F22*12,"otro")))</f>
        <v/>
      </c>
      <c r="J22" s="163" t="inlineStr">
        <is>
          <t>Meses</t>
        </is>
      </c>
      <c r="K22" s="487" t="n"/>
      <c r="L22" s="155" t="n"/>
      <c r="M22" s="486" t="n"/>
      <c r="N22" s="486" t="n"/>
      <c r="O22" s="486" t="n"/>
      <c r="P22" s="486" t="n"/>
      <c r="Q22" s="486" t="n"/>
      <c r="R22" s="486" t="n"/>
      <c r="S22" s="486" t="n"/>
      <c r="T22" s="486" t="n"/>
      <c r="U22" s="486" t="n"/>
      <c r="V22" s="486" t="n"/>
      <c r="W22" s="486" t="n"/>
      <c r="X22" s="486" t="n"/>
      <c r="Y22" s="486" t="n"/>
      <c r="Z22" s="486" t="n"/>
      <c r="AA22" s="487" t="n"/>
      <c r="AB22" s="496" t="n"/>
      <c r="AC22" s="496" t="n"/>
      <c r="AD22" s="496" t="n"/>
      <c r="AG22" s="71" t="inlineStr">
        <is>
          <t>VIUDO (A)</t>
        </is>
      </c>
      <c r="AI22" s="70" t="inlineStr">
        <is>
          <t>Pa.</t>
        </is>
      </c>
      <c r="AJ22" s="75" t="inlineStr">
        <is>
          <t>Beni</t>
        </is>
      </c>
      <c r="AK22" s="64" t="inlineStr">
        <is>
          <t>San Ignacio de Moxos</t>
        </is>
      </c>
      <c r="AL22" s="64" t="inlineStr">
        <is>
          <t>Moxos</t>
        </is>
      </c>
      <c r="AO22" s="64" t="inlineStr">
        <is>
          <t>Escoma</t>
        </is>
      </c>
      <c r="AR22" s="64" t="inlineStr">
        <is>
          <t>El Carmen Rivero Torrez</t>
        </is>
      </c>
      <c r="AV22" s="64" t="inlineStr">
        <is>
          <t>Mizque</t>
        </is>
      </c>
    </row>
    <row r="23" ht="21.75" customHeight="1" s="15">
      <c r="A23" s="156" t="inlineStr">
        <is>
          <t>TELÉFONO</t>
        </is>
      </c>
      <c r="B23" s="486" t="n"/>
      <c r="C23" s="486" t="n"/>
      <c r="D23" s="487" t="n"/>
      <c r="E23" s="157" t="n"/>
      <c r="F23" s="486" t="n"/>
      <c r="G23" s="486" t="n"/>
      <c r="H23" s="486" t="n"/>
      <c r="I23" s="487" t="n"/>
      <c r="J23" s="158" t="inlineStr">
        <is>
          <t>No.DE PERSONAS QUE DEPENDEN DEL INGRESO FAMILIAR</t>
        </is>
      </c>
      <c r="K23" s="486" t="n"/>
      <c r="L23" s="486" t="n"/>
      <c r="M23" s="486" t="n"/>
      <c r="N23" s="486" t="n"/>
      <c r="O23" s="486" t="n"/>
      <c r="P23" s="486" t="n"/>
      <c r="Q23" s="487" t="n"/>
      <c r="R23" s="148" t="n"/>
      <c r="S23" s="498" t="n"/>
      <c r="T23" s="497" t="n"/>
      <c r="U23" s="163" t="n"/>
      <c r="V23" s="486" t="n"/>
      <c r="W23" s="486" t="n"/>
      <c r="X23" s="486" t="n"/>
      <c r="Y23" s="486" t="n"/>
      <c r="Z23" s="486" t="n"/>
      <c r="AA23" s="487" t="n"/>
      <c r="AB23" s="496" t="n"/>
      <c r="AC23" s="496" t="n"/>
      <c r="AD23" s="496" t="n"/>
      <c r="AG23" s="71" t="inlineStr">
        <is>
          <t>CONCUBINO (A)</t>
        </is>
      </c>
      <c r="AI23" s="70" t="inlineStr">
        <is>
          <t>Co.</t>
        </is>
      </c>
      <c r="AJ23" s="75" t="inlineStr">
        <is>
          <t>Beni</t>
        </is>
      </c>
      <c r="AK23" s="64" t="inlineStr">
        <is>
          <t>San Joaquin</t>
        </is>
      </c>
      <c r="AL23" s="76" t="n"/>
      <c r="AO23" s="64" t="inlineStr">
        <is>
          <t>Guanay</t>
        </is>
      </c>
      <c r="AR23" s="64" t="inlineStr">
        <is>
          <t>El Puente</t>
        </is>
      </c>
      <c r="AV23" s="64" t="inlineStr">
        <is>
          <t>Morochata</t>
        </is>
      </c>
    </row>
    <row r="24" ht="26.25" customHeight="1" s="15">
      <c r="A24" s="143" t="inlineStr">
        <is>
          <t>INFORMACIÓN DEL CONYUGUE</t>
        </is>
      </c>
      <c r="B24" s="486" t="n"/>
      <c r="C24" s="486" t="n"/>
      <c r="D24" s="486" t="n"/>
      <c r="E24" s="486" t="n"/>
      <c r="F24" s="486" t="n"/>
      <c r="G24" s="486" t="n"/>
      <c r="H24" s="486" t="n"/>
      <c r="I24" s="486" t="n"/>
      <c r="J24" s="486" t="n"/>
      <c r="K24" s="486" t="n"/>
      <c r="L24" s="486" t="n"/>
      <c r="M24" s="486" t="n"/>
      <c r="N24" s="486" t="n"/>
      <c r="O24" s="486" t="n"/>
      <c r="P24" s="486" t="n"/>
      <c r="Q24" s="486" t="n"/>
      <c r="R24" s="486" t="n"/>
      <c r="S24" s="486" t="n"/>
      <c r="T24" s="486" t="n"/>
      <c r="U24" s="486" t="n"/>
      <c r="V24" s="486" t="n"/>
      <c r="W24" s="486" t="n"/>
      <c r="X24" s="486" t="n"/>
      <c r="Y24" s="486" t="n"/>
      <c r="Z24" s="486" t="n"/>
      <c r="AA24" s="487" t="n"/>
      <c r="AB24" s="496" t="n"/>
      <c r="AC24" s="496" t="n"/>
      <c r="AD24" s="496" t="n"/>
      <c r="AG24" s="80" t="inlineStr">
        <is>
          <t>OTRO (A)</t>
        </is>
      </c>
      <c r="AI24" s="70" t="n"/>
      <c r="AJ24" s="75" t="inlineStr">
        <is>
          <t>Beni</t>
        </is>
      </c>
      <c r="AK24" s="64" t="inlineStr">
        <is>
          <t>San Ramon</t>
        </is>
      </c>
      <c r="AL24" s="64" t="inlineStr">
        <is>
          <t>Mamore</t>
        </is>
      </c>
      <c r="AO24" s="64" t="inlineStr">
        <is>
          <t>Guaqui</t>
        </is>
      </c>
      <c r="AR24" s="64" t="inlineStr">
        <is>
          <t>El Torno</t>
        </is>
      </c>
      <c r="AV24" s="64" t="inlineStr">
        <is>
          <t>Puerto Villaroel</t>
        </is>
      </c>
    </row>
    <row r="25" ht="18" customHeight="1" s="15">
      <c r="A25" s="144" t="inlineStr">
        <is>
          <t>CEDULA DE IDENTIDAD</t>
        </is>
      </c>
      <c r="B25" s="486" t="n"/>
      <c r="C25" s="486" t="n"/>
      <c r="D25" s="487" t="n"/>
      <c r="E25" s="144" t="inlineStr">
        <is>
          <t>APELLIDO DE CASADA</t>
        </is>
      </c>
      <c r="F25" s="486" t="n"/>
      <c r="G25" s="486" t="n"/>
      <c r="H25" s="486" t="n"/>
      <c r="I25" s="487" t="n"/>
      <c r="J25" s="144" t="inlineStr">
        <is>
          <t>APELLIDO MATERNO</t>
        </is>
      </c>
      <c r="K25" s="486" t="n"/>
      <c r="L25" s="486" t="n"/>
      <c r="M25" s="486" t="n"/>
      <c r="N25" s="486" t="n"/>
      <c r="O25" s="487" t="n"/>
      <c r="P25" s="144" t="inlineStr">
        <is>
          <t>APELLIDO PATERNO</t>
        </is>
      </c>
      <c r="Q25" s="486" t="n"/>
      <c r="R25" s="486" t="n"/>
      <c r="S25" s="486" t="n"/>
      <c r="T25" s="486" t="n"/>
      <c r="U25" s="487" t="n"/>
      <c r="V25" s="144" t="inlineStr">
        <is>
          <t>NOMBRES</t>
        </is>
      </c>
      <c r="W25" s="486" t="n"/>
      <c r="X25" s="486" t="n"/>
      <c r="Y25" s="486" t="n"/>
      <c r="Z25" s="486" t="n"/>
      <c r="AA25" s="487" t="n"/>
      <c r="AB25" s="496" t="n"/>
      <c r="AC25" s="496" t="n"/>
      <c r="AD25" s="496" t="n"/>
      <c r="AI25" s="70" t="n"/>
      <c r="AJ25" s="75" t="inlineStr">
        <is>
          <t>Beni</t>
        </is>
      </c>
      <c r="AK25" s="64" t="inlineStr">
        <is>
          <t>Santa Ana del Yacuma</t>
        </is>
      </c>
      <c r="AL25" s="64" t="inlineStr">
        <is>
          <t>Yacuma</t>
        </is>
      </c>
      <c r="AO25" s="64" t="inlineStr">
        <is>
          <t>Huarina</t>
        </is>
      </c>
      <c r="AR25" s="64" t="inlineStr">
        <is>
          <t>Gutierrez</t>
        </is>
      </c>
      <c r="AV25" s="64" t="inlineStr">
        <is>
          <t>Punata</t>
        </is>
      </c>
    </row>
    <row r="26" ht="21.75" customHeight="1" s="15">
      <c r="A26" s="148" t="n"/>
      <c r="B26" s="497" t="n"/>
      <c r="C26" s="81" t="n"/>
      <c r="D26" s="153" t="n"/>
      <c r="E26" s="154" t="n"/>
      <c r="F26" s="498" t="n"/>
      <c r="G26" s="498" t="n"/>
      <c r="H26" s="498" t="n"/>
      <c r="I26" s="497" t="n"/>
      <c r="J26" s="154" t="n"/>
      <c r="K26" s="498" t="n"/>
      <c r="L26" s="498" t="n"/>
      <c r="M26" s="498" t="n"/>
      <c r="N26" s="498" t="n"/>
      <c r="O26" s="497" t="n"/>
      <c r="P26" s="154" t="n"/>
      <c r="Q26" s="498" t="n"/>
      <c r="R26" s="498" t="n"/>
      <c r="S26" s="498" t="n"/>
      <c r="T26" s="498" t="n"/>
      <c r="U26" s="497" t="n"/>
      <c r="V26" s="154" t="n"/>
      <c r="W26" s="498" t="n"/>
      <c r="X26" s="498" t="n"/>
      <c r="Y26" s="498" t="n"/>
      <c r="Z26" s="498" t="n"/>
      <c r="AA26" s="497" t="n"/>
      <c r="AB26" s="496" t="n"/>
      <c r="AC26" s="496" t="n"/>
      <c r="AD26" s="496" t="n"/>
      <c r="AI26" s="70" t="inlineStr">
        <is>
          <t>Bs.</t>
        </is>
      </c>
      <c r="AJ26" s="75" t="inlineStr">
        <is>
          <t>Beni</t>
        </is>
      </c>
      <c r="AK26" s="64" t="inlineStr">
        <is>
          <t>Santa Rosa de Yacuma</t>
        </is>
      </c>
      <c r="AL26" s="64" t="inlineStr">
        <is>
          <t>Yacuma</t>
        </is>
      </c>
      <c r="AO26" s="64" t="inlineStr">
        <is>
          <t>Irupana</t>
        </is>
      </c>
      <c r="AR26" s="64" t="inlineStr">
        <is>
          <t>Hardeman</t>
        </is>
      </c>
      <c r="AV26" s="64" t="inlineStr">
        <is>
          <t>Quillacollo</t>
        </is>
      </c>
    </row>
    <row r="27" ht="26.25" customHeight="1" s="15">
      <c r="A27" s="144" t="inlineStr">
        <is>
          <t>PROFESIÓN U OCUPACIÓN</t>
        </is>
      </c>
      <c r="B27" s="486" t="n"/>
      <c r="C27" s="486" t="n"/>
      <c r="D27" s="486" t="n"/>
      <c r="E27" s="487" t="n"/>
      <c r="F27" s="145" t="inlineStr">
        <is>
          <t>FECHA DE NACIMIENTO</t>
        </is>
      </c>
      <c r="G27" s="486" t="n"/>
      <c r="H27" s="487" t="n"/>
      <c r="I27" s="144" t="inlineStr">
        <is>
          <t xml:space="preserve"> EDAD</t>
        </is>
      </c>
      <c r="J27" s="486" t="n"/>
      <c r="K27" s="486" t="n"/>
      <c r="L27" s="487" t="n"/>
      <c r="M27" s="144" t="inlineStr">
        <is>
          <t>CELULAR</t>
        </is>
      </c>
      <c r="N27" s="486" t="n"/>
      <c r="O27" s="486" t="n"/>
      <c r="P27" s="487" t="n"/>
      <c r="Q27" s="144" t="inlineStr">
        <is>
          <t>DESCRIPCIÓN DE LA ACTIVIDAD LABORAL</t>
        </is>
      </c>
      <c r="R27" s="486" t="n"/>
      <c r="S27" s="486" t="n"/>
      <c r="T27" s="486" t="n"/>
      <c r="U27" s="486" t="n"/>
      <c r="V27" s="486" t="n"/>
      <c r="W27" s="486" t="n"/>
      <c r="X27" s="486" t="n"/>
      <c r="Y27" s="486" t="n"/>
      <c r="Z27" s="486" t="n"/>
      <c r="AA27" s="487" t="n"/>
      <c r="AB27" s="496" t="n"/>
      <c r="AC27" s="496" t="n"/>
      <c r="AD27" s="496" t="n"/>
      <c r="AG27" s="83" t="inlineStr">
        <is>
          <t>MASCULINO</t>
        </is>
      </c>
      <c r="AI27" s="70" t="inlineStr">
        <is>
          <t>$us.</t>
        </is>
      </c>
      <c r="AJ27" s="75" t="inlineStr">
        <is>
          <t>Beni</t>
        </is>
      </c>
      <c r="AK27" s="64" t="inlineStr">
        <is>
          <t>Trinidad</t>
        </is>
      </c>
      <c r="AL27" s="64" t="inlineStr">
        <is>
          <t>Cercado</t>
        </is>
      </c>
      <c r="AO27" s="64" t="inlineStr">
        <is>
          <t>Ixiamas</t>
        </is>
      </c>
      <c r="AR27" s="64" t="inlineStr">
        <is>
          <t>Jorochito</t>
        </is>
      </c>
      <c r="AV27" s="64" t="inlineStr">
        <is>
          <t>Sacaba</t>
        </is>
      </c>
    </row>
    <row r="28" ht="18" customHeight="1" s="15">
      <c r="A28" s="159" t="n"/>
      <c r="B28" s="498" t="n"/>
      <c r="C28" s="498" t="n"/>
      <c r="D28" s="498" t="n"/>
      <c r="E28" s="497" t="n"/>
      <c r="F28" s="161" t="n"/>
      <c r="G28" s="498" t="n"/>
      <c r="H28" s="497" t="n"/>
      <c r="I28" s="163" t="n"/>
      <c r="J28" s="486" t="n"/>
      <c r="K28" s="486" t="n"/>
      <c r="L28" s="487" t="n"/>
      <c r="M28" s="162" t="n"/>
      <c r="N28" s="498" t="n"/>
      <c r="O28" s="498" t="n"/>
      <c r="P28" s="497" t="n"/>
      <c r="Q28" s="159" t="n"/>
      <c r="R28" s="498" t="n"/>
      <c r="S28" s="498" t="n"/>
      <c r="T28" s="498" t="n"/>
      <c r="U28" s="498" t="n"/>
      <c r="V28" s="498" t="n"/>
      <c r="W28" s="498" t="n"/>
      <c r="X28" s="498" t="n"/>
      <c r="Y28" s="498" t="n"/>
      <c r="Z28" s="498" t="n"/>
      <c r="AA28" s="497" t="n"/>
      <c r="AB28" s="496" t="n"/>
      <c r="AC28" s="496" t="n"/>
      <c r="AD28" s="496" t="n"/>
      <c r="AG28" s="71" t="inlineStr">
        <is>
          <t>FEMENINO</t>
        </is>
      </c>
      <c r="AI28" s="70" t="n"/>
      <c r="AJ28" s="75" t="inlineStr">
        <is>
          <t>Beni</t>
        </is>
      </c>
      <c r="AK28" s="64" t="inlineStr">
        <is>
          <t>Yucumo</t>
        </is>
      </c>
      <c r="AL28" s="76" t="n"/>
      <c r="AO28" s="64" t="inlineStr">
        <is>
          <t>Jesus de Machaca</t>
        </is>
      </c>
      <c r="AR28" s="64" t="inlineStr">
        <is>
          <t>La Angostura</t>
        </is>
      </c>
      <c r="AV28" s="64" t="inlineStr">
        <is>
          <t>San Benito</t>
        </is>
      </c>
    </row>
    <row r="29" ht="21.75" customHeight="1" s="15">
      <c r="A29" s="145" t="inlineStr">
        <is>
          <t>NOMBRE EMPRESA/INSTITUCIÓN DONDE TRABAJA</t>
        </is>
      </c>
      <c r="B29" s="486" t="n"/>
      <c r="C29" s="486" t="n"/>
      <c r="D29" s="486" t="n"/>
      <c r="E29" s="486" t="n"/>
      <c r="F29" s="486" t="n"/>
      <c r="G29" s="486" t="n"/>
      <c r="H29" s="486" t="n"/>
      <c r="I29" s="486" t="n"/>
      <c r="J29" s="486" t="n"/>
      <c r="K29" s="487" t="n"/>
      <c r="L29" s="144" t="inlineStr">
        <is>
          <t>DIRECCIÓN DE LA FUENTE LABORAL</t>
        </is>
      </c>
      <c r="M29" s="486" t="n"/>
      <c r="N29" s="486" t="n"/>
      <c r="O29" s="486" t="n"/>
      <c r="P29" s="486" t="n"/>
      <c r="Q29" s="486" t="n"/>
      <c r="R29" s="486" t="n"/>
      <c r="S29" s="486" t="n"/>
      <c r="T29" s="486" t="n"/>
      <c r="U29" s="487" t="n"/>
      <c r="V29" s="144" t="inlineStr">
        <is>
          <t xml:space="preserve"> TELÉFONO</t>
        </is>
      </c>
      <c r="W29" s="486" t="n"/>
      <c r="X29" s="487" t="n"/>
      <c r="Y29" s="145" t="inlineStr">
        <is>
          <t>ANTIGÜEDAD DE TRABAJO (AÑOS)</t>
        </is>
      </c>
      <c r="Z29" s="486" t="n"/>
      <c r="AA29" s="487" t="n"/>
      <c r="AB29" s="496" t="n"/>
      <c r="AC29" s="496" t="n"/>
      <c r="AD29" s="496" t="n"/>
      <c r="AI29" s="70" t="n"/>
      <c r="AJ29" s="84" t="inlineStr">
        <is>
          <t>Cochabamba</t>
        </is>
      </c>
      <c r="AK29" s="64" t="inlineStr">
        <is>
          <t>Aiquile</t>
        </is>
      </c>
      <c r="AL29" s="64" t="inlineStr">
        <is>
          <t>Narciso Campero</t>
        </is>
      </c>
      <c r="AO29" s="64" t="inlineStr">
        <is>
          <t>La Asunta</t>
        </is>
      </c>
      <c r="AR29" s="64" t="inlineStr">
        <is>
          <t>La Guardia</t>
        </is>
      </c>
      <c r="AV29" s="64" t="inlineStr">
        <is>
          <t>San Gabriel</t>
        </is>
      </c>
    </row>
    <row r="30" ht="27" customHeight="1" s="15">
      <c r="A30" s="159" t="n"/>
      <c r="B30" s="498" t="n"/>
      <c r="C30" s="498" t="n"/>
      <c r="D30" s="498" t="n"/>
      <c r="E30" s="498" t="n"/>
      <c r="F30" s="498" t="n"/>
      <c r="G30" s="498" t="n"/>
      <c r="H30" s="498" t="n"/>
      <c r="I30" s="498" t="n"/>
      <c r="J30" s="498" t="n"/>
      <c r="K30" s="497" t="n"/>
      <c r="L30" s="159" t="n"/>
      <c r="M30" s="498" t="n"/>
      <c r="N30" s="498" t="n"/>
      <c r="O30" s="498" t="n"/>
      <c r="P30" s="498" t="n"/>
      <c r="Q30" s="498" t="n"/>
      <c r="R30" s="498" t="n"/>
      <c r="S30" s="498" t="n"/>
      <c r="T30" s="498" t="n"/>
      <c r="U30" s="497" t="n"/>
      <c r="V30" s="154" t="n"/>
      <c r="W30" s="498" t="n"/>
      <c r="X30" s="497" t="n"/>
      <c r="Y30" s="160" t="n"/>
      <c r="Z30" s="486" t="n"/>
      <c r="AA30" s="487" t="n"/>
      <c r="AB30" s="496" t="n"/>
      <c r="AC30" s="496" t="n"/>
      <c r="AD30" s="496" t="n"/>
      <c r="AI30" s="70" t="n"/>
      <c r="AJ30" s="84" t="inlineStr">
        <is>
          <t>Cochabamba</t>
        </is>
      </c>
      <c r="AK30" s="64" t="inlineStr">
        <is>
          <t>Anzaldo</t>
        </is>
      </c>
      <c r="AL30" s="64" t="inlineStr">
        <is>
          <t>Esteban Arze</t>
        </is>
      </c>
      <c r="AO30" s="64" t="inlineStr">
        <is>
          <t>La Paz</t>
        </is>
      </c>
      <c r="AR30" s="64" t="inlineStr">
        <is>
          <t>Litoral</t>
        </is>
      </c>
      <c r="AV30" s="64" t="inlineStr">
        <is>
          <t>Shinaota</t>
        </is>
      </c>
    </row>
    <row r="31" ht="18" customHeight="1" s="15">
      <c r="A31" s="143" t="inlineStr">
        <is>
          <t>DATOS DE LA ACTIVIDAD ECONÓMICA SECUNDARIA (EN CASO DE EXISTIR)</t>
        </is>
      </c>
      <c r="B31" s="486" t="n"/>
      <c r="C31" s="486" t="n"/>
      <c r="D31" s="486" t="n"/>
      <c r="E31" s="486" t="n"/>
      <c r="F31" s="486" t="n"/>
      <c r="G31" s="486" t="n"/>
      <c r="H31" s="486" t="n"/>
      <c r="I31" s="486" t="n"/>
      <c r="J31" s="486" t="n"/>
      <c r="K31" s="486" t="n"/>
      <c r="L31" s="486" t="n"/>
      <c r="M31" s="486" t="n"/>
      <c r="N31" s="486" t="n"/>
      <c r="O31" s="486" t="n"/>
      <c r="P31" s="486" t="n"/>
      <c r="Q31" s="486" t="n"/>
      <c r="R31" s="486" t="n"/>
      <c r="S31" s="486" t="n"/>
      <c r="T31" s="486" t="n"/>
      <c r="U31" s="486" t="n"/>
      <c r="V31" s="486" t="n"/>
      <c r="W31" s="486" t="n"/>
      <c r="X31" s="486" t="n"/>
      <c r="Y31" s="486" t="n"/>
      <c r="Z31" s="486" t="n"/>
      <c r="AA31" s="487" t="n"/>
      <c r="AB31" s="496" t="n"/>
      <c r="AC31" s="496" t="n"/>
      <c r="AD31" s="496" t="n"/>
      <c r="AG31" s="72" t="inlineStr">
        <is>
          <t>PROPIA</t>
        </is>
      </c>
      <c r="AI31" s="70" t="n"/>
      <c r="AJ31" s="84" t="inlineStr">
        <is>
          <t>Cochabamba</t>
        </is>
      </c>
      <c r="AK31" s="64" t="inlineStr">
        <is>
          <t>Apote</t>
        </is>
      </c>
      <c r="AL31" s="64" t="inlineStr">
        <is>
          <t>Quillacollo</t>
        </is>
      </c>
      <c r="AO31" s="64" t="inlineStr">
        <is>
          <t>Laja</t>
        </is>
      </c>
      <c r="AR31" s="64" t="inlineStr">
        <is>
          <t>Los Troncos</t>
        </is>
      </c>
      <c r="AV31" s="64" t="inlineStr">
        <is>
          <t>Sipe Sipe</t>
        </is>
      </c>
    </row>
    <row r="32" ht="21.75" customHeight="1" s="15">
      <c r="A32" s="144" t="inlineStr">
        <is>
          <t>DESCRIBA BREVEMENTE LA O LAS ACTIVIDADES ECONÓMICAS SECUNDARIAS QUE REALIZA (TAMBIÉN PUEDEN SER ALQUILERES U OTROS)</t>
        </is>
      </c>
      <c r="B32" s="486" t="n"/>
      <c r="C32" s="486" t="n"/>
      <c r="D32" s="486" t="n"/>
      <c r="E32" s="486" t="n"/>
      <c r="F32" s="486" t="n"/>
      <c r="G32" s="486" t="n"/>
      <c r="H32" s="486" t="n"/>
      <c r="I32" s="486" t="n"/>
      <c r="J32" s="486" t="n"/>
      <c r="K32" s="486" t="n"/>
      <c r="L32" s="486" t="n"/>
      <c r="M32" s="486" t="n"/>
      <c r="N32" s="486" t="n"/>
      <c r="O32" s="486" t="n"/>
      <c r="P32" s="486" t="n"/>
      <c r="Q32" s="486" t="n"/>
      <c r="R32" s="486" t="n"/>
      <c r="S32" s="486" t="n"/>
      <c r="T32" s="486" t="n"/>
      <c r="U32" s="486" t="n"/>
      <c r="V32" s="486" t="n"/>
      <c r="W32" s="486" t="n"/>
      <c r="X32" s="486" t="n"/>
      <c r="Y32" s="486" t="n"/>
      <c r="Z32" s="486" t="n"/>
      <c r="AA32" s="487" t="n"/>
      <c r="AB32" s="496" t="n"/>
      <c r="AC32" s="496" t="n"/>
      <c r="AD32" s="496" t="n"/>
      <c r="AG32" s="71" t="inlineStr">
        <is>
          <t>ALQUILER</t>
        </is>
      </c>
      <c r="AI32" s="70" t="n"/>
      <c r="AJ32" s="84" t="inlineStr">
        <is>
          <t>Cochabamba</t>
        </is>
      </c>
      <c r="AK32" s="64" t="inlineStr">
        <is>
          <t>Arani</t>
        </is>
      </c>
      <c r="AL32" s="64" t="inlineStr">
        <is>
          <t>Arani</t>
        </is>
      </c>
      <c r="AO32" s="64" t="inlineStr">
        <is>
          <t>Mapiri</t>
        </is>
      </c>
      <c r="AR32" s="64" t="inlineStr">
        <is>
          <t>Mairana</t>
        </is>
      </c>
      <c r="AV32" s="64" t="inlineStr">
        <is>
          <t>Tapacarí</t>
        </is>
      </c>
    </row>
    <row r="33" ht="20.25" customFormat="1" customHeight="1" s="86">
      <c r="A33" s="143" t="inlineStr">
        <is>
          <t>ACTIVIDAD 1</t>
        </is>
      </c>
      <c r="B33" s="486" t="n"/>
      <c r="C33" s="486" t="n"/>
      <c r="D33" s="487" t="n"/>
      <c r="E33" s="147" t="n"/>
      <c r="F33" s="486" t="n"/>
      <c r="G33" s="486" t="n"/>
      <c r="H33" s="486" t="n"/>
      <c r="I33" s="486" t="n"/>
      <c r="J33" s="486" t="n"/>
      <c r="K33" s="486" t="n"/>
      <c r="L33" s="486" t="n"/>
      <c r="M33" s="486" t="n"/>
      <c r="N33" s="486" t="n"/>
      <c r="O33" s="486" t="n"/>
      <c r="P33" s="486" t="n"/>
      <c r="Q33" s="486" t="n"/>
      <c r="R33" s="486" t="n"/>
      <c r="S33" s="486" t="n"/>
      <c r="T33" s="486" t="n"/>
      <c r="U33" s="486" t="n"/>
      <c r="V33" s="486" t="n"/>
      <c r="W33" s="486" t="n"/>
      <c r="X33" s="486" t="n"/>
      <c r="Y33" s="486" t="n"/>
      <c r="Z33" s="486" t="n"/>
      <c r="AA33" s="487" t="n"/>
      <c r="AB33" s="496" t="n"/>
      <c r="AC33" s="496" t="n"/>
      <c r="AD33" s="496" t="n"/>
      <c r="AE33" s="85" t="n"/>
      <c r="AF33" s="85" t="n"/>
      <c r="AG33" s="71" t="inlineStr">
        <is>
          <t>ANTICRÉTICO</t>
        </is>
      </c>
      <c r="AI33" s="87" t="n"/>
      <c r="AJ33" s="88" t="inlineStr">
        <is>
          <t>Cochabamba</t>
        </is>
      </c>
      <c r="AK33" s="89" t="inlineStr">
        <is>
          <t>Arbieto</t>
        </is>
      </c>
      <c r="AL33" s="89" t="inlineStr">
        <is>
          <t>Esteban Arze</t>
        </is>
      </c>
      <c r="AO33" s="89" t="inlineStr">
        <is>
          <t>Mayaya</t>
        </is>
      </c>
      <c r="AR33" s="89" t="inlineStr">
        <is>
          <t>Mataral</t>
        </is>
      </c>
      <c r="AV33" s="89" t="inlineStr">
        <is>
          <t>Tarata</t>
        </is>
      </c>
    </row>
    <row r="34" ht="32.25" customFormat="1" customHeight="1" s="86">
      <c r="A34" s="145" t="inlineStr">
        <is>
          <t>EN QUE HORARIO REALIZA LA ACTIVIDAD 1</t>
        </is>
      </c>
      <c r="B34" s="486" t="n"/>
      <c r="C34" s="486" t="n"/>
      <c r="D34" s="487" t="n"/>
      <c r="E34" s="145" t="inlineStr">
        <is>
          <t>QUE DÍAS DE LA SEMANA</t>
        </is>
      </c>
      <c r="F34" s="486" t="n"/>
      <c r="G34" s="486" t="n"/>
      <c r="H34" s="486" t="n"/>
      <c r="I34" s="486" t="n"/>
      <c r="J34" s="486" t="n"/>
      <c r="K34" s="487" t="n"/>
      <c r="L34" s="145" t="inlineStr">
        <is>
          <t>LA ACTIVIDAD ES ESTACIONAL? DESCRÍBALO</t>
        </is>
      </c>
      <c r="M34" s="486" t="n"/>
      <c r="N34" s="486" t="n"/>
      <c r="O34" s="486" t="n"/>
      <c r="P34" s="486" t="n"/>
      <c r="Q34" s="486" t="n"/>
      <c r="R34" s="486" t="n"/>
      <c r="S34" s="487" t="n"/>
      <c r="T34" s="145" t="inlineStr">
        <is>
          <t>UBICACIÓN GEOGRÁFICA DE LA ACTIVIDAD SECUNDARIA</t>
        </is>
      </c>
      <c r="U34" s="486" t="n"/>
      <c r="V34" s="486" t="n"/>
      <c r="W34" s="486" t="n"/>
      <c r="X34" s="486" t="n"/>
      <c r="Y34" s="486" t="n"/>
      <c r="Z34" s="486" t="n"/>
      <c r="AA34" s="487" t="n"/>
      <c r="AB34" s="496" t="n"/>
      <c r="AC34" s="496" t="n"/>
      <c r="AD34" s="496" t="n"/>
      <c r="AE34" s="85" t="n"/>
      <c r="AF34" s="85" t="n"/>
      <c r="AG34" s="71" t="inlineStr">
        <is>
          <t>DE LOS PADRES</t>
        </is>
      </c>
      <c r="AI34" s="87" t="n"/>
      <c r="AJ34" s="88" t="inlineStr">
        <is>
          <t>Cochabamba</t>
        </is>
      </c>
      <c r="AK34" s="89" t="inlineStr">
        <is>
          <t>Bulo Bulo</t>
        </is>
      </c>
      <c r="AL34" s="89" t="inlineStr">
        <is>
          <t>Carrasco</t>
        </is>
      </c>
      <c r="AO34" s="89" t="inlineStr">
        <is>
          <t>Mocomoco</t>
        </is>
      </c>
      <c r="AR34" s="89" t="inlineStr">
        <is>
          <t>Mineros</t>
        </is>
      </c>
      <c r="AV34" s="89" t="inlineStr">
        <is>
          <t>Tiquipaya</t>
        </is>
      </c>
    </row>
    <row r="35" ht="24.75" customFormat="1" customHeight="1" s="93">
      <c r="A35" s="147" t="n"/>
      <c r="B35" s="486" t="n"/>
      <c r="C35" s="486" t="n"/>
      <c r="D35" s="487" t="n"/>
      <c r="E35" s="147" t="n"/>
      <c r="F35" s="486" t="n"/>
      <c r="G35" s="486" t="n"/>
      <c r="H35" s="486" t="n"/>
      <c r="I35" s="486" t="n"/>
      <c r="J35" s="486" t="n"/>
      <c r="K35" s="487" t="n"/>
      <c r="L35" s="147" t="n"/>
      <c r="M35" s="486" t="n"/>
      <c r="N35" s="486" t="n"/>
      <c r="O35" s="486" t="n"/>
      <c r="P35" s="486" t="n"/>
      <c r="Q35" s="486" t="n"/>
      <c r="R35" s="486" t="n"/>
      <c r="S35" s="487" t="n"/>
      <c r="T35" s="163" t="n"/>
      <c r="U35" s="486" t="n"/>
      <c r="V35" s="486" t="n"/>
      <c r="W35" s="486" t="n"/>
      <c r="X35" s="486" t="n"/>
      <c r="Y35" s="486" t="n"/>
      <c r="Z35" s="486" t="n"/>
      <c r="AA35" s="487" t="n"/>
      <c r="AB35" s="501" t="n"/>
      <c r="AC35" s="501" t="n"/>
      <c r="AD35" s="501" t="n"/>
      <c r="AE35" s="91" t="n"/>
      <c r="AF35" s="91" t="n"/>
      <c r="AG35" s="92" t="n"/>
      <c r="AI35" s="94" t="n"/>
      <c r="AJ35" s="95" t="n"/>
      <c r="AK35" s="96" t="n"/>
      <c r="AL35" s="96" t="n"/>
      <c r="AO35" s="96" t="n"/>
      <c r="AR35" s="96" t="n"/>
      <c r="AV35" s="96" t="n"/>
    </row>
    <row r="36" ht="26.25" customFormat="1" customHeight="1" s="86">
      <c r="A36" s="143" t="inlineStr">
        <is>
          <t>ACTIVIDAD 2</t>
        </is>
      </c>
      <c r="B36" s="486" t="n"/>
      <c r="C36" s="486" t="n"/>
      <c r="D36" s="487" t="n"/>
      <c r="E36" s="147" t="n"/>
      <c r="F36" s="486" t="n"/>
      <c r="G36" s="486" t="n"/>
      <c r="H36" s="486" t="n"/>
      <c r="I36" s="486" t="n"/>
      <c r="J36" s="486" t="n"/>
      <c r="K36" s="486" t="n"/>
      <c r="L36" s="486" t="n"/>
      <c r="M36" s="486" t="n"/>
      <c r="N36" s="486" t="n"/>
      <c r="O36" s="486" t="n"/>
      <c r="P36" s="486" t="n"/>
      <c r="Q36" s="486" t="n"/>
      <c r="R36" s="486" t="n"/>
      <c r="S36" s="486" t="n"/>
      <c r="T36" s="486" t="n"/>
      <c r="U36" s="486" t="n"/>
      <c r="V36" s="486" t="n"/>
      <c r="W36" s="486" t="n"/>
      <c r="X36" s="486" t="n"/>
      <c r="Y36" s="486" t="n"/>
      <c r="Z36" s="486" t="n"/>
      <c r="AA36" s="487" t="n"/>
      <c r="AB36" s="496" t="n"/>
      <c r="AC36" s="496" t="n"/>
      <c r="AD36" s="496" t="n"/>
      <c r="AE36" s="85" t="n"/>
      <c r="AF36" s="85" t="n"/>
      <c r="AG36" s="71" t="inlineStr">
        <is>
          <t>DE LOS SUEGROS</t>
        </is>
      </c>
      <c r="AI36" s="87" t="n"/>
      <c r="AJ36" s="88" t="inlineStr">
        <is>
          <t>Cochabamba</t>
        </is>
      </c>
      <c r="AK36" s="89" t="inlineStr">
        <is>
          <t>Capinota</t>
        </is>
      </c>
      <c r="AL36" s="89" t="inlineStr">
        <is>
          <t>Capinota</t>
        </is>
      </c>
      <c r="AO36" s="89" t="inlineStr">
        <is>
          <t>Palca</t>
        </is>
      </c>
      <c r="AR36" s="89" t="inlineStr">
        <is>
          <t>Montero</t>
        </is>
      </c>
      <c r="AV36" s="89" t="inlineStr">
        <is>
          <t>Tiraque</t>
        </is>
      </c>
    </row>
    <row r="37" ht="26.25" customFormat="1" customHeight="1" s="86">
      <c r="A37" s="145" t="inlineStr">
        <is>
          <t>EN QUE HORARIO REALIZA LA ACTIVIDAD 2</t>
        </is>
      </c>
      <c r="B37" s="486" t="n"/>
      <c r="C37" s="486" t="n"/>
      <c r="D37" s="487" t="n"/>
      <c r="E37" s="145" t="inlineStr">
        <is>
          <t>QUE DÍAS DE LA SEMANA</t>
        </is>
      </c>
      <c r="F37" s="486" t="n"/>
      <c r="G37" s="486" t="n"/>
      <c r="H37" s="486" t="n"/>
      <c r="I37" s="486" t="n"/>
      <c r="J37" s="486" t="n"/>
      <c r="K37" s="487" t="n"/>
      <c r="L37" s="145" t="inlineStr">
        <is>
          <t>LA ACTIVIDAD ES ESTACIONAL? DESCRÍBALO</t>
        </is>
      </c>
      <c r="M37" s="486" t="n"/>
      <c r="N37" s="486" t="n"/>
      <c r="O37" s="486" t="n"/>
      <c r="P37" s="486" t="n"/>
      <c r="Q37" s="486" t="n"/>
      <c r="R37" s="486" t="n"/>
      <c r="S37" s="487" t="n"/>
      <c r="T37" s="145" t="inlineStr">
        <is>
          <t>UBICACIÓN GEOGRÁFICA DE LA ACTIVIDAD SECUNDARIA</t>
        </is>
      </c>
      <c r="U37" s="486" t="n"/>
      <c r="V37" s="486" t="n"/>
      <c r="W37" s="486" t="n"/>
      <c r="X37" s="486" t="n"/>
      <c r="Y37" s="486" t="n"/>
      <c r="Z37" s="486" t="n"/>
      <c r="AA37" s="487" t="n"/>
      <c r="AB37" s="496" t="n"/>
      <c r="AC37" s="496" t="n"/>
      <c r="AD37" s="496" t="n"/>
      <c r="AE37" s="85" t="n"/>
      <c r="AF37" s="85" t="n"/>
      <c r="AG37" s="71" t="inlineStr">
        <is>
          <t>DE LOS HERMANOS</t>
        </is>
      </c>
      <c r="AI37" s="87" t="n"/>
      <c r="AJ37" s="88" t="inlineStr">
        <is>
          <t>Cochabamba</t>
        </is>
      </c>
      <c r="AK37" s="89" t="inlineStr">
        <is>
          <t>Chimoré</t>
        </is>
      </c>
      <c r="AL37" s="89" t="inlineStr">
        <is>
          <t>Carrasco</t>
        </is>
      </c>
      <c r="AO37" s="89" t="inlineStr">
        <is>
          <t>Palos Blancos</t>
        </is>
      </c>
      <c r="AR37" s="89" t="inlineStr">
        <is>
          <t>Mora</t>
        </is>
      </c>
      <c r="AV37" s="89" t="inlineStr">
        <is>
          <t>Totora</t>
        </is>
      </c>
    </row>
    <row r="38" ht="26.25" customFormat="1" customHeight="1" s="86">
      <c r="A38" s="147" t="n"/>
      <c r="B38" s="486" t="n"/>
      <c r="C38" s="486" t="n"/>
      <c r="D38" s="487" t="n"/>
      <c r="E38" s="147" t="n"/>
      <c r="F38" s="486" t="n"/>
      <c r="G38" s="486" t="n"/>
      <c r="H38" s="486" t="n"/>
      <c r="I38" s="486" t="n"/>
      <c r="J38" s="486" t="n"/>
      <c r="K38" s="487" t="n"/>
      <c r="L38" s="147" t="n"/>
      <c r="M38" s="486" t="n"/>
      <c r="N38" s="486" t="n"/>
      <c r="O38" s="486" t="n"/>
      <c r="P38" s="486" t="n"/>
      <c r="Q38" s="486" t="n"/>
      <c r="R38" s="486" t="n"/>
      <c r="S38" s="487" t="n"/>
      <c r="T38" s="163" t="n"/>
      <c r="U38" s="486" t="n"/>
      <c r="V38" s="486" t="n"/>
      <c r="W38" s="486" t="n"/>
      <c r="X38" s="486" t="n"/>
      <c r="Y38" s="486" t="n"/>
      <c r="Z38" s="486" t="n"/>
      <c r="AA38" s="487" t="n"/>
      <c r="AB38" s="496" t="n"/>
      <c r="AC38" s="496" t="n"/>
      <c r="AD38" s="496" t="n"/>
      <c r="AE38" s="85" t="n"/>
      <c r="AF38" s="85" t="n"/>
      <c r="AG38" s="71" t="inlineStr">
        <is>
          <t>EN COMODATO</t>
        </is>
      </c>
      <c r="AI38" s="87" t="n"/>
      <c r="AJ38" s="88" t="inlineStr">
        <is>
          <t>Cochabamba</t>
        </is>
      </c>
      <c r="AK38" s="89" t="inlineStr">
        <is>
          <t>Cliza</t>
        </is>
      </c>
      <c r="AL38" s="89" t="inlineStr">
        <is>
          <t>Germán Jordán</t>
        </is>
      </c>
      <c r="AO38" s="89" t="inlineStr">
        <is>
          <t>Patacamaya</t>
        </is>
      </c>
      <c r="AR38" s="89" t="inlineStr">
        <is>
          <t>Nuevo Horizontes</t>
        </is>
      </c>
      <c r="AV38" s="89" t="inlineStr">
        <is>
          <t>Vacas</t>
        </is>
      </c>
    </row>
    <row r="39" ht="26.25" customFormat="1" customHeight="1" s="86">
      <c r="A39" s="143" t="inlineStr">
        <is>
          <t>ACTIVIDAD 3</t>
        </is>
      </c>
      <c r="B39" s="486" t="n"/>
      <c r="C39" s="486" t="n"/>
      <c r="D39" s="487" t="n"/>
      <c r="E39" s="147" t="n"/>
      <c r="F39" s="486" t="n"/>
      <c r="G39" s="486" t="n"/>
      <c r="H39" s="486" t="n"/>
      <c r="I39" s="486" t="n"/>
      <c r="J39" s="486" t="n"/>
      <c r="K39" s="486" t="n"/>
      <c r="L39" s="486" t="n"/>
      <c r="M39" s="486" t="n"/>
      <c r="N39" s="486" t="n"/>
      <c r="O39" s="486" t="n"/>
      <c r="P39" s="486" t="n"/>
      <c r="Q39" s="486" t="n"/>
      <c r="R39" s="486" t="n"/>
      <c r="S39" s="486" t="n"/>
      <c r="T39" s="486" t="n"/>
      <c r="U39" s="486" t="n"/>
      <c r="V39" s="486" t="n"/>
      <c r="W39" s="486" t="n"/>
      <c r="X39" s="486" t="n"/>
      <c r="Y39" s="486" t="n"/>
      <c r="Z39" s="486" t="n"/>
      <c r="AA39" s="487" t="n"/>
      <c r="AB39" s="97" t="n"/>
      <c r="AC39" s="496" t="n"/>
      <c r="AD39" s="496" t="n"/>
      <c r="AE39" s="85" t="n"/>
      <c r="AF39" s="85" t="n"/>
      <c r="AG39" s="71" t="inlineStr">
        <is>
          <t>OTRO</t>
        </is>
      </c>
      <c r="AI39" s="87" t="n"/>
      <c r="AJ39" s="88" t="inlineStr">
        <is>
          <t>Cochabamba</t>
        </is>
      </c>
      <c r="AK39" s="89" t="inlineStr">
        <is>
          <t>Cochabamba</t>
        </is>
      </c>
      <c r="AL39" s="89" t="inlineStr">
        <is>
          <t>Cercado</t>
        </is>
      </c>
      <c r="AO39" s="89" t="inlineStr">
        <is>
          <t>Pucará</t>
        </is>
      </c>
      <c r="AR39" s="89" t="inlineStr">
        <is>
          <t>Okinawa</t>
        </is>
      </c>
      <c r="AV39" s="89" t="inlineStr">
        <is>
          <t>Valle Alto</t>
        </is>
      </c>
    </row>
    <row r="40" ht="26.25" customFormat="1" customHeight="1" s="86">
      <c r="A40" s="145" t="inlineStr">
        <is>
          <t>EN QUE HORARIO REALIZA LA ACTIVIDAD 3</t>
        </is>
      </c>
      <c r="B40" s="486" t="n"/>
      <c r="C40" s="486" t="n"/>
      <c r="D40" s="487" t="n"/>
      <c r="E40" s="145" t="inlineStr">
        <is>
          <t>QUE DÍAS DE LA SEMANA</t>
        </is>
      </c>
      <c r="F40" s="486" t="n"/>
      <c r="G40" s="486" t="n"/>
      <c r="H40" s="486" t="n"/>
      <c r="I40" s="486" t="n"/>
      <c r="J40" s="486" t="n"/>
      <c r="K40" s="487" t="n"/>
      <c r="L40" s="145" t="inlineStr">
        <is>
          <t>LA ACTIVIDAD ES ESTACIONAL? DESCRÍBALO</t>
        </is>
      </c>
      <c r="M40" s="486" t="n"/>
      <c r="N40" s="486" t="n"/>
      <c r="O40" s="486" t="n"/>
      <c r="P40" s="486" t="n"/>
      <c r="Q40" s="486" t="n"/>
      <c r="R40" s="486" t="n"/>
      <c r="S40" s="487" t="n"/>
      <c r="T40" s="145" t="inlineStr">
        <is>
          <t>UBICACIÓN GEOGRÁFICA DE LA ACTIVIDAD SECUNDARIA</t>
        </is>
      </c>
      <c r="U40" s="486" t="n"/>
      <c r="V40" s="486" t="n"/>
      <c r="W40" s="486" t="n"/>
      <c r="X40" s="486" t="n"/>
      <c r="Y40" s="486" t="n"/>
      <c r="Z40" s="486" t="n"/>
      <c r="AA40" s="487" t="n"/>
      <c r="AB40" s="97" t="n"/>
      <c r="AC40" s="97" t="n"/>
      <c r="AD40" s="496" t="n"/>
      <c r="AE40" s="85" t="n"/>
      <c r="AF40" s="85" t="n"/>
      <c r="AG40" s="98" t="n"/>
      <c r="AI40" s="87" t="n"/>
      <c r="AJ40" s="88" t="inlineStr">
        <is>
          <t>Cochabamba</t>
        </is>
      </c>
      <c r="AK40" s="89" t="inlineStr">
        <is>
          <t>Colcapirhua</t>
        </is>
      </c>
      <c r="AL40" s="89" t="inlineStr">
        <is>
          <t>Quillacollo</t>
        </is>
      </c>
      <c r="AO40" s="89" t="inlineStr">
        <is>
          <t>Pucarani</t>
        </is>
      </c>
      <c r="AR40" s="89" t="inlineStr">
        <is>
          <t>Okinawa 2</t>
        </is>
      </c>
      <c r="AV40" s="89" t="inlineStr">
        <is>
          <t>Villa Indedencia</t>
        </is>
      </c>
    </row>
    <row r="41" ht="26.25" customHeight="1" s="15">
      <c r="A41" s="147" t="n"/>
      <c r="B41" s="486" t="n"/>
      <c r="C41" s="486" t="n"/>
      <c r="D41" s="487" t="n"/>
      <c r="E41" s="147" t="n"/>
      <c r="F41" s="486" t="n"/>
      <c r="G41" s="486" t="n"/>
      <c r="H41" s="486" t="n"/>
      <c r="I41" s="486" t="n"/>
      <c r="J41" s="486" t="n"/>
      <c r="K41" s="487" t="n"/>
      <c r="L41" s="147" t="n"/>
      <c r="M41" s="486" t="n"/>
      <c r="N41" s="486" t="n"/>
      <c r="O41" s="486" t="n"/>
      <c r="P41" s="486" t="n"/>
      <c r="Q41" s="486" t="n"/>
      <c r="R41" s="486" t="n"/>
      <c r="S41" s="487" t="n"/>
      <c r="T41" s="163" t="n"/>
      <c r="U41" s="486" t="n"/>
      <c r="V41" s="486" t="n"/>
      <c r="W41" s="486" t="n"/>
      <c r="X41" s="486" t="n"/>
      <c r="Y41" s="486" t="n"/>
      <c r="Z41" s="486" t="n"/>
      <c r="AA41" s="487" t="n"/>
      <c r="AB41" s="496" t="n"/>
      <c r="AC41" s="496" t="n"/>
      <c r="AD41" s="496" t="n"/>
      <c r="AI41" s="70" t="n"/>
      <c r="AJ41" s="84" t="inlineStr">
        <is>
          <t>Cochabamba</t>
        </is>
      </c>
      <c r="AK41" s="64" t="inlineStr">
        <is>
          <t>Colomi</t>
        </is>
      </c>
      <c r="AL41" s="64" t="inlineStr">
        <is>
          <t>Chapare</t>
        </is>
      </c>
      <c r="AO41" s="64" t="inlineStr">
        <is>
          <t>Puerto Acosta</t>
        </is>
      </c>
      <c r="AR41" s="64" t="inlineStr">
        <is>
          <t>Pailas</t>
        </is>
      </c>
      <c r="AV41" s="64" t="inlineStr">
        <is>
          <t>Villa Tunari</t>
        </is>
      </c>
    </row>
    <row r="42" ht="15" customFormat="1" customHeight="1" s="86">
      <c r="A42" s="143" t="inlineStr">
        <is>
          <t>REFERENCIAS DEL SOLICITANTE</t>
        </is>
      </c>
      <c r="B42" s="486" t="n"/>
      <c r="C42" s="486" t="n"/>
      <c r="D42" s="486" t="n"/>
      <c r="E42" s="486" t="n"/>
      <c r="F42" s="486" t="n"/>
      <c r="G42" s="486" t="n"/>
      <c r="H42" s="486" t="n"/>
      <c r="I42" s="486" t="n"/>
      <c r="J42" s="486" t="n"/>
      <c r="K42" s="486" t="n"/>
      <c r="L42" s="486" t="n"/>
      <c r="M42" s="486" t="n"/>
      <c r="N42" s="486" t="n"/>
      <c r="O42" s="486" t="n"/>
      <c r="P42" s="486" t="n"/>
      <c r="Q42" s="486" t="n"/>
      <c r="R42" s="486" t="n"/>
      <c r="S42" s="486" t="n"/>
      <c r="T42" s="486" t="n"/>
      <c r="U42" s="486" t="n"/>
      <c r="V42" s="486" t="n"/>
      <c r="W42" s="486" t="n"/>
      <c r="X42" s="486" t="n"/>
      <c r="Y42" s="486" t="n"/>
      <c r="Z42" s="486" t="n"/>
      <c r="AA42" s="487" t="n"/>
      <c r="AB42" s="496" t="n"/>
      <c r="AC42" s="496" t="n"/>
      <c r="AD42" s="496" t="n"/>
      <c r="AE42" s="85" t="n"/>
      <c r="AF42" s="85" t="n"/>
      <c r="AI42" s="87" t="n"/>
      <c r="AJ42" s="88" t="inlineStr">
        <is>
          <t>Cochabamba</t>
        </is>
      </c>
      <c r="AK42" s="89" t="inlineStr">
        <is>
          <t>Entre Ríos</t>
        </is>
      </c>
      <c r="AL42" s="89" t="inlineStr">
        <is>
          <t>Carrasco</t>
        </is>
      </c>
      <c r="AO42" s="89" t="inlineStr">
        <is>
          <t>Quime</t>
        </is>
      </c>
      <c r="AR42" s="89" t="inlineStr">
        <is>
          <t>Pailón</t>
        </is>
      </c>
      <c r="AV42" s="89" t="inlineStr">
        <is>
          <t>Vinto</t>
        </is>
      </c>
    </row>
    <row r="43" ht="14.25" customFormat="1" customHeight="1" s="86">
      <c r="A43" s="144" t="inlineStr">
        <is>
          <t>APELLIDOS</t>
        </is>
      </c>
      <c r="B43" s="486" t="n"/>
      <c r="C43" s="486" t="n"/>
      <c r="D43" s="486" t="n"/>
      <c r="E43" s="486" t="n"/>
      <c r="F43" s="486" t="n"/>
      <c r="G43" s="486" t="n"/>
      <c r="H43" s="486" t="n"/>
      <c r="I43" s="487" t="n"/>
      <c r="J43" s="144" t="inlineStr">
        <is>
          <t>NOMBRES</t>
        </is>
      </c>
      <c r="K43" s="486" t="n"/>
      <c r="L43" s="486" t="n"/>
      <c r="M43" s="486" t="n"/>
      <c r="N43" s="486" t="n"/>
      <c r="O43" s="486" t="n"/>
      <c r="P43" s="486" t="n"/>
      <c r="Q43" s="486" t="n"/>
      <c r="R43" s="487" t="n"/>
      <c r="S43" s="144" t="inlineStr">
        <is>
          <t>PARENTESCO</t>
        </is>
      </c>
      <c r="T43" s="486" t="n"/>
      <c r="U43" s="486" t="n"/>
      <c r="V43" s="486" t="n"/>
      <c r="W43" s="486" t="n"/>
      <c r="X43" s="487" t="n"/>
      <c r="Y43" s="144" t="inlineStr">
        <is>
          <t>TELÉFONO</t>
        </is>
      </c>
      <c r="Z43" s="486" t="n"/>
      <c r="AA43" s="487" t="n"/>
      <c r="AB43" s="496" t="n"/>
      <c r="AC43" s="496" t="n"/>
      <c r="AD43" s="496" t="n"/>
      <c r="AE43" s="85" t="n"/>
      <c r="AF43" s="85" t="n"/>
      <c r="AG43" s="83" t="inlineStr">
        <is>
          <t>CONSUMO</t>
        </is>
      </c>
      <c r="AH43" s="99" t="n">
        <v>0.18</v>
      </c>
      <c r="AI43" s="87" t="n"/>
      <c r="AJ43" s="88" t="inlineStr">
        <is>
          <t>Cochabamba</t>
        </is>
      </c>
      <c r="AK43" s="89" t="inlineStr">
        <is>
          <t>Epizana</t>
        </is>
      </c>
      <c r="AL43" s="89" t="inlineStr">
        <is>
          <t>Chapare</t>
        </is>
      </c>
      <c r="AO43" s="89" t="inlineStr">
        <is>
          <t>Sica Sica</t>
        </is>
      </c>
      <c r="AR43" s="89" t="inlineStr">
        <is>
          <t>Palizada</t>
        </is>
      </c>
    </row>
    <row r="44" ht="15" customFormat="1" customHeight="1" s="86">
      <c r="A44" s="154" t="n"/>
      <c r="B44" s="498" t="n"/>
      <c r="C44" s="498" t="n"/>
      <c r="D44" s="498" t="n"/>
      <c r="E44" s="498" t="n"/>
      <c r="F44" s="498" t="n"/>
      <c r="G44" s="498" t="n"/>
      <c r="H44" s="498" t="n"/>
      <c r="I44" s="497" t="n"/>
      <c r="J44" s="164" t="n"/>
      <c r="K44" s="486" t="n"/>
      <c r="L44" s="486" t="n"/>
      <c r="M44" s="486" t="n"/>
      <c r="N44" s="486" t="n"/>
      <c r="O44" s="486" t="n"/>
      <c r="P44" s="486" t="n"/>
      <c r="Q44" s="486" t="n"/>
      <c r="R44" s="487" t="n"/>
      <c r="S44" s="164" t="n"/>
      <c r="T44" s="486" t="n"/>
      <c r="U44" s="486" t="n"/>
      <c r="V44" s="486" t="n"/>
      <c r="W44" s="486" t="n"/>
      <c r="X44" s="487" t="n"/>
      <c r="Y44" s="164" t="n"/>
      <c r="Z44" s="486" t="n"/>
      <c r="AA44" s="487" t="n"/>
      <c r="AB44" s="496" t="n"/>
      <c r="AC44" s="496" t="n"/>
      <c r="AD44" s="496" t="n"/>
      <c r="AE44" s="85" t="n"/>
      <c r="AF44" s="85" t="n"/>
      <c r="AG44" s="83" t="inlineStr">
        <is>
          <t>MICRO CRÉDITO</t>
        </is>
      </c>
      <c r="AH44" s="99" t="n">
        <v>0.19</v>
      </c>
      <c r="AI44" s="87" t="n"/>
      <c r="AJ44" s="88" t="inlineStr">
        <is>
          <t>Cochabamba</t>
        </is>
      </c>
      <c r="AK44" s="89" t="inlineStr">
        <is>
          <t>Eterazama</t>
        </is>
      </c>
      <c r="AL44" s="89" t="inlineStr">
        <is>
          <t>Chapare</t>
        </is>
      </c>
      <c r="AO44" s="89" t="inlineStr">
        <is>
          <t>Sorata</t>
        </is>
      </c>
      <c r="AR44" s="89" t="inlineStr">
        <is>
          <t>Paurito</t>
        </is>
      </c>
    </row>
    <row r="45" ht="15" customFormat="1" customHeight="1" s="86">
      <c r="A45" s="154" t="n"/>
      <c r="B45" s="498" t="n"/>
      <c r="C45" s="498" t="n"/>
      <c r="D45" s="498" t="n"/>
      <c r="E45" s="498" t="n"/>
      <c r="F45" s="498" t="n"/>
      <c r="G45" s="498" t="n"/>
      <c r="H45" s="498" t="n"/>
      <c r="I45" s="497" t="n"/>
      <c r="J45" s="164" t="n"/>
      <c r="K45" s="486" t="n"/>
      <c r="L45" s="486" t="n"/>
      <c r="M45" s="486" t="n"/>
      <c r="N45" s="486" t="n"/>
      <c r="O45" s="486" t="n"/>
      <c r="P45" s="486" t="n"/>
      <c r="Q45" s="486" t="n"/>
      <c r="R45" s="487" t="n"/>
      <c r="S45" s="164" t="n"/>
      <c r="T45" s="486" t="n"/>
      <c r="U45" s="486" t="n"/>
      <c r="V45" s="486" t="n"/>
      <c r="W45" s="486" t="n"/>
      <c r="X45" s="487" t="n"/>
      <c r="Y45" s="164" t="n"/>
      <c r="Z45" s="486" t="n"/>
      <c r="AA45" s="487" t="n"/>
      <c r="AB45" s="496" t="n"/>
      <c r="AC45" s="496" t="n"/>
      <c r="AD45" s="496" t="n"/>
      <c r="AE45" s="85" t="n"/>
      <c r="AF45" s="85" t="n"/>
      <c r="AG45" s="83" t="inlineStr">
        <is>
          <t>HIPOTECARIO</t>
        </is>
      </c>
      <c r="AH45" s="99" t="n">
        <v>0.15</v>
      </c>
      <c r="AI45" s="87" t="n"/>
      <c r="AJ45" s="88" t="inlineStr">
        <is>
          <t>Cochabamba</t>
        </is>
      </c>
      <c r="AK45" s="89" t="inlineStr">
        <is>
          <t>Huayllani</t>
        </is>
      </c>
      <c r="AL45" s="89" t="inlineStr">
        <is>
          <t>Chapare</t>
        </is>
      </c>
      <c r="AO45" s="89" t="inlineStr">
        <is>
          <t>Tacacoma</t>
        </is>
      </c>
      <c r="AR45" s="89" t="inlineStr">
        <is>
          <t>Porongo</t>
        </is>
      </c>
    </row>
    <row r="46" ht="15" customFormat="1" customHeight="1" s="86">
      <c r="A46" s="154" t="n"/>
      <c r="B46" s="498" t="n"/>
      <c r="C46" s="498" t="n"/>
      <c r="D46" s="498" t="n"/>
      <c r="E46" s="498" t="n"/>
      <c r="F46" s="498" t="n"/>
      <c r="G46" s="498" t="n"/>
      <c r="H46" s="498" t="n"/>
      <c r="I46" s="497" t="n"/>
      <c r="J46" s="164" t="n"/>
      <c r="K46" s="486" t="n"/>
      <c r="L46" s="486" t="n"/>
      <c r="M46" s="486" t="n"/>
      <c r="N46" s="486" t="n"/>
      <c r="O46" s="486" t="n"/>
      <c r="P46" s="486" t="n"/>
      <c r="Q46" s="486" t="n"/>
      <c r="R46" s="487" t="n"/>
      <c r="S46" s="164" t="n"/>
      <c r="T46" s="486" t="n"/>
      <c r="U46" s="486" t="n"/>
      <c r="V46" s="486" t="n"/>
      <c r="W46" s="486" t="n"/>
      <c r="X46" s="487" t="n"/>
      <c r="Y46" s="164" t="n"/>
      <c r="Z46" s="486" t="n"/>
      <c r="AA46" s="487" t="n"/>
      <c r="AB46" s="496" t="n"/>
      <c r="AC46" s="496" t="n"/>
      <c r="AD46" s="496" t="n"/>
      <c r="AE46" s="85" t="n"/>
      <c r="AF46" s="85" t="n"/>
      <c r="AG46" s="98" t="n"/>
      <c r="AH46" s="99" t="n">
        <v>0</v>
      </c>
      <c r="AI46" s="87" t="n"/>
      <c r="AJ46" s="88" t="inlineStr">
        <is>
          <t>Cochabamba</t>
        </is>
      </c>
      <c r="AK46" s="89" t="inlineStr">
        <is>
          <t>Irpa Irpa</t>
        </is>
      </c>
      <c r="AL46" s="89" t="inlineStr">
        <is>
          <t>Capinota</t>
        </is>
      </c>
      <c r="AO46" s="89" t="inlineStr">
        <is>
          <t>Taipiplaya</t>
        </is>
      </c>
      <c r="AR46" s="89" t="inlineStr">
        <is>
          <t>Portachuelo</t>
        </is>
      </c>
    </row>
    <row r="47" ht="15" customFormat="1" customHeight="1" s="86">
      <c r="A47" s="143" t="inlineStr">
        <is>
          <t>CROQUIS DE UBICACIÓN DEL DOMICILIO DEL SOLICITANTE</t>
        </is>
      </c>
      <c r="B47" s="486" t="n"/>
      <c r="C47" s="486" t="n"/>
      <c r="D47" s="486" t="n"/>
      <c r="E47" s="486" t="n"/>
      <c r="F47" s="486" t="n"/>
      <c r="G47" s="486" t="n"/>
      <c r="H47" s="486" t="n"/>
      <c r="I47" s="486" t="n"/>
      <c r="J47" s="486" t="n"/>
      <c r="K47" s="486" t="n"/>
      <c r="L47" s="486" t="n"/>
      <c r="M47" s="486" t="n"/>
      <c r="N47" s="486" t="n"/>
      <c r="O47" s="486" t="n"/>
      <c r="P47" s="486" t="n"/>
      <c r="Q47" s="486" t="n"/>
      <c r="R47" s="486" t="n"/>
      <c r="S47" s="486" t="n"/>
      <c r="T47" s="486" t="n"/>
      <c r="U47" s="486" t="n"/>
      <c r="V47" s="486" t="n"/>
      <c r="W47" s="486" t="n"/>
      <c r="X47" s="486" t="n"/>
      <c r="Y47" s="486" t="n"/>
      <c r="Z47" s="486" t="n"/>
      <c r="AA47" s="487" t="n"/>
      <c r="AB47" s="496" t="n"/>
      <c r="AC47" s="496" t="n"/>
      <c r="AD47" s="496" t="n"/>
      <c r="AE47" s="85" t="n"/>
      <c r="AF47" s="85" t="n"/>
      <c r="AG47" s="98" t="n"/>
      <c r="AH47" s="99" t="n">
        <v>0</v>
      </c>
      <c r="AI47" s="87" t="n"/>
      <c r="AJ47" s="88" t="inlineStr">
        <is>
          <t>Cochabamba</t>
        </is>
      </c>
      <c r="AK47" s="89" t="inlineStr">
        <is>
          <t>Ivirgarzama</t>
        </is>
      </c>
      <c r="AL47" s="89" t="inlineStr">
        <is>
          <t>Carrasco</t>
        </is>
      </c>
      <c r="AO47" s="89" t="inlineStr">
        <is>
          <t>Tiahuanacu</t>
        </is>
      </c>
      <c r="AR47" s="89" t="inlineStr">
        <is>
          <t>Puente San Pablo</t>
        </is>
      </c>
    </row>
    <row r="48" ht="17.25" customFormat="1" customHeight="1" s="86">
      <c r="A48" s="165" t="n">
        <v>49</v>
      </c>
      <c r="B48" s="489" t="n"/>
      <c r="C48" s="489" t="n"/>
      <c r="D48" s="489" t="n"/>
      <c r="E48" s="489" t="n"/>
      <c r="F48" s="489" t="n"/>
      <c r="G48" s="489" t="n"/>
      <c r="H48" s="489" t="n"/>
      <c r="I48" s="489" t="n"/>
      <c r="J48" s="489" t="n"/>
      <c r="K48" s="489" t="n"/>
      <c r="L48" s="489" t="n"/>
      <c r="M48" s="489" t="n"/>
      <c r="N48" s="489" t="n"/>
      <c r="O48" s="489" t="n"/>
      <c r="P48" s="489" t="n"/>
      <c r="Q48" s="489" t="n"/>
      <c r="R48" s="489" t="n"/>
      <c r="S48" s="489" t="n"/>
      <c r="T48" s="489" t="n"/>
      <c r="U48" s="489" t="n"/>
      <c r="V48" s="489" t="n"/>
      <c r="W48" s="489" t="n"/>
      <c r="X48" s="489" t="n"/>
      <c r="Y48" s="489" t="n"/>
      <c r="Z48" s="489" t="n"/>
      <c r="AA48" s="490" t="n"/>
      <c r="AB48" s="496" t="n"/>
      <c r="AC48" s="496" t="n"/>
      <c r="AD48" s="496" t="n"/>
      <c r="AE48" s="85" t="n"/>
      <c r="AF48" s="85" t="n"/>
      <c r="AG48" s="98" t="n"/>
      <c r="AH48" s="99" t="n">
        <v>0</v>
      </c>
      <c r="AI48" s="87" t="n"/>
      <c r="AJ48" s="88" t="n"/>
      <c r="AK48" s="89" t="n"/>
      <c r="AL48" s="89" t="n"/>
      <c r="AO48" s="89" t="n"/>
      <c r="AR48" s="89" t="n"/>
    </row>
    <row r="49" ht="17.25" customFormat="1" customHeight="1" s="86">
      <c r="A49" s="491" t="n"/>
      <c r="B49" s="488" t="n"/>
      <c r="C49" s="488" t="n"/>
      <c r="D49" s="488" t="n"/>
      <c r="E49" s="488" t="n"/>
      <c r="F49" s="488" t="n"/>
      <c r="G49" s="488" t="n"/>
      <c r="H49" s="488" t="n"/>
      <c r="I49" s="488" t="n"/>
      <c r="J49" s="488" t="n"/>
      <c r="K49" s="488" t="n"/>
      <c r="L49" s="488" t="n"/>
      <c r="M49" s="488" t="n"/>
      <c r="N49" s="488" t="n"/>
      <c r="O49" s="488" t="n"/>
      <c r="P49" s="488" t="n"/>
      <c r="Q49" s="488" t="n"/>
      <c r="R49" s="488" t="n"/>
      <c r="S49" s="488" t="n"/>
      <c r="T49" s="488" t="n"/>
      <c r="U49" s="488" t="n"/>
      <c r="V49" s="488" t="n"/>
      <c r="W49" s="488" t="n"/>
      <c r="X49" s="488" t="n"/>
      <c r="Y49" s="488" t="n"/>
      <c r="Z49" s="488" t="n"/>
      <c r="AA49" s="492" t="n"/>
      <c r="AB49" s="496" t="n"/>
      <c r="AC49" s="496" t="n"/>
      <c r="AD49" s="496" t="n"/>
      <c r="AE49" s="85" t="n"/>
      <c r="AF49" s="85" t="n"/>
      <c r="AG49" s="98" t="n"/>
      <c r="AH49" s="99" t="n">
        <v>0</v>
      </c>
      <c r="AI49" s="87" t="n"/>
      <c r="AJ49" s="88" t="n"/>
      <c r="AK49" s="89" t="n"/>
      <c r="AL49" s="89" t="n"/>
      <c r="AO49" s="89" t="n"/>
      <c r="AR49" s="89" t="n"/>
    </row>
    <row r="50" ht="15" customFormat="1" customHeight="1" s="86">
      <c r="A50" s="491" t="n"/>
      <c r="B50" s="488" t="n"/>
      <c r="C50" s="488" t="n"/>
      <c r="D50" s="488" t="n"/>
      <c r="E50" s="488" t="n"/>
      <c r="F50" s="488" t="n"/>
      <c r="G50" s="488" t="n"/>
      <c r="H50" s="488" t="n"/>
      <c r="I50" s="488" t="n"/>
      <c r="J50" s="488" t="n"/>
      <c r="K50" s="488" t="n"/>
      <c r="L50" s="488" t="n"/>
      <c r="M50" s="488" t="n"/>
      <c r="N50" s="488" t="n"/>
      <c r="O50" s="488" t="n"/>
      <c r="P50" s="488" t="n"/>
      <c r="Q50" s="488" t="n"/>
      <c r="R50" s="488" t="n"/>
      <c r="S50" s="488" t="n"/>
      <c r="T50" s="488" t="n"/>
      <c r="U50" s="488" t="n"/>
      <c r="V50" s="488" t="n"/>
      <c r="W50" s="488" t="n"/>
      <c r="X50" s="488" t="n"/>
      <c r="Y50" s="488" t="n"/>
      <c r="Z50" s="488" t="n"/>
      <c r="AA50" s="492" t="n"/>
      <c r="AB50" s="496" t="n"/>
      <c r="AC50" s="496" t="n"/>
      <c r="AD50" s="496" t="n"/>
      <c r="AE50" s="85" t="n"/>
      <c r="AF50" s="85" t="n"/>
      <c r="AG50" s="98" t="n"/>
      <c r="AH50" s="99" t="n">
        <v>0</v>
      </c>
      <c r="AI50" s="87" t="n"/>
      <c r="AJ50" s="88" t="inlineStr">
        <is>
          <t>Cochabamba</t>
        </is>
      </c>
      <c r="AK50" s="89" t="inlineStr">
        <is>
          <t>La Cantera</t>
        </is>
      </c>
      <c r="AL50" s="89" t="inlineStr">
        <is>
          <t>Capinota</t>
        </is>
      </c>
      <c r="AO50" s="89" t="inlineStr">
        <is>
          <t>Tipuani</t>
        </is>
      </c>
      <c r="AR50" s="89" t="inlineStr">
        <is>
          <t>Puerto Rico</t>
        </is>
      </c>
    </row>
    <row r="51" ht="15" customHeight="1" s="15">
      <c r="A51" s="491" t="n"/>
      <c r="B51" s="488" t="n"/>
      <c r="C51" s="488" t="n"/>
      <c r="D51" s="488" t="n"/>
      <c r="E51" s="488" t="n"/>
      <c r="F51" s="488" t="n"/>
      <c r="G51" s="488" t="n"/>
      <c r="H51" s="488" t="n"/>
      <c r="I51" s="488" t="n"/>
      <c r="J51" s="488" t="n"/>
      <c r="K51" s="488" t="n"/>
      <c r="L51" s="488" t="n"/>
      <c r="M51" s="488" t="n"/>
      <c r="N51" s="488" t="n"/>
      <c r="O51" s="488" t="n"/>
      <c r="P51" s="488" t="n"/>
      <c r="Q51" s="488" t="n"/>
      <c r="R51" s="488" t="n"/>
      <c r="S51" s="488" t="n"/>
      <c r="T51" s="488" t="n"/>
      <c r="U51" s="488" t="n"/>
      <c r="V51" s="488" t="n"/>
      <c r="W51" s="488" t="n"/>
      <c r="X51" s="488" t="n"/>
      <c r="Y51" s="488" t="n"/>
      <c r="Z51" s="488" t="n"/>
      <c r="AA51" s="492" t="n"/>
      <c r="AB51" s="496" t="n"/>
      <c r="AC51" s="496" t="n"/>
      <c r="AD51" s="496" t="n"/>
      <c r="AI51" s="70" t="n"/>
      <c r="AJ51" s="84" t="inlineStr">
        <is>
          <t>Cochabamba</t>
        </is>
      </c>
      <c r="AK51" s="64" t="inlineStr">
        <is>
          <t>Mizque</t>
        </is>
      </c>
      <c r="AL51" s="64" t="inlineStr">
        <is>
          <t>Mizque</t>
        </is>
      </c>
      <c r="AO51" s="64" t="inlineStr">
        <is>
          <t>Tiquina San Pablo</t>
        </is>
      </c>
      <c r="AR51" s="64" t="inlineStr">
        <is>
          <t>Puerto Suárez</t>
        </is>
      </c>
    </row>
    <row r="52" ht="15" customHeight="1" s="15">
      <c r="A52" s="491" t="n"/>
      <c r="B52" s="488" t="n"/>
      <c r="C52" s="488" t="n"/>
      <c r="D52" s="488" t="n"/>
      <c r="E52" s="488" t="n"/>
      <c r="F52" s="488" t="n"/>
      <c r="G52" s="488" t="n"/>
      <c r="H52" s="488" t="n"/>
      <c r="I52" s="488" t="n"/>
      <c r="J52" s="488" t="n"/>
      <c r="K52" s="488" t="n"/>
      <c r="L52" s="488" t="n"/>
      <c r="M52" s="488" t="n"/>
      <c r="N52" s="488" t="n"/>
      <c r="O52" s="488" t="n"/>
      <c r="P52" s="488" t="n"/>
      <c r="Q52" s="488" t="n"/>
      <c r="R52" s="488" t="n"/>
      <c r="S52" s="488" t="n"/>
      <c r="T52" s="488" t="n"/>
      <c r="U52" s="488" t="n"/>
      <c r="V52" s="488" t="n"/>
      <c r="W52" s="488" t="n"/>
      <c r="X52" s="488" t="n"/>
      <c r="Y52" s="488" t="n"/>
      <c r="Z52" s="488" t="n"/>
      <c r="AA52" s="492" t="n"/>
      <c r="AB52" s="496" t="n"/>
      <c r="AC52" s="496" t="n"/>
      <c r="AD52" s="496" t="n"/>
      <c r="AI52" s="70" t="n"/>
      <c r="AJ52" s="84" t="inlineStr">
        <is>
          <t>Cochabamba</t>
        </is>
      </c>
      <c r="AK52" s="64" t="inlineStr">
        <is>
          <t>Morochata</t>
        </is>
      </c>
      <c r="AL52" s="64" t="inlineStr">
        <is>
          <t>Ayopaya</t>
        </is>
      </c>
      <c r="AO52" s="64" t="inlineStr">
        <is>
          <t>Valencia</t>
        </is>
      </c>
      <c r="AR52" s="64" t="inlineStr">
        <is>
          <t>Pulquina</t>
        </is>
      </c>
    </row>
    <row r="53" ht="20.25" customHeight="1" s="15">
      <c r="A53" s="491" t="n"/>
      <c r="B53" s="488" t="n"/>
      <c r="C53" s="488" t="n"/>
      <c r="D53" s="488" t="n"/>
      <c r="E53" s="488" t="n"/>
      <c r="F53" s="488" t="n"/>
      <c r="G53" s="488" t="n"/>
      <c r="H53" s="488" t="n"/>
      <c r="I53" s="488" t="n"/>
      <c r="J53" s="488" t="n"/>
      <c r="K53" s="488" t="n"/>
      <c r="L53" s="488" t="n"/>
      <c r="M53" s="488" t="n"/>
      <c r="N53" s="488" t="n"/>
      <c r="O53" s="488" t="n"/>
      <c r="P53" s="488" t="n"/>
      <c r="Q53" s="488" t="n"/>
      <c r="R53" s="488" t="n"/>
      <c r="S53" s="488" t="n"/>
      <c r="T53" s="488" t="n"/>
      <c r="U53" s="488" t="n"/>
      <c r="V53" s="488" t="n"/>
      <c r="W53" s="488" t="n"/>
      <c r="X53" s="488" t="n"/>
      <c r="Y53" s="488" t="n"/>
      <c r="Z53" s="488" t="n"/>
      <c r="AA53" s="492" t="n"/>
      <c r="AB53" s="496" t="n"/>
      <c r="AC53" s="496" t="n"/>
      <c r="AD53" s="496" t="n"/>
      <c r="AG53" s="83" t="inlineStr">
        <is>
          <t>PERSONAL</t>
        </is>
      </c>
      <c r="AI53" s="70" t="n"/>
      <c r="AJ53" s="84" t="inlineStr">
        <is>
          <t>Cochabamba</t>
        </is>
      </c>
      <c r="AK53" s="64" t="inlineStr">
        <is>
          <t>Puerto Villaroel</t>
        </is>
      </c>
      <c r="AL53" s="64" t="inlineStr">
        <is>
          <t>Carrasco</t>
        </is>
      </c>
      <c r="AO53" s="64" t="inlineStr">
        <is>
          <t>Viacha</t>
        </is>
      </c>
      <c r="AR53" s="64" t="inlineStr">
        <is>
          <t>Rio Seco</t>
        </is>
      </c>
    </row>
    <row r="54" ht="20.25" customHeight="1" s="15">
      <c r="A54" s="491" t="n"/>
      <c r="B54" s="488" t="n"/>
      <c r="C54" s="488" t="n"/>
      <c r="D54" s="488" t="n"/>
      <c r="E54" s="488" t="n"/>
      <c r="F54" s="488" t="n"/>
      <c r="G54" s="488" t="n"/>
      <c r="H54" s="488" t="n"/>
      <c r="I54" s="488" t="n"/>
      <c r="J54" s="488" t="n"/>
      <c r="K54" s="488" t="n"/>
      <c r="L54" s="488" t="n"/>
      <c r="M54" s="488" t="n"/>
      <c r="N54" s="488" t="n"/>
      <c r="O54" s="488" t="n"/>
      <c r="P54" s="488" t="n"/>
      <c r="Q54" s="488" t="n"/>
      <c r="R54" s="488" t="n"/>
      <c r="S54" s="488" t="n"/>
      <c r="T54" s="488" t="n"/>
      <c r="U54" s="488" t="n"/>
      <c r="V54" s="488" t="n"/>
      <c r="W54" s="488" t="n"/>
      <c r="X54" s="488" t="n"/>
      <c r="Y54" s="488" t="n"/>
      <c r="Z54" s="488" t="n"/>
      <c r="AA54" s="492" t="n"/>
      <c r="AB54" s="496" t="n"/>
      <c r="AC54" s="496" t="n"/>
      <c r="AD54" s="496" t="n"/>
      <c r="AG54" s="83" t="inlineStr">
        <is>
          <t>HIPOTECARIO DE VIVIENDA</t>
        </is>
      </c>
      <c r="AI54" s="70" t="n"/>
      <c r="AJ54" s="84" t="inlineStr">
        <is>
          <t>Cochabamba</t>
        </is>
      </c>
      <c r="AK54" s="64" t="inlineStr">
        <is>
          <t>Punata</t>
        </is>
      </c>
      <c r="AL54" s="64" t="inlineStr">
        <is>
          <t>Punata</t>
        </is>
      </c>
      <c r="AO54" s="64" t="inlineStr">
        <is>
          <t>Achocalla</t>
        </is>
      </c>
      <c r="AR54" s="64" t="inlineStr">
        <is>
          <t>Roboré</t>
        </is>
      </c>
    </row>
    <row r="55">
      <c r="A55" s="491" t="n"/>
      <c r="B55" s="488" t="n"/>
      <c r="C55" s="488" t="n"/>
      <c r="D55" s="488" t="n"/>
      <c r="E55" s="488" t="n"/>
      <c r="F55" s="488" t="n"/>
      <c r="G55" s="488" t="n"/>
      <c r="H55" s="488" t="n"/>
      <c r="I55" s="488" t="n"/>
      <c r="J55" s="488" t="n"/>
      <c r="K55" s="488" t="n"/>
      <c r="L55" s="488" t="n"/>
      <c r="M55" s="488" t="n"/>
      <c r="N55" s="488" t="n"/>
      <c r="O55" s="488" t="n"/>
      <c r="P55" s="488" t="n"/>
      <c r="Q55" s="488" t="n"/>
      <c r="R55" s="488" t="n"/>
      <c r="S55" s="488" t="n"/>
      <c r="T55" s="488" t="n"/>
      <c r="U55" s="488" t="n"/>
      <c r="V55" s="488" t="n"/>
      <c r="W55" s="488" t="n"/>
      <c r="X55" s="488" t="n"/>
      <c r="Y55" s="488" t="n"/>
      <c r="Z55" s="488" t="n"/>
      <c r="AA55" s="492" t="n"/>
      <c r="AB55" s="496" t="n"/>
      <c r="AC55" s="496" t="n"/>
      <c r="AD55" s="496" t="n"/>
      <c r="AG55" s="83" t="inlineStr">
        <is>
          <t>HIPOTECARIO DE VEHÍCULO</t>
        </is>
      </c>
      <c r="AI55" s="70" t="n"/>
      <c r="AJ55" s="84" t="inlineStr">
        <is>
          <t>Cochabamba</t>
        </is>
      </c>
      <c r="AK55" s="64" t="inlineStr">
        <is>
          <t>Quillacollo</t>
        </is>
      </c>
      <c r="AL55" s="64" t="inlineStr">
        <is>
          <t>Quillacollo</t>
        </is>
      </c>
      <c r="AR55" s="64" t="inlineStr">
        <is>
          <t>Saavedra</t>
        </is>
      </c>
    </row>
    <row r="56">
      <c r="A56" s="491" t="n"/>
      <c r="B56" s="488" t="n"/>
      <c r="C56" s="488" t="n"/>
      <c r="D56" s="488" t="n"/>
      <c r="E56" s="488" t="n"/>
      <c r="F56" s="488" t="n"/>
      <c r="G56" s="488" t="n"/>
      <c r="H56" s="488" t="n"/>
      <c r="I56" s="488" t="n"/>
      <c r="J56" s="488" t="n"/>
      <c r="K56" s="488" t="n"/>
      <c r="L56" s="488" t="n"/>
      <c r="M56" s="488" t="n"/>
      <c r="N56" s="488" t="n"/>
      <c r="O56" s="488" t="n"/>
      <c r="P56" s="488" t="n"/>
      <c r="Q56" s="488" t="n"/>
      <c r="R56" s="488" t="n"/>
      <c r="S56" s="488" t="n"/>
      <c r="T56" s="488" t="n"/>
      <c r="U56" s="488" t="n"/>
      <c r="V56" s="488" t="n"/>
      <c r="W56" s="488" t="n"/>
      <c r="X56" s="488" t="n"/>
      <c r="Y56" s="488" t="n"/>
      <c r="Z56" s="488" t="n"/>
      <c r="AA56" s="492" t="n"/>
      <c r="AB56" s="496" t="n"/>
      <c r="AC56" s="496" t="n"/>
      <c r="AD56" s="496" t="n"/>
      <c r="AG56" s="83" t="inlineStr">
        <is>
          <t>DEPÓSITO A PLAZO FIJO</t>
        </is>
      </c>
      <c r="AI56" s="70" t="n"/>
      <c r="AJ56" s="84" t="inlineStr">
        <is>
          <t>Cochabamba</t>
        </is>
      </c>
      <c r="AK56" s="64" t="inlineStr">
        <is>
          <t>Sacaba</t>
        </is>
      </c>
      <c r="AL56" s="64" t="inlineStr">
        <is>
          <t>Chapare</t>
        </is>
      </c>
      <c r="AR56" s="64" t="inlineStr">
        <is>
          <t>Saipina</t>
        </is>
      </c>
    </row>
    <row r="57">
      <c r="A57" s="491" t="n"/>
      <c r="B57" s="488" t="n"/>
      <c r="C57" s="488" t="n"/>
      <c r="D57" s="488" t="n"/>
      <c r="E57" s="488" t="n"/>
      <c r="F57" s="488" t="n"/>
      <c r="G57" s="488" t="n"/>
      <c r="H57" s="488" t="n"/>
      <c r="I57" s="488" t="n"/>
      <c r="J57" s="488" t="n"/>
      <c r="K57" s="488" t="n"/>
      <c r="L57" s="488" t="n"/>
      <c r="M57" s="488" t="n"/>
      <c r="N57" s="488" t="n"/>
      <c r="O57" s="488" t="n"/>
      <c r="P57" s="488" t="n"/>
      <c r="Q57" s="488" t="n"/>
      <c r="R57" s="488" t="n"/>
      <c r="S57" s="488" t="n"/>
      <c r="T57" s="488" t="n"/>
      <c r="U57" s="488" t="n"/>
      <c r="V57" s="488" t="n"/>
      <c r="W57" s="488" t="n"/>
      <c r="X57" s="488" t="n"/>
      <c r="Y57" s="488" t="n"/>
      <c r="Z57" s="488" t="n"/>
      <c r="AA57" s="492" t="n"/>
      <c r="AB57" s="496" t="n"/>
      <c r="AC57" s="496" t="n"/>
      <c r="AD57" s="496" t="n"/>
      <c r="AG57" s="100" t="inlineStr">
        <is>
          <t>PRENDARIO</t>
        </is>
      </c>
      <c r="AI57" s="70" t="n"/>
      <c r="AJ57" s="84" t="inlineStr">
        <is>
          <t>Cochabamba</t>
        </is>
      </c>
      <c r="AK57" s="64" t="inlineStr">
        <is>
          <t>San Benito</t>
        </is>
      </c>
      <c r="AL57" s="64" t="inlineStr">
        <is>
          <t>Punata</t>
        </is>
      </c>
      <c r="AR57" s="64" t="inlineStr">
        <is>
          <t>Samaipata</t>
        </is>
      </c>
    </row>
    <row r="58">
      <c r="A58" s="491" t="n"/>
      <c r="B58" s="488" t="n"/>
      <c r="C58" s="488" t="n"/>
      <c r="D58" s="488" t="n"/>
      <c r="E58" s="488" t="n"/>
      <c r="F58" s="488" t="n"/>
      <c r="G58" s="488" t="n"/>
      <c r="H58" s="488" t="n"/>
      <c r="I58" s="488" t="n"/>
      <c r="J58" s="488" t="n"/>
      <c r="K58" s="488" t="n"/>
      <c r="L58" s="488" t="n"/>
      <c r="M58" s="488" t="n"/>
      <c r="N58" s="488" t="n"/>
      <c r="O58" s="488" t="n"/>
      <c r="P58" s="488" t="n"/>
      <c r="Q58" s="488" t="n"/>
      <c r="R58" s="488" t="n"/>
      <c r="S58" s="488" t="n"/>
      <c r="T58" s="488" t="n"/>
      <c r="U58" s="488" t="n"/>
      <c r="V58" s="488" t="n"/>
      <c r="W58" s="488" t="n"/>
      <c r="X58" s="488" t="n"/>
      <c r="Y58" s="488" t="n"/>
      <c r="Z58" s="488" t="n"/>
      <c r="AA58" s="492" t="n"/>
      <c r="AB58" s="496" t="n"/>
      <c r="AC58" s="496" t="n"/>
      <c r="AD58" s="496" t="n"/>
      <c r="AG58" s="83" t="inlineStr">
        <is>
          <t>OTROS</t>
        </is>
      </c>
      <c r="AI58" s="70" t="n"/>
      <c r="AJ58" s="84" t="inlineStr">
        <is>
          <t>Cochabamba</t>
        </is>
      </c>
      <c r="AK58" s="64" t="inlineStr">
        <is>
          <t>San Gabriel</t>
        </is>
      </c>
      <c r="AL58" s="64" t="inlineStr">
        <is>
          <t>Chapare</t>
        </is>
      </c>
      <c r="AR58" s="64" t="inlineStr">
        <is>
          <t>San Carlos</t>
        </is>
      </c>
    </row>
    <row r="59">
      <c r="A59" s="491" t="n"/>
      <c r="B59" s="488" t="n"/>
      <c r="C59" s="488" t="n"/>
      <c r="D59" s="488" t="n"/>
      <c r="E59" s="488" t="n"/>
      <c r="F59" s="488" t="n"/>
      <c r="G59" s="488" t="n"/>
      <c r="H59" s="488" t="n"/>
      <c r="I59" s="488" t="n"/>
      <c r="J59" s="488" t="n"/>
      <c r="K59" s="488" t="n"/>
      <c r="L59" s="488" t="n"/>
      <c r="M59" s="488" t="n"/>
      <c r="N59" s="488" t="n"/>
      <c r="O59" s="488" t="n"/>
      <c r="P59" s="488" t="n"/>
      <c r="Q59" s="488" t="n"/>
      <c r="R59" s="488" t="n"/>
      <c r="S59" s="488" t="n"/>
      <c r="T59" s="488" t="n"/>
      <c r="U59" s="488" t="n"/>
      <c r="V59" s="488" t="n"/>
      <c r="W59" s="488" t="n"/>
      <c r="X59" s="488" t="n"/>
      <c r="Y59" s="488" t="n"/>
      <c r="Z59" s="488" t="n"/>
      <c r="AA59" s="492" t="n"/>
      <c r="AB59" s="496" t="n"/>
      <c r="AC59" s="496" t="n"/>
      <c r="AD59" s="496" t="n"/>
      <c r="AI59" s="70" t="n"/>
      <c r="AJ59" s="84" t="inlineStr">
        <is>
          <t>Cochabamba</t>
        </is>
      </c>
      <c r="AK59" s="64" t="inlineStr">
        <is>
          <t>Shinaota</t>
        </is>
      </c>
      <c r="AL59" s="64" t="inlineStr">
        <is>
          <t>Chapare</t>
        </is>
      </c>
      <c r="AR59" s="64" t="inlineStr">
        <is>
          <t>San Ignacio</t>
        </is>
      </c>
    </row>
    <row r="60">
      <c r="A60" s="493" t="n"/>
      <c r="B60" s="494" t="n"/>
      <c r="C60" s="494" t="n"/>
      <c r="D60" s="494" t="n"/>
      <c r="E60" s="494" t="n"/>
      <c r="F60" s="494" t="n"/>
      <c r="G60" s="494" t="n"/>
      <c r="H60" s="494" t="n"/>
      <c r="I60" s="494" t="n"/>
      <c r="J60" s="494" t="n"/>
      <c r="K60" s="494" t="n"/>
      <c r="L60" s="494" t="n"/>
      <c r="M60" s="494" t="n"/>
      <c r="N60" s="494" t="n"/>
      <c r="O60" s="494" t="n"/>
      <c r="P60" s="494" t="n"/>
      <c r="Q60" s="494" t="n"/>
      <c r="R60" s="494" t="n"/>
      <c r="S60" s="494" t="n"/>
      <c r="T60" s="494" t="n"/>
      <c r="U60" s="494" t="n"/>
      <c r="V60" s="494" t="n"/>
      <c r="W60" s="494" t="n"/>
      <c r="X60" s="494" t="n"/>
      <c r="Y60" s="494" t="n"/>
      <c r="Z60" s="494" t="n"/>
      <c r="AA60" s="495" t="n"/>
      <c r="AB60" s="496" t="n"/>
      <c r="AC60" s="496" t="n"/>
      <c r="AD60" s="496" t="n"/>
      <c r="AI60" s="70" t="n"/>
      <c r="AJ60" s="84" t="inlineStr">
        <is>
          <t>Cochabamba</t>
        </is>
      </c>
      <c r="AK60" s="64" t="inlineStr">
        <is>
          <t>Sipe Sipe</t>
        </is>
      </c>
      <c r="AL60" s="64" t="inlineStr">
        <is>
          <t>Quillacollo</t>
        </is>
      </c>
      <c r="AR60" s="64" t="inlineStr">
        <is>
          <t>San Javier</t>
        </is>
      </c>
    </row>
    <row r="61">
      <c r="A61" s="143" t="inlineStr">
        <is>
          <t>VINCULACIONES LABORALES (EN CASO DE EXISTIR, SE DEBEN DETALLAR EL GRADO DE VINCULACIÓN ENTRE FUNCIONARIOS, EJECUTIVOS Y DIRECTORES)</t>
        </is>
      </c>
      <c r="B61" s="486" t="n"/>
      <c r="C61" s="486" t="n"/>
      <c r="D61" s="486" t="n"/>
      <c r="E61" s="486" t="n"/>
      <c r="F61" s="486" t="n"/>
      <c r="G61" s="486" t="n"/>
      <c r="H61" s="486" t="n"/>
      <c r="I61" s="486" t="n"/>
      <c r="J61" s="486" t="n"/>
      <c r="K61" s="486" t="n"/>
      <c r="L61" s="486" t="n"/>
      <c r="M61" s="486" t="n"/>
      <c r="N61" s="486" t="n"/>
      <c r="O61" s="486" t="n"/>
      <c r="P61" s="486" t="n"/>
      <c r="Q61" s="486" t="n"/>
      <c r="R61" s="486" t="n"/>
      <c r="S61" s="486" t="n"/>
      <c r="T61" s="486" t="n"/>
      <c r="U61" s="486" t="n"/>
      <c r="V61" s="486" t="n"/>
      <c r="W61" s="486" t="n"/>
      <c r="X61" s="486" t="n"/>
      <c r="Y61" s="486" t="n"/>
      <c r="Z61" s="486" t="n"/>
      <c r="AA61" s="487" t="n"/>
      <c r="AB61" s="496" t="n"/>
      <c r="AC61" s="496" t="n"/>
      <c r="AD61" s="496" t="n"/>
      <c r="AI61" s="70" t="n"/>
      <c r="AJ61" s="84" t="inlineStr">
        <is>
          <t>Cochabamba</t>
        </is>
      </c>
      <c r="AK61" s="64" t="inlineStr">
        <is>
          <t>Tapacarí</t>
        </is>
      </c>
      <c r="AL61" s="64" t="inlineStr">
        <is>
          <t>Quillacollo</t>
        </is>
      </c>
      <c r="AM61" s="101" t="n"/>
      <c r="AN61" s="64" t="n"/>
      <c r="AO61" s="64" t="n"/>
      <c r="AR61" s="64" t="inlineStr">
        <is>
          <t>San José de Chiquitos</t>
        </is>
      </c>
    </row>
    <row r="62" ht="15" customHeight="1" s="15">
      <c r="A62" s="144" t="inlineStr">
        <is>
          <t>APELLIDOS</t>
        </is>
      </c>
      <c r="B62" s="486" t="n"/>
      <c r="C62" s="486" t="n"/>
      <c r="D62" s="486" t="n"/>
      <c r="E62" s="486" t="n"/>
      <c r="F62" s="486" t="n"/>
      <c r="G62" s="486" t="n"/>
      <c r="H62" s="486" t="n"/>
      <c r="I62" s="487" t="n"/>
      <c r="J62" s="144" t="inlineStr">
        <is>
          <t>NOMBRES</t>
        </is>
      </c>
      <c r="K62" s="486" t="n"/>
      <c r="L62" s="486" t="n"/>
      <c r="M62" s="486" t="n"/>
      <c r="N62" s="486" t="n"/>
      <c r="O62" s="486" t="n"/>
      <c r="P62" s="486" t="n"/>
      <c r="Q62" s="487" t="n"/>
      <c r="R62" s="144" t="inlineStr">
        <is>
          <t>TIPO DE VINCULACIÓN</t>
        </is>
      </c>
      <c r="S62" s="486" t="n"/>
      <c r="T62" s="486" t="n"/>
      <c r="U62" s="486" t="n"/>
      <c r="V62" s="487" t="n"/>
      <c r="W62" s="144" t="inlineStr">
        <is>
          <t>GRADO DE VINCULACIÓN</t>
        </is>
      </c>
      <c r="X62" s="486" t="n"/>
      <c r="Y62" s="486" t="n"/>
      <c r="Z62" s="486" t="n"/>
      <c r="AA62" s="487" t="n"/>
      <c r="AB62" s="496" t="n"/>
      <c r="AC62" s="496" t="n"/>
      <c r="AD62" s="496" t="n"/>
      <c r="AG62" s="102" t="inlineStr">
        <is>
          <t>APORTA A LA AFPs</t>
        </is>
      </c>
      <c r="AI62" s="70" t="n"/>
      <c r="AJ62" s="84" t="inlineStr">
        <is>
          <t>Cochabamba</t>
        </is>
      </c>
      <c r="AK62" s="64" t="inlineStr">
        <is>
          <t>Tarata</t>
        </is>
      </c>
      <c r="AL62" s="64" t="inlineStr">
        <is>
          <t>Esteban Arze</t>
        </is>
      </c>
      <c r="AM62" s="101" t="n"/>
      <c r="AN62" s="64" t="n"/>
      <c r="AO62" s="64" t="n"/>
      <c r="AR62" s="64" t="inlineStr">
        <is>
          <t>San Jose del Torno</t>
        </is>
      </c>
    </row>
    <row r="63">
      <c r="A63" s="139" t="n"/>
      <c r="B63" s="486" t="n"/>
      <c r="C63" s="486" t="n"/>
      <c r="D63" s="486" t="n"/>
      <c r="E63" s="486" t="n"/>
      <c r="F63" s="486" t="n"/>
      <c r="G63" s="486" t="n"/>
      <c r="H63" s="486" t="n"/>
      <c r="I63" s="487" t="n"/>
      <c r="J63" s="166" t="n"/>
      <c r="K63" s="486" t="n"/>
      <c r="L63" s="486" t="n"/>
      <c r="M63" s="486" t="n"/>
      <c r="N63" s="486" t="n"/>
      <c r="O63" s="486" t="n"/>
      <c r="P63" s="486" t="n"/>
      <c r="Q63" s="487" t="n"/>
      <c r="R63" s="166" t="n"/>
      <c r="S63" s="486" t="n"/>
      <c r="T63" s="486" t="n"/>
      <c r="U63" s="486" t="n"/>
      <c r="V63" s="487" t="n"/>
      <c r="W63" s="139" t="n"/>
      <c r="X63" s="486" t="n"/>
      <c r="Y63" s="486" t="n"/>
      <c r="Z63" s="486" t="n"/>
      <c r="AA63" s="487" t="n"/>
      <c r="AB63" s="496" t="n"/>
      <c r="AC63" s="496" t="n"/>
      <c r="AD63" s="496" t="n"/>
      <c r="AG63" s="102" t="inlineStr">
        <is>
          <t>NO APORTA A LA AFPs</t>
        </is>
      </c>
      <c r="AI63" s="70" t="n"/>
      <c r="AJ63" s="84" t="inlineStr">
        <is>
          <t>Cochabamba</t>
        </is>
      </c>
      <c r="AK63" s="64" t="inlineStr">
        <is>
          <t>Tiquipaya</t>
        </is>
      </c>
      <c r="AL63" s="64" t="inlineStr">
        <is>
          <t>Quillacollo</t>
        </is>
      </c>
      <c r="AM63" s="101" t="n"/>
      <c r="AN63" s="64" t="n"/>
      <c r="AO63" s="64" t="n"/>
      <c r="AR63" s="64" t="inlineStr">
        <is>
          <t>San Juan de Yapacaní</t>
        </is>
      </c>
    </row>
    <row r="64">
      <c r="A64" s="139" t="n"/>
      <c r="B64" s="486" t="n"/>
      <c r="C64" s="486" t="n"/>
      <c r="D64" s="486" t="n"/>
      <c r="E64" s="486" t="n"/>
      <c r="F64" s="486" t="n"/>
      <c r="G64" s="486" t="n"/>
      <c r="H64" s="486" t="n"/>
      <c r="I64" s="487" t="n"/>
      <c r="J64" s="166" t="n"/>
      <c r="K64" s="486" t="n"/>
      <c r="L64" s="486" t="n"/>
      <c r="M64" s="486" t="n"/>
      <c r="N64" s="486" t="n"/>
      <c r="O64" s="486" t="n"/>
      <c r="P64" s="486" t="n"/>
      <c r="Q64" s="487" t="n"/>
      <c r="R64" s="166" t="n"/>
      <c r="S64" s="486" t="n"/>
      <c r="T64" s="486" t="n"/>
      <c r="U64" s="486" t="n"/>
      <c r="V64" s="487" t="n"/>
      <c r="W64" s="139" t="n"/>
      <c r="X64" s="486" t="n"/>
      <c r="Y64" s="486" t="n"/>
      <c r="Z64" s="486" t="n"/>
      <c r="AA64" s="487" t="n"/>
      <c r="AB64" s="496" t="n"/>
      <c r="AC64" s="496" t="n"/>
      <c r="AD64" s="496" t="n"/>
      <c r="AI64" s="70" t="n"/>
      <c r="AJ64" s="84" t="inlineStr">
        <is>
          <t>Cochabamba</t>
        </is>
      </c>
      <c r="AK64" s="64" t="inlineStr">
        <is>
          <t>Tiraque</t>
        </is>
      </c>
      <c r="AL64" s="64" t="inlineStr">
        <is>
          <t>Tiraque</t>
        </is>
      </c>
      <c r="AM64" s="101" t="n"/>
      <c r="AN64" s="64" t="n"/>
      <c r="AO64" s="64" t="n"/>
      <c r="AR64" s="64" t="inlineStr">
        <is>
          <t>San Julian</t>
        </is>
      </c>
    </row>
    <row r="65">
      <c r="A65" s="143" t="inlineStr">
        <is>
          <t>VINCULACIONES CON GRUPOS SOCIALES O CULTURALES (SOLO EN CASO DE OCUPAR UN PUESTO EN EL DIRECTORIO U ÓRGANO EQUIVALENTE)</t>
        </is>
      </c>
      <c r="B65" s="486" t="n"/>
      <c r="C65" s="486" t="n"/>
      <c r="D65" s="486" t="n"/>
      <c r="E65" s="486" t="n"/>
      <c r="F65" s="486" t="n"/>
      <c r="G65" s="486" t="n"/>
      <c r="H65" s="486" t="n"/>
      <c r="I65" s="486" t="n"/>
      <c r="J65" s="486" t="n"/>
      <c r="K65" s="486" t="n"/>
      <c r="L65" s="486" t="n"/>
      <c r="M65" s="486" t="n"/>
      <c r="N65" s="486" t="n"/>
      <c r="O65" s="486" t="n"/>
      <c r="P65" s="486" t="n"/>
      <c r="Q65" s="486" t="n"/>
      <c r="R65" s="486" t="n"/>
      <c r="S65" s="486" t="n"/>
      <c r="T65" s="486" t="n"/>
      <c r="U65" s="486" t="n"/>
      <c r="V65" s="486" t="n"/>
      <c r="W65" s="486" t="n"/>
      <c r="X65" s="486" t="n"/>
      <c r="Y65" s="486" t="n"/>
      <c r="Z65" s="486" t="n"/>
      <c r="AA65" s="487" t="n"/>
      <c r="AB65" s="496" t="n"/>
      <c r="AC65" s="496" t="n"/>
      <c r="AD65" s="496" t="n"/>
      <c r="AI65" s="70" t="n"/>
      <c r="AJ65" s="84" t="inlineStr">
        <is>
          <t>Cochabamba</t>
        </is>
      </c>
      <c r="AK65" s="64" t="inlineStr">
        <is>
          <t>Totora</t>
        </is>
      </c>
      <c r="AL65" s="64" t="inlineStr">
        <is>
          <t>Carrasco</t>
        </is>
      </c>
      <c r="AM65" s="101" t="n"/>
      <c r="AN65" s="64" t="n"/>
      <c r="AO65" s="64" t="n"/>
      <c r="AR65" s="64" t="inlineStr">
        <is>
          <t>San Matías</t>
        </is>
      </c>
    </row>
    <row r="66">
      <c r="A66" s="144" t="inlineStr">
        <is>
          <t>NOMBRE DE LA INSTITUCIÓN</t>
        </is>
      </c>
      <c r="B66" s="486" t="n"/>
      <c r="C66" s="486" t="n"/>
      <c r="D66" s="486" t="n"/>
      <c r="E66" s="486" t="n"/>
      <c r="F66" s="486" t="n"/>
      <c r="G66" s="486" t="n"/>
      <c r="H66" s="486" t="n"/>
      <c r="I66" s="486" t="n"/>
      <c r="J66" s="486" t="n"/>
      <c r="K66" s="487" t="n"/>
      <c r="L66" s="144" t="inlineStr">
        <is>
          <t>DETALLE QUE CLASE DE ACTIVIDADES REALIZA</t>
        </is>
      </c>
      <c r="M66" s="486" t="n"/>
      <c r="N66" s="486" t="n"/>
      <c r="O66" s="486" t="n"/>
      <c r="P66" s="486" t="n"/>
      <c r="Q66" s="486" t="n"/>
      <c r="R66" s="486" t="n"/>
      <c r="S66" s="486" t="n"/>
      <c r="T66" s="486" t="n"/>
      <c r="U66" s="486" t="n"/>
      <c r="V66" s="487" t="n"/>
      <c r="W66" s="144" t="inlineStr">
        <is>
          <t>TIEMPO DE RELACIÓN</t>
        </is>
      </c>
      <c r="X66" s="486" t="n"/>
      <c r="Y66" s="486" t="n"/>
      <c r="Z66" s="486" t="n"/>
      <c r="AA66" s="487" t="n"/>
      <c r="AB66" s="496" t="n"/>
      <c r="AC66" s="496" t="n"/>
      <c r="AD66" s="496" t="n"/>
      <c r="AI66" s="70" t="n"/>
      <c r="AJ66" s="84" t="inlineStr">
        <is>
          <t>Cochabamba</t>
        </is>
      </c>
      <c r="AK66" s="64" t="inlineStr">
        <is>
          <t>Vacas</t>
        </is>
      </c>
      <c r="AL66" s="64" t="inlineStr">
        <is>
          <t>Arani</t>
        </is>
      </c>
      <c r="AM66" s="101" t="n"/>
      <c r="AN66" s="64" t="n"/>
      <c r="AO66" s="64" t="n"/>
      <c r="AR66" s="64" t="inlineStr">
        <is>
          <t>San Miguel de Velasco</t>
        </is>
      </c>
    </row>
    <row r="67">
      <c r="A67" s="139" t="n"/>
      <c r="B67" s="486" t="n"/>
      <c r="C67" s="486" t="n"/>
      <c r="D67" s="486" t="n"/>
      <c r="E67" s="486" t="n"/>
      <c r="F67" s="486" t="n"/>
      <c r="G67" s="486" t="n"/>
      <c r="H67" s="486" t="n"/>
      <c r="I67" s="486" t="n"/>
      <c r="J67" s="486" t="n"/>
      <c r="K67" s="487" t="n"/>
      <c r="L67" s="139" t="n"/>
      <c r="M67" s="486" t="n"/>
      <c r="N67" s="486" t="n"/>
      <c r="O67" s="486" t="n"/>
      <c r="P67" s="486" t="n"/>
      <c r="Q67" s="486" t="n"/>
      <c r="R67" s="486" t="n"/>
      <c r="S67" s="486" t="n"/>
      <c r="T67" s="486" t="n"/>
      <c r="U67" s="486" t="n"/>
      <c r="V67" s="487" t="n"/>
      <c r="W67" s="502" t="n"/>
      <c r="X67" s="486" t="n"/>
      <c r="Y67" s="486" t="n"/>
      <c r="Z67" s="486" t="n"/>
      <c r="AA67" s="487" t="n"/>
      <c r="AB67" s="496" t="n"/>
      <c r="AC67" s="496" t="n"/>
      <c r="AD67" s="496" t="n"/>
      <c r="AI67" s="70" t="n"/>
      <c r="AJ67" s="84" t="inlineStr">
        <is>
          <t>Cochabamba</t>
        </is>
      </c>
      <c r="AK67" s="64" t="inlineStr">
        <is>
          <t>Valle Alto</t>
        </is>
      </c>
      <c r="AL67" s="64" t="inlineStr">
        <is>
          <t>Punata</t>
        </is>
      </c>
      <c r="AM67" s="103" t="n"/>
      <c r="AN67" s="64" t="n"/>
      <c r="AO67" s="64" t="n"/>
      <c r="AR67" s="64" t="inlineStr">
        <is>
          <t>San Pedro</t>
        </is>
      </c>
    </row>
    <row r="68">
      <c r="A68" s="139" t="n"/>
      <c r="B68" s="486" t="n"/>
      <c r="C68" s="486" t="n"/>
      <c r="D68" s="486" t="n"/>
      <c r="E68" s="486" t="n"/>
      <c r="F68" s="486" t="n"/>
      <c r="G68" s="486" t="n"/>
      <c r="H68" s="486" t="n"/>
      <c r="I68" s="486" t="n"/>
      <c r="J68" s="486" t="n"/>
      <c r="K68" s="487" t="n"/>
      <c r="L68" s="139" t="n"/>
      <c r="M68" s="486" t="n"/>
      <c r="N68" s="486" t="n"/>
      <c r="O68" s="486" t="n"/>
      <c r="P68" s="486" t="n"/>
      <c r="Q68" s="486" t="n"/>
      <c r="R68" s="486" t="n"/>
      <c r="S68" s="486" t="n"/>
      <c r="T68" s="486" t="n"/>
      <c r="U68" s="486" t="n"/>
      <c r="V68" s="487" t="n"/>
      <c r="W68" s="502" t="n"/>
      <c r="X68" s="486" t="n"/>
      <c r="Y68" s="486" t="n"/>
      <c r="Z68" s="486" t="n"/>
      <c r="AA68" s="487" t="n"/>
      <c r="AB68" s="496" t="n"/>
      <c r="AC68" s="496" t="n"/>
      <c r="AD68" s="496" t="n"/>
      <c r="AI68" s="70" t="n"/>
      <c r="AJ68" s="84" t="inlineStr">
        <is>
          <t>Cochabamba</t>
        </is>
      </c>
      <c r="AK68" s="64" t="inlineStr">
        <is>
          <t>Villa Indedencia</t>
        </is>
      </c>
      <c r="AL68" s="64" t="inlineStr">
        <is>
          <t>Ayopaya</t>
        </is>
      </c>
      <c r="AM68" s="103" t="n"/>
      <c r="AN68" s="64" t="n"/>
      <c r="AO68" s="64" t="n"/>
      <c r="AR68" s="64" t="inlineStr">
        <is>
          <t>San Rafael</t>
        </is>
      </c>
    </row>
    <row r="69">
      <c r="A69" s="143" t="inlineStr">
        <is>
          <t xml:space="preserve">VINCULACIONES CON PERSONAS PEPs </t>
        </is>
      </c>
      <c r="B69" s="486" t="n"/>
      <c r="C69" s="486" t="n"/>
      <c r="D69" s="486" t="n"/>
      <c r="E69" s="486" t="n"/>
      <c r="F69" s="486" t="n"/>
      <c r="G69" s="486" t="n"/>
      <c r="H69" s="486" t="n"/>
      <c r="I69" s="486" t="n"/>
      <c r="J69" s="486" t="n"/>
      <c r="K69" s="486" t="n"/>
      <c r="L69" s="486" t="n"/>
      <c r="M69" s="486" t="n"/>
      <c r="N69" s="486" t="n"/>
      <c r="O69" s="486" t="n"/>
      <c r="P69" s="486" t="n"/>
      <c r="Q69" s="486" t="n"/>
      <c r="R69" s="486" t="n"/>
      <c r="S69" s="486" t="n"/>
      <c r="T69" s="486" t="n"/>
      <c r="U69" s="486" t="n"/>
      <c r="V69" s="486" t="n"/>
      <c r="W69" s="486" t="n"/>
      <c r="X69" s="486" t="n"/>
      <c r="Y69" s="486" t="n"/>
      <c r="Z69" s="486" t="n"/>
      <c r="AA69" s="487" t="n"/>
      <c r="AB69" s="496" t="n"/>
      <c r="AC69" s="496" t="n"/>
      <c r="AD69" s="496" t="n"/>
      <c r="AI69" s="70" t="n"/>
      <c r="AJ69" s="84" t="inlineStr">
        <is>
          <t>Cochabamba</t>
        </is>
      </c>
      <c r="AK69" s="64" t="inlineStr">
        <is>
          <t>Villa Tunari</t>
        </is>
      </c>
      <c r="AL69" s="64" t="inlineStr">
        <is>
          <t>Carrasco</t>
        </is>
      </c>
      <c r="AM69" s="104" t="n"/>
      <c r="AN69" s="64" t="n"/>
      <c r="AO69" s="64" t="n"/>
      <c r="AR69" s="64" t="inlineStr">
        <is>
          <t>San Ramón</t>
        </is>
      </c>
    </row>
    <row r="70" ht="38.25" customHeight="1" s="15">
      <c r="A70" s="147" t="inlineStr">
        <is>
          <t>Persona Expuesta Políticamente (PEP).- 
Boliviano o Extranjero que desempeña o ha desempeñado funciones públicas destacadas en el país o en el extranjero; por ejemplo, Jefes de Estado o de un gobierno, políticos de alta jerarquía, funcionarios gubernamentales, judiciales o militares de alta jerarquía, altos ejecutivos de empresas estatales, funcionarios importantes de partidos políticos.</t>
        </is>
      </c>
      <c r="B70" s="486" t="n"/>
      <c r="C70" s="486" t="n"/>
      <c r="D70" s="486" t="n"/>
      <c r="E70" s="486" t="n"/>
      <c r="F70" s="486" t="n"/>
      <c r="G70" s="486" t="n"/>
      <c r="H70" s="486" t="n"/>
      <c r="I70" s="486" t="n"/>
      <c r="J70" s="486" t="n"/>
      <c r="K70" s="486" t="n"/>
      <c r="L70" s="486" t="n"/>
      <c r="M70" s="486" t="n"/>
      <c r="N70" s="486" t="n"/>
      <c r="O70" s="486" t="n"/>
      <c r="P70" s="486" t="n"/>
      <c r="Q70" s="486" t="n"/>
      <c r="R70" s="486" t="n"/>
      <c r="S70" s="486" t="n"/>
      <c r="T70" s="486" t="n"/>
      <c r="U70" s="486" t="n"/>
      <c r="V70" s="486" t="n"/>
      <c r="W70" s="486" t="n"/>
      <c r="X70" s="486" t="n"/>
      <c r="Y70" s="486" t="n"/>
      <c r="Z70" s="486" t="n"/>
      <c r="AA70" s="487" t="n"/>
      <c r="AB70" s="496" t="n"/>
      <c r="AC70" s="496" t="n"/>
      <c r="AD70" s="496" t="n"/>
      <c r="AI70" s="70" t="n"/>
      <c r="AJ70" s="84" t="inlineStr">
        <is>
          <t>Cochabamba</t>
        </is>
      </c>
      <c r="AK70" s="64" t="inlineStr">
        <is>
          <t>Vinto</t>
        </is>
      </c>
      <c r="AL70" s="64" t="inlineStr">
        <is>
          <t>Quillacollo</t>
        </is>
      </c>
      <c r="AM70" s="104" t="n"/>
      <c r="AN70" s="64" t="n"/>
      <c r="AO70" s="64" t="n"/>
      <c r="AR70" s="64" t="inlineStr">
        <is>
          <t>Santa Cruz</t>
        </is>
      </c>
    </row>
    <row r="71" ht="15" customHeight="1" s="15">
      <c r="A71" s="144" t="inlineStr">
        <is>
          <t>DESEMPEÑO ALGÚN CARGO EN EL SECTOR PUBLICO?, DETALLE LOS CUALES FUERON</t>
        </is>
      </c>
      <c r="B71" s="486" t="n"/>
      <c r="C71" s="486" t="n"/>
      <c r="D71" s="486" t="n"/>
      <c r="E71" s="486" t="n"/>
      <c r="F71" s="486" t="n"/>
      <c r="G71" s="486" t="n"/>
      <c r="H71" s="486" t="n"/>
      <c r="I71" s="486" t="n"/>
      <c r="J71" s="486" t="n"/>
      <c r="K71" s="486" t="n"/>
      <c r="L71" s="486" t="n"/>
      <c r="M71" s="486" t="n"/>
      <c r="N71" s="486" t="n"/>
      <c r="O71" s="486" t="n"/>
      <c r="P71" s="486" t="n"/>
      <c r="Q71" s="486" t="n"/>
      <c r="R71" s="486" t="n"/>
      <c r="S71" s="486" t="n"/>
      <c r="T71" s="486" t="n"/>
      <c r="U71" s="486" t="n"/>
      <c r="V71" s="487" t="n"/>
      <c r="W71" s="144" t="inlineStr">
        <is>
          <t>PERIODOS</t>
        </is>
      </c>
      <c r="X71" s="486" t="n"/>
      <c r="Y71" s="486" t="n"/>
      <c r="Z71" s="486" t="n"/>
      <c r="AA71" s="487" t="n"/>
      <c r="AB71" s="496" t="n"/>
      <c r="AC71" s="496" t="n"/>
      <c r="AD71" s="496" t="n"/>
      <c r="AI71" s="70" t="n"/>
      <c r="AJ71" s="105" t="inlineStr">
        <is>
          <t>La Paz</t>
        </is>
      </c>
      <c r="AK71" s="64" t="inlineStr">
        <is>
          <t>Achacachi</t>
        </is>
      </c>
      <c r="AL71" s="64" t="inlineStr">
        <is>
          <t>La Paz</t>
        </is>
      </c>
      <c r="AM71" s="104" t="n"/>
      <c r="AN71" s="64" t="n"/>
      <c r="AO71" s="64" t="n"/>
      <c r="AR71" s="64" t="inlineStr">
        <is>
          <t>Santa fe de Yapacani</t>
        </is>
      </c>
    </row>
    <row r="72" ht="12.75" customHeight="1" s="15">
      <c r="A72" s="168" t="n">
        <v>71</v>
      </c>
      <c r="B72" s="486" t="n"/>
      <c r="C72" s="486" t="n"/>
      <c r="D72" s="486" t="n"/>
      <c r="E72" s="486" t="n"/>
      <c r="F72" s="486" t="n"/>
      <c r="G72" s="486" t="n"/>
      <c r="H72" s="486" t="n"/>
      <c r="I72" s="486" t="n"/>
      <c r="J72" s="486" t="n"/>
      <c r="K72" s="486" t="n"/>
      <c r="L72" s="486" t="n"/>
      <c r="M72" s="486" t="n"/>
      <c r="N72" s="486" t="n"/>
      <c r="O72" s="486" t="n"/>
      <c r="P72" s="486" t="n"/>
      <c r="Q72" s="486" t="n"/>
      <c r="R72" s="486" t="n"/>
      <c r="S72" s="486" t="n"/>
      <c r="T72" s="486" t="n"/>
      <c r="U72" s="486" t="n"/>
      <c r="V72" s="487" t="n"/>
      <c r="W72" s="502" t="n"/>
      <c r="X72" s="486" t="n"/>
      <c r="Y72" s="486" t="n"/>
      <c r="Z72" s="486" t="n"/>
      <c r="AA72" s="487" t="n"/>
      <c r="AB72" s="496" t="n"/>
      <c r="AC72" s="496" t="n"/>
      <c r="AD72" s="496" t="n"/>
      <c r="AI72" s="70" t="n"/>
      <c r="AJ72" s="105" t="inlineStr">
        <is>
          <t>La Paz</t>
        </is>
      </c>
      <c r="AK72" s="64" t="inlineStr">
        <is>
          <t>Ancoraimes</t>
        </is>
      </c>
      <c r="AL72" s="64" t="inlineStr">
        <is>
          <t>Omasuyos</t>
        </is>
      </c>
      <c r="AM72" s="104" t="n"/>
      <c r="AN72" s="64" t="n"/>
      <c r="AO72" s="64" t="n"/>
      <c r="AR72" s="64" t="inlineStr">
        <is>
          <t>Santa Marta</t>
        </is>
      </c>
    </row>
    <row r="73" ht="13.5" customHeight="1" s="15">
      <c r="A73" s="168" t="n">
        <v>71</v>
      </c>
      <c r="B73" s="486" t="n"/>
      <c r="C73" s="486" t="n"/>
      <c r="D73" s="486" t="n"/>
      <c r="E73" s="486" t="n"/>
      <c r="F73" s="486" t="n"/>
      <c r="G73" s="486" t="n"/>
      <c r="H73" s="486" t="n"/>
      <c r="I73" s="486" t="n"/>
      <c r="J73" s="486" t="n"/>
      <c r="K73" s="486" t="n"/>
      <c r="L73" s="486" t="n"/>
      <c r="M73" s="486" t="n"/>
      <c r="N73" s="486" t="n"/>
      <c r="O73" s="486" t="n"/>
      <c r="P73" s="486" t="n"/>
      <c r="Q73" s="486" t="n"/>
      <c r="R73" s="486" t="n"/>
      <c r="S73" s="486" t="n"/>
      <c r="T73" s="486" t="n"/>
      <c r="U73" s="486" t="n"/>
      <c r="V73" s="487" t="n"/>
      <c r="W73" s="502" t="n"/>
      <c r="X73" s="486" t="n"/>
      <c r="Y73" s="486" t="n"/>
      <c r="Z73" s="486" t="n"/>
      <c r="AA73" s="487" t="n"/>
      <c r="AB73" s="496" t="n"/>
      <c r="AC73" s="496" t="n"/>
      <c r="AD73" s="496" t="n"/>
      <c r="AI73" s="70" t="n"/>
      <c r="AJ73" s="105" t="inlineStr">
        <is>
          <t>La Paz</t>
        </is>
      </c>
      <c r="AK73" s="64" t="inlineStr">
        <is>
          <t>Apolo</t>
        </is>
      </c>
      <c r="AL73" s="64" t="inlineStr">
        <is>
          <t>Franz Tamayo</t>
        </is>
      </c>
      <c r="AM73" s="104" t="n"/>
      <c r="AN73" s="64" t="n"/>
      <c r="AO73" s="64" t="n"/>
      <c r="AR73" s="64" t="inlineStr">
        <is>
          <t>Santa Rita</t>
        </is>
      </c>
    </row>
    <row r="74" ht="15.75" customHeight="1" s="15">
      <c r="A74" s="144" t="inlineStr">
        <is>
          <t>DETALLE SI TIENE ALGÚN PARIENTE CERCANO QUE SEA PEP</t>
        </is>
      </c>
      <c r="B74" s="486" t="n"/>
      <c r="C74" s="486" t="n"/>
      <c r="D74" s="486" t="n"/>
      <c r="E74" s="486" t="n"/>
      <c r="F74" s="486" t="n"/>
      <c r="G74" s="486" t="n"/>
      <c r="H74" s="486" t="n"/>
      <c r="I74" s="486" t="n"/>
      <c r="J74" s="486" t="n"/>
      <c r="K74" s="486" t="n"/>
      <c r="L74" s="486" t="n"/>
      <c r="M74" s="486" t="n"/>
      <c r="N74" s="486" t="n"/>
      <c r="O74" s="486" t="n"/>
      <c r="P74" s="486" t="n"/>
      <c r="Q74" s="486" t="n"/>
      <c r="R74" s="486" t="n"/>
      <c r="S74" s="486" t="n"/>
      <c r="T74" s="486" t="n"/>
      <c r="U74" s="486" t="n"/>
      <c r="V74" s="486" t="n"/>
      <c r="W74" s="486" t="n"/>
      <c r="X74" s="486" t="n"/>
      <c r="Y74" s="486" t="n"/>
      <c r="Z74" s="486" t="n"/>
      <c r="AA74" s="487" t="n"/>
      <c r="AB74" s="496" t="n"/>
      <c r="AC74" s="496" t="n"/>
      <c r="AD74" s="496" t="n"/>
      <c r="AI74" s="70" t="n"/>
      <c r="AJ74" s="105" t="inlineStr">
        <is>
          <t>La Paz</t>
        </is>
      </c>
      <c r="AK74" s="64" t="inlineStr">
        <is>
          <t>Ayo Ayo</t>
        </is>
      </c>
      <c r="AL74" s="64" t="inlineStr">
        <is>
          <t>Aroma</t>
        </is>
      </c>
      <c r="AM74" s="104" t="n"/>
      <c r="AN74" s="64" t="n"/>
      <c r="AO74" s="64" t="n"/>
      <c r="AR74" s="64" t="inlineStr">
        <is>
          <t>Santa Rosa del Sara</t>
        </is>
      </c>
    </row>
    <row r="75" ht="23.25" customHeight="1" s="15">
      <c r="A75" s="169" t="inlineStr">
        <is>
          <t>PARA ESTE PUNTO, TOME EN CUENTAS SOLO A LOS PARIENTES HASTA EL TERCER GRADO DE CONSANGUINIDAD, SEGUNDO DE AFINIDAD Y VÍNCULOS DE ADOPCIÓN</t>
        </is>
      </c>
      <c r="B75" s="486" t="n"/>
      <c r="C75" s="486" t="n"/>
      <c r="D75" s="486" t="n"/>
      <c r="E75" s="486" t="n"/>
      <c r="F75" s="486" t="n"/>
      <c r="G75" s="486" t="n"/>
      <c r="H75" s="486" t="n"/>
      <c r="I75" s="486" t="n"/>
      <c r="J75" s="486" t="n"/>
      <c r="K75" s="486" t="n"/>
      <c r="L75" s="486" t="n"/>
      <c r="M75" s="486" t="n"/>
      <c r="N75" s="486" t="n"/>
      <c r="O75" s="486" t="n"/>
      <c r="P75" s="486" t="n"/>
      <c r="Q75" s="486" t="n"/>
      <c r="R75" s="486" t="n"/>
      <c r="S75" s="486" t="n"/>
      <c r="T75" s="486" t="n"/>
      <c r="U75" s="486" t="n"/>
      <c r="V75" s="486" t="n"/>
      <c r="W75" s="486" t="n"/>
      <c r="X75" s="486" t="n"/>
      <c r="Y75" s="486" t="n"/>
      <c r="Z75" s="486" t="n"/>
      <c r="AA75" s="487" t="n"/>
      <c r="AB75" s="496" t="n"/>
      <c r="AC75" s="496" t="n"/>
      <c r="AD75" s="496" t="n"/>
      <c r="AI75" s="70" t="n"/>
      <c r="AJ75" s="105" t="inlineStr">
        <is>
          <t>La Paz</t>
        </is>
      </c>
      <c r="AK75" s="64" t="inlineStr">
        <is>
          <t>Batallas</t>
        </is>
      </c>
      <c r="AL75" s="64" t="inlineStr">
        <is>
          <t>Los Andes</t>
        </is>
      </c>
      <c r="AM75" s="104" t="n"/>
      <c r="AN75" s="64" t="n"/>
      <c r="AO75" s="64" t="n"/>
      <c r="AR75" s="64" t="inlineStr">
        <is>
          <t>Trigal</t>
        </is>
      </c>
    </row>
    <row r="76" ht="19.5" customHeight="1" s="15">
      <c r="A76" s="145" t="inlineStr">
        <is>
          <t>APELLIDOS</t>
        </is>
      </c>
      <c r="B76" s="486" t="n"/>
      <c r="C76" s="486" t="n"/>
      <c r="D76" s="486" t="n"/>
      <c r="E76" s="486" t="n"/>
      <c r="F76" s="486" t="n"/>
      <c r="G76" s="487" t="n"/>
      <c r="H76" s="145" t="inlineStr">
        <is>
          <t>NOMBRES</t>
        </is>
      </c>
      <c r="I76" s="486" t="n"/>
      <c r="J76" s="486" t="n"/>
      <c r="K76" s="486" t="n"/>
      <c r="L76" s="486" t="n"/>
      <c r="M76" s="486" t="n"/>
      <c r="N76" s="487" t="n"/>
      <c r="O76" s="145" t="inlineStr">
        <is>
          <t>MOTIVO POR EL CUAL ES CONSIDERADO COMO PEP</t>
        </is>
      </c>
      <c r="P76" s="486" t="n"/>
      <c r="Q76" s="486" t="n"/>
      <c r="R76" s="486" t="n"/>
      <c r="S76" s="486" t="n"/>
      <c r="T76" s="486" t="n"/>
      <c r="U76" s="486" t="n"/>
      <c r="V76" s="486" t="n"/>
      <c r="W76" s="487" t="n"/>
      <c r="X76" s="145" t="inlineStr">
        <is>
          <t>PARENTESCO</t>
        </is>
      </c>
      <c r="Y76" s="486" t="n"/>
      <c r="Z76" s="486" t="n"/>
      <c r="AA76" s="487" t="n"/>
      <c r="AB76" s="496" t="n"/>
      <c r="AC76" s="496" t="n"/>
      <c r="AD76" s="496" t="n"/>
      <c r="AI76" s="70" t="n"/>
      <c r="AJ76" s="105" t="inlineStr">
        <is>
          <t>La Paz</t>
        </is>
      </c>
      <c r="AK76" s="64" t="inlineStr">
        <is>
          <t>Calamarca</t>
        </is>
      </c>
      <c r="AL76" s="64" t="inlineStr">
        <is>
          <t>Ingavi</t>
        </is>
      </c>
      <c r="AM76" s="104" t="n"/>
      <c r="AN76" s="64" t="n"/>
      <c r="AO76" s="64" t="n"/>
      <c r="AR76" s="64" t="inlineStr">
        <is>
          <t>TX San Antonio</t>
        </is>
      </c>
    </row>
    <row r="77" ht="18" customHeight="1" s="15">
      <c r="A77" s="139" t="n"/>
      <c r="B77" s="486" t="n"/>
      <c r="C77" s="486" t="n"/>
      <c r="D77" s="486" t="n"/>
      <c r="E77" s="486" t="n"/>
      <c r="F77" s="486" t="n"/>
      <c r="G77" s="487" t="n"/>
      <c r="H77" s="139" t="n"/>
      <c r="I77" s="486" t="n"/>
      <c r="J77" s="486" t="n"/>
      <c r="K77" s="486" t="n"/>
      <c r="L77" s="486" t="n"/>
      <c r="M77" s="486" t="n"/>
      <c r="N77" s="487" t="n"/>
      <c r="O77" s="170" t="n">
        <v>76</v>
      </c>
      <c r="P77" s="486" t="n"/>
      <c r="Q77" s="486" t="n"/>
      <c r="R77" s="486" t="n"/>
      <c r="S77" s="486" t="n"/>
      <c r="T77" s="486" t="n"/>
      <c r="U77" s="486" t="n"/>
      <c r="V77" s="486" t="n"/>
      <c r="W77" s="487" t="n"/>
      <c r="X77" s="502" t="n"/>
      <c r="Y77" s="486" t="n"/>
      <c r="Z77" s="486" t="n"/>
      <c r="AA77" s="487" t="n"/>
      <c r="AB77" s="496" t="n"/>
      <c r="AC77" s="496" t="n"/>
      <c r="AD77" s="496" t="n"/>
      <c r="AI77" s="70" t="n"/>
      <c r="AJ77" s="105" t="inlineStr">
        <is>
          <t>La Paz</t>
        </is>
      </c>
      <c r="AK77" s="64" t="inlineStr">
        <is>
          <t>Capaja</t>
        </is>
      </c>
      <c r="AL77" s="64" t="inlineStr">
        <is>
          <t>Aroma</t>
        </is>
      </c>
      <c r="AM77" s="104" t="n"/>
      <c r="AN77" s="64" t="n"/>
      <c r="AO77" s="64" t="n"/>
      <c r="AR77" s="64" t="inlineStr">
        <is>
          <t>TX Santa Ana</t>
        </is>
      </c>
    </row>
    <row r="78" ht="18" customHeight="1" s="15">
      <c r="A78" s="139" t="n"/>
      <c r="B78" s="486" t="n"/>
      <c r="C78" s="486" t="n"/>
      <c r="D78" s="486" t="n"/>
      <c r="E78" s="486" t="n"/>
      <c r="F78" s="486" t="n"/>
      <c r="G78" s="487" t="n"/>
      <c r="H78" s="139" t="n"/>
      <c r="I78" s="486" t="n"/>
      <c r="J78" s="486" t="n"/>
      <c r="K78" s="486" t="n"/>
      <c r="L78" s="486" t="n"/>
      <c r="M78" s="486" t="n"/>
      <c r="N78" s="487" t="n"/>
      <c r="O78" s="170" t="n">
        <v>76</v>
      </c>
      <c r="P78" s="486" t="n"/>
      <c r="Q78" s="486" t="n"/>
      <c r="R78" s="486" t="n"/>
      <c r="S78" s="486" t="n"/>
      <c r="T78" s="486" t="n"/>
      <c r="U78" s="486" t="n"/>
      <c r="V78" s="486" t="n"/>
      <c r="W78" s="487" t="n"/>
      <c r="X78" s="502" t="n"/>
      <c r="Y78" s="486" t="n"/>
      <c r="Z78" s="486" t="n"/>
      <c r="AA78" s="487" t="n"/>
      <c r="AB78" s="496" t="n"/>
      <c r="AC78" s="496" t="n"/>
      <c r="AD78" s="496" t="n"/>
      <c r="AI78" s="70" t="n"/>
      <c r="AJ78" s="105" t="inlineStr">
        <is>
          <t>La Paz</t>
        </is>
      </c>
      <c r="AK78" s="64" t="inlineStr">
        <is>
          <t>Caranavi</t>
        </is>
      </c>
      <c r="AL78" s="64" t="inlineStr">
        <is>
          <t>Caranavi</t>
        </is>
      </c>
      <c r="AM78" s="104" t="n"/>
      <c r="AN78" s="64" t="n"/>
      <c r="AO78" s="64" t="n"/>
      <c r="AR78" s="64" t="inlineStr">
        <is>
          <t>Urubichá</t>
        </is>
      </c>
    </row>
    <row r="79" ht="22.5" customHeight="1" s="15">
      <c r="A79" s="165" t="n">
        <v>78</v>
      </c>
      <c r="B79" s="486" t="n"/>
      <c r="C79" s="486" t="n"/>
      <c r="D79" s="486" t="n"/>
      <c r="E79" s="486" t="n"/>
      <c r="F79" s="486" t="n"/>
      <c r="G79" s="486" t="n"/>
      <c r="H79" s="486" t="n"/>
      <c r="I79" s="486" t="n"/>
      <c r="J79" s="486" t="n"/>
      <c r="K79" s="486" t="n"/>
      <c r="L79" s="486" t="n"/>
      <c r="M79" s="486" t="n"/>
      <c r="N79" s="486" t="n"/>
      <c r="O79" s="486" t="n"/>
      <c r="P79" s="486" t="n"/>
      <c r="Q79" s="486" t="n"/>
      <c r="R79" s="486" t="n"/>
      <c r="S79" s="486" t="n"/>
      <c r="T79" s="486" t="n"/>
      <c r="U79" s="486" t="n"/>
      <c r="V79" s="486" t="n"/>
      <c r="W79" s="486" t="n"/>
      <c r="X79" s="486" t="n"/>
      <c r="Y79" s="486" t="n"/>
      <c r="Z79" s="486" t="n"/>
      <c r="AA79" s="487" t="n"/>
      <c r="AB79" s="496" t="n"/>
      <c r="AC79" s="496" t="n"/>
      <c r="AD79" s="496" t="n"/>
      <c r="AI79" s="70" t="n"/>
      <c r="AJ79" s="105" t="inlineStr">
        <is>
          <t>La Paz</t>
        </is>
      </c>
      <c r="AK79" s="64" t="inlineStr">
        <is>
          <t>Charaña</t>
        </is>
      </c>
      <c r="AL79" s="64" t="inlineStr">
        <is>
          <t>Pacajes</t>
        </is>
      </c>
      <c r="AM79" s="104" t="n"/>
      <c r="AN79" s="64" t="n"/>
      <c r="AO79" s="64" t="n"/>
      <c r="AR79" s="64" t="inlineStr">
        <is>
          <t>Vallegrande</t>
        </is>
      </c>
    </row>
    <row r="80" ht="20.25" customHeight="1" s="15">
      <c r="A80" s="143" t="inlineStr">
        <is>
          <t>VÍNCULOS FAMILIARES (INSERTE LOS DATOS DE SUS PARIENTES)</t>
        </is>
      </c>
      <c r="B80" s="486" t="n"/>
      <c r="C80" s="486" t="n"/>
      <c r="D80" s="486" t="n"/>
      <c r="E80" s="486" t="n"/>
      <c r="F80" s="486" t="n"/>
      <c r="G80" s="486" t="n"/>
      <c r="H80" s="486" t="n"/>
      <c r="I80" s="486" t="n"/>
      <c r="J80" s="486" t="n"/>
      <c r="K80" s="486" t="n"/>
      <c r="L80" s="486" t="n"/>
      <c r="M80" s="486" t="n"/>
      <c r="N80" s="486" t="n"/>
      <c r="O80" s="486" t="n"/>
      <c r="P80" s="486" t="n"/>
      <c r="Q80" s="486" t="n"/>
      <c r="R80" s="486" t="n"/>
      <c r="S80" s="486" t="n"/>
      <c r="T80" s="486" t="n"/>
      <c r="U80" s="486" t="n"/>
      <c r="V80" s="486" t="n"/>
      <c r="W80" s="486" t="n"/>
      <c r="X80" s="486" t="n"/>
      <c r="Y80" s="486" t="n"/>
      <c r="Z80" s="486" t="n"/>
      <c r="AA80" s="487" t="n"/>
      <c r="AB80" s="496" t="n"/>
      <c r="AC80" s="496" t="n"/>
      <c r="AD80" s="496" t="n"/>
      <c r="AI80" s="70" t="n"/>
      <c r="AJ80" s="105" t="inlineStr">
        <is>
          <t>La Paz</t>
        </is>
      </c>
      <c r="AK80" s="64" t="inlineStr">
        <is>
          <t>Chulumani</t>
        </is>
      </c>
      <c r="AL80" s="64" t="inlineStr">
        <is>
          <t>Sud Yungas</t>
        </is>
      </c>
      <c r="AM80" s="104" t="n"/>
      <c r="AN80" s="64" t="n"/>
      <c r="AO80" s="64" t="n"/>
      <c r="AR80" s="64" t="inlineStr">
        <is>
          <t>Warnes</t>
        </is>
      </c>
    </row>
    <row r="81" ht="19.5" customHeight="1" s="15">
      <c r="A81" s="169" t="inlineStr">
        <is>
          <t>PARA ESTE PUNTO, TOME EN CUENTAS SOLO A LOS PARIENTES HASTA EL SEGUNDO GRADO DE CONSANGUINIDAD Y VÍNCULOS DE ADOPCIÓN</t>
        </is>
      </c>
      <c r="B81" s="486" t="n"/>
      <c r="C81" s="486" t="n"/>
      <c r="D81" s="486" t="n"/>
      <c r="E81" s="486" t="n"/>
      <c r="F81" s="486" t="n"/>
      <c r="G81" s="486" t="n"/>
      <c r="H81" s="486" t="n"/>
      <c r="I81" s="486" t="n"/>
      <c r="J81" s="486" t="n"/>
      <c r="K81" s="486" t="n"/>
      <c r="L81" s="486" t="n"/>
      <c r="M81" s="486" t="n"/>
      <c r="N81" s="486" t="n"/>
      <c r="O81" s="486" t="n"/>
      <c r="P81" s="486" t="n"/>
      <c r="Q81" s="486" t="n"/>
      <c r="R81" s="486" t="n"/>
      <c r="S81" s="486" t="n"/>
      <c r="T81" s="486" t="n"/>
      <c r="U81" s="486" t="n"/>
      <c r="V81" s="486" t="n"/>
      <c r="W81" s="486" t="n"/>
      <c r="X81" s="486" t="n"/>
      <c r="Y81" s="486" t="n"/>
      <c r="Z81" s="486" t="n"/>
      <c r="AA81" s="487" t="n"/>
      <c r="AB81" s="496" t="n"/>
      <c r="AC81" s="496" t="n"/>
      <c r="AD81" s="496" t="n"/>
      <c r="AI81" s="70" t="n"/>
      <c r="AJ81" s="105" t="inlineStr">
        <is>
          <t>La Paz</t>
        </is>
      </c>
      <c r="AK81" s="64" t="inlineStr">
        <is>
          <t>Chuma</t>
        </is>
      </c>
      <c r="AL81" s="64" t="inlineStr">
        <is>
          <t>Muñecas</t>
        </is>
      </c>
      <c r="AM81" s="104" t="n"/>
      <c r="AN81" s="64" t="n"/>
      <c r="AO81" s="64" t="n"/>
      <c r="AR81" s="64" t="inlineStr">
        <is>
          <t>Yapacani</t>
        </is>
      </c>
    </row>
    <row r="82" ht="16.5" customHeight="1" s="15">
      <c r="A82" s="164" t="inlineStr">
        <is>
          <t>N°</t>
        </is>
      </c>
      <c r="B82" s="144" t="inlineStr">
        <is>
          <t>APELLIDOS</t>
        </is>
      </c>
      <c r="C82" s="486" t="n"/>
      <c r="D82" s="486" t="n"/>
      <c r="E82" s="486" t="n"/>
      <c r="F82" s="486" t="n"/>
      <c r="G82" s="486" t="n"/>
      <c r="H82" s="486" t="n"/>
      <c r="I82" s="486" t="n"/>
      <c r="J82" s="486" t="n"/>
      <c r="K82" s="487" t="n"/>
      <c r="L82" s="144" t="inlineStr">
        <is>
          <t>NOMBRES</t>
        </is>
      </c>
      <c r="M82" s="486" t="n"/>
      <c r="N82" s="486" t="n"/>
      <c r="O82" s="486" t="n"/>
      <c r="P82" s="486" t="n"/>
      <c r="Q82" s="486" t="n"/>
      <c r="R82" s="486" t="n"/>
      <c r="S82" s="486" t="n"/>
      <c r="T82" s="486" t="n"/>
      <c r="U82" s="487" t="n"/>
      <c r="V82" s="145" t="inlineStr">
        <is>
          <t>PARENTESCO</t>
        </is>
      </c>
      <c r="W82" s="486" t="n"/>
      <c r="X82" s="486" t="n"/>
      <c r="Y82" s="486" t="n"/>
      <c r="Z82" s="486" t="n"/>
      <c r="AA82" s="487" t="n"/>
      <c r="AB82" s="496" t="n"/>
      <c r="AC82" s="496" t="n"/>
      <c r="AD82" s="496" t="n"/>
      <c r="AI82" s="70" t="n"/>
      <c r="AJ82" s="105" t="inlineStr">
        <is>
          <t>La Paz</t>
        </is>
      </c>
      <c r="AK82" s="64" t="inlineStr">
        <is>
          <t>Colquiri</t>
        </is>
      </c>
      <c r="AL82" s="64" t="inlineStr">
        <is>
          <t>Inquisivi</t>
        </is>
      </c>
      <c r="AM82" s="104" t="n"/>
      <c r="AN82" s="64" t="n"/>
      <c r="AO82" s="64" t="n"/>
      <c r="AR82" s="64" t="inlineStr">
        <is>
          <t>Yotau</t>
        </is>
      </c>
    </row>
    <row r="83" ht="14.25" customHeight="1" s="15">
      <c r="A83" s="107" t="n">
        <v>1</v>
      </c>
      <c r="B83" s="163" t="n"/>
      <c r="C83" s="486" t="n"/>
      <c r="D83" s="486" t="n"/>
      <c r="E83" s="486" t="n"/>
      <c r="F83" s="486" t="n"/>
      <c r="G83" s="486" t="n"/>
      <c r="H83" s="486" t="n"/>
      <c r="I83" s="486" t="n"/>
      <c r="J83" s="486" t="n"/>
      <c r="K83" s="487" t="n"/>
      <c r="L83" s="163" t="n"/>
      <c r="M83" s="486" t="n"/>
      <c r="N83" s="486" t="n"/>
      <c r="O83" s="486" t="n"/>
      <c r="P83" s="486" t="n"/>
      <c r="Q83" s="486" t="n"/>
      <c r="R83" s="486" t="n"/>
      <c r="S83" s="486" t="n"/>
      <c r="T83" s="486" t="n"/>
      <c r="U83" s="487" t="n"/>
      <c r="V83" s="503" t="n"/>
      <c r="W83" s="486" t="n"/>
      <c r="X83" s="486" t="n"/>
      <c r="Y83" s="486" t="n"/>
      <c r="Z83" s="486" t="n"/>
      <c r="AA83" s="487" t="n"/>
      <c r="AB83" s="496" t="n"/>
      <c r="AC83" s="496" t="n"/>
      <c r="AD83" s="496" t="n"/>
      <c r="AI83" s="70" t="n"/>
      <c r="AJ83" s="105" t="inlineStr">
        <is>
          <t>La Paz</t>
        </is>
      </c>
      <c r="AK83" s="64" t="inlineStr">
        <is>
          <t>Copacabana</t>
        </is>
      </c>
      <c r="AL83" s="64" t="inlineStr">
        <is>
          <t>Manco Kapac</t>
        </is>
      </c>
      <c r="AM83" s="104" t="n"/>
      <c r="AN83" s="64" t="n"/>
      <c r="AO83" s="64" t="n"/>
      <c r="AR83" s="64" t="inlineStr">
        <is>
          <t>Zanja Honda</t>
        </is>
      </c>
    </row>
    <row r="84" ht="14.25" customHeight="1" s="15">
      <c r="A84" s="107" t="n">
        <v>2</v>
      </c>
      <c r="B84" s="163" t="n"/>
      <c r="C84" s="486" t="n"/>
      <c r="D84" s="486" t="n"/>
      <c r="E84" s="486" t="n"/>
      <c r="F84" s="486" t="n"/>
      <c r="G84" s="486" t="n"/>
      <c r="H84" s="486" t="n"/>
      <c r="I84" s="486" t="n"/>
      <c r="J84" s="486" t="n"/>
      <c r="K84" s="487" t="n"/>
      <c r="L84" s="163" t="n"/>
      <c r="M84" s="486" t="n"/>
      <c r="N84" s="486" t="n"/>
      <c r="O84" s="486" t="n"/>
      <c r="P84" s="486" t="n"/>
      <c r="Q84" s="486" t="n"/>
      <c r="R84" s="486" t="n"/>
      <c r="S84" s="486" t="n"/>
      <c r="T84" s="486" t="n"/>
      <c r="U84" s="487" t="n"/>
      <c r="V84" s="503" t="n"/>
      <c r="W84" s="486" t="n"/>
      <c r="X84" s="486" t="n"/>
      <c r="Y84" s="486" t="n"/>
      <c r="Z84" s="486" t="n"/>
      <c r="AA84" s="487" t="n"/>
      <c r="AB84" s="496" t="n"/>
      <c r="AC84" s="496" t="n"/>
      <c r="AD84" s="496" t="n"/>
      <c r="AI84" s="70" t="n"/>
      <c r="AJ84" s="105" t="inlineStr">
        <is>
          <t>La Paz</t>
        </is>
      </c>
      <c r="AK84" s="64" t="inlineStr">
        <is>
          <t>Coripata</t>
        </is>
      </c>
      <c r="AL84" s="64" t="inlineStr">
        <is>
          <t>Nor Yungas</t>
        </is>
      </c>
      <c r="AM84" s="104" t="n"/>
      <c r="AN84" s="64" t="n"/>
      <c r="AO84" s="64" t="n"/>
    </row>
    <row r="85" ht="14.25" customHeight="1" s="15">
      <c r="A85" s="107" t="n">
        <v>3</v>
      </c>
      <c r="B85" s="163" t="n"/>
      <c r="C85" s="486" t="n"/>
      <c r="D85" s="486" t="n"/>
      <c r="E85" s="486" t="n"/>
      <c r="F85" s="486" t="n"/>
      <c r="G85" s="486" t="n"/>
      <c r="H85" s="486" t="n"/>
      <c r="I85" s="486" t="n"/>
      <c r="J85" s="486" t="n"/>
      <c r="K85" s="487" t="n"/>
      <c r="L85" s="163" t="n"/>
      <c r="M85" s="486" t="n"/>
      <c r="N85" s="486" t="n"/>
      <c r="O85" s="486" t="n"/>
      <c r="P85" s="486" t="n"/>
      <c r="Q85" s="486" t="n"/>
      <c r="R85" s="486" t="n"/>
      <c r="S85" s="486" t="n"/>
      <c r="T85" s="486" t="n"/>
      <c r="U85" s="487" t="n"/>
      <c r="V85" s="503" t="n"/>
      <c r="W85" s="486" t="n"/>
      <c r="X85" s="486" t="n"/>
      <c r="Y85" s="486" t="n"/>
      <c r="Z85" s="486" t="n"/>
      <c r="AA85" s="487" t="n"/>
      <c r="AB85" s="496" t="n"/>
      <c r="AC85" s="496" t="n"/>
      <c r="AD85" s="496" t="n"/>
      <c r="AI85" s="70" t="n"/>
      <c r="AJ85" s="105" t="inlineStr">
        <is>
          <t>La Paz</t>
        </is>
      </c>
      <c r="AK85" s="64" t="inlineStr">
        <is>
          <t>Coroico</t>
        </is>
      </c>
      <c r="AL85" s="64" t="inlineStr">
        <is>
          <t>Nor Yungas</t>
        </is>
      </c>
      <c r="AM85" s="104" t="n"/>
      <c r="AN85" s="64" t="n"/>
      <c r="AO85" s="64" t="n"/>
    </row>
    <row r="86" ht="14.25" customHeight="1" s="15">
      <c r="A86" s="107" t="n">
        <v>4</v>
      </c>
      <c r="B86" s="163" t="n"/>
      <c r="C86" s="486" t="n"/>
      <c r="D86" s="486" t="n"/>
      <c r="E86" s="486" t="n"/>
      <c r="F86" s="486" t="n"/>
      <c r="G86" s="486" t="n"/>
      <c r="H86" s="486" t="n"/>
      <c r="I86" s="486" t="n"/>
      <c r="J86" s="486" t="n"/>
      <c r="K86" s="487" t="n"/>
      <c r="L86" s="163" t="n"/>
      <c r="M86" s="486" t="n"/>
      <c r="N86" s="486" t="n"/>
      <c r="O86" s="486" t="n"/>
      <c r="P86" s="486" t="n"/>
      <c r="Q86" s="486" t="n"/>
      <c r="R86" s="486" t="n"/>
      <c r="S86" s="486" t="n"/>
      <c r="T86" s="486" t="n"/>
      <c r="U86" s="487" t="n"/>
      <c r="V86" s="503" t="n"/>
      <c r="W86" s="486" t="n"/>
      <c r="X86" s="486" t="n"/>
      <c r="Y86" s="486" t="n"/>
      <c r="Z86" s="486" t="n"/>
      <c r="AA86" s="487" t="n"/>
      <c r="AB86" s="496" t="n"/>
      <c r="AC86" s="496" t="n"/>
      <c r="AD86" s="496" t="n"/>
      <c r="AI86" s="70" t="n"/>
      <c r="AJ86" s="105" t="inlineStr">
        <is>
          <t>La Paz</t>
        </is>
      </c>
      <c r="AK86" s="64" t="inlineStr">
        <is>
          <t>Cruz Loma</t>
        </is>
      </c>
      <c r="AL86" s="64" t="inlineStr">
        <is>
          <t>Yungas</t>
        </is>
      </c>
      <c r="AM86" s="104" t="n"/>
      <c r="AN86" s="64" t="n"/>
      <c r="AO86" s="64" t="n"/>
    </row>
    <row r="87" ht="14.25" customHeight="1" s="15">
      <c r="A87" s="107" t="n">
        <v>5</v>
      </c>
      <c r="B87" s="163" t="n"/>
      <c r="C87" s="486" t="n"/>
      <c r="D87" s="486" t="n"/>
      <c r="E87" s="486" t="n"/>
      <c r="F87" s="486" t="n"/>
      <c r="G87" s="486" t="n"/>
      <c r="H87" s="486" t="n"/>
      <c r="I87" s="486" t="n"/>
      <c r="J87" s="486" t="n"/>
      <c r="K87" s="487" t="n"/>
      <c r="L87" s="163" t="n"/>
      <c r="M87" s="486" t="n"/>
      <c r="N87" s="486" t="n"/>
      <c r="O87" s="486" t="n"/>
      <c r="P87" s="486" t="n"/>
      <c r="Q87" s="486" t="n"/>
      <c r="R87" s="486" t="n"/>
      <c r="S87" s="486" t="n"/>
      <c r="T87" s="486" t="n"/>
      <c r="U87" s="487" t="n"/>
      <c r="V87" s="503" t="n"/>
      <c r="W87" s="486" t="n"/>
      <c r="X87" s="486" t="n"/>
      <c r="Y87" s="486" t="n"/>
      <c r="Z87" s="486" t="n"/>
      <c r="AA87" s="487" t="n"/>
      <c r="AB87" s="496" t="n"/>
      <c r="AC87" s="496" t="n"/>
      <c r="AD87" s="496" t="n"/>
      <c r="AI87" s="70" t="n"/>
      <c r="AJ87" s="105" t="inlineStr">
        <is>
          <t>La Paz</t>
        </is>
      </c>
      <c r="AK87" s="64" t="inlineStr">
        <is>
          <t>Desaguadero</t>
        </is>
      </c>
      <c r="AL87" s="64" t="inlineStr">
        <is>
          <t>Ingavi</t>
        </is>
      </c>
      <c r="AM87" s="104" t="n"/>
      <c r="AN87" s="64" t="n"/>
      <c r="AO87" s="64" t="n"/>
    </row>
    <row r="88" ht="14.25" customHeight="1" s="15">
      <c r="A88" s="107" t="n">
        <v>6</v>
      </c>
      <c r="B88" s="163" t="n"/>
      <c r="C88" s="486" t="n"/>
      <c r="D88" s="486" t="n"/>
      <c r="E88" s="486" t="n"/>
      <c r="F88" s="486" t="n"/>
      <c r="G88" s="486" t="n"/>
      <c r="H88" s="486" t="n"/>
      <c r="I88" s="486" t="n"/>
      <c r="J88" s="486" t="n"/>
      <c r="K88" s="487" t="n"/>
      <c r="L88" s="163" t="n"/>
      <c r="M88" s="486" t="n"/>
      <c r="N88" s="486" t="n"/>
      <c r="O88" s="486" t="n"/>
      <c r="P88" s="486" t="n"/>
      <c r="Q88" s="486" t="n"/>
      <c r="R88" s="486" t="n"/>
      <c r="S88" s="486" t="n"/>
      <c r="T88" s="486" t="n"/>
      <c r="U88" s="487" t="n"/>
      <c r="V88" s="503" t="n"/>
      <c r="W88" s="486" t="n"/>
      <c r="X88" s="486" t="n"/>
      <c r="Y88" s="486" t="n"/>
      <c r="Z88" s="486" t="n"/>
      <c r="AA88" s="487" t="n"/>
      <c r="AB88" s="496" t="n"/>
      <c r="AC88" s="496" t="n"/>
      <c r="AD88" s="496" t="n"/>
      <c r="AI88" s="70" t="n"/>
      <c r="AJ88" s="105" t="inlineStr">
        <is>
          <t>La Paz</t>
        </is>
      </c>
      <c r="AK88" s="64" t="inlineStr">
        <is>
          <t>El Alto</t>
        </is>
      </c>
      <c r="AL88" s="64" t="inlineStr">
        <is>
          <t>Pedro Domingo Murillo</t>
        </is>
      </c>
      <c r="AM88" s="104" t="n"/>
      <c r="AN88" s="76" t="n"/>
      <c r="AO88" s="64" t="n"/>
    </row>
    <row r="89" ht="14.25" customHeight="1" s="15">
      <c r="A89" s="107" t="n">
        <v>7</v>
      </c>
      <c r="B89" s="163" t="n"/>
      <c r="C89" s="486" t="n"/>
      <c r="D89" s="486" t="n"/>
      <c r="E89" s="486" t="n"/>
      <c r="F89" s="486" t="n"/>
      <c r="G89" s="486" t="n"/>
      <c r="H89" s="486" t="n"/>
      <c r="I89" s="486" t="n"/>
      <c r="J89" s="486" t="n"/>
      <c r="K89" s="487" t="n"/>
      <c r="L89" s="163" t="n"/>
      <c r="M89" s="486" t="n"/>
      <c r="N89" s="486" t="n"/>
      <c r="O89" s="486" t="n"/>
      <c r="P89" s="486" t="n"/>
      <c r="Q89" s="486" t="n"/>
      <c r="R89" s="486" t="n"/>
      <c r="S89" s="486" t="n"/>
      <c r="T89" s="486" t="n"/>
      <c r="U89" s="487" t="n"/>
      <c r="V89" s="503" t="n"/>
      <c r="W89" s="486" t="n"/>
      <c r="X89" s="486" t="n"/>
      <c r="Y89" s="486" t="n"/>
      <c r="Z89" s="486" t="n"/>
      <c r="AA89" s="487" t="n"/>
      <c r="AB89" s="496" t="n"/>
      <c r="AC89" s="496" t="n"/>
      <c r="AD89" s="496" t="n"/>
      <c r="AI89" s="70" t="n"/>
      <c r="AJ89" s="105" t="inlineStr">
        <is>
          <t>La Paz</t>
        </is>
      </c>
      <c r="AK89" s="64" t="inlineStr">
        <is>
          <t>El Lago</t>
        </is>
      </c>
      <c r="AL89" s="64" t="inlineStr">
        <is>
          <t>Los Andes</t>
        </is>
      </c>
      <c r="AM89" s="104" t="n"/>
      <c r="AN89" s="64" t="n"/>
      <c r="AO89" s="64" t="n"/>
    </row>
    <row r="90" ht="14.25" customHeight="1" s="15">
      <c r="A90" s="107" t="n">
        <v>8</v>
      </c>
      <c r="B90" s="163" t="n"/>
      <c r="C90" s="486" t="n"/>
      <c r="D90" s="486" t="n"/>
      <c r="E90" s="486" t="n"/>
      <c r="F90" s="486" t="n"/>
      <c r="G90" s="486" t="n"/>
      <c r="H90" s="486" t="n"/>
      <c r="I90" s="486" t="n"/>
      <c r="J90" s="486" t="n"/>
      <c r="K90" s="487" t="n"/>
      <c r="L90" s="163" t="n"/>
      <c r="M90" s="486" t="n"/>
      <c r="N90" s="486" t="n"/>
      <c r="O90" s="486" t="n"/>
      <c r="P90" s="486" t="n"/>
      <c r="Q90" s="486" t="n"/>
      <c r="R90" s="486" t="n"/>
      <c r="S90" s="486" t="n"/>
      <c r="T90" s="486" t="n"/>
      <c r="U90" s="487" t="n"/>
      <c r="V90" s="503" t="n"/>
      <c r="W90" s="486" t="n"/>
      <c r="X90" s="486" t="n"/>
      <c r="Y90" s="486" t="n"/>
      <c r="Z90" s="486" t="n"/>
      <c r="AA90" s="487" t="n"/>
      <c r="AB90" s="496" t="n"/>
      <c r="AC90" s="496" t="n"/>
      <c r="AD90" s="496" t="n"/>
      <c r="AI90" s="70" t="n"/>
      <c r="AJ90" s="105" t="inlineStr">
        <is>
          <t>La Paz</t>
        </is>
      </c>
      <c r="AK90" s="64" t="inlineStr">
        <is>
          <t>Escoma</t>
        </is>
      </c>
      <c r="AL90" s="64" t="inlineStr">
        <is>
          <t>Camacho</t>
        </is>
      </c>
      <c r="AM90" s="104" t="n"/>
      <c r="AN90" s="64" t="n"/>
      <c r="AO90" s="64" t="n"/>
    </row>
    <row r="91" ht="14.25" customFormat="1" customHeight="1" s="66">
      <c r="A91" s="107" t="n">
        <v>9</v>
      </c>
      <c r="B91" s="163" t="n"/>
      <c r="C91" s="486" t="n"/>
      <c r="D91" s="486" t="n"/>
      <c r="E91" s="486" t="n"/>
      <c r="F91" s="486" t="n"/>
      <c r="G91" s="486" t="n"/>
      <c r="H91" s="486" t="n"/>
      <c r="I91" s="486" t="n"/>
      <c r="J91" s="486" t="n"/>
      <c r="K91" s="487" t="n"/>
      <c r="L91" s="163" t="n"/>
      <c r="M91" s="486" t="n"/>
      <c r="N91" s="486" t="n"/>
      <c r="O91" s="486" t="n"/>
      <c r="P91" s="486" t="n"/>
      <c r="Q91" s="486" t="n"/>
      <c r="R91" s="486" t="n"/>
      <c r="S91" s="486" t="n"/>
      <c r="T91" s="486" t="n"/>
      <c r="U91" s="487" t="n"/>
      <c r="V91" s="503" t="n"/>
      <c r="W91" s="486" t="n"/>
      <c r="X91" s="486" t="n"/>
      <c r="Y91" s="486" t="n"/>
      <c r="Z91" s="486" t="n"/>
      <c r="AA91" s="487" t="n"/>
      <c r="AB91" s="501" t="n"/>
      <c r="AC91" s="501" t="n"/>
      <c r="AD91" s="501" t="n"/>
      <c r="AE91" s="108" t="n"/>
      <c r="AF91" s="108" t="n"/>
      <c r="AI91" s="109" t="n"/>
      <c r="AJ91" s="110" t="inlineStr">
        <is>
          <t>La Paz</t>
        </is>
      </c>
      <c r="AK91" s="111" t="inlineStr">
        <is>
          <t>Guanay</t>
        </is>
      </c>
      <c r="AL91" s="111" t="inlineStr">
        <is>
          <t>Larecaja</t>
        </is>
      </c>
      <c r="AM91" s="112" t="n"/>
      <c r="AN91" s="111" t="n"/>
      <c r="AO91" s="111" t="n"/>
    </row>
    <row r="92" ht="14.25" customHeight="1" s="15">
      <c r="A92" s="107" t="n">
        <v>10</v>
      </c>
      <c r="B92" s="163" t="n"/>
      <c r="C92" s="486" t="n"/>
      <c r="D92" s="486" t="n"/>
      <c r="E92" s="486" t="n"/>
      <c r="F92" s="486" t="n"/>
      <c r="G92" s="486" t="n"/>
      <c r="H92" s="486" t="n"/>
      <c r="I92" s="486" t="n"/>
      <c r="J92" s="486" t="n"/>
      <c r="K92" s="487" t="n"/>
      <c r="L92" s="163" t="n"/>
      <c r="M92" s="486" t="n"/>
      <c r="N92" s="486" t="n"/>
      <c r="O92" s="486" t="n"/>
      <c r="P92" s="486" t="n"/>
      <c r="Q92" s="486" t="n"/>
      <c r="R92" s="486" t="n"/>
      <c r="S92" s="486" t="n"/>
      <c r="T92" s="486" t="n"/>
      <c r="U92" s="487" t="n"/>
      <c r="V92" s="503" t="n"/>
      <c r="W92" s="486" t="n"/>
      <c r="X92" s="486" t="n"/>
      <c r="Y92" s="486" t="n"/>
      <c r="Z92" s="486" t="n"/>
      <c r="AA92" s="487" t="n"/>
      <c r="AB92" s="496" t="n"/>
      <c r="AC92" s="496" t="n"/>
      <c r="AD92" s="496" t="n"/>
      <c r="AI92" s="70" t="n"/>
      <c r="AJ92" s="105" t="inlineStr">
        <is>
          <t>La Paz</t>
        </is>
      </c>
      <c r="AK92" s="64" t="inlineStr">
        <is>
          <t>Guaqui</t>
        </is>
      </c>
      <c r="AL92" s="64" t="inlineStr">
        <is>
          <t>Ingavi</t>
        </is>
      </c>
      <c r="AM92" s="104" t="n"/>
      <c r="AN92" s="64" t="n"/>
      <c r="AO92" s="64" t="n"/>
    </row>
    <row r="93" ht="14.25" customFormat="1" customHeight="1" s="66">
      <c r="A93" s="107" t="n">
        <v>11</v>
      </c>
      <c r="B93" s="163" t="n"/>
      <c r="C93" s="486" t="n"/>
      <c r="D93" s="486" t="n"/>
      <c r="E93" s="486" t="n"/>
      <c r="F93" s="486" t="n"/>
      <c r="G93" s="486" t="n"/>
      <c r="H93" s="486" t="n"/>
      <c r="I93" s="486" t="n"/>
      <c r="J93" s="486" t="n"/>
      <c r="K93" s="487" t="n"/>
      <c r="L93" s="163" t="n"/>
      <c r="M93" s="486" t="n"/>
      <c r="N93" s="486" t="n"/>
      <c r="O93" s="486" t="n"/>
      <c r="P93" s="486" t="n"/>
      <c r="Q93" s="486" t="n"/>
      <c r="R93" s="486" t="n"/>
      <c r="S93" s="486" t="n"/>
      <c r="T93" s="486" t="n"/>
      <c r="U93" s="487" t="n"/>
      <c r="V93" s="503" t="n"/>
      <c r="W93" s="486" t="n"/>
      <c r="X93" s="486" t="n"/>
      <c r="Y93" s="486" t="n"/>
      <c r="Z93" s="486" t="n"/>
      <c r="AA93" s="487" t="n"/>
      <c r="AB93" s="501" t="n"/>
      <c r="AC93" s="501" t="n"/>
      <c r="AD93" s="501" t="n"/>
      <c r="AE93" s="108" t="n"/>
      <c r="AF93" s="108" t="n"/>
      <c r="AI93" s="109" t="n"/>
      <c r="AJ93" s="110" t="inlineStr">
        <is>
          <t>La Paz</t>
        </is>
      </c>
      <c r="AK93" s="111" t="inlineStr">
        <is>
          <t>Huarina</t>
        </is>
      </c>
      <c r="AL93" s="111" t="inlineStr">
        <is>
          <t>Omasuyos</t>
        </is>
      </c>
      <c r="AM93" s="112" t="n"/>
      <c r="AN93" s="111" t="n"/>
      <c r="AO93" s="111" t="n"/>
    </row>
    <row r="94" ht="14.25" customFormat="1" customHeight="1" s="66">
      <c r="A94" s="107" t="n">
        <v>12</v>
      </c>
      <c r="B94" s="163" t="n"/>
      <c r="C94" s="486" t="n"/>
      <c r="D94" s="486" t="n"/>
      <c r="E94" s="486" t="n"/>
      <c r="F94" s="486" t="n"/>
      <c r="G94" s="486" t="n"/>
      <c r="H94" s="486" t="n"/>
      <c r="I94" s="486" t="n"/>
      <c r="J94" s="486" t="n"/>
      <c r="K94" s="487" t="n"/>
      <c r="L94" s="163" t="n"/>
      <c r="M94" s="486" t="n"/>
      <c r="N94" s="486" t="n"/>
      <c r="O94" s="486" t="n"/>
      <c r="P94" s="486" t="n"/>
      <c r="Q94" s="486" t="n"/>
      <c r="R94" s="486" t="n"/>
      <c r="S94" s="486" t="n"/>
      <c r="T94" s="486" t="n"/>
      <c r="U94" s="487" t="n"/>
      <c r="V94" s="503" t="n"/>
      <c r="W94" s="486" t="n"/>
      <c r="X94" s="486" t="n"/>
      <c r="Y94" s="486" t="n"/>
      <c r="Z94" s="486" t="n"/>
      <c r="AA94" s="487" t="n"/>
      <c r="AB94" s="501" t="n"/>
      <c r="AC94" s="501" t="n"/>
      <c r="AD94" s="501" t="n"/>
      <c r="AE94" s="108" t="n"/>
      <c r="AF94" s="108" t="n"/>
      <c r="AI94" s="109" t="n"/>
      <c r="AJ94" s="110" t="inlineStr">
        <is>
          <t>La Paz</t>
        </is>
      </c>
      <c r="AK94" s="111" t="inlineStr">
        <is>
          <t>Irupana</t>
        </is>
      </c>
      <c r="AL94" s="111" t="inlineStr">
        <is>
          <t>Sud Yungas</t>
        </is>
      </c>
      <c r="AM94" s="112" t="n"/>
      <c r="AN94" s="111" t="n"/>
      <c r="AO94" s="111" t="n"/>
    </row>
    <row r="95" ht="14.25" customFormat="1" customHeight="1" s="66">
      <c r="A95" s="107" t="n">
        <v>13</v>
      </c>
      <c r="B95" s="163" t="n"/>
      <c r="C95" s="486" t="n"/>
      <c r="D95" s="486" t="n"/>
      <c r="E95" s="486" t="n"/>
      <c r="F95" s="486" t="n"/>
      <c r="G95" s="486" t="n"/>
      <c r="H95" s="486" t="n"/>
      <c r="I95" s="486" t="n"/>
      <c r="J95" s="486" t="n"/>
      <c r="K95" s="487" t="n"/>
      <c r="L95" s="163" t="n"/>
      <c r="M95" s="486" t="n"/>
      <c r="N95" s="486" t="n"/>
      <c r="O95" s="486" t="n"/>
      <c r="P95" s="486" t="n"/>
      <c r="Q95" s="486" t="n"/>
      <c r="R95" s="486" t="n"/>
      <c r="S95" s="486" t="n"/>
      <c r="T95" s="486" t="n"/>
      <c r="U95" s="487" t="n"/>
      <c r="V95" s="503" t="n"/>
      <c r="W95" s="486" t="n"/>
      <c r="X95" s="486" t="n"/>
      <c r="Y95" s="486" t="n"/>
      <c r="Z95" s="486" t="n"/>
      <c r="AA95" s="487" t="n"/>
      <c r="AB95" s="501" t="n"/>
      <c r="AC95" s="501" t="n"/>
      <c r="AD95" s="501" t="n"/>
      <c r="AE95" s="108" t="n"/>
      <c r="AF95" s="108" t="n"/>
      <c r="AI95" s="109" t="n"/>
      <c r="AJ95" s="110" t="inlineStr">
        <is>
          <t>La Paz</t>
        </is>
      </c>
      <c r="AK95" s="111" t="inlineStr">
        <is>
          <t>Ixiamas</t>
        </is>
      </c>
      <c r="AL95" s="111" t="inlineStr">
        <is>
          <t>Sud Yungas</t>
        </is>
      </c>
      <c r="AM95" s="112" t="n"/>
      <c r="AN95" s="111" t="n"/>
      <c r="AO95" s="111" t="n"/>
    </row>
    <row r="96" ht="14.25" customFormat="1" customHeight="1" s="66">
      <c r="A96" s="107" t="n">
        <v>14</v>
      </c>
      <c r="B96" s="163" t="n"/>
      <c r="C96" s="486" t="n"/>
      <c r="D96" s="486" t="n"/>
      <c r="E96" s="486" t="n"/>
      <c r="F96" s="486" t="n"/>
      <c r="G96" s="486" t="n"/>
      <c r="H96" s="486" t="n"/>
      <c r="I96" s="486" t="n"/>
      <c r="J96" s="486" t="n"/>
      <c r="K96" s="487" t="n"/>
      <c r="L96" s="163" t="n"/>
      <c r="M96" s="486" t="n"/>
      <c r="N96" s="486" t="n"/>
      <c r="O96" s="486" t="n"/>
      <c r="P96" s="486" t="n"/>
      <c r="Q96" s="486" t="n"/>
      <c r="R96" s="486" t="n"/>
      <c r="S96" s="486" t="n"/>
      <c r="T96" s="486" t="n"/>
      <c r="U96" s="487" t="n"/>
      <c r="V96" s="503" t="n"/>
      <c r="W96" s="486" t="n"/>
      <c r="X96" s="486" t="n"/>
      <c r="Y96" s="486" t="n"/>
      <c r="Z96" s="486" t="n"/>
      <c r="AA96" s="487" t="n"/>
      <c r="AB96" s="501" t="n"/>
      <c r="AC96" s="501" t="n"/>
      <c r="AD96" s="501" t="n"/>
      <c r="AE96" s="108" t="n"/>
      <c r="AF96" s="108" t="n"/>
      <c r="AI96" s="109" t="n"/>
      <c r="AJ96" s="110" t="inlineStr">
        <is>
          <t>La Paz</t>
        </is>
      </c>
      <c r="AK96" s="111" t="inlineStr">
        <is>
          <t>Jesus de Machaca</t>
        </is>
      </c>
      <c r="AL96" s="111" t="inlineStr">
        <is>
          <t>Ingavi</t>
        </is>
      </c>
      <c r="AM96" s="112" t="n"/>
      <c r="AN96" s="111" t="n"/>
      <c r="AO96" s="111" t="n"/>
    </row>
    <row r="97" ht="14.25" customHeight="1" s="15">
      <c r="A97" s="107" t="n">
        <v>15</v>
      </c>
      <c r="B97" s="163" t="n"/>
      <c r="C97" s="486" t="n"/>
      <c r="D97" s="486" t="n"/>
      <c r="E97" s="486" t="n"/>
      <c r="F97" s="486" t="n"/>
      <c r="G97" s="486" t="n"/>
      <c r="H97" s="486" t="n"/>
      <c r="I97" s="486" t="n"/>
      <c r="J97" s="486" t="n"/>
      <c r="K97" s="487" t="n"/>
      <c r="L97" s="163" t="n"/>
      <c r="M97" s="486" t="n"/>
      <c r="N97" s="486" t="n"/>
      <c r="O97" s="486" t="n"/>
      <c r="P97" s="486" t="n"/>
      <c r="Q97" s="486" t="n"/>
      <c r="R97" s="486" t="n"/>
      <c r="S97" s="486" t="n"/>
      <c r="T97" s="486" t="n"/>
      <c r="U97" s="487" t="n"/>
      <c r="V97" s="503" t="n"/>
      <c r="W97" s="486" t="n"/>
      <c r="X97" s="486" t="n"/>
      <c r="Y97" s="486" t="n"/>
      <c r="Z97" s="486" t="n"/>
      <c r="AA97" s="487" t="n"/>
      <c r="AB97" s="496" t="n"/>
      <c r="AC97" s="496" t="n"/>
      <c r="AD97" s="496" t="n"/>
      <c r="AI97" s="70" t="n"/>
      <c r="AJ97" s="105" t="inlineStr">
        <is>
          <t>La Paz</t>
        </is>
      </c>
      <c r="AK97" s="64" t="inlineStr">
        <is>
          <t>La Asunta</t>
        </is>
      </c>
      <c r="AL97" s="64" t="inlineStr">
        <is>
          <t>Sud Yungas</t>
        </is>
      </c>
      <c r="AM97" s="104" t="n"/>
      <c r="AN97" s="64" t="n"/>
      <c r="AO97" s="64" t="n"/>
    </row>
    <row r="98" ht="14.25" customHeight="1" s="15">
      <c r="A98" s="107" t="n">
        <v>16</v>
      </c>
      <c r="B98" s="163" t="n"/>
      <c r="C98" s="486" t="n"/>
      <c r="D98" s="486" t="n"/>
      <c r="E98" s="486" t="n"/>
      <c r="F98" s="486" t="n"/>
      <c r="G98" s="486" t="n"/>
      <c r="H98" s="486" t="n"/>
      <c r="I98" s="486" t="n"/>
      <c r="J98" s="486" t="n"/>
      <c r="K98" s="487" t="n"/>
      <c r="L98" s="163" t="n"/>
      <c r="M98" s="486" t="n"/>
      <c r="N98" s="486" t="n"/>
      <c r="O98" s="486" t="n"/>
      <c r="P98" s="486" t="n"/>
      <c r="Q98" s="486" t="n"/>
      <c r="R98" s="486" t="n"/>
      <c r="S98" s="486" t="n"/>
      <c r="T98" s="486" t="n"/>
      <c r="U98" s="487" t="n"/>
      <c r="V98" s="503" t="n"/>
      <c r="W98" s="486" t="n"/>
      <c r="X98" s="486" t="n"/>
      <c r="Y98" s="486" t="n"/>
      <c r="Z98" s="486" t="n"/>
      <c r="AA98" s="487" t="n"/>
      <c r="AB98" s="496" t="n"/>
      <c r="AC98" s="496" t="n"/>
      <c r="AD98" s="496" t="n"/>
      <c r="AJ98" s="105" t="inlineStr">
        <is>
          <t>La Paz</t>
        </is>
      </c>
      <c r="AK98" s="64" t="inlineStr">
        <is>
          <t>La Paz</t>
        </is>
      </c>
      <c r="AL98" s="64" t="inlineStr">
        <is>
          <t>Pedro Domingo Murillo</t>
        </is>
      </c>
      <c r="AM98" s="104" t="n"/>
      <c r="AN98" s="64" t="n"/>
      <c r="AO98" s="64" t="n"/>
    </row>
    <row r="99" ht="14.25" customHeight="1" s="15">
      <c r="A99" s="107" t="n">
        <v>17</v>
      </c>
      <c r="B99" s="163" t="n"/>
      <c r="C99" s="486" t="n"/>
      <c r="D99" s="486" t="n"/>
      <c r="E99" s="486" t="n"/>
      <c r="F99" s="486" t="n"/>
      <c r="G99" s="486" t="n"/>
      <c r="H99" s="486" t="n"/>
      <c r="I99" s="486" t="n"/>
      <c r="J99" s="486" t="n"/>
      <c r="K99" s="487" t="n"/>
      <c r="L99" s="163" t="n"/>
      <c r="M99" s="486" t="n"/>
      <c r="N99" s="486" t="n"/>
      <c r="O99" s="486" t="n"/>
      <c r="P99" s="486" t="n"/>
      <c r="Q99" s="486" t="n"/>
      <c r="R99" s="486" t="n"/>
      <c r="S99" s="486" t="n"/>
      <c r="T99" s="486" t="n"/>
      <c r="U99" s="487" t="n"/>
      <c r="V99" s="503" t="n"/>
      <c r="W99" s="486" t="n"/>
      <c r="X99" s="486" t="n"/>
      <c r="Y99" s="486" t="n"/>
      <c r="Z99" s="486" t="n"/>
      <c r="AA99" s="487" t="n"/>
      <c r="AB99" s="496" t="n"/>
      <c r="AC99" s="496" t="n"/>
      <c r="AD99" s="496" t="n"/>
      <c r="AJ99" s="105" t="inlineStr">
        <is>
          <t>La Paz</t>
        </is>
      </c>
      <c r="AK99" s="64" t="inlineStr">
        <is>
          <t>Laja</t>
        </is>
      </c>
      <c r="AL99" s="64" t="inlineStr">
        <is>
          <t>Los Andes</t>
        </is>
      </c>
      <c r="AM99" s="104" t="n"/>
      <c r="AN99" s="64" t="n"/>
      <c r="AO99" s="64" t="n"/>
    </row>
    <row r="100" ht="14.25" customHeight="1" s="15">
      <c r="A100" s="107" t="n">
        <v>18</v>
      </c>
      <c r="B100" s="163" t="n"/>
      <c r="C100" s="486" t="n"/>
      <c r="D100" s="486" t="n"/>
      <c r="E100" s="486" t="n"/>
      <c r="F100" s="486" t="n"/>
      <c r="G100" s="486" t="n"/>
      <c r="H100" s="486" t="n"/>
      <c r="I100" s="486" t="n"/>
      <c r="J100" s="486" t="n"/>
      <c r="K100" s="487" t="n"/>
      <c r="L100" s="163" t="n"/>
      <c r="M100" s="486" t="n"/>
      <c r="N100" s="486" t="n"/>
      <c r="O100" s="486" t="n"/>
      <c r="P100" s="486" t="n"/>
      <c r="Q100" s="486" t="n"/>
      <c r="R100" s="486" t="n"/>
      <c r="S100" s="486" t="n"/>
      <c r="T100" s="486" t="n"/>
      <c r="U100" s="487" t="n"/>
      <c r="V100" s="503" t="n"/>
      <c r="W100" s="486" t="n"/>
      <c r="X100" s="486" t="n"/>
      <c r="Y100" s="486" t="n"/>
      <c r="Z100" s="486" t="n"/>
      <c r="AA100" s="487" t="n"/>
      <c r="AB100" s="496" t="n"/>
      <c r="AC100" s="496" t="n"/>
      <c r="AD100" s="496" t="n"/>
      <c r="AJ100" s="105" t="inlineStr">
        <is>
          <t>La Paz</t>
        </is>
      </c>
      <c r="AK100" s="64" t="inlineStr">
        <is>
          <t>Mapiri</t>
        </is>
      </c>
      <c r="AL100" s="64" t="inlineStr">
        <is>
          <t>Larecaja</t>
        </is>
      </c>
      <c r="AM100" s="104" t="n"/>
      <c r="AN100" s="64" t="n"/>
      <c r="AO100" s="64" t="n"/>
    </row>
    <row r="101" ht="14.25" customHeight="1" s="15">
      <c r="A101" s="107" t="n">
        <v>19</v>
      </c>
      <c r="B101" s="163" t="n"/>
      <c r="C101" s="486" t="n"/>
      <c r="D101" s="486" t="n"/>
      <c r="E101" s="486" t="n"/>
      <c r="F101" s="486" t="n"/>
      <c r="G101" s="486" t="n"/>
      <c r="H101" s="486" t="n"/>
      <c r="I101" s="486" t="n"/>
      <c r="J101" s="486" t="n"/>
      <c r="K101" s="487" t="n"/>
      <c r="L101" s="163" t="n"/>
      <c r="M101" s="486" t="n"/>
      <c r="N101" s="486" t="n"/>
      <c r="O101" s="486" t="n"/>
      <c r="P101" s="486" t="n"/>
      <c r="Q101" s="486" t="n"/>
      <c r="R101" s="486" t="n"/>
      <c r="S101" s="486" t="n"/>
      <c r="T101" s="486" t="n"/>
      <c r="U101" s="487" t="n"/>
      <c r="V101" s="503" t="n"/>
      <c r="W101" s="486" t="n"/>
      <c r="X101" s="486" t="n"/>
      <c r="Y101" s="486" t="n"/>
      <c r="Z101" s="486" t="n"/>
      <c r="AA101" s="487" t="n"/>
      <c r="AB101" s="496" t="n"/>
      <c r="AC101" s="496" t="n"/>
      <c r="AD101" s="496" t="n"/>
      <c r="AJ101" s="105" t="inlineStr">
        <is>
          <t>La Paz</t>
        </is>
      </c>
      <c r="AK101" s="64" t="inlineStr">
        <is>
          <t>Mayaya</t>
        </is>
      </c>
      <c r="AL101" s="76" t="n"/>
      <c r="AM101" s="104" t="n"/>
      <c r="AN101" s="64" t="n"/>
      <c r="AO101" s="64" t="n"/>
    </row>
    <row r="102" ht="14.25" customHeight="1" s="15">
      <c r="A102" s="107" t="n">
        <v>20</v>
      </c>
      <c r="B102" s="163" t="n"/>
      <c r="C102" s="486" t="n"/>
      <c r="D102" s="486" t="n"/>
      <c r="E102" s="486" t="n"/>
      <c r="F102" s="486" t="n"/>
      <c r="G102" s="486" t="n"/>
      <c r="H102" s="486" t="n"/>
      <c r="I102" s="486" t="n"/>
      <c r="J102" s="486" t="n"/>
      <c r="K102" s="487" t="n"/>
      <c r="L102" s="163" t="n"/>
      <c r="M102" s="486" t="n"/>
      <c r="N102" s="486" t="n"/>
      <c r="O102" s="486" t="n"/>
      <c r="P102" s="486" t="n"/>
      <c r="Q102" s="486" t="n"/>
      <c r="R102" s="486" t="n"/>
      <c r="S102" s="486" t="n"/>
      <c r="T102" s="486" t="n"/>
      <c r="U102" s="487" t="n"/>
      <c r="V102" s="503" t="n"/>
      <c r="W102" s="486" t="n"/>
      <c r="X102" s="486" t="n"/>
      <c r="Y102" s="486" t="n"/>
      <c r="Z102" s="486" t="n"/>
      <c r="AA102" s="487" t="n"/>
      <c r="AB102" s="496" t="n"/>
      <c r="AC102" s="496" t="n"/>
      <c r="AD102" s="496" t="n"/>
      <c r="AJ102" s="105" t="inlineStr">
        <is>
          <t>La Paz</t>
        </is>
      </c>
      <c r="AK102" s="64" t="inlineStr">
        <is>
          <t>Mocomoco</t>
        </is>
      </c>
      <c r="AL102" s="64" t="inlineStr">
        <is>
          <t>Camacho</t>
        </is>
      </c>
      <c r="AM102" s="104" t="n"/>
      <c r="AN102" s="64" t="n"/>
      <c r="AO102" s="64" t="n"/>
    </row>
    <row r="103" ht="14.25" customHeight="1" s="15">
      <c r="A103" s="107" t="n">
        <v>21</v>
      </c>
      <c r="B103" s="163" t="n"/>
      <c r="C103" s="486" t="n"/>
      <c r="D103" s="486" t="n"/>
      <c r="E103" s="486" t="n"/>
      <c r="F103" s="486" t="n"/>
      <c r="G103" s="486" t="n"/>
      <c r="H103" s="486" t="n"/>
      <c r="I103" s="486" t="n"/>
      <c r="J103" s="486" t="n"/>
      <c r="K103" s="487" t="n"/>
      <c r="L103" s="163" t="n"/>
      <c r="M103" s="486" t="n"/>
      <c r="N103" s="486" t="n"/>
      <c r="O103" s="486" t="n"/>
      <c r="P103" s="486" t="n"/>
      <c r="Q103" s="486" t="n"/>
      <c r="R103" s="486" t="n"/>
      <c r="S103" s="486" t="n"/>
      <c r="T103" s="486" t="n"/>
      <c r="U103" s="487" t="n"/>
      <c r="V103" s="503" t="n"/>
      <c r="W103" s="486" t="n"/>
      <c r="X103" s="486" t="n"/>
      <c r="Y103" s="486" t="n"/>
      <c r="Z103" s="486" t="n"/>
      <c r="AA103" s="487" t="n"/>
      <c r="AB103" s="496" t="n"/>
      <c r="AC103" s="496" t="n"/>
      <c r="AD103" s="496" t="n"/>
      <c r="AJ103" s="105" t="inlineStr">
        <is>
          <t>La Paz</t>
        </is>
      </c>
      <c r="AK103" s="64" t="inlineStr">
        <is>
          <t>Palca</t>
        </is>
      </c>
      <c r="AL103" s="64" t="inlineStr">
        <is>
          <t>Murillo</t>
        </is>
      </c>
      <c r="AM103" s="104" t="n"/>
      <c r="AN103" s="64" t="n"/>
      <c r="AO103" s="64" t="n"/>
    </row>
    <row r="104" ht="9.75" customHeight="1" s="15">
      <c r="A104" s="172" t="inlineStr">
        <is>
          <t>DECLARACIÓN JURADA PATRIMONIAL</t>
        </is>
      </c>
      <c r="B104" s="489" t="n"/>
      <c r="C104" s="489" t="n"/>
      <c r="D104" s="489" t="n"/>
      <c r="E104" s="489" t="n"/>
      <c r="F104" s="489" t="n"/>
      <c r="G104" s="489" t="n"/>
      <c r="H104" s="489" t="n"/>
      <c r="I104" s="489" t="n"/>
      <c r="J104" s="489" t="n"/>
      <c r="K104" s="489" t="n"/>
      <c r="L104" s="489" t="n"/>
      <c r="M104" s="489" t="n"/>
      <c r="N104" s="489" t="n"/>
      <c r="O104" s="489" t="n"/>
      <c r="P104" s="489" t="n"/>
      <c r="Q104" s="489" t="n"/>
      <c r="R104" s="489" t="n"/>
      <c r="S104" s="489" t="n"/>
      <c r="T104" s="489" t="n"/>
      <c r="U104" s="489" t="n"/>
      <c r="V104" s="489" t="n"/>
      <c r="W104" s="489" t="n"/>
      <c r="X104" s="489" t="n"/>
      <c r="Y104" s="489" t="n"/>
      <c r="Z104" s="489" t="n"/>
      <c r="AA104" s="490" t="n"/>
      <c r="AB104" s="113" t="n"/>
      <c r="AC104" s="113" t="n"/>
      <c r="AD104" s="113" t="n"/>
      <c r="AJ104" s="105" t="inlineStr">
        <is>
          <t>La Paz</t>
        </is>
      </c>
      <c r="AK104" s="64" t="inlineStr">
        <is>
          <t>Palos Blancos</t>
        </is>
      </c>
      <c r="AL104" s="64" t="inlineStr">
        <is>
          <t>Sud Yungas</t>
        </is>
      </c>
      <c r="AM104" s="104" t="n"/>
      <c r="AN104" s="64" t="n"/>
      <c r="AO104" s="64" t="n"/>
    </row>
    <row r="105" ht="9.75" customHeight="1" s="15">
      <c r="A105" s="493" t="n"/>
      <c r="B105" s="494" t="n"/>
      <c r="C105" s="494" t="n"/>
      <c r="D105" s="494" t="n"/>
      <c r="E105" s="494" t="n"/>
      <c r="F105" s="494" t="n"/>
      <c r="G105" s="494" t="n"/>
      <c r="H105" s="494" t="n"/>
      <c r="I105" s="494" t="n"/>
      <c r="J105" s="494" t="n"/>
      <c r="K105" s="494" t="n"/>
      <c r="L105" s="494" t="n"/>
      <c r="M105" s="494" t="n"/>
      <c r="N105" s="494" t="n"/>
      <c r="O105" s="494" t="n"/>
      <c r="P105" s="494" t="n"/>
      <c r="Q105" s="494" t="n"/>
      <c r="R105" s="494" t="n"/>
      <c r="S105" s="494" t="n"/>
      <c r="T105" s="494" t="n"/>
      <c r="U105" s="494" t="n"/>
      <c r="V105" s="494" t="n"/>
      <c r="W105" s="494" t="n"/>
      <c r="X105" s="494" t="n"/>
      <c r="Y105" s="494" t="n"/>
      <c r="Z105" s="494" t="n"/>
      <c r="AA105" s="495" t="n"/>
      <c r="AB105" s="113" t="n"/>
      <c r="AC105" s="113" t="n"/>
      <c r="AD105" s="113" t="n"/>
      <c r="AJ105" s="105" t="inlineStr">
        <is>
          <t>La Paz</t>
        </is>
      </c>
      <c r="AK105" s="64" t="inlineStr">
        <is>
          <t>Patacamaya</t>
        </is>
      </c>
      <c r="AL105" s="64" t="inlineStr">
        <is>
          <t>Aroma</t>
        </is>
      </c>
      <c r="AM105" s="104" t="n"/>
      <c r="AN105" s="64" t="n"/>
      <c r="AO105" s="64" t="n"/>
    </row>
    <row r="106" ht="16.5" customHeight="1" s="15">
      <c r="A106" s="137" t="inlineStr">
        <is>
          <t>DATOS DEL FUNCIONARIO</t>
        </is>
      </c>
      <c r="B106" s="486" t="n"/>
      <c r="C106" s="486" t="n"/>
      <c r="D106" s="486" t="n"/>
      <c r="E106" s="486" t="n"/>
      <c r="F106" s="486" t="n"/>
      <c r="G106" s="486" t="n"/>
      <c r="H106" s="486" t="n"/>
      <c r="I106" s="486" t="n"/>
      <c r="J106" s="486" t="n"/>
      <c r="K106" s="486" t="n"/>
      <c r="L106" s="486" t="n"/>
      <c r="M106" s="486" t="n"/>
      <c r="N106" s="486" t="n"/>
      <c r="O106" s="486" t="n"/>
      <c r="P106" s="486" t="n"/>
      <c r="Q106" s="486" t="n"/>
      <c r="R106" s="486" t="n"/>
      <c r="S106" s="486" t="n"/>
      <c r="T106" s="486" t="n"/>
      <c r="U106" s="486" t="n"/>
      <c r="V106" s="486" t="n"/>
      <c r="W106" s="486" t="n"/>
      <c r="X106" s="486" t="n"/>
      <c r="Y106" s="486" t="n"/>
      <c r="Z106" s="486" t="n"/>
      <c r="AA106" s="487" t="n"/>
      <c r="AB106" s="113" t="n"/>
      <c r="AC106" s="113" t="n"/>
      <c r="AD106" s="113" t="n"/>
      <c r="AE106" s="85" t="n"/>
      <c r="AF106" s="85" t="n"/>
      <c r="AG106" s="86" t="n"/>
      <c r="AH106" s="86" t="n"/>
      <c r="AJ106" s="105" t="inlineStr">
        <is>
          <t>La Paz</t>
        </is>
      </c>
      <c r="AK106" s="64" t="inlineStr">
        <is>
          <t>Pucará</t>
        </is>
      </c>
      <c r="AL106" s="64" t="inlineStr">
        <is>
          <t>Aroma</t>
        </is>
      </c>
      <c r="AM106" s="104" t="n"/>
      <c r="AN106" s="64" t="n"/>
      <c r="AO106" s="64" t="n"/>
    </row>
    <row r="107" ht="13.5" customHeight="1" s="15">
      <c r="A107" s="163" t="inlineStr">
        <is>
          <t>APELLIDO DE CASADA</t>
        </is>
      </c>
      <c r="B107" s="486" t="n"/>
      <c r="C107" s="486" t="n"/>
      <c r="D107" s="486" t="n"/>
      <c r="E107" s="486" t="n"/>
      <c r="F107" s="487" t="n"/>
      <c r="G107" s="163" t="inlineStr">
        <is>
          <t>APELLIDO PATERNO</t>
        </is>
      </c>
      <c r="H107" s="486" t="n"/>
      <c r="I107" s="486" t="n"/>
      <c r="J107" s="486" t="n"/>
      <c r="K107" s="486" t="n"/>
      <c r="L107" s="486" t="n"/>
      <c r="M107" s="487" t="n"/>
      <c r="N107" s="163" t="inlineStr">
        <is>
          <t>APELLIDO MATERNO</t>
        </is>
      </c>
      <c r="O107" s="486" t="n"/>
      <c r="P107" s="486" t="n"/>
      <c r="Q107" s="486" t="n"/>
      <c r="R107" s="486" t="n"/>
      <c r="S107" s="486" t="n"/>
      <c r="T107" s="487" t="n"/>
      <c r="U107" s="163" t="inlineStr">
        <is>
          <t>NOMBRES</t>
        </is>
      </c>
      <c r="V107" s="486" t="n"/>
      <c r="W107" s="486" t="n"/>
      <c r="X107" s="486" t="n"/>
      <c r="Y107" s="486" t="n"/>
      <c r="Z107" s="486" t="n"/>
      <c r="AA107" s="487" t="n"/>
      <c r="AB107" s="113" t="n"/>
      <c r="AC107" s="113" t="n"/>
      <c r="AD107" s="113" t="n"/>
      <c r="AE107" s="85" t="n"/>
      <c r="AF107" s="85" t="n"/>
      <c r="AG107" s="86" t="n"/>
      <c r="AH107" s="86" t="n"/>
      <c r="AJ107" s="105" t="inlineStr">
        <is>
          <t>La Paz</t>
        </is>
      </c>
      <c r="AK107" s="64" t="inlineStr">
        <is>
          <t>Pucarani</t>
        </is>
      </c>
      <c r="AL107" s="64" t="inlineStr">
        <is>
          <t>Los Andes</t>
        </is>
      </c>
      <c r="AM107" s="104" t="n"/>
      <c r="AN107" s="64" t="n"/>
      <c r="AO107" s="64" t="n"/>
    </row>
    <row r="108" ht="13.5" customHeight="1" s="15">
      <c r="A108" s="163">
        <f>+E9</f>
        <v/>
      </c>
      <c r="B108" s="486" t="n"/>
      <c r="C108" s="486" t="n"/>
      <c r="D108" s="486" t="n"/>
      <c r="E108" s="486" t="n"/>
      <c r="F108" s="487" t="n"/>
      <c r="G108" s="163">
        <f>+P9</f>
        <v/>
      </c>
      <c r="H108" s="486" t="n"/>
      <c r="I108" s="486" t="n"/>
      <c r="J108" s="486" t="n"/>
      <c r="K108" s="486" t="n"/>
      <c r="L108" s="486" t="n"/>
      <c r="M108" s="487" t="n"/>
      <c r="N108" s="163">
        <f>+J9</f>
        <v/>
      </c>
      <c r="O108" s="486" t="n"/>
      <c r="P108" s="486" t="n"/>
      <c r="Q108" s="486" t="n"/>
      <c r="R108" s="486" t="n"/>
      <c r="S108" s="486" t="n"/>
      <c r="T108" s="487" t="n"/>
      <c r="U108" s="163">
        <f>+V9</f>
        <v/>
      </c>
      <c r="V108" s="486" t="n"/>
      <c r="W108" s="486" t="n"/>
      <c r="X108" s="486" t="n"/>
      <c r="Y108" s="486" t="n"/>
      <c r="Z108" s="486" t="n"/>
      <c r="AA108" s="487" t="n"/>
      <c r="AB108" s="113" t="n"/>
      <c r="AC108" s="113" t="n"/>
      <c r="AD108" s="113" t="n"/>
      <c r="AJ108" s="105" t="n"/>
      <c r="AK108" s="64" t="n"/>
      <c r="AL108" s="64" t="n"/>
      <c r="AM108" s="104" t="n"/>
      <c r="AN108" s="64" t="n"/>
      <c r="AO108" s="64" t="n"/>
    </row>
    <row r="109" ht="17.25" customHeight="1" s="15">
      <c r="A109" s="137" t="inlineStr">
        <is>
          <t>DATOS DEL CÓNYUGE</t>
        </is>
      </c>
      <c r="B109" s="486" t="n"/>
      <c r="C109" s="486" t="n"/>
      <c r="D109" s="486" t="n"/>
      <c r="E109" s="486" t="n"/>
      <c r="F109" s="486" t="n"/>
      <c r="G109" s="486" t="n"/>
      <c r="H109" s="486" t="n"/>
      <c r="I109" s="486" t="n"/>
      <c r="J109" s="486" t="n"/>
      <c r="K109" s="486" t="n"/>
      <c r="L109" s="486" t="n"/>
      <c r="M109" s="486" t="n"/>
      <c r="N109" s="486" t="n"/>
      <c r="O109" s="486" t="n"/>
      <c r="P109" s="486" t="n"/>
      <c r="Q109" s="486" t="n"/>
      <c r="R109" s="486" t="n"/>
      <c r="S109" s="486" t="n"/>
      <c r="T109" s="486" t="n"/>
      <c r="U109" s="486" t="n"/>
      <c r="V109" s="486" t="n"/>
      <c r="W109" s="486" t="n"/>
      <c r="X109" s="486" t="n"/>
      <c r="Y109" s="486" t="n"/>
      <c r="Z109" s="486" t="n"/>
      <c r="AA109" s="487" t="n"/>
      <c r="AD109" s="113" t="n"/>
      <c r="AF109" s="67" t="n"/>
      <c r="AG109" s="115" t="n"/>
      <c r="AJ109" s="105" t="inlineStr">
        <is>
          <t>La Paz</t>
        </is>
      </c>
      <c r="AK109" s="64" t="inlineStr">
        <is>
          <t>Puerto Acosta</t>
        </is>
      </c>
      <c r="AL109" s="64" t="inlineStr">
        <is>
          <t>Camacho</t>
        </is>
      </c>
      <c r="AM109" s="104" t="n"/>
      <c r="AN109" s="64" t="n"/>
      <c r="AO109" s="64" t="n"/>
    </row>
    <row r="110" ht="13.5" customHeight="1" s="15">
      <c r="A110" s="163" t="inlineStr">
        <is>
          <t>APELLIDO DE CASADA</t>
        </is>
      </c>
      <c r="B110" s="486" t="n"/>
      <c r="C110" s="486" t="n"/>
      <c r="D110" s="486" t="n"/>
      <c r="E110" s="486" t="n"/>
      <c r="F110" s="487" t="n"/>
      <c r="G110" s="163" t="inlineStr">
        <is>
          <t>APELLIDO PATERNO</t>
        </is>
      </c>
      <c r="H110" s="486" t="n"/>
      <c r="I110" s="486" t="n"/>
      <c r="J110" s="486" t="n"/>
      <c r="K110" s="486" t="n"/>
      <c r="L110" s="486" t="n"/>
      <c r="M110" s="487" t="n"/>
      <c r="N110" s="163" t="inlineStr">
        <is>
          <t>APELLIDO MATERNO</t>
        </is>
      </c>
      <c r="O110" s="486" t="n"/>
      <c r="P110" s="486" t="n"/>
      <c r="Q110" s="486" t="n"/>
      <c r="R110" s="486" t="n"/>
      <c r="S110" s="486" t="n"/>
      <c r="T110" s="487" t="n"/>
      <c r="U110" s="163" t="inlineStr">
        <is>
          <t>NOMBRES</t>
        </is>
      </c>
      <c r="V110" s="486" t="n"/>
      <c r="W110" s="486" t="n"/>
      <c r="X110" s="486" t="n"/>
      <c r="Y110" s="486" t="n"/>
      <c r="Z110" s="486" t="n"/>
      <c r="AA110" s="487" t="n"/>
      <c r="AB110" s="113" t="n"/>
      <c r="AC110" s="113" t="n"/>
      <c r="AD110" s="113" t="n"/>
      <c r="AF110" s="67" t="n"/>
      <c r="AG110" s="115" t="n"/>
      <c r="AJ110" s="105" t="inlineStr">
        <is>
          <t>La Paz</t>
        </is>
      </c>
      <c r="AK110" s="64" t="inlineStr">
        <is>
          <t>Quime</t>
        </is>
      </c>
      <c r="AL110" s="64" t="inlineStr">
        <is>
          <t>Inquisivi</t>
        </is>
      </c>
      <c r="AM110" s="104" t="n"/>
      <c r="AN110" s="64" t="n"/>
      <c r="AO110" s="64" t="n"/>
    </row>
    <row r="111" ht="13.5" customHeight="1" s="15">
      <c r="A111" s="163">
        <f>+E26</f>
        <v/>
      </c>
      <c r="B111" s="486" t="n"/>
      <c r="C111" s="486" t="n"/>
      <c r="D111" s="486" t="n"/>
      <c r="E111" s="486" t="n"/>
      <c r="F111" s="487" t="n"/>
      <c r="G111" s="163">
        <f>+J26</f>
        <v/>
      </c>
      <c r="H111" s="486" t="n"/>
      <c r="I111" s="486" t="n"/>
      <c r="J111" s="486" t="n"/>
      <c r="K111" s="486" t="n"/>
      <c r="L111" s="486" t="n"/>
      <c r="M111" s="487" t="n"/>
      <c r="N111" s="163">
        <f>+P26</f>
        <v/>
      </c>
      <c r="O111" s="486" t="n"/>
      <c r="P111" s="486" t="n"/>
      <c r="Q111" s="486" t="n"/>
      <c r="R111" s="486" t="n"/>
      <c r="S111" s="486" t="n"/>
      <c r="T111" s="487" t="n"/>
      <c r="U111" s="163">
        <f>+V26</f>
        <v/>
      </c>
      <c r="V111" s="486" t="n"/>
      <c r="W111" s="486" t="n"/>
      <c r="X111" s="486" t="n"/>
      <c r="Y111" s="486" t="n"/>
      <c r="Z111" s="486" t="n"/>
      <c r="AA111" s="487" t="n"/>
      <c r="AB111" s="113" t="n"/>
      <c r="AC111" s="113" t="n"/>
      <c r="AD111" s="113" t="n"/>
      <c r="AJ111" s="105" t="inlineStr">
        <is>
          <t>La Paz</t>
        </is>
      </c>
      <c r="AK111" s="64" t="inlineStr">
        <is>
          <t>Sica Sica</t>
        </is>
      </c>
      <c r="AL111" s="64" t="inlineStr">
        <is>
          <t>Aroma</t>
        </is>
      </c>
      <c r="AM111" s="104" t="n"/>
      <c r="AN111" s="64" t="n"/>
      <c r="AO111" s="64" t="n"/>
    </row>
    <row r="112" ht="15" customHeight="1" s="15">
      <c r="A112" s="156" t="inlineStr">
        <is>
          <t>INFORMACIÓN FINANCIERA</t>
        </is>
      </c>
      <c r="B112" s="486" t="n"/>
      <c r="C112" s="486" t="n"/>
      <c r="D112" s="486" t="n"/>
      <c r="E112" s="486" t="n"/>
      <c r="F112" s="486" t="n"/>
      <c r="G112" s="486" t="n"/>
      <c r="H112" s="486" t="n"/>
      <c r="I112" s="486" t="n"/>
      <c r="J112" s="486" t="n"/>
      <c r="K112" s="486" t="n"/>
      <c r="L112" s="486" t="n"/>
      <c r="M112" s="486" t="n"/>
      <c r="N112" s="486" t="n"/>
      <c r="O112" s="486" t="n"/>
      <c r="P112" s="486" t="n"/>
      <c r="Q112" s="486" t="n"/>
      <c r="R112" s="486" t="n"/>
      <c r="S112" s="486" t="n"/>
      <c r="T112" s="486" t="n"/>
      <c r="U112" s="486" t="n"/>
      <c r="V112" s="486" t="n"/>
      <c r="W112" s="486" t="n"/>
      <c r="X112" s="486" t="n"/>
      <c r="Y112" s="486" t="n"/>
      <c r="Z112" s="486" t="n"/>
      <c r="AA112" s="487" t="n"/>
      <c r="AD112" s="113" t="n"/>
      <c r="AE112" s="116" t="n"/>
      <c r="AJ112" s="105" t="inlineStr">
        <is>
          <t>La Paz</t>
        </is>
      </c>
      <c r="AK112" s="64" t="inlineStr">
        <is>
          <t>Sorata</t>
        </is>
      </c>
      <c r="AL112" s="64" t="inlineStr">
        <is>
          <t>Larecaja</t>
        </is>
      </c>
      <c r="AM112" s="104" t="n"/>
      <c r="AN112" s="64" t="n"/>
      <c r="AO112" s="64" t="n"/>
    </row>
    <row r="113" ht="15" customHeight="1" s="15">
      <c r="A113" s="137" t="inlineStr">
        <is>
          <t>DEPÓSITOS BANCARIOS</t>
        </is>
      </c>
      <c r="B113" s="486" t="n"/>
      <c r="C113" s="486" t="n"/>
      <c r="D113" s="486" t="n"/>
      <c r="E113" s="486" t="n"/>
      <c r="F113" s="486" t="n"/>
      <c r="G113" s="486" t="n"/>
      <c r="H113" s="486" t="n"/>
      <c r="I113" s="486" t="n"/>
      <c r="J113" s="486" t="n"/>
      <c r="K113" s="486" t="n"/>
      <c r="L113" s="486" t="n"/>
      <c r="M113" s="486" t="n"/>
      <c r="N113" s="486" t="n"/>
      <c r="O113" s="486" t="n"/>
      <c r="P113" s="486" t="n"/>
      <c r="Q113" s="486" t="n"/>
      <c r="R113" s="486" t="n"/>
      <c r="S113" s="486" t="n"/>
      <c r="T113" s="486" t="n"/>
      <c r="U113" s="486" t="n"/>
      <c r="V113" s="486" t="n"/>
      <c r="W113" s="486" t="n"/>
      <c r="X113" s="486" t="n"/>
      <c r="Y113" s="486" t="n"/>
      <c r="Z113" s="486" t="n"/>
      <c r="AA113" s="487" t="n"/>
      <c r="AB113" s="113" t="n"/>
      <c r="AC113" s="113" t="n"/>
      <c r="AD113" s="113" t="n"/>
      <c r="AE113" s="116" t="n"/>
      <c r="AF113" s="108" t="n"/>
      <c r="AJ113" s="105" t="inlineStr">
        <is>
          <t>La Paz</t>
        </is>
      </c>
      <c r="AK113" s="64" t="inlineStr">
        <is>
          <t>Tacacoma</t>
        </is>
      </c>
      <c r="AL113" s="76" t="n"/>
      <c r="AM113" s="104" t="n"/>
      <c r="AN113" s="76" t="n"/>
      <c r="AO113" s="64" t="n"/>
    </row>
    <row r="114" ht="13.5" customHeight="1" s="15">
      <c r="A114" s="144" t="inlineStr">
        <is>
          <t>NOMBRE DE LA ENTIDAD</t>
        </is>
      </c>
      <c r="B114" s="486" t="n"/>
      <c r="C114" s="486" t="n"/>
      <c r="D114" s="486" t="n"/>
      <c r="E114" s="486" t="n"/>
      <c r="F114" s="486" t="n"/>
      <c r="G114" s="486" t="n"/>
      <c r="H114" s="486" t="n"/>
      <c r="I114" s="486" t="n"/>
      <c r="J114" s="487" t="n"/>
      <c r="K114" s="144" t="inlineStr">
        <is>
          <t>TIPO DE DEPOSITO</t>
        </is>
      </c>
      <c r="L114" s="486" t="n"/>
      <c r="M114" s="486" t="n"/>
      <c r="N114" s="486" t="n"/>
      <c r="O114" s="486" t="n"/>
      <c r="P114" s="486" t="n"/>
      <c r="Q114" s="486" t="n"/>
      <c r="R114" s="487" t="n"/>
      <c r="S114" s="144" t="inlineStr">
        <is>
          <t>Nº DE CUENTA</t>
        </is>
      </c>
      <c r="T114" s="486" t="n"/>
      <c r="U114" s="486" t="n"/>
      <c r="V114" s="486" t="n"/>
      <c r="W114" s="487" t="n"/>
      <c r="X114" s="144" t="inlineStr">
        <is>
          <t>SALDO</t>
        </is>
      </c>
      <c r="Y114" s="486" t="n"/>
      <c r="Z114" s="486" t="n"/>
      <c r="AA114" s="487" t="n"/>
      <c r="AB114" s="113" t="n"/>
      <c r="AC114" s="113" t="n"/>
      <c r="AD114" s="113" t="n"/>
      <c r="AF114" s="108" t="n"/>
      <c r="AJ114" s="105" t="inlineStr">
        <is>
          <t>La Paz</t>
        </is>
      </c>
      <c r="AK114" s="64" t="inlineStr">
        <is>
          <t>Taipiplaya</t>
        </is>
      </c>
      <c r="AL114" s="64" t="inlineStr">
        <is>
          <t>Caranavi</t>
        </is>
      </c>
      <c r="AM114" s="104" t="n"/>
      <c r="AN114" s="64" t="n"/>
      <c r="AO114" s="64" t="n"/>
    </row>
    <row r="115" ht="13.5" customHeight="1" s="15">
      <c r="A115" s="154" t="n"/>
      <c r="B115" s="498" t="n"/>
      <c r="C115" s="498" t="n"/>
      <c r="D115" s="498" t="n"/>
      <c r="E115" s="498" t="n"/>
      <c r="F115" s="498" t="n"/>
      <c r="G115" s="498" t="n"/>
      <c r="H115" s="498" t="n"/>
      <c r="I115" s="498" t="n"/>
      <c r="J115" s="497" t="n"/>
      <c r="K115" s="154" t="n"/>
      <c r="L115" s="498" t="n"/>
      <c r="M115" s="498" t="n"/>
      <c r="N115" s="498" t="n"/>
      <c r="O115" s="498" t="n"/>
      <c r="P115" s="498" t="n"/>
      <c r="Q115" s="498" t="n"/>
      <c r="R115" s="497" t="n"/>
      <c r="S115" s="154" t="n"/>
      <c r="T115" s="498" t="n"/>
      <c r="U115" s="498" t="n"/>
      <c r="V115" s="498" t="n"/>
      <c r="W115" s="497" t="n"/>
      <c r="X115" s="504" t="n"/>
      <c r="Y115" s="498" t="n"/>
      <c r="Z115" s="498" t="n"/>
      <c r="AA115" s="497" t="n"/>
      <c r="AD115" s="113" t="n"/>
      <c r="AJ115" s="105" t="inlineStr">
        <is>
          <t>La Paz</t>
        </is>
      </c>
      <c r="AK115" s="64" t="inlineStr">
        <is>
          <t>Tiahuanacu</t>
        </is>
      </c>
      <c r="AL115" s="64" t="inlineStr">
        <is>
          <t>Ingavi</t>
        </is>
      </c>
      <c r="AM115" s="104" t="n"/>
      <c r="AN115" s="64" t="n"/>
      <c r="AO115" s="64" t="n"/>
    </row>
    <row r="116" ht="13.5" customHeight="1" s="15">
      <c r="A116" s="154" t="n"/>
      <c r="B116" s="498" t="n"/>
      <c r="C116" s="498" t="n"/>
      <c r="D116" s="498" t="n"/>
      <c r="E116" s="498" t="n"/>
      <c r="F116" s="498" t="n"/>
      <c r="G116" s="498" t="n"/>
      <c r="H116" s="498" t="n"/>
      <c r="I116" s="498" t="n"/>
      <c r="J116" s="497" t="n"/>
      <c r="K116" s="154" t="n"/>
      <c r="L116" s="498" t="n"/>
      <c r="M116" s="498" t="n"/>
      <c r="N116" s="498" t="n"/>
      <c r="O116" s="498" t="n"/>
      <c r="P116" s="498" t="n"/>
      <c r="Q116" s="498" t="n"/>
      <c r="R116" s="497" t="n"/>
      <c r="S116" s="154" t="n"/>
      <c r="T116" s="498" t="n"/>
      <c r="U116" s="498" t="n"/>
      <c r="V116" s="498" t="n"/>
      <c r="W116" s="497" t="n"/>
      <c r="X116" s="504" t="n">
        <v>0</v>
      </c>
      <c r="Y116" s="498" t="n"/>
      <c r="Z116" s="498" t="n"/>
      <c r="AA116" s="497" t="n"/>
      <c r="AB116" s="113" t="n"/>
      <c r="AC116" s="113" t="n"/>
      <c r="AD116" s="113" t="n"/>
      <c r="AJ116" s="105" t="inlineStr">
        <is>
          <t>La Paz</t>
        </is>
      </c>
      <c r="AK116" s="64" t="inlineStr">
        <is>
          <t>Tipuani</t>
        </is>
      </c>
      <c r="AL116" s="64" t="inlineStr">
        <is>
          <t>Larecaja</t>
        </is>
      </c>
      <c r="AM116" s="104" t="n"/>
      <c r="AN116" s="64" t="n"/>
      <c r="AO116" s="64" t="n"/>
    </row>
    <row r="117" ht="13.5" customHeight="1" s="15">
      <c r="A117" s="154" t="n"/>
      <c r="B117" s="498" t="n"/>
      <c r="C117" s="498" t="n"/>
      <c r="D117" s="498" t="n"/>
      <c r="E117" s="498" t="n"/>
      <c r="F117" s="498" t="n"/>
      <c r="G117" s="498" t="n"/>
      <c r="H117" s="498" t="n"/>
      <c r="I117" s="498" t="n"/>
      <c r="J117" s="497" t="n"/>
      <c r="K117" s="154" t="n"/>
      <c r="L117" s="498" t="n"/>
      <c r="M117" s="498" t="n"/>
      <c r="N117" s="498" t="n"/>
      <c r="O117" s="498" t="n"/>
      <c r="P117" s="498" t="n"/>
      <c r="Q117" s="498" t="n"/>
      <c r="R117" s="497" t="n"/>
      <c r="S117" s="154" t="n"/>
      <c r="T117" s="498" t="n"/>
      <c r="U117" s="498" t="n"/>
      <c r="V117" s="498" t="n"/>
      <c r="W117" s="497" t="n"/>
      <c r="X117" s="504" t="n">
        <v>0</v>
      </c>
      <c r="Y117" s="498" t="n"/>
      <c r="Z117" s="498" t="n"/>
      <c r="AA117" s="497" t="n"/>
      <c r="AD117" s="113" t="n"/>
      <c r="AJ117" s="105" t="inlineStr">
        <is>
          <t>La Paz</t>
        </is>
      </c>
      <c r="AK117" s="64" t="inlineStr">
        <is>
          <t>Tiquina San Pablo</t>
        </is>
      </c>
      <c r="AL117" s="64" t="inlineStr">
        <is>
          <t>Manco Kapac</t>
        </is>
      </c>
      <c r="AM117" s="104" t="n"/>
      <c r="AN117" s="64" t="n"/>
      <c r="AO117" s="64" t="n"/>
    </row>
    <row r="118" ht="13.5" customHeight="1" s="15">
      <c r="A118" s="154" t="n"/>
      <c r="B118" s="498" t="n"/>
      <c r="C118" s="498" t="n"/>
      <c r="D118" s="498" t="n"/>
      <c r="E118" s="498" t="n"/>
      <c r="F118" s="498" t="n"/>
      <c r="G118" s="498" t="n"/>
      <c r="H118" s="498" t="n"/>
      <c r="I118" s="498" t="n"/>
      <c r="J118" s="497" t="n"/>
      <c r="K118" s="154" t="n"/>
      <c r="L118" s="498" t="n"/>
      <c r="M118" s="498" t="n"/>
      <c r="N118" s="498" t="n"/>
      <c r="O118" s="498" t="n"/>
      <c r="P118" s="498" t="n"/>
      <c r="Q118" s="498" t="n"/>
      <c r="R118" s="497" t="n"/>
      <c r="S118" s="154" t="n"/>
      <c r="T118" s="498" t="n"/>
      <c r="U118" s="498" t="n"/>
      <c r="V118" s="498" t="n"/>
      <c r="W118" s="497" t="n"/>
      <c r="X118" s="504" t="n">
        <v>0</v>
      </c>
      <c r="Y118" s="498" t="n"/>
      <c r="Z118" s="498" t="n"/>
      <c r="AA118" s="497" t="n"/>
      <c r="AD118" s="113" t="n"/>
      <c r="AJ118" s="105" t="inlineStr">
        <is>
          <t>La Paz</t>
        </is>
      </c>
      <c r="AK118" s="64" t="inlineStr">
        <is>
          <t>Valencia</t>
        </is>
      </c>
      <c r="AL118" s="64" t="inlineStr">
        <is>
          <t>Pedro Domingo Murillo</t>
        </is>
      </c>
      <c r="AM118" s="104" t="n"/>
      <c r="AN118" s="64" t="n"/>
      <c r="AO118" s="64" t="n"/>
    </row>
    <row r="119" ht="13.5" customHeight="1" s="15">
      <c r="A119" s="137" t="inlineStr">
        <is>
          <t>TOTAL DEPÓSITOS BANCARIOS</t>
        </is>
      </c>
      <c r="B119" s="486" t="n"/>
      <c r="C119" s="486" t="n"/>
      <c r="D119" s="486" t="n"/>
      <c r="E119" s="486" t="n"/>
      <c r="F119" s="486" t="n"/>
      <c r="G119" s="486" t="n"/>
      <c r="H119" s="486" t="n"/>
      <c r="I119" s="486" t="n"/>
      <c r="J119" s="486" t="n"/>
      <c r="K119" s="486" t="n"/>
      <c r="L119" s="486" t="n"/>
      <c r="M119" s="486" t="n"/>
      <c r="N119" s="486" t="n"/>
      <c r="O119" s="486" t="n"/>
      <c r="P119" s="486" t="n"/>
      <c r="Q119" s="486" t="n"/>
      <c r="R119" s="486" t="n"/>
      <c r="S119" s="486" t="n"/>
      <c r="T119" s="486" t="n"/>
      <c r="U119" s="486" t="n"/>
      <c r="V119" s="486" t="n"/>
      <c r="W119" s="487" t="n"/>
      <c r="X119" s="505">
        <f>SUM(X115:AA118)</f>
        <v/>
      </c>
      <c r="Y119" s="486" t="n"/>
      <c r="Z119" s="486" t="n"/>
      <c r="AA119" s="487" t="n"/>
      <c r="AB119" s="113" t="n"/>
      <c r="AC119" s="113" t="n"/>
      <c r="AD119" s="113" t="n"/>
      <c r="AJ119" s="105" t="inlineStr">
        <is>
          <t>La Paz</t>
        </is>
      </c>
      <c r="AK119" s="64" t="inlineStr">
        <is>
          <t>Viacha</t>
        </is>
      </c>
      <c r="AL119" s="64" t="inlineStr">
        <is>
          <t>Ingavi</t>
        </is>
      </c>
      <c r="AM119" s="104" t="n"/>
      <c r="AN119" s="64" t="n"/>
      <c r="AO119" s="64" t="n"/>
    </row>
    <row r="120" ht="13.5" customHeight="1" s="15">
      <c r="A120" s="137" t="inlineStr">
        <is>
          <t>DEPÓSITOS BANCARIOS A PLAZO</t>
        </is>
      </c>
      <c r="B120" s="486" t="n"/>
      <c r="C120" s="486" t="n"/>
      <c r="D120" s="486" t="n"/>
      <c r="E120" s="486" t="n"/>
      <c r="F120" s="486" t="n"/>
      <c r="G120" s="486" t="n"/>
      <c r="H120" s="486" t="n"/>
      <c r="I120" s="486" t="n"/>
      <c r="J120" s="486" t="n"/>
      <c r="K120" s="486" t="n"/>
      <c r="L120" s="486" t="n"/>
      <c r="M120" s="486" t="n"/>
      <c r="N120" s="486" t="n"/>
      <c r="O120" s="486" t="n"/>
      <c r="P120" s="486" t="n"/>
      <c r="Q120" s="486" t="n"/>
      <c r="R120" s="486" t="n"/>
      <c r="S120" s="486" t="n"/>
      <c r="T120" s="486" t="n"/>
      <c r="U120" s="486" t="n"/>
      <c r="V120" s="486" t="n"/>
      <c r="W120" s="486" t="n"/>
      <c r="X120" s="486" t="n"/>
      <c r="Y120" s="486" t="n"/>
      <c r="Z120" s="486" t="n"/>
      <c r="AA120" s="487" t="n"/>
      <c r="AB120" s="113" t="n"/>
      <c r="AJ120" s="105" t="inlineStr">
        <is>
          <t>La Paz</t>
        </is>
      </c>
      <c r="AK120" s="64" t="inlineStr">
        <is>
          <t>Achocalla</t>
        </is>
      </c>
      <c r="AL120" s="64" t="inlineStr">
        <is>
          <t>Pedro Domingo Murillo</t>
        </is>
      </c>
      <c r="AM120" s="104" t="n"/>
      <c r="AN120" s="64" t="n"/>
      <c r="AO120" s="64" t="n"/>
    </row>
    <row r="121" ht="15.75" customHeight="1" s="15">
      <c r="A121" s="144" t="inlineStr">
        <is>
          <t>NOMBRE DE LA ENTIDAD</t>
        </is>
      </c>
      <c r="B121" s="486" t="n"/>
      <c r="C121" s="486" t="n"/>
      <c r="D121" s="486" t="n"/>
      <c r="E121" s="486" t="n"/>
      <c r="F121" s="486" t="n"/>
      <c r="G121" s="486" t="n"/>
      <c r="H121" s="486" t="n"/>
      <c r="I121" s="487" t="n"/>
      <c r="J121" s="144" t="inlineStr">
        <is>
          <t>Nº DE CUENTA</t>
        </is>
      </c>
      <c r="K121" s="486" t="n"/>
      <c r="L121" s="486" t="n"/>
      <c r="M121" s="486" t="n"/>
      <c r="N121" s="487" t="n"/>
      <c r="O121" s="144" t="inlineStr">
        <is>
          <t>PLAZO</t>
        </is>
      </c>
      <c r="P121" s="486" t="n"/>
      <c r="Q121" s="486" t="n"/>
      <c r="R121" s="486" t="n"/>
      <c r="S121" s="487" t="n"/>
      <c r="T121" s="145" t="inlineStr">
        <is>
          <t>FECHA DE APERTURA</t>
        </is>
      </c>
      <c r="U121" s="486" t="n"/>
      <c r="V121" s="486" t="n"/>
      <c r="W121" s="487" t="n"/>
      <c r="X121" s="144" t="inlineStr">
        <is>
          <t>SALDO</t>
        </is>
      </c>
      <c r="Y121" s="486" t="n"/>
      <c r="Z121" s="486" t="n"/>
      <c r="AA121" s="487" t="n"/>
      <c r="AB121" s="113" t="n"/>
      <c r="AI121" s="59" t="inlineStr">
        <is>
          <t>CAJA DE AHORRO</t>
        </is>
      </c>
      <c r="AJ121" s="101" t="inlineStr">
        <is>
          <t>Oruro</t>
        </is>
      </c>
      <c r="AK121" s="64" t="inlineStr">
        <is>
          <t>Caracollo</t>
        </is>
      </c>
      <c r="AL121" s="64" t="inlineStr">
        <is>
          <t>Cercado</t>
        </is>
      </c>
      <c r="AM121" s="104" t="n"/>
      <c r="AN121" s="64" t="n"/>
      <c r="AO121" s="64" t="n"/>
    </row>
    <row r="122" ht="13.5" customHeight="1" s="15">
      <c r="A122" s="154" t="n"/>
      <c r="B122" s="498" t="n"/>
      <c r="C122" s="498" t="n"/>
      <c r="D122" s="498" t="n"/>
      <c r="E122" s="498" t="n"/>
      <c r="F122" s="498" t="n"/>
      <c r="G122" s="498" t="n"/>
      <c r="H122" s="498" t="n"/>
      <c r="I122" s="497" t="n"/>
      <c r="J122" s="154" t="n"/>
      <c r="K122" s="498" t="n"/>
      <c r="L122" s="498" t="n"/>
      <c r="M122" s="498" t="n"/>
      <c r="N122" s="497" t="n"/>
      <c r="O122" s="154" t="n"/>
      <c r="P122" s="498" t="n"/>
      <c r="Q122" s="498" t="n"/>
      <c r="R122" s="498" t="n"/>
      <c r="S122" s="497" t="n"/>
      <c r="T122" s="154" t="n"/>
      <c r="U122" s="498" t="n"/>
      <c r="V122" s="498" t="n"/>
      <c r="W122" s="497" t="n"/>
      <c r="X122" s="504" t="n">
        <v>0</v>
      </c>
      <c r="Y122" s="498" t="n"/>
      <c r="Z122" s="498" t="n"/>
      <c r="AA122" s="497" t="n"/>
      <c r="AI122" s="59" t="inlineStr">
        <is>
          <t>CAJA DE AHORRO MANCOMUNADA</t>
        </is>
      </c>
      <c r="AJ122" s="101" t="inlineStr">
        <is>
          <t>Oruro</t>
        </is>
      </c>
      <c r="AK122" s="64" t="inlineStr">
        <is>
          <t>Challapata</t>
        </is>
      </c>
      <c r="AL122" s="64" t="inlineStr">
        <is>
          <t>Oruro</t>
        </is>
      </c>
      <c r="AM122" s="104" t="n"/>
      <c r="AN122" s="64" t="n"/>
      <c r="AO122" s="64" t="n"/>
    </row>
    <row r="123" ht="13.5" customHeight="1" s="15">
      <c r="A123" s="154" t="n"/>
      <c r="B123" s="498" t="n"/>
      <c r="C123" s="498" t="n"/>
      <c r="D123" s="498" t="n"/>
      <c r="E123" s="498" t="n"/>
      <c r="F123" s="498" t="n"/>
      <c r="G123" s="498" t="n"/>
      <c r="H123" s="498" t="n"/>
      <c r="I123" s="497" t="n"/>
      <c r="J123" s="154" t="n"/>
      <c r="K123" s="498" t="n"/>
      <c r="L123" s="498" t="n"/>
      <c r="M123" s="498" t="n"/>
      <c r="N123" s="497" t="n"/>
      <c r="O123" s="154" t="n"/>
      <c r="P123" s="498" t="n"/>
      <c r="Q123" s="498" t="n"/>
      <c r="R123" s="498" t="n"/>
      <c r="S123" s="497" t="n"/>
      <c r="T123" s="154" t="n"/>
      <c r="U123" s="498" t="n"/>
      <c r="V123" s="498" t="n"/>
      <c r="W123" s="497" t="n"/>
      <c r="X123" s="504" t="n">
        <v>0</v>
      </c>
      <c r="Y123" s="498" t="n"/>
      <c r="Z123" s="498" t="n"/>
      <c r="AA123" s="497" t="n"/>
      <c r="AB123" s="113" t="n"/>
      <c r="AI123" s="59" t="inlineStr">
        <is>
          <t>CUENTA CORRIENTE</t>
        </is>
      </c>
      <c r="AJ123" s="101" t="inlineStr">
        <is>
          <t>Oruro</t>
        </is>
      </c>
      <c r="AK123" s="64" t="inlineStr">
        <is>
          <t>Huanuni</t>
        </is>
      </c>
      <c r="AL123" s="64" t="inlineStr">
        <is>
          <t>Pantaleón Dalence</t>
        </is>
      </c>
      <c r="AM123" s="104" t="n"/>
      <c r="AN123" s="64" t="n"/>
      <c r="AO123" s="64" t="n"/>
    </row>
    <row r="124" ht="13.5" customHeight="1" s="15">
      <c r="A124" s="154" t="n"/>
      <c r="B124" s="498" t="n"/>
      <c r="C124" s="498" t="n"/>
      <c r="D124" s="498" t="n"/>
      <c r="E124" s="498" t="n"/>
      <c r="F124" s="498" t="n"/>
      <c r="G124" s="498" t="n"/>
      <c r="H124" s="498" t="n"/>
      <c r="I124" s="497" t="n"/>
      <c r="J124" s="154" t="n"/>
      <c r="K124" s="498" t="n"/>
      <c r="L124" s="498" t="n"/>
      <c r="M124" s="498" t="n"/>
      <c r="N124" s="497" t="n"/>
      <c r="O124" s="154" t="n"/>
      <c r="P124" s="498" t="n"/>
      <c r="Q124" s="498" t="n"/>
      <c r="R124" s="498" t="n"/>
      <c r="S124" s="497" t="n"/>
      <c r="T124" s="154" t="n"/>
      <c r="U124" s="498" t="n"/>
      <c r="V124" s="498" t="n"/>
      <c r="W124" s="497" t="n"/>
      <c r="X124" s="504" t="n">
        <v>0</v>
      </c>
      <c r="Y124" s="498" t="n"/>
      <c r="Z124" s="498" t="n"/>
      <c r="AA124" s="497" t="n"/>
      <c r="AI124" s="59" t="inlineStr">
        <is>
          <t>CUENTA SAFI</t>
        </is>
      </c>
      <c r="AJ124" s="101" t="inlineStr">
        <is>
          <t>Oruro</t>
        </is>
      </c>
      <c r="AK124" s="64" t="inlineStr">
        <is>
          <t>Oruro</t>
        </is>
      </c>
      <c r="AL124" s="64" t="inlineStr">
        <is>
          <t>Cercado</t>
        </is>
      </c>
      <c r="AM124" s="104" t="n"/>
      <c r="AN124" s="64" t="n"/>
      <c r="AO124" s="64" t="n"/>
    </row>
    <row r="125">
      <c r="A125" s="154" t="n"/>
      <c r="B125" s="498" t="n"/>
      <c r="C125" s="498" t="n"/>
      <c r="D125" s="498" t="n"/>
      <c r="E125" s="498" t="n"/>
      <c r="F125" s="498" t="n"/>
      <c r="G125" s="498" t="n"/>
      <c r="H125" s="498" t="n"/>
      <c r="I125" s="497" t="n"/>
      <c r="J125" s="154" t="n"/>
      <c r="K125" s="498" t="n"/>
      <c r="L125" s="498" t="n"/>
      <c r="M125" s="498" t="n"/>
      <c r="N125" s="497" t="n"/>
      <c r="O125" s="154" t="n"/>
      <c r="P125" s="498" t="n"/>
      <c r="Q125" s="498" t="n"/>
      <c r="R125" s="498" t="n"/>
      <c r="S125" s="497" t="n"/>
      <c r="T125" s="154" t="n"/>
      <c r="U125" s="498" t="n"/>
      <c r="V125" s="498" t="n"/>
      <c r="W125" s="497" t="n"/>
      <c r="X125" s="504" t="n">
        <v>0</v>
      </c>
      <c r="Y125" s="498" t="n"/>
      <c r="Z125" s="498" t="n"/>
      <c r="AA125" s="497" t="n"/>
      <c r="AB125" s="113" t="n"/>
      <c r="AJ125" s="101" t="inlineStr">
        <is>
          <t>Oruro</t>
        </is>
      </c>
      <c r="AK125" s="64" t="inlineStr">
        <is>
          <t>Poopo</t>
        </is>
      </c>
      <c r="AL125" s="64" t="inlineStr">
        <is>
          <t>Poopo</t>
        </is>
      </c>
      <c r="AM125" s="104" t="n"/>
      <c r="AN125" s="64" t="n"/>
      <c r="AO125" s="64" t="n"/>
    </row>
    <row r="126">
      <c r="A126" s="137" t="inlineStr">
        <is>
          <t>TOTAL DEPÓSITOS BANCARIOS A PLAZO</t>
        </is>
      </c>
      <c r="B126" s="486" t="n"/>
      <c r="C126" s="486" t="n"/>
      <c r="D126" s="486" t="n"/>
      <c r="E126" s="486" t="n"/>
      <c r="F126" s="486" t="n"/>
      <c r="G126" s="486" t="n"/>
      <c r="H126" s="486" t="n"/>
      <c r="I126" s="486" t="n"/>
      <c r="J126" s="486" t="n"/>
      <c r="K126" s="486" t="n"/>
      <c r="L126" s="486" t="n"/>
      <c r="M126" s="486" t="n"/>
      <c r="N126" s="486" t="n"/>
      <c r="O126" s="486" t="n"/>
      <c r="P126" s="486" t="n"/>
      <c r="Q126" s="486" t="n"/>
      <c r="R126" s="486" t="n"/>
      <c r="S126" s="486" t="n"/>
      <c r="T126" s="486" t="n"/>
      <c r="U126" s="486" t="n"/>
      <c r="V126" s="486" t="n"/>
      <c r="W126" s="487" t="n"/>
      <c r="X126" s="505">
        <f>SUM(X122:AA125)</f>
        <v/>
      </c>
      <c r="Y126" s="486" t="n"/>
      <c r="Z126" s="486" t="n"/>
      <c r="AA126" s="487" t="n"/>
      <c r="AJ126" s="101" t="inlineStr">
        <is>
          <t>Oruro</t>
        </is>
      </c>
      <c r="AK126" s="64" t="inlineStr">
        <is>
          <t>Santiago de Huari</t>
        </is>
      </c>
      <c r="AL126" s="64" t="inlineStr">
        <is>
          <t>Sebastián Pagador</t>
        </is>
      </c>
      <c r="AM126" s="104" t="n"/>
      <c r="AN126" s="64" t="n"/>
      <c r="AO126" s="64" t="n"/>
    </row>
    <row r="127">
      <c r="A127" s="137" t="inlineStr">
        <is>
          <t>INVERSIONES FINANCIERAS (ACCIONES, BONOS Y VALORES</t>
        </is>
      </c>
      <c r="B127" s="486" t="n"/>
      <c r="C127" s="486" t="n"/>
      <c r="D127" s="486" t="n"/>
      <c r="E127" s="486" t="n"/>
      <c r="F127" s="486" t="n"/>
      <c r="G127" s="486" t="n"/>
      <c r="H127" s="486" t="n"/>
      <c r="I127" s="486" t="n"/>
      <c r="J127" s="486" t="n"/>
      <c r="K127" s="486" t="n"/>
      <c r="L127" s="486" t="n"/>
      <c r="M127" s="486" t="n"/>
      <c r="N127" s="486" t="n"/>
      <c r="O127" s="486" t="n"/>
      <c r="P127" s="486" t="n"/>
      <c r="Q127" s="486" t="n"/>
      <c r="R127" s="486" t="n"/>
      <c r="S127" s="486" t="n"/>
      <c r="T127" s="486" t="n"/>
      <c r="U127" s="486" t="n"/>
      <c r="V127" s="486" t="n"/>
      <c r="W127" s="486" t="n"/>
      <c r="X127" s="486" t="n"/>
      <c r="Y127" s="486" t="n"/>
      <c r="Z127" s="486" t="n"/>
      <c r="AA127" s="487" t="n"/>
      <c r="AB127" s="113" t="n"/>
      <c r="AC127" s="113" t="n"/>
      <c r="AD127" s="113" t="n"/>
      <c r="AJ127" s="103" t="inlineStr">
        <is>
          <t>Pando</t>
        </is>
      </c>
      <c r="AK127" s="64" t="inlineStr">
        <is>
          <t>Cobija</t>
        </is>
      </c>
      <c r="AL127" s="64" t="inlineStr">
        <is>
          <t>Nicolás Suárez</t>
        </is>
      </c>
      <c r="AM127" s="104" t="n"/>
      <c r="AN127" s="64" t="n"/>
      <c r="AO127" s="64" t="n"/>
    </row>
    <row r="128" ht="15" customHeight="1" s="15">
      <c r="A128" s="144" t="inlineStr">
        <is>
          <t>CANTIDAD</t>
        </is>
      </c>
      <c r="B128" s="486" t="n"/>
      <c r="C128" s="486" t="n"/>
      <c r="D128" s="486" t="n"/>
      <c r="E128" s="486" t="n"/>
      <c r="F128" s="486" t="n"/>
      <c r="G128" s="486" t="n"/>
      <c r="H128" s="486" t="n"/>
      <c r="I128" s="486" t="n"/>
      <c r="J128" s="487" t="n"/>
      <c r="K128" s="144" t="inlineStr">
        <is>
          <t>NOMBRE DE LA EMPRESA</t>
        </is>
      </c>
      <c r="L128" s="486" t="n"/>
      <c r="M128" s="486" t="n"/>
      <c r="N128" s="486" t="n"/>
      <c r="O128" s="486" t="n"/>
      <c r="P128" s="486" t="n"/>
      <c r="Q128" s="486" t="n"/>
      <c r="R128" s="486" t="n"/>
      <c r="S128" s="487" t="n"/>
      <c r="T128" s="144" t="inlineStr">
        <is>
          <t>VALOR NOMINAL</t>
        </is>
      </c>
      <c r="U128" s="486" t="n"/>
      <c r="V128" s="486" t="n"/>
      <c r="W128" s="487" t="n"/>
      <c r="X128" s="144" t="inlineStr">
        <is>
          <t>VALOR DE MERCADO</t>
        </is>
      </c>
      <c r="Y128" s="486" t="n"/>
      <c r="Z128" s="486" t="n"/>
      <c r="AA128" s="487" t="n"/>
      <c r="AB128" s="113" t="n"/>
      <c r="AC128" s="113" t="n"/>
      <c r="AD128" s="113" t="n"/>
      <c r="AJ128" s="103" t="inlineStr">
        <is>
          <t>Pando</t>
        </is>
      </c>
      <c r="AK128" s="64" t="inlineStr">
        <is>
          <t>El Porvenir</t>
        </is>
      </c>
      <c r="AL128" s="64" t="inlineStr">
        <is>
          <t>Nicolás Suárez</t>
        </is>
      </c>
      <c r="AM128" s="104" t="n"/>
      <c r="AN128" s="64" t="n"/>
      <c r="AO128" s="64" t="n"/>
    </row>
    <row r="129">
      <c r="A129" s="164" t="n"/>
      <c r="B129" s="486" t="n"/>
      <c r="C129" s="486" t="n"/>
      <c r="D129" s="486" t="n"/>
      <c r="E129" s="486" t="n"/>
      <c r="F129" s="486" t="n"/>
      <c r="G129" s="486" t="n"/>
      <c r="H129" s="486" t="n"/>
      <c r="I129" s="486" t="n"/>
      <c r="J129" s="487" t="n"/>
      <c r="K129" s="164" t="n"/>
      <c r="L129" s="486" t="n"/>
      <c r="M129" s="486" t="n"/>
      <c r="N129" s="486" t="n"/>
      <c r="O129" s="486" t="n"/>
      <c r="P129" s="486" t="n"/>
      <c r="Q129" s="486" t="n"/>
      <c r="R129" s="486" t="n"/>
      <c r="S129" s="487" t="n"/>
      <c r="T129" s="506" t="n">
        <v>0</v>
      </c>
      <c r="U129" s="507" t="n"/>
      <c r="V129" s="507" t="n"/>
      <c r="W129" s="508" t="n"/>
      <c r="X129" s="504" t="n">
        <v>0</v>
      </c>
      <c r="Y129" s="498" t="n"/>
      <c r="Z129" s="498" t="n"/>
      <c r="AA129" s="497" t="n"/>
      <c r="AB129" s="113" t="n"/>
      <c r="AC129" s="113" t="n"/>
      <c r="AD129" s="113" t="n"/>
      <c r="AJ129" s="104" t="inlineStr">
        <is>
          <t>Santa Cruz</t>
        </is>
      </c>
      <c r="AK129" s="64" t="inlineStr">
        <is>
          <t>4 Cañadas</t>
        </is>
      </c>
      <c r="AL129" s="64" t="inlineStr">
        <is>
          <t>Ñuflo de Chávez</t>
        </is>
      </c>
      <c r="AM129" s="104" t="n"/>
      <c r="AN129" s="64" t="n"/>
      <c r="AO129" s="64" t="n"/>
    </row>
    <row r="130">
      <c r="A130" s="164" t="n"/>
      <c r="B130" s="486" t="n"/>
      <c r="C130" s="486" t="n"/>
      <c r="D130" s="486" t="n"/>
      <c r="E130" s="486" t="n"/>
      <c r="F130" s="486" t="n"/>
      <c r="G130" s="486" t="n"/>
      <c r="H130" s="486" t="n"/>
      <c r="I130" s="486" t="n"/>
      <c r="J130" s="487" t="n"/>
      <c r="K130" s="164" t="n"/>
      <c r="L130" s="486" t="n"/>
      <c r="M130" s="486" t="n"/>
      <c r="N130" s="486" t="n"/>
      <c r="O130" s="486" t="n"/>
      <c r="P130" s="486" t="n"/>
      <c r="Q130" s="486" t="n"/>
      <c r="R130" s="486" t="n"/>
      <c r="S130" s="487" t="n"/>
      <c r="T130" s="506" t="n">
        <v>0</v>
      </c>
      <c r="U130" s="507" t="n"/>
      <c r="V130" s="507" t="n"/>
      <c r="W130" s="508" t="n"/>
      <c r="X130" s="504" t="n">
        <v>0</v>
      </c>
      <c r="Y130" s="498" t="n"/>
      <c r="Z130" s="498" t="n"/>
      <c r="AA130" s="497" t="n"/>
      <c r="AD130" s="113" t="n"/>
      <c r="AJ130" s="104" t="inlineStr">
        <is>
          <t>Santa Cruz</t>
        </is>
      </c>
      <c r="AK130" s="64" t="inlineStr">
        <is>
          <t>Abapo</t>
        </is>
      </c>
      <c r="AL130" s="64" t="inlineStr">
        <is>
          <t>Cordillera</t>
        </is>
      </c>
      <c r="AM130" s="104" t="n"/>
      <c r="AN130" s="64" t="n"/>
      <c r="AO130" s="64" t="n"/>
    </row>
    <row r="131">
      <c r="A131" s="164" t="n"/>
      <c r="B131" s="486" t="n"/>
      <c r="C131" s="486" t="n"/>
      <c r="D131" s="486" t="n"/>
      <c r="E131" s="486" t="n"/>
      <c r="F131" s="486" t="n"/>
      <c r="G131" s="486" t="n"/>
      <c r="H131" s="486" t="n"/>
      <c r="I131" s="486" t="n"/>
      <c r="J131" s="487" t="n"/>
      <c r="K131" s="164" t="n"/>
      <c r="L131" s="486" t="n"/>
      <c r="M131" s="486" t="n"/>
      <c r="N131" s="486" t="n"/>
      <c r="O131" s="486" t="n"/>
      <c r="P131" s="486" t="n"/>
      <c r="Q131" s="486" t="n"/>
      <c r="R131" s="486" t="n"/>
      <c r="S131" s="487" t="n"/>
      <c r="T131" s="506" t="n">
        <v>0</v>
      </c>
      <c r="U131" s="507" t="n"/>
      <c r="V131" s="507" t="n"/>
      <c r="W131" s="508" t="n"/>
      <c r="X131" s="504" t="n">
        <v>0</v>
      </c>
      <c r="Y131" s="498" t="n"/>
      <c r="Z131" s="498" t="n"/>
      <c r="AA131" s="497" t="n"/>
      <c r="AB131" s="113" t="n"/>
      <c r="AC131" s="113" t="n"/>
      <c r="AD131" s="113" t="n"/>
      <c r="AJ131" s="104" t="inlineStr">
        <is>
          <t>Santa Cruz</t>
        </is>
      </c>
      <c r="AK131" s="64" t="inlineStr">
        <is>
          <t>Ascensión de Guarayos</t>
        </is>
      </c>
      <c r="AL131" s="64" t="inlineStr">
        <is>
          <t>Guarayos</t>
        </is>
      </c>
      <c r="AM131" s="104" t="n"/>
      <c r="AN131" s="64" t="n"/>
      <c r="AO131" s="64" t="n"/>
    </row>
    <row r="132">
      <c r="A132" s="164" t="n"/>
      <c r="B132" s="486" t="n"/>
      <c r="C132" s="486" t="n"/>
      <c r="D132" s="486" t="n"/>
      <c r="E132" s="486" t="n"/>
      <c r="F132" s="486" t="n"/>
      <c r="G132" s="486" t="n"/>
      <c r="H132" s="486" t="n"/>
      <c r="I132" s="486" t="n"/>
      <c r="J132" s="487" t="n"/>
      <c r="K132" s="164" t="n"/>
      <c r="L132" s="486" t="n"/>
      <c r="M132" s="486" t="n"/>
      <c r="N132" s="486" t="n"/>
      <c r="O132" s="486" t="n"/>
      <c r="P132" s="486" t="n"/>
      <c r="Q132" s="486" t="n"/>
      <c r="R132" s="486" t="n"/>
      <c r="S132" s="487" t="n"/>
      <c r="T132" s="506" t="n">
        <v>0</v>
      </c>
      <c r="U132" s="507" t="n"/>
      <c r="V132" s="507" t="n"/>
      <c r="W132" s="508" t="n"/>
      <c r="X132" s="504" t="n">
        <v>0</v>
      </c>
      <c r="Y132" s="498" t="n"/>
      <c r="Z132" s="498" t="n"/>
      <c r="AA132" s="497" t="n"/>
      <c r="AD132" s="113" t="n"/>
      <c r="AJ132" s="104" t="inlineStr">
        <is>
          <t>Santa Cruz</t>
        </is>
      </c>
      <c r="AK132" s="64" t="inlineStr">
        <is>
          <t>Basilio</t>
        </is>
      </c>
      <c r="AL132" s="64" t="inlineStr">
        <is>
          <t>Cordillera</t>
        </is>
      </c>
      <c r="AM132" s="104" t="n"/>
      <c r="AN132" s="64" t="n"/>
      <c r="AO132" s="64" t="n"/>
    </row>
    <row r="133">
      <c r="A133" s="137" t="inlineStr">
        <is>
          <t>TOTALES</t>
        </is>
      </c>
      <c r="B133" s="486" t="n"/>
      <c r="C133" s="486" t="n"/>
      <c r="D133" s="486" t="n"/>
      <c r="E133" s="486" t="n"/>
      <c r="F133" s="486" t="n"/>
      <c r="G133" s="486" t="n"/>
      <c r="H133" s="486" t="n"/>
      <c r="I133" s="486" t="n"/>
      <c r="J133" s="486" t="n"/>
      <c r="K133" s="486" t="n"/>
      <c r="L133" s="486" t="n"/>
      <c r="M133" s="486" t="n"/>
      <c r="N133" s="486" t="n"/>
      <c r="O133" s="486" t="n"/>
      <c r="P133" s="486" t="n"/>
      <c r="Q133" s="486" t="n"/>
      <c r="R133" s="486" t="n"/>
      <c r="S133" s="487" t="n"/>
      <c r="T133" s="505">
        <f>SUM(T129:W132)</f>
        <v/>
      </c>
      <c r="U133" s="486" t="n"/>
      <c r="V133" s="486" t="n"/>
      <c r="W133" s="487" t="n"/>
      <c r="X133" s="505">
        <f>SUM(X129:AA132)</f>
        <v/>
      </c>
      <c r="Y133" s="486" t="n"/>
      <c r="Z133" s="486" t="n"/>
      <c r="AA133" s="487" t="n"/>
      <c r="AD133" s="113" t="n"/>
      <c r="AJ133" s="104" t="inlineStr">
        <is>
          <t>Santa Cruz</t>
        </is>
      </c>
      <c r="AK133" s="64" t="inlineStr">
        <is>
          <t>Boyuibe</t>
        </is>
      </c>
      <c r="AL133" s="64" t="inlineStr">
        <is>
          <t>Cordillera</t>
        </is>
      </c>
      <c r="AM133" s="104" t="n"/>
      <c r="AN133" s="64" t="n"/>
      <c r="AO133" s="64" t="n"/>
    </row>
    <row r="134">
      <c r="A134" s="137" t="inlineStr">
        <is>
          <t>CUENTAS Y DOCUMENTOS POR COBRAR</t>
        </is>
      </c>
      <c r="B134" s="486" t="n"/>
      <c r="C134" s="486" t="n"/>
      <c r="D134" s="486" t="n"/>
      <c r="E134" s="486" t="n"/>
      <c r="F134" s="486" t="n"/>
      <c r="G134" s="486" t="n"/>
      <c r="H134" s="486" t="n"/>
      <c r="I134" s="486" t="n"/>
      <c r="J134" s="486" t="n"/>
      <c r="K134" s="486" t="n"/>
      <c r="L134" s="486" t="n"/>
      <c r="M134" s="486" t="n"/>
      <c r="N134" s="486" t="n"/>
      <c r="O134" s="486" t="n"/>
      <c r="P134" s="486" t="n"/>
      <c r="Q134" s="486" t="n"/>
      <c r="R134" s="486" t="n"/>
      <c r="S134" s="486" t="n"/>
      <c r="T134" s="486" t="n"/>
      <c r="U134" s="486" t="n"/>
      <c r="V134" s="486" t="n"/>
      <c r="W134" s="486" t="n"/>
      <c r="X134" s="486" t="n"/>
      <c r="Y134" s="486" t="n"/>
      <c r="Z134" s="486" t="n"/>
      <c r="AA134" s="487" t="n"/>
      <c r="AB134" s="113" t="n"/>
      <c r="AC134" s="113" t="n"/>
      <c r="AD134" s="113" t="n"/>
      <c r="AJ134" s="104" t="inlineStr">
        <is>
          <t>Santa Cruz</t>
        </is>
      </c>
      <c r="AK134" s="64" t="inlineStr">
        <is>
          <t>Buen Retiro</t>
        </is>
      </c>
      <c r="AL134" s="64" t="inlineStr">
        <is>
          <t>Ichilo</t>
        </is>
      </c>
      <c r="AM134" s="104" t="n"/>
      <c r="AN134" s="64" t="n"/>
      <c r="AO134" s="64" t="n"/>
    </row>
    <row r="135">
      <c r="A135" s="144" t="inlineStr">
        <is>
          <t>NOMBRE O RAZÓN SOCIAL DEL DEUDOR</t>
        </is>
      </c>
      <c r="B135" s="486" t="n"/>
      <c r="C135" s="486" t="n"/>
      <c r="D135" s="486" t="n"/>
      <c r="E135" s="486" t="n"/>
      <c r="F135" s="486" t="n"/>
      <c r="G135" s="486" t="n"/>
      <c r="H135" s="486" t="n"/>
      <c r="I135" s="487" t="n"/>
      <c r="J135" s="144" t="inlineStr">
        <is>
          <t>DESCRIPCIÓN DE LA DEUDA</t>
        </is>
      </c>
      <c r="K135" s="486" t="n"/>
      <c r="L135" s="486" t="n"/>
      <c r="M135" s="486" t="n"/>
      <c r="N135" s="486" t="n"/>
      <c r="O135" s="486" t="n"/>
      <c r="P135" s="486" t="n"/>
      <c r="Q135" s="486" t="n"/>
      <c r="R135" s="486" t="n"/>
      <c r="S135" s="486" t="n"/>
      <c r="T135" s="486" t="n"/>
      <c r="U135" s="486" t="n"/>
      <c r="V135" s="486" t="n"/>
      <c r="W135" s="487" t="n"/>
      <c r="X135" s="144" t="inlineStr">
        <is>
          <t>SALDO</t>
        </is>
      </c>
      <c r="Y135" s="486" t="n"/>
      <c r="Z135" s="486" t="n"/>
      <c r="AA135" s="487" t="n"/>
      <c r="AB135" s="113" t="n"/>
      <c r="AC135" s="113" t="n"/>
      <c r="AD135" s="113" t="n"/>
      <c r="AJ135" s="104" t="inlineStr">
        <is>
          <t>Santa Cruz</t>
        </is>
      </c>
      <c r="AK135" s="64" t="inlineStr">
        <is>
          <t>Buena Vista</t>
        </is>
      </c>
      <c r="AL135" s="64" t="inlineStr">
        <is>
          <t>Andrés Ibañez</t>
        </is>
      </c>
      <c r="AM135" s="104" t="n"/>
      <c r="AN135" s="64" t="n"/>
      <c r="AO135" s="64" t="n"/>
    </row>
    <row r="136" ht="13.5" customHeight="1" s="15">
      <c r="A136" s="176" t="n"/>
      <c r="B136" s="507" t="n"/>
      <c r="C136" s="507" t="n"/>
      <c r="D136" s="507" t="n"/>
      <c r="E136" s="507" t="n"/>
      <c r="F136" s="507" t="n"/>
      <c r="G136" s="507" t="n"/>
      <c r="H136" s="507" t="n"/>
      <c r="I136" s="508" t="n"/>
      <c r="J136" s="176" t="n"/>
      <c r="K136" s="507" t="n"/>
      <c r="L136" s="507" t="n"/>
      <c r="M136" s="507" t="n"/>
      <c r="N136" s="507" t="n"/>
      <c r="O136" s="507" t="n"/>
      <c r="P136" s="507" t="n"/>
      <c r="Q136" s="507" t="n"/>
      <c r="R136" s="507" t="n"/>
      <c r="S136" s="507" t="n"/>
      <c r="T136" s="507" t="n"/>
      <c r="U136" s="507" t="n"/>
      <c r="V136" s="507" t="n"/>
      <c r="W136" s="508" t="n"/>
      <c r="X136" s="504" t="n">
        <v>0</v>
      </c>
      <c r="Y136" s="498" t="n"/>
      <c r="Z136" s="498" t="n"/>
      <c r="AA136" s="497" t="n"/>
      <c r="AB136" s="113" t="n"/>
      <c r="AC136" s="113" t="n"/>
      <c r="AD136" s="113" t="n"/>
      <c r="AJ136" s="104" t="inlineStr">
        <is>
          <t>Santa Cruz</t>
        </is>
      </c>
      <c r="AK136" s="64" t="inlineStr">
        <is>
          <t>Cabezas</t>
        </is>
      </c>
      <c r="AL136" s="64" t="inlineStr">
        <is>
          <t>Cordillera</t>
        </is>
      </c>
      <c r="AM136" s="104" t="n"/>
      <c r="AN136" s="64" t="n"/>
      <c r="AO136" s="64" t="n"/>
    </row>
    <row r="137" ht="13.5" customHeight="1" s="15">
      <c r="A137" s="176" t="n"/>
      <c r="B137" s="507" t="n"/>
      <c r="C137" s="507" t="n"/>
      <c r="D137" s="507" t="n"/>
      <c r="E137" s="507" t="n"/>
      <c r="F137" s="507" t="n"/>
      <c r="G137" s="507" t="n"/>
      <c r="H137" s="507" t="n"/>
      <c r="I137" s="508" t="n"/>
      <c r="J137" s="176" t="n"/>
      <c r="K137" s="507" t="n"/>
      <c r="L137" s="507" t="n"/>
      <c r="M137" s="507" t="n"/>
      <c r="N137" s="507" t="n"/>
      <c r="O137" s="507" t="n"/>
      <c r="P137" s="507" t="n"/>
      <c r="Q137" s="507" t="n"/>
      <c r="R137" s="507" t="n"/>
      <c r="S137" s="507" t="n"/>
      <c r="T137" s="507" t="n"/>
      <c r="U137" s="507" t="n"/>
      <c r="V137" s="507" t="n"/>
      <c r="W137" s="508" t="n"/>
      <c r="X137" s="504" t="n">
        <v>0</v>
      </c>
      <c r="Y137" s="498" t="n"/>
      <c r="Z137" s="498" t="n"/>
      <c r="AA137" s="497" t="n"/>
      <c r="AB137" s="113" t="n"/>
      <c r="AC137" s="113" t="n"/>
      <c r="AD137" s="113" t="n"/>
      <c r="AJ137" s="104" t="inlineStr">
        <is>
          <t>Santa Cruz</t>
        </is>
      </c>
      <c r="AK137" s="64" t="inlineStr">
        <is>
          <t>Camiri</t>
        </is>
      </c>
      <c r="AL137" s="64" t="inlineStr">
        <is>
          <t>Cordillera</t>
        </is>
      </c>
      <c r="AM137" s="104" t="n"/>
      <c r="AN137" s="64" t="n"/>
      <c r="AO137" s="64" t="n"/>
    </row>
    <row r="138">
      <c r="A138" s="137" t="inlineStr">
        <is>
          <t>TOTAL CUENTAS Y DOCUMENTOS POR COBRAR</t>
        </is>
      </c>
      <c r="B138" s="486" t="n"/>
      <c r="C138" s="486" t="n"/>
      <c r="D138" s="486" t="n"/>
      <c r="E138" s="486" t="n"/>
      <c r="F138" s="486" t="n"/>
      <c r="G138" s="486" t="n"/>
      <c r="H138" s="486" t="n"/>
      <c r="I138" s="486" t="n"/>
      <c r="J138" s="486" t="n"/>
      <c r="K138" s="486" t="n"/>
      <c r="L138" s="486" t="n"/>
      <c r="M138" s="486" t="n"/>
      <c r="N138" s="486" t="n"/>
      <c r="O138" s="486" t="n"/>
      <c r="P138" s="486" t="n"/>
      <c r="Q138" s="486" t="n"/>
      <c r="R138" s="486" t="n"/>
      <c r="S138" s="486" t="n"/>
      <c r="T138" s="486" t="n"/>
      <c r="U138" s="486" t="n"/>
      <c r="V138" s="486" t="n"/>
      <c r="W138" s="487" t="n"/>
      <c r="X138" s="505">
        <f>SUM(X136:AA137)</f>
        <v/>
      </c>
      <c r="Y138" s="486" t="n"/>
      <c r="Z138" s="486" t="n"/>
      <c r="AA138" s="487" t="n"/>
      <c r="AB138" s="113" t="n"/>
      <c r="AC138" s="113" t="n"/>
      <c r="AD138" s="113" t="n"/>
      <c r="AJ138" s="104" t="inlineStr">
        <is>
          <t>Santa Cruz</t>
        </is>
      </c>
      <c r="AK138" s="64" t="inlineStr">
        <is>
          <t>Canandoa</t>
        </is>
      </c>
      <c r="AL138" s="64" t="inlineStr">
        <is>
          <t>Obispo Santiesteban</t>
        </is>
      </c>
      <c r="AM138" s="104" t="n"/>
      <c r="AN138" s="64" t="n"/>
      <c r="AO138" s="64" t="n"/>
    </row>
    <row r="139">
      <c r="A139" s="137" t="inlineStr">
        <is>
          <t>INVENTARIO DE MERCADERÍAS</t>
        </is>
      </c>
      <c r="B139" s="486" t="n"/>
      <c r="C139" s="486" t="n"/>
      <c r="D139" s="486" t="n"/>
      <c r="E139" s="486" t="n"/>
      <c r="F139" s="486" t="n"/>
      <c r="G139" s="486" t="n"/>
      <c r="H139" s="486" t="n"/>
      <c r="I139" s="486" t="n"/>
      <c r="J139" s="486" t="n"/>
      <c r="K139" s="486" t="n"/>
      <c r="L139" s="486" t="n"/>
      <c r="M139" s="486" t="n"/>
      <c r="N139" s="486" t="n"/>
      <c r="O139" s="486" t="n"/>
      <c r="P139" s="486" t="n"/>
      <c r="Q139" s="486" t="n"/>
      <c r="R139" s="486" t="n"/>
      <c r="S139" s="486" t="n"/>
      <c r="T139" s="486" t="n"/>
      <c r="U139" s="486" t="n"/>
      <c r="V139" s="486" t="n"/>
      <c r="W139" s="486" t="n"/>
      <c r="X139" s="486" t="n"/>
      <c r="Y139" s="486" t="n"/>
      <c r="Z139" s="486" t="n"/>
      <c r="AA139" s="487" t="n"/>
      <c r="AB139" s="113" t="n"/>
      <c r="AC139" s="113" t="n"/>
      <c r="AD139" s="113" t="n"/>
      <c r="AJ139" s="104" t="inlineStr">
        <is>
          <t>Santa Cruz</t>
        </is>
      </c>
      <c r="AK139" s="64" t="inlineStr">
        <is>
          <t>Cañada Larga</t>
        </is>
      </c>
      <c r="AL139" s="64" t="inlineStr">
        <is>
          <t>Chiquitos</t>
        </is>
      </c>
      <c r="AM139" s="104" t="n"/>
      <c r="AN139" s="64" t="n"/>
      <c r="AO139" s="64" t="n"/>
    </row>
    <row r="140">
      <c r="A140" s="144" t="inlineStr">
        <is>
          <t>DETALLE</t>
        </is>
      </c>
      <c r="B140" s="486" t="n"/>
      <c r="C140" s="486" t="n"/>
      <c r="D140" s="486" t="n"/>
      <c r="E140" s="486" t="n"/>
      <c r="F140" s="486" t="n"/>
      <c r="G140" s="486" t="n"/>
      <c r="H140" s="486" t="n"/>
      <c r="I140" s="486" t="n"/>
      <c r="J140" s="487" t="n"/>
      <c r="K140" s="144" t="inlineStr">
        <is>
          <t>CANTIDAD</t>
        </is>
      </c>
      <c r="L140" s="486" t="n"/>
      <c r="M140" s="486" t="n"/>
      <c r="N140" s="486" t="n"/>
      <c r="O140" s="487" t="n"/>
      <c r="P140" s="144" t="inlineStr">
        <is>
          <t>UNIDAD</t>
        </is>
      </c>
      <c r="Q140" s="486" t="n"/>
      <c r="R140" s="486" t="n"/>
      <c r="S140" s="487" t="n"/>
      <c r="T140" s="144" t="inlineStr">
        <is>
          <t>PRECIO UNIT.</t>
        </is>
      </c>
      <c r="U140" s="486" t="n"/>
      <c r="V140" s="486" t="n"/>
      <c r="W140" s="487" t="n"/>
      <c r="X140" s="144" t="inlineStr">
        <is>
          <t>TOTAL</t>
        </is>
      </c>
      <c r="Y140" s="486" t="n"/>
      <c r="Z140" s="486" t="n"/>
      <c r="AA140" s="487" t="n"/>
      <c r="AB140" s="113" t="n"/>
      <c r="AC140" s="113" t="n"/>
      <c r="AD140" s="113" t="n"/>
      <c r="AJ140" s="104" t="inlineStr">
        <is>
          <t>Santa Cruz</t>
        </is>
      </c>
      <c r="AK140" s="64" t="inlineStr">
        <is>
          <t>Cerro Pelado</t>
        </is>
      </c>
      <c r="AL140" s="64" t="inlineStr">
        <is>
          <t>Ñuflo de Chávez</t>
        </is>
      </c>
      <c r="AM140" s="104" t="n"/>
      <c r="AN140" s="64" t="n"/>
      <c r="AO140" s="64" t="n"/>
    </row>
    <row r="141" ht="13.5" customHeight="1" s="15">
      <c r="A141" s="163" t="inlineStr">
        <is>
          <t>UN APROXIMADO</t>
        </is>
      </c>
      <c r="B141" s="486" t="n"/>
      <c r="C141" s="486" t="n"/>
      <c r="D141" s="486" t="n"/>
      <c r="E141" s="486" t="n"/>
      <c r="F141" s="486" t="n"/>
      <c r="G141" s="486" t="n"/>
      <c r="H141" s="486" t="n"/>
      <c r="I141" s="486" t="n"/>
      <c r="J141" s="487" t="n"/>
      <c r="K141" s="164" t="n"/>
      <c r="L141" s="486" t="n"/>
      <c r="M141" s="486" t="n"/>
      <c r="N141" s="486" t="n"/>
      <c r="O141" s="487" t="n"/>
      <c r="P141" s="164" t="n"/>
      <c r="Q141" s="486" t="n"/>
      <c r="R141" s="486" t="n"/>
      <c r="S141" s="487" t="n"/>
      <c r="T141" s="177" t="n"/>
      <c r="U141" s="486" t="n"/>
      <c r="V141" s="486" t="n"/>
      <c r="W141" s="487" t="n"/>
      <c r="X141" s="509" t="n">
        <v>0</v>
      </c>
      <c r="Y141" s="486" t="n"/>
      <c r="Z141" s="486" t="n"/>
      <c r="AA141" s="487" t="n"/>
      <c r="AB141" s="113" t="n"/>
      <c r="AC141" s="113" t="n"/>
      <c r="AD141" s="113" t="n"/>
      <c r="AJ141" s="104" t="inlineStr">
        <is>
          <t>Santa Cruz</t>
        </is>
      </c>
      <c r="AK141" s="64" t="inlineStr">
        <is>
          <t>Chané</t>
        </is>
      </c>
      <c r="AL141" s="64" t="inlineStr">
        <is>
          <t>Obispo Santiesteban</t>
        </is>
      </c>
      <c r="AM141" s="104" t="n"/>
      <c r="AN141" s="64" t="n"/>
      <c r="AO141" s="64" t="n"/>
    </row>
    <row r="142" ht="13.5" customHeight="1" s="15">
      <c r="A142" s="137" t="inlineStr">
        <is>
          <t>TOTAL INVENTARIO</t>
        </is>
      </c>
      <c r="B142" s="486" t="n"/>
      <c r="C142" s="486" t="n"/>
      <c r="D142" s="486" t="n"/>
      <c r="E142" s="486" t="n"/>
      <c r="F142" s="486" t="n"/>
      <c r="G142" s="486" t="n"/>
      <c r="H142" s="486" t="n"/>
      <c r="I142" s="486" t="n"/>
      <c r="J142" s="486" t="n"/>
      <c r="K142" s="486" t="n"/>
      <c r="L142" s="486" t="n"/>
      <c r="M142" s="486" t="n"/>
      <c r="N142" s="486" t="n"/>
      <c r="O142" s="486" t="n"/>
      <c r="P142" s="486" t="n"/>
      <c r="Q142" s="486" t="n"/>
      <c r="R142" s="486" t="n"/>
      <c r="S142" s="486" t="n"/>
      <c r="T142" s="486" t="n"/>
      <c r="U142" s="486" t="n"/>
      <c r="V142" s="486" t="n"/>
      <c r="W142" s="487" t="n"/>
      <c r="X142" s="510">
        <f>SUM(X141:Z141)</f>
        <v/>
      </c>
      <c r="Y142" s="486" t="n"/>
      <c r="Z142" s="486" t="n"/>
      <c r="AA142" s="487" t="n"/>
      <c r="AB142" s="113" t="n"/>
      <c r="AC142" s="113" t="n"/>
      <c r="AD142" s="113" t="n"/>
      <c r="AJ142" s="104" t="inlineStr">
        <is>
          <t>Santa Cruz</t>
        </is>
      </c>
      <c r="AK142" s="64" t="inlineStr">
        <is>
          <t>Charagua</t>
        </is>
      </c>
      <c r="AL142" s="64" t="inlineStr">
        <is>
          <t>Cordillera</t>
        </is>
      </c>
      <c r="AM142" s="104" t="n"/>
      <c r="AN142" s="64" t="n"/>
      <c r="AO142" s="64" t="n"/>
    </row>
    <row r="143">
      <c r="A143" s="137" t="inlineStr">
        <is>
          <t>MAQUINARIA Y EQUIPO</t>
        </is>
      </c>
      <c r="B143" s="486" t="n"/>
      <c r="C143" s="486" t="n"/>
      <c r="D143" s="486" t="n"/>
      <c r="E143" s="486" t="n"/>
      <c r="F143" s="486" t="n"/>
      <c r="G143" s="486" t="n"/>
      <c r="H143" s="486" t="n"/>
      <c r="I143" s="486" t="n"/>
      <c r="J143" s="486" t="n"/>
      <c r="K143" s="486" t="n"/>
      <c r="L143" s="486" t="n"/>
      <c r="M143" s="486" t="n"/>
      <c r="N143" s="486" t="n"/>
      <c r="O143" s="486" t="n"/>
      <c r="P143" s="486" t="n"/>
      <c r="Q143" s="486" t="n"/>
      <c r="R143" s="486" t="n"/>
      <c r="S143" s="486" t="n"/>
      <c r="T143" s="486" t="n"/>
      <c r="U143" s="486" t="n"/>
      <c r="V143" s="486" t="n"/>
      <c r="W143" s="486" t="n"/>
      <c r="X143" s="486" t="n"/>
      <c r="Y143" s="486" t="n"/>
      <c r="Z143" s="486" t="n"/>
      <c r="AA143" s="487" t="n"/>
      <c r="AJ143" s="104" t="inlineStr">
        <is>
          <t>Santa Cruz</t>
        </is>
      </c>
      <c r="AK143" s="64" t="inlineStr">
        <is>
          <t>Chihuahua</t>
        </is>
      </c>
      <c r="AL143" s="64" t="inlineStr">
        <is>
          <t>Chiquitos</t>
        </is>
      </c>
      <c r="AM143" s="104" t="n"/>
      <c r="AN143" s="64" t="n"/>
      <c r="AO143" s="64" t="n"/>
    </row>
    <row r="144">
      <c r="A144" s="144" t="inlineStr">
        <is>
          <t>DESCRIPCIÓN</t>
        </is>
      </c>
      <c r="B144" s="486" t="n"/>
      <c r="C144" s="486" t="n"/>
      <c r="D144" s="486" t="n"/>
      <c r="E144" s="486" t="n"/>
      <c r="F144" s="486" t="n"/>
      <c r="G144" s="486" t="n"/>
      <c r="H144" s="486" t="n"/>
      <c r="I144" s="486" t="n"/>
      <c r="J144" s="486" t="n"/>
      <c r="K144" s="487" t="n"/>
      <c r="L144" s="144" t="inlineStr">
        <is>
          <t>MARCA</t>
        </is>
      </c>
      <c r="M144" s="486" t="n"/>
      <c r="N144" s="486" t="n"/>
      <c r="O144" s="486" t="n"/>
      <c r="P144" s="487" t="n"/>
      <c r="Q144" s="144" t="inlineStr">
        <is>
          <t>MODELO</t>
        </is>
      </c>
      <c r="R144" s="486" t="n"/>
      <c r="S144" s="486" t="n"/>
      <c r="T144" s="487" t="n"/>
      <c r="U144" s="144" t="inlineStr">
        <is>
          <t>AÑO</t>
        </is>
      </c>
      <c r="V144" s="486" t="n"/>
      <c r="W144" s="487" t="n"/>
      <c r="X144" s="144" t="inlineStr">
        <is>
          <t>TOTAL</t>
        </is>
      </c>
      <c r="Y144" s="486" t="n"/>
      <c r="Z144" s="486" t="n"/>
      <c r="AA144" s="487" t="n"/>
      <c r="AB144" s="113" t="n"/>
      <c r="AC144" s="113" t="n"/>
      <c r="AD144" s="113" t="n"/>
      <c r="AJ144" s="104" t="inlineStr">
        <is>
          <t>Santa Cruz</t>
        </is>
      </c>
      <c r="AK144" s="64" t="inlineStr">
        <is>
          <t>Colonia Pirai</t>
        </is>
      </c>
      <c r="AL144" s="64" t="inlineStr">
        <is>
          <t>Obispo Santiesteban</t>
        </is>
      </c>
      <c r="AM144" s="104" t="n"/>
      <c r="AN144" s="64" t="n"/>
      <c r="AO144" s="64" t="n"/>
    </row>
    <row r="145">
      <c r="A145" s="154" t="n"/>
      <c r="B145" s="498" t="n"/>
      <c r="C145" s="498" t="n"/>
      <c r="D145" s="498" t="n"/>
      <c r="E145" s="498" t="n"/>
      <c r="F145" s="498" t="n"/>
      <c r="G145" s="498" t="n"/>
      <c r="H145" s="498" t="n"/>
      <c r="I145" s="498" t="n"/>
      <c r="J145" s="498" t="n"/>
      <c r="K145" s="497" t="n"/>
      <c r="L145" s="164" t="n"/>
      <c r="M145" s="486" t="n"/>
      <c r="N145" s="486" t="n"/>
      <c r="O145" s="486" t="n"/>
      <c r="P145" s="487" t="n"/>
      <c r="Q145" s="164" t="n"/>
      <c r="R145" s="486" t="n"/>
      <c r="S145" s="486" t="n"/>
      <c r="T145" s="487" t="n"/>
      <c r="U145" s="160" t="n"/>
      <c r="V145" s="486" t="n"/>
      <c r="W145" s="487" t="n"/>
      <c r="X145" s="504" t="n">
        <v>0</v>
      </c>
      <c r="Y145" s="498" t="n"/>
      <c r="Z145" s="498" t="n"/>
      <c r="AA145" s="497" t="n"/>
      <c r="AB145" s="113" t="n"/>
      <c r="AC145" s="113" t="n"/>
      <c r="AD145" s="113" t="n"/>
      <c r="AJ145" s="104" t="inlineStr">
        <is>
          <t>Santa Cruz</t>
        </is>
      </c>
      <c r="AK145" s="64" t="inlineStr">
        <is>
          <t>Comarapa</t>
        </is>
      </c>
      <c r="AL145" s="64" t="inlineStr">
        <is>
          <t>Caballero</t>
        </is>
      </c>
      <c r="AM145" s="104" t="n"/>
      <c r="AN145" s="64" t="n"/>
      <c r="AO145" s="64" t="n"/>
    </row>
    <row r="146">
      <c r="A146" s="154" t="n"/>
      <c r="B146" s="498" t="n"/>
      <c r="C146" s="498" t="n"/>
      <c r="D146" s="498" t="n"/>
      <c r="E146" s="498" t="n"/>
      <c r="F146" s="498" t="n"/>
      <c r="G146" s="498" t="n"/>
      <c r="H146" s="498" t="n"/>
      <c r="I146" s="498" t="n"/>
      <c r="J146" s="498" t="n"/>
      <c r="K146" s="497" t="n"/>
      <c r="L146" s="164" t="n"/>
      <c r="M146" s="486" t="n"/>
      <c r="N146" s="486" t="n"/>
      <c r="O146" s="486" t="n"/>
      <c r="P146" s="487" t="n"/>
      <c r="Q146" s="164" t="n"/>
      <c r="R146" s="486" t="n"/>
      <c r="S146" s="486" t="n"/>
      <c r="T146" s="487" t="n"/>
      <c r="U146" s="160" t="n"/>
      <c r="V146" s="486" t="n"/>
      <c r="W146" s="487" t="n"/>
      <c r="X146" s="504" t="n">
        <v>0</v>
      </c>
      <c r="Y146" s="498" t="n"/>
      <c r="Z146" s="498" t="n"/>
      <c r="AA146" s="497" t="n"/>
      <c r="AD146" s="113" t="n"/>
      <c r="AJ146" s="104" t="inlineStr">
        <is>
          <t>Santa Cruz</t>
        </is>
      </c>
      <c r="AK146" s="64" t="inlineStr">
        <is>
          <t>Concepción</t>
        </is>
      </c>
      <c r="AL146" s="64" t="inlineStr">
        <is>
          <t>Ñuflo de Chávez</t>
        </is>
      </c>
      <c r="AM146" s="104" t="n"/>
      <c r="AN146" s="64" t="n"/>
      <c r="AO146" s="64" t="n"/>
    </row>
    <row r="147">
      <c r="A147" s="180" t="inlineStr">
        <is>
          <t>TOTAL MAQUINARIA Y EQUIPO</t>
        </is>
      </c>
      <c r="B147" s="486" t="n"/>
      <c r="C147" s="486" t="n"/>
      <c r="D147" s="486" t="n"/>
      <c r="E147" s="486" t="n"/>
      <c r="F147" s="486" t="n"/>
      <c r="G147" s="486" t="n"/>
      <c r="H147" s="486" t="n"/>
      <c r="I147" s="486" t="n"/>
      <c r="J147" s="486" t="n"/>
      <c r="K147" s="486" t="n"/>
      <c r="L147" s="486" t="n"/>
      <c r="M147" s="486" t="n"/>
      <c r="N147" s="486" t="n"/>
      <c r="O147" s="486" t="n"/>
      <c r="P147" s="486" t="n"/>
      <c r="Q147" s="486" t="n"/>
      <c r="R147" s="486" t="n"/>
      <c r="S147" s="486" t="n"/>
      <c r="T147" s="486" t="n"/>
      <c r="U147" s="486" t="n"/>
      <c r="V147" s="486" t="n"/>
      <c r="W147" s="487" t="n"/>
      <c r="X147" s="505">
        <f>SUM(X145:AA146)</f>
        <v/>
      </c>
      <c r="Y147" s="486" t="n"/>
      <c r="Z147" s="486" t="n"/>
      <c r="AA147" s="487" t="n"/>
      <c r="AC147" s="113" t="n"/>
      <c r="AD147" s="113" t="n"/>
      <c r="AJ147" s="104" t="inlineStr">
        <is>
          <t>Santa Cruz</t>
        </is>
      </c>
      <c r="AK147" s="64" t="inlineStr">
        <is>
          <t>Cotoca</t>
        </is>
      </c>
      <c r="AL147" s="64" t="inlineStr">
        <is>
          <t>Andrés Ibañez</t>
        </is>
      </c>
      <c r="AM147" s="104" t="n"/>
      <c r="AN147" s="64" t="n"/>
      <c r="AO147" s="64" t="n"/>
    </row>
    <row r="148">
      <c r="A148" s="143" t="inlineStr">
        <is>
          <t>BIENES DEL HOGAR (UN APROXIMADO)</t>
        </is>
      </c>
      <c r="B148" s="486" t="n"/>
      <c r="C148" s="486" t="n"/>
      <c r="D148" s="486" t="n"/>
      <c r="E148" s="486" t="n"/>
      <c r="F148" s="486" t="n"/>
      <c r="G148" s="486" t="n"/>
      <c r="H148" s="486" t="n"/>
      <c r="I148" s="486" t="n"/>
      <c r="J148" s="486" t="n"/>
      <c r="K148" s="486" t="n"/>
      <c r="L148" s="486" t="n"/>
      <c r="M148" s="486" t="n"/>
      <c r="N148" s="486" t="n"/>
      <c r="O148" s="486" t="n"/>
      <c r="P148" s="486" t="n"/>
      <c r="Q148" s="486" t="n"/>
      <c r="R148" s="486" t="n"/>
      <c r="S148" s="486" t="n"/>
      <c r="T148" s="486" t="n"/>
      <c r="U148" s="486" t="n"/>
      <c r="V148" s="486" t="n"/>
      <c r="W148" s="486" t="n"/>
      <c r="X148" s="486" t="n"/>
      <c r="Y148" s="486" t="n"/>
      <c r="Z148" s="486" t="n"/>
      <c r="AA148" s="487" t="n"/>
      <c r="AB148" s="113" t="n"/>
      <c r="AC148" s="113" t="n"/>
      <c r="AD148" s="113" t="n"/>
      <c r="AJ148" s="104" t="inlineStr">
        <is>
          <t>Santa Cruz</t>
        </is>
      </c>
      <c r="AK148" s="64" t="inlineStr">
        <is>
          <t>El Carmen Rivero Torrez</t>
        </is>
      </c>
      <c r="AL148" s="76" t="n"/>
      <c r="AM148" s="117" t="n"/>
      <c r="AN148" s="64" t="n"/>
      <c r="AO148" s="64" t="n"/>
    </row>
    <row r="149" ht="12" customHeight="1" s="15">
      <c r="A149" s="144" t="inlineStr">
        <is>
          <t>ARTICULO</t>
        </is>
      </c>
      <c r="B149" s="486" t="n"/>
      <c r="C149" s="486" t="n"/>
      <c r="D149" s="487" t="n"/>
      <c r="E149" s="144" t="inlineStr">
        <is>
          <t>DESCRIPCIÓN</t>
        </is>
      </c>
      <c r="F149" s="486" t="n"/>
      <c r="G149" s="486" t="n"/>
      <c r="H149" s="486" t="n"/>
      <c r="I149" s="486" t="n"/>
      <c r="J149" s="487" t="n"/>
      <c r="K149" s="144" t="inlineStr">
        <is>
          <t>MARCA</t>
        </is>
      </c>
      <c r="L149" s="486" t="n"/>
      <c r="M149" s="486" t="n"/>
      <c r="N149" s="486" t="n"/>
      <c r="O149" s="487" t="n"/>
      <c r="P149" s="144" t="inlineStr">
        <is>
          <t>MODELO</t>
        </is>
      </c>
      <c r="Q149" s="486" t="n"/>
      <c r="R149" s="486" t="n"/>
      <c r="S149" s="487" t="n"/>
      <c r="T149" s="144" t="inlineStr">
        <is>
          <t>ESTADO</t>
        </is>
      </c>
      <c r="U149" s="486" t="n"/>
      <c r="V149" s="486" t="n"/>
      <c r="W149" s="487" t="n"/>
      <c r="X149" s="144" t="inlineStr">
        <is>
          <t>TOTAL</t>
        </is>
      </c>
      <c r="Y149" s="486" t="n"/>
      <c r="Z149" s="486" t="n"/>
      <c r="AA149" s="487" t="n"/>
      <c r="AB149" s="113" t="n"/>
      <c r="AC149" s="113" t="n"/>
      <c r="AD149" s="113" t="n"/>
      <c r="AJ149" s="104" t="inlineStr">
        <is>
          <t>Santa Cruz</t>
        </is>
      </c>
      <c r="AK149" s="64" t="inlineStr">
        <is>
          <t>El Puente</t>
        </is>
      </c>
      <c r="AL149" s="64" t="inlineStr">
        <is>
          <t>Guarayos</t>
        </is>
      </c>
      <c r="AM149" s="117" t="n"/>
      <c r="AN149" s="64" t="n"/>
      <c r="AO149" s="64" t="n"/>
    </row>
    <row r="150" ht="12" customHeight="1" s="15">
      <c r="A150" s="154" t="inlineStr">
        <is>
          <t>SEGÚN USTED VEA CONVENIENTE, SOLO INTRODUZCA EL TOTAL APROXIMADO</t>
        </is>
      </c>
      <c r="B150" s="498" t="n"/>
      <c r="C150" s="498" t="n"/>
      <c r="D150" s="498" t="n"/>
      <c r="E150" s="498" t="n"/>
      <c r="F150" s="498" t="n"/>
      <c r="G150" s="498" t="n"/>
      <c r="H150" s="498" t="n"/>
      <c r="I150" s="498" t="n"/>
      <c r="J150" s="498" t="n"/>
      <c r="K150" s="498" t="n"/>
      <c r="L150" s="498" t="n"/>
      <c r="M150" s="498" t="n"/>
      <c r="N150" s="498" t="n"/>
      <c r="O150" s="498" t="n"/>
      <c r="P150" s="498" t="n"/>
      <c r="Q150" s="498" t="n"/>
      <c r="R150" s="498" t="n"/>
      <c r="S150" s="498" t="n"/>
      <c r="T150" s="498" t="n"/>
      <c r="U150" s="498" t="n"/>
      <c r="V150" s="498" t="n"/>
      <c r="W150" s="497" t="n"/>
      <c r="X150" s="504" t="n"/>
      <c r="Y150" s="498" t="n"/>
      <c r="Z150" s="498" t="n"/>
      <c r="AA150" s="497" t="n"/>
      <c r="AB150" s="113" t="n"/>
      <c r="AC150" s="113" t="n"/>
      <c r="AD150" s="113" t="n"/>
      <c r="AJ150" s="104" t="inlineStr">
        <is>
          <t>Santa Cruz</t>
        </is>
      </c>
      <c r="AK150" s="64" t="inlineStr">
        <is>
          <t>El Torno</t>
        </is>
      </c>
      <c r="AL150" s="64" t="inlineStr">
        <is>
          <t>Andrés Ibañez</t>
        </is>
      </c>
      <c r="AM150" s="117" t="n"/>
      <c r="AN150" s="64" t="n"/>
      <c r="AO150" s="64" t="n"/>
    </row>
    <row r="151" ht="12" customHeight="1" s="15">
      <c r="A151" s="137" t="inlineStr">
        <is>
          <t>TOTAL BIENES DEL HOGAR</t>
        </is>
      </c>
      <c r="B151" s="486" t="n"/>
      <c r="C151" s="486" t="n"/>
      <c r="D151" s="486" t="n"/>
      <c r="E151" s="486" t="n"/>
      <c r="F151" s="486" t="n"/>
      <c r="G151" s="486" t="n"/>
      <c r="H151" s="486" t="n"/>
      <c r="I151" s="486" t="n"/>
      <c r="J151" s="486" t="n"/>
      <c r="K151" s="486" t="n"/>
      <c r="L151" s="486" t="n"/>
      <c r="M151" s="486" t="n"/>
      <c r="N151" s="486" t="n"/>
      <c r="O151" s="486" t="n"/>
      <c r="P151" s="486" t="n"/>
      <c r="Q151" s="486" t="n"/>
      <c r="R151" s="486" t="n"/>
      <c r="S151" s="486" t="n"/>
      <c r="T151" s="486" t="n"/>
      <c r="U151" s="486" t="n"/>
      <c r="V151" s="486" t="n"/>
      <c r="W151" s="487" t="n"/>
      <c r="X151" s="505">
        <f>SUM(X150)</f>
        <v/>
      </c>
      <c r="Y151" s="486" t="n"/>
      <c r="Z151" s="486" t="n"/>
      <c r="AA151" s="487" t="n"/>
      <c r="AB151" s="113" t="n"/>
      <c r="AC151" s="113" t="n"/>
      <c r="AD151" s="113" t="n"/>
      <c r="AJ151" s="104" t="inlineStr">
        <is>
          <t>Santa Cruz</t>
        </is>
      </c>
      <c r="AK151" s="64" t="inlineStr">
        <is>
          <t>Gutierrez</t>
        </is>
      </c>
      <c r="AL151" s="64" t="inlineStr">
        <is>
          <t>Cordillera</t>
        </is>
      </c>
      <c r="AM151" s="117" t="n"/>
      <c r="AN151" s="64" t="n"/>
      <c r="AO151" s="64" t="n"/>
    </row>
    <row r="152" ht="12" customHeight="1" s="15">
      <c r="A152" s="137" t="inlineStr">
        <is>
          <t>INMUEBLES URBANOS Y RURALES</t>
        </is>
      </c>
      <c r="B152" s="486" t="n"/>
      <c r="C152" s="486" t="n"/>
      <c r="D152" s="486" t="n"/>
      <c r="E152" s="486" t="n"/>
      <c r="F152" s="486" t="n"/>
      <c r="G152" s="486" t="n"/>
      <c r="H152" s="486" t="n"/>
      <c r="I152" s="486" t="n"/>
      <c r="J152" s="486" t="n"/>
      <c r="K152" s="486" t="n"/>
      <c r="L152" s="486" t="n"/>
      <c r="M152" s="486" t="n"/>
      <c r="N152" s="486" t="n"/>
      <c r="O152" s="486" t="n"/>
      <c r="P152" s="486" t="n"/>
      <c r="Q152" s="486" t="n"/>
      <c r="R152" s="486" t="n"/>
      <c r="S152" s="486" t="n"/>
      <c r="T152" s="486" t="n"/>
      <c r="U152" s="486" t="n"/>
      <c r="V152" s="486" t="n"/>
      <c r="W152" s="486" t="n"/>
      <c r="X152" s="486" t="n"/>
      <c r="Y152" s="486" t="n"/>
      <c r="Z152" s="486" t="n"/>
      <c r="AA152" s="487" t="n"/>
      <c r="AB152" s="113" t="n"/>
      <c r="AC152" s="113" t="n"/>
      <c r="AD152" s="113" t="n"/>
      <c r="AJ152" s="104" t="inlineStr">
        <is>
          <t>Santa Cruz</t>
        </is>
      </c>
      <c r="AK152" s="64" t="inlineStr">
        <is>
          <t>Hardeman</t>
        </is>
      </c>
      <c r="AL152" s="64" t="inlineStr">
        <is>
          <t>Obispo Santiesteban</t>
        </is>
      </c>
      <c r="AM152" s="117" t="n"/>
      <c r="AN152" s="64" t="n"/>
      <c r="AO152" s="64" t="n"/>
    </row>
    <row r="153">
      <c r="A153" s="144" t="inlineStr">
        <is>
          <t>CIUDAD</t>
        </is>
      </c>
      <c r="B153" s="486" t="n"/>
      <c r="C153" s="486" t="n"/>
      <c r="D153" s="486" t="n"/>
      <c r="E153" s="487" t="n"/>
      <c r="F153" s="181" t="inlineStr">
        <is>
          <t>DIRECCIÓN</t>
        </is>
      </c>
      <c r="G153" s="498" t="n"/>
      <c r="H153" s="498" t="n"/>
      <c r="I153" s="498" t="n"/>
      <c r="J153" s="498" t="n"/>
      <c r="K153" s="498" t="n"/>
      <c r="L153" s="498" t="n"/>
      <c r="M153" s="498" t="n"/>
      <c r="N153" s="498" t="n"/>
      <c r="O153" s="498" t="n"/>
      <c r="P153" s="497" t="n"/>
      <c r="Q153" s="144" t="inlineStr">
        <is>
          <t>ZONA</t>
        </is>
      </c>
      <c r="R153" s="486" t="n"/>
      <c r="S153" s="486" t="n"/>
      <c r="T153" s="486" t="n"/>
      <c r="U153" s="486" t="n"/>
      <c r="V153" s="486" t="n"/>
      <c r="W153" s="487" t="n"/>
      <c r="X153" s="144" t="inlineStr">
        <is>
          <t>TOTAL</t>
        </is>
      </c>
      <c r="Y153" s="486" t="n"/>
      <c r="Z153" s="486" t="n"/>
      <c r="AA153" s="487" t="n"/>
      <c r="AB153" s="113" t="n"/>
      <c r="AC153" s="113" t="n"/>
      <c r="AD153" s="113" t="n"/>
      <c r="AJ153" s="104" t="inlineStr">
        <is>
          <t>Santa Cruz</t>
        </is>
      </c>
      <c r="AK153" s="64" t="inlineStr">
        <is>
          <t>Jorochito</t>
        </is>
      </c>
      <c r="AL153" s="64" t="inlineStr">
        <is>
          <t>Andrés Ibañez</t>
        </is>
      </c>
      <c r="AM153" s="117" t="n"/>
      <c r="AN153" s="64" t="n"/>
      <c r="AO153" s="64" t="n"/>
    </row>
    <row r="154">
      <c r="A154" s="163" t="n"/>
      <c r="B154" s="486" t="n"/>
      <c r="C154" s="486" t="n"/>
      <c r="D154" s="486" t="n"/>
      <c r="E154" s="487" t="n"/>
      <c r="F154" s="154" t="n"/>
      <c r="G154" s="498" t="n"/>
      <c r="H154" s="498" t="n"/>
      <c r="I154" s="498" t="n"/>
      <c r="J154" s="498" t="n"/>
      <c r="K154" s="498" t="n"/>
      <c r="L154" s="498" t="n"/>
      <c r="M154" s="498" t="n"/>
      <c r="N154" s="498" t="n"/>
      <c r="O154" s="498" t="n"/>
      <c r="P154" s="497" t="n"/>
      <c r="Q154" s="163" t="n"/>
      <c r="R154" s="486" t="n"/>
      <c r="S154" s="486" t="n"/>
      <c r="T154" s="486" t="n"/>
      <c r="U154" s="486" t="n"/>
      <c r="V154" s="486" t="n"/>
      <c r="W154" s="487" t="n"/>
      <c r="X154" s="504" t="n">
        <v>0</v>
      </c>
      <c r="Y154" s="498" t="n"/>
      <c r="Z154" s="498" t="n"/>
      <c r="AA154" s="497" t="n"/>
      <c r="AB154" s="113" t="n"/>
      <c r="AC154" s="113" t="n"/>
      <c r="AD154" s="113" t="n"/>
      <c r="AJ154" s="104" t="inlineStr">
        <is>
          <t>Santa Cruz</t>
        </is>
      </c>
      <c r="AK154" s="64" t="inlineStr">
        <is>
          <t>La Angostura</t>
        </is>
      </c>
      <c r="AL154" s="64" t="inlineStr">
        <is>
          <t>Andrés Ibañez</t>
        </is>
      </c>
      <c r="AM154" s="118" t="n"/>
      <c r="AN154" s="64" t="n"/>
      <c r="AO154" s="64" t="n"/>
    </row>
    <row r="155">
      <c r="A155" s="163" t="n"/>
      <c r="B155" s="486" t="n"/>
      <c r="C155" s="486" t="n"/>
      <c r="D155" s="486" t="n"/>
      <c r="E155" s="487" t="n"/>
      <c r="F155" s="154" t="n"/>
      <c r="G155" s="498" t="n"/>
      <c r="H155" s="498" t="n"/>
      <c r="I155" s="498" t="n"/>
      <c r="J155" s="498" t="n"/>
      <c r="K155" s="498" t="n"/>
      <c r="L155" s="498" t="n"/>
      <c r="M155" s="498" t="n"/>
      <c r="N155" s="498" t="n"/>
      <c r="O155" s="498" t="n"/>
      <c r="P155" s="497" t="n"/>
      <c r="Q155" s="163" t="n"/>
      <c r="R155" s="486" t="n"/>
      <c r="S155" s="486" t="n"/>
      <c r="T155" s="486" t="n"/>
      <c r="U155" s="486" t="n"/>
      <c r="V155" s="486" t="n"/>
      <c r="W155" s="487" t="n"/>
      <c r="X155" s="504" t="n">
        <v>0</v>
      </c>
      <c r="Y155" s="498" t="n"/>
      <c r="Z155" s="498" t="n"/>
      <c r="AA155" s="497" t="n"/>
      <c r="AB155" s="113" t="n"/>
      <c r="AC155" s="113" t="n"/>
      <c r="AD155" s="113" t="n"/>
      <c r="AJ155" s="104" t="inlineStr">
        <is>
          <t>Santa Cruz</t>
        </is>
      </c>
      <c r="AK155" s="64" t="inlineStr">
        <is>
          <t>La Guardia</t>
        </is>
      </c>
      <c r="AL155" s="64" t="inlineStr">
        <is>
          <t>Andrés Ibañez</t>
        </is>
      </c>
      <c r="AM155" s="118" t="n"/>
      <c r="AN155" s="64" t="n"/>
      <c r="AO155" s="64" t="n"/>
    </row>
    <row r="156">
      <c r="A156" s="163" t="n"/>
      <c r="B156" s="486" t="n"/>
      <c r="C156" s="486" t="n"/>
      <c r="D156" s="486" t="n"/>
      <c r="E156" s="487" t="n"/>
      <c r="F156" s="154" t="n"/>
      <c r="G156" s="498" t="n"/>
      <c r="H156" s="498" t="n"/>
      <c r="I156" s="498" t="n"/>
      <c r="J156" s="498" t="n"/>
      <c r="K156" s="498" t="n"/>
      <c r="L156" s="498" t="n"/>
      <c r="M156" s="498" t="n"/>
      <c r="N156" s="498" t="n"/>
      <c r="O156" s="498" t="n"/>
      <c r="P156" s="497" t="n"/>
      <c r="Q156" s="163" t="n"/>
      <c r="R156" s="486" t="n"/>
      <c r="S156" s="486" t="n"/>
      <c r="T156" s="486" t="n"/>
      <c r="U156" s="486" t="n"/>
      <c r="V156" s="486" t="n"/>
      <c r="W156" s="487" t="n"/>
      <c r="X156" s="504" t="n">
        <v>0</v>
      </c>
      <c r="Y156" s="498" t="n"/>
      <c r="Z156" s="498" t="n"/>
      <c r="AA156" s="497" t="n"/>
      <c r="AB156" s="113" t="n"/>
      <c r="AC156" s="113" t="n"/>
      <c r="AD156" s="113" t="n"/>
      <c r="AJ156" s="104" t="inlineStr">
        <is>
          <t>Santa Cruz</t>
        </is>
      </c>
      <c r="AK156" s="64" t="inlineStr">
        <is>
          <t>Litoral</t>
        </is>
      </c>
      <c r="AL156" s="64" t="inlineStr">
        <is>
          <t>Obispo Santiesteban</t>
        </is>
      </c>
      <c r="AM156" s="118" t="n"/>
      <c r="AN156" s="64" t="n"/>
      <c r="AO156" s="64" t="n"/>
    </row>
    <row r="157">
      <c r="A157" s="163" t="n"/>
      <c r="B157" s="486" t="n"/>
      <c r="C157" s="486" t="n"/>
      <c r="D157" s="486" t="n"/>
      <c r="E157" s="487" t="n"/>
      <c r="F157" s="154" t="n"/>
      <c r="G157" s="498" t="n"/>
      <c r="H157" s="498" t="n"/>
      <c r="I157" s="498" t="n"/>
      <c r="J157" s="498" t="n"/>
      <c r="K157" s="498" t="n"/>
      <c r="L157" s="498" t="n"/>
      <c r="M157" s="498" t="n"/>
      <c r="N157" s="498" t="n"/>
      <c r="O157" s="498" t="n"/>
      <c r="P157" s="497" t="n"/>
      <c r="Q157" s="163" t="n"/>
      <c r="R157" s="486" t="n"/>
      <c r="S157" s="486" t="n"/>
      <c r="T157" s="486" t="n"/>
      <c r="U157" s="486" t="n"/>
      <c r="V157" s="486" t="n"/>
      <c r="W157" s="487" t="n"/>
      <c r="X157" s="504" t="n">
        <v>0</v>
      </c>
      <c r="Y157" s="498" t="n"/>
      <c r="Z157" s="498" t="n"/>
      <c r="AA157" s="497" t="n"/>
      <c r="AB157" s="113" t="n"/>
      <c r="AC157" s="113" t="n"/>
      <c r="AD157" s="113" t="n"/>
      <c r="AJ157" s="104" t="inlineStr">
        <is>
          <t>Santa Cruz</t>
        </is>
      </c>
      <c r="AK157" s="64" t="inlineStr">
        <is>
          <t>Los Troncos</t>
        </is>
      </c>
      <c r="AL157" s="64" t="inlineStr">
        <is>
          <t>Ñuflo de Chávez</t>
        </is>
      </c>
      <c r="AM157" s="118" t="n"/>
      <c r="AN157" s="64" t="n"/>
      <c r="AO157" s="64" t="n"/>
    </row>
    <row r="158">
      <c r="A158" s="137" t="inlineStr">
        <is>
          <t>TOTAL INMUEBLES</t>
        </is>
      </c>
      <c r="B158" s="486" t="n"/>
      <c r="C158" s="486" t="n"/>
      <c r="D158" s="486" t="n"/>
      <c r="E158" s="486" t="n"/>
      <c r="F158" s="486" t="n"/>
      <c r="G158" s="486" t="n"/>
      <c r="H158" s="486" t="n"/>
      <c r="I158" s="486" t="n"/>
      <c r="J158" s="486" t="n"/>
      <c r="K158" s="486" t="n"/>
      <c r="L158" s="486" t="n"/>
      <c r="M158" s="486" t="n"/>
      <c r="N158" s="486" t="n"/>
      <c r="O158" s="486" t="n"/>
      <c r="P158" s="486" t="n"/>
      <c r="Q158" s="486" t="n"/>
      <c r="R158" s="486" t="n"/>
      <c r="S158" s="486" t="n"/>
      <c r="T158" s="486" t="n"/>
      <c r="U158" s="486" t="n"/>
      <c r="V158" s="486" t="n"/>
      <c r="W158" s="487" t="n"/>
      <c r="X158" s="505">
        <f>SUM(X154:AA157)</f>
        <v/>
      </c>
      <c r="Y158" s="486" t="n"/>
      <c r="Z158" s="486" t="n"/>
      <c r="AA158" s="487" t="n"/>
      <c r="AB158" s="113" t="n"/>
      <c r="AC158" s="113" t="n"/>
      <c r="AD158" s="113" t="n"/>
      <c r="AJ158" s="104" t="inlineStr">
        <is>
          <t>Santa Cruz</t>
        </is>
      </c>
      <c r="AK158" s="64" t="inlineStr">
        <is>
          <t>Mairana</t>
        </is>
      </c>
      <c r="AL158" s="64" t="inlineStr">
        <is>
          <t>Florida</t>
        </is>
      </c>
      <c r="AM158" s="118" t="n"/>
      <c r="AN158" s="64" t="n"/>
      <c r="AO158" s="64" t="n"/>
    </row>
    <row r="159">
      <c r="A159" s="156" t="inlineStr">
        <is>
          <t>VEHÍCULOS</t>
        </is>
      </c>
      <c r="B159" s="486" t="n"/>
      <c r="C159" s="486" t="n"/>
      <c r="D159" s="486" t="n"/>
      <c r="E159" s="486" t="n"/>
      <c r="F159" s="486" t="n"/>
      <c r="G159" s="486" t="n"/>
      <c r="H159" s="486" t="n"/>
      <c r="I159" s="486" t="n"/>
      <c r="J159" s="486" t="n"/>
      <c r="K159" s="486" t="n"/>
      <c r="L159" s="486" t="n"/>
      <c r="M159" s="486" t="n"/>
      <c r="N159" s="486" t="n"/>
      <c r="O159" s="486" t="n"/>
      <c r="P159" s="486" t="n"/>
      <c r="Q159" s="486" t="n"/>
      <c r="R159" s="486" t="n"/>
      <c r="S159" s="486" t="n"/>
      <c r="T159" s="486" t="n"/>
      <c r="U159" s="486" t="n"/>
      <c r="V159" s="486" t="n"/>
      <c r="W159" s="486" t="n"/>
      <c r="X159" s="486" t="n"/>
      <c r="Y159" s="486" t="n"/>
      <c r="Z159" s="486" t="n"/>
      <c r="AA159" s="487" t="n"/>
      <c r="AB159" s="113" t="n"/>
      <c r="AC159" s="113" t="n"/>
      <c r="AD159" s="113" t="n"/>
      <c r="AJ159" s="104" t="inlineStr">
        <is>
          <t>Santa Cruz</t>
        </is>
      </c>
      <c r="AK159" s="64" t="inlineStr">
        <is>
          <t>Mataral</t>
        </is>
      </c>
      <c r="AL159" s="64" t="inlineStr">
        <is>
          <t>Florida</t>
        </is>
      </c>
      <c r="AM159" s="118" t="n"/>
      <c r="AN159" s="64" t="n"/>
      <c r="AO159" s="64" t="n"/>
    </row>
    <row r="160">
      <c r="A160" s="144" t="inlineStr">
        <is>
          <t>TIPO</t>
        </is>
      </c>
      <c r="B160" s="486" t="n"/>
      <c r="C160" s="486" t="n"/>
      <c r="D160" s="486" t="n"/>
      <c r="E160" s="486" t="n"/>
      <c r="F160" s="487" t="n"/>
      <c r="G160" s="144" t="inlineStr">
        <is>
          <t>MARCA</t>
        </is>
      </c>
      <c r="H160" s="486" t="n"/>
      <c r="I160" s="486" t="n"/>
      <c r="J160" s="486" t="n"/>
      <c r="K160" s="486" t="n"/>
      <c r="L160" s="487" t="n"/>
      <c r="M160" s="144" t="inlineStr">
        <is>
          <t>MODELO</t>
        </is>
      </c>
      <c r="N160" s="486" t="n"/>
      <c r="O160" s="486" t="n"/>
      <c r="P160" s="486" t="n"/>
      <c r="Q160" s="486" t="n"/>
      <c r="R160" s="487" t="n"/>
      <c r="S160" s="144" t="inlineStr">
        <is>
          <t>PLACA</t>
        </is>
      </c>
      <c r="T160" s="486" t="n"/>
      <c r="U160" s="486" t="n"/>
      <c r="V160" s="486" t="n"/>
      <c r="W160" s="487" t="n"/>
      <c r="X160" s="144" t="inlineStr">
        <is>
          <t>TOTAL</t>
        </is>
      </c>
      <c r="Y160" s="486" t="n"/>
      <c r="Z160" s="486" t="n"/>
      <c r="AA160" s="487" t="n"/>
      <c r="AB160" s="113" t="n"/>
      <c r="AC160" s="113" t="n"/>
      <c r="AD160" s="113" t="n"/>
      <c r="AJ160" s="104" t="inlineStr">
        <is>
          <t>Santa Cruz</t>
        </is>
      </c>
      <c r="AK160" s="64" t="inlineStr">
        <is>
          <t>Mineros</t>
        </is>
      </c>
      <c r="AL160" s="64" t="inlineStr">
        <is>
          <t>Obispo Santiesteban</t>
        </is>
      </c>
      <c r="AM160" s="118" t="n"/>
      <c r="AN160" s="64" t="n"/>
      <c r="AO160" s="64" t="n"/>
    </row>
    <row r="161" ht="13.5" customHeight="1" s="15">
      <c r="A161" s="164" t="n"/>
      <c r="B161" s="486" t="n"/>
      <c r="C161" s="486" t="n"/>
      <c r="D161" s="486" t="n"/>
      <c r="E161" s="486" t="n"/>
      <c r="F161" s="487" t="n"/>
      <c r="G161" s="163" t="n"/>
      <c r="H161" s="486" t="n"/>
      <c r="I161" s="486" t="n"/>
      <c r="J161" s="486" t="n"/>
      <c r="K161" s="486" t="n"/>
      <c r="L161" s="487" t="n"/>
      <c r="M161" s="164" t="n"/>
      <c r="N161" s="486" t="n"/>
      <c r="O161" s="486" t="n"/>
      <c r="P161" s="486" t="n"/>
      <c r="Q161" s="486" t="n"/>
      <c r="R161" s="487" t="n"/>
      <c r="S161" s="160" t="n"/>
      <c r="T161" s="486" t="n"/>
      <c r="U161" s="486" t="n"/>
      <c r="V161" s="486" t="n"/>
      <c r="W161" s="487" t="n"/>
      <c r="X161" s="504" t="n"/>
      <c r="Y161" s="498" t="n"/>
      <c r="Z161" s="498" t="n"/>
      <c r="AA161" s="497" t="n"/>
      <c r="AB161" s="113" t="n"/>
      <c r="AC161" s="113" t="n"/>
      <c r="AD161" s="113" t="n"/>
      <c r="AJ161" s="104" t="inlineStr">
        <is>
          <t>Santa Cruz</t>
        </is>
      </c>
      <c r="AK161" s="64" t="inlineStr">
        <is>
          <t>Montero</t>
        </is>
      </c>
      <c r="AL161" s="64" t="inlineStr">
        <is>
          <t>Obispo Santiesteban</t>
        </is>
      </c>
      <c r="AM161" s="118" t="n"/>
      <c r="AN161" s="64" t="n"/>
      <c r="AO161" s="64" t="n"/>
    </row>
    <row r="162" ht="13.5" customHeight="1" s="15">
      <c r="A162" s="164" t="n"/>
      <c r="B162" s="486" t="n"/>
      <c r="C162" s="486" t="n"/>
      <c r="D162" s="486" t="n"/>
      <c r="E162" s="486" t="n"/>
      <c r="F162" s="487" t="n"/>
      <c r="G162" s="163" t="n"/>
      <c r="H162" s="486" t="n"/>
      <c r="I162" s="486" t="n"/>
      <c r="J162" s="486" t="n"/>
      <c r="K162" s="486" t="n"/>
      <c r="L162" s="487" t="n"/>
      <c r="M162" s="164" t="n"/>
      <c r="N162" s="486" t="n"/>
      <c r="O162" s="486" t="n"/>
      <c r="P162" s="486" t="n"/>
      <c r="Q162" s="486" t="n"/>
      <c r="R162" s="487" t="n"/>
      <c r="S162" s="160" t="n"/>
      <c r="T162" s="486" t="n"/>
      <c r="U162" s="486" t="n"/>
      <c r="V162" s="486" t="n"/>
      <c r="W162" s="487" t="n"/>
      <c r="X162" s="504" t="n">
        <v>0</v>
      </c>
      <c r="Y162" s="498" t="n"/>
      <c r="Z162" s="498" t="n"/>
      <c r="AA162" s="497" t="n"/>
      <c r="AB162" s="113" t="n"/>
      <c r="AC162" s="113" t="n"/>
      <c r="AD162" s="113" t="n"/>
      <c r="AJ162" s="104" t="inlineStr">
        <is>
          <t>Santa Cruz</t>
        </is>
      </c>
      <c r="AK162" s="64" t="inlineStr">
        <is>
          <t>Mora</t>
        </is>
      </c>
      <c r="AL162" s="64" t="inlineStr">
        <is>
          <t>Cordillera</t>
        </is>
      </c>
      <c r="AM162" s="118" t="n"/>
      <c r="AN162" s="64" t="n"/>
      <c r="AO162" s="64" t="n"/>
    </row>
    <row r="163" ht="13.5" customHeight="1" s="15">
      <c r="A163" s="164" t="n"/>
      <c r="B163" s="486" t="n"/>
      <c r="C163" s="486" t="n"/>
      <c r="D163" s="486" t="n"/>
      <c r="E163" s="486" t="n"/>
      <c r="F163" s="487" t="n"/>
      <c r="G163" s="163" t="n"/>
      <c r="H163" s="486" t="n"/>
      <c r="I163" s="486" t="n"/>
      <c r="J163" s="486" t="n"/>
      <c r="K163" s="486" t="n"/>
      <c r="L163" s="487" t="n"/>
      <c r="M163" s="164" t="n"/>
      <c r="N163" s="486" t="n"/>
      <c r="O163" s="486" t="n"/>
      <c r="P163" s="486" t="n"/>
      <c r="Q163" s="486" t="n"/>
      <c r="R163" s="487" t="n"/>
      <c r="S163" s="160" t="n"/>
      <c r="T163" s="486" t="n"/>
      <c r="U163" s="486" t="n"/>
      <c r="V163" s="486" t="n"/>
      <c r="W163" s="487" t="n"/>
      <c r="X163" s="504" t="n">
        <v>0</v>
      </c>
      <c r="Y163" s="498" t="n"/>
      <c r="Z163" s="498" t="n"/>
      <c r="AA163" s="497" t="n"/>
      <c r="AB163" s="113" t="n"/>
      <c r="AC163" s="113" t="n"/>
      <c r="AD163" s="113" t="n"/>
      <c r="AJ163" s="104" t="inlineStr">
        <is>
          <t>Santa Cruz</t>
        </is>
      </c>
      <c r="AK163" s="64" t="inlineStr">
        <is>
          <t>Nuevo Horizontes</t>
        </is>
      </c>
      <c r="AL163" s="64" t="inlineStr">
        <is>
          <t>Ichilo</t>
        </is>
      </c>
      <c r="AM163" s="118" t="n"/>
      <c r="AN163" s="64" t="n"/>
      <c r="AO163" s="64" t="n"/>
    </row>
    <row r="164" ht="13.5" customHeight="1" s="15">
      <c r="A164" s="164" t="n"/>
      <c r="B164" s="486" t="n"/>
      <c r="C164" s="486" t="n"/>
      <c r="D164" s="486" t="n"/>
      <c r="E164" s="486" t="n"/>
      <c r="F164" s="487" t="n"/>
      <c r="G164" s="163" t="n"/>
      <c r="H164" s="486" t="n"/>
      <c r="I164" s="486" t="n"/>
      <c r="J164" s="486" t="n"/>
      <c r="K164" s="486" t="n"/>
      <c r="L164" s="487" t="n"/>
      <c r="M164" s="164" t="n"/>
      <c r="N164" s="486" t="n"/>
      <c r="O164" s="486" t="n"/>
      <c r="P164" s="486" t="n"/>
      <c r="Q164" s="486" t="n"/>
      <c r="R164" s="487" t="n"/>
      <c r="S164" s="160" t="n"/>
      <c r="T164" s="486" t="n"/>
      <c r="U164" s="486" t="n"/>
      <c r="V164" s="486" t="n"/>
      <c r="W164" s="487" t="n"/>
      <c r="X164" s="504" t="n">
        <v>0</v>
      </c>
      <c r="Y164" s="498" t="n"/>
      <c r="Z164" s="498" t="n"/>
      <c r="AA164" s="497" t="n"/>
      <c r="AB164" s="113" t="n"/>
      <c r="AC164" s="113" t="n"/>
      <c r="AD164" s="113" t="n"/>
      <c r="AJ164" s="104" t="inlineStr">
        <is>
          <t>Santa Cruz</t>
        </is>
      </c>
      <c r="AK164" s="64" t="inlineStr">
        <is>
          <t>Okinawa</t>
        </is>
      </c>
      <c r="AL164" s="64" t="inlineStr">
        <is>
          <t>Ignacio Warnes</t>
        </is>
      </c>
    </row>
    <row r="165" ht="13.5" customHeight="1" s="15">
      <c r="A165" s="137" t="inlineStr">
        <is>
          <t>TOTAL VEHÍCULOS</t>
        </is>
      </c>
      <c r="B165" s="486" t="n"/>
      <c r="C165" s="486" t="n"/>
      <c r="D165" s="486" t="n"/>
      <c r="E165" s="486" t="n"/>
      <c r="F165" s="486" t="n"/>
      <c r="G165" s="486" t="n"/>
      <c r="H165" s="486" t="n"/>
      <c r="I165" s="486" t="n"/>
      <c r="J165" s="486" t="n"/>
      <c r="K165" s="486" t="n"/>
      <c r="L165" s="486" t="n"/>
      <c r="M165" s="486" t="n"/>
      <c r="N165" s="486" t="n"/>
      <c r="O165" s="486" t="n"/>
      <c r="P165" s="486" t="n"/>
      <c r="Q165" s="486" t="n"/>
      <c r="R165" s="486" t="n"/>
      <c r="S165" s="486" t="n"/>
      <c r="T165" s="486" t="n"/>
      <c r="U165" s="486" t="n"/>
      <c r="V165" s="486" t="n"/>
      <c r="W165" s="487" t="n"/>
      <c r="X165" s="505">
        <f>SUM(X161:AA164)</f>
        <v/>
      </c>
      <c r="Y165" s="486" t="n"/>
      <c r="Z165" s="486" t="n"/>
      <c r="AA165" s="487" t="n"/>
      <c r="AB165" s="113" t="n"/>
      <c r="AC165" s="113" t="n"/>
      <c r="AD165" s="113" t="n"/>
      <c r="AJ165" s="104" t="inlineStr">
        <is>
          <t>Santa Cruz</t>
        </is>
      </c>
      <c r="AK165" s="64" t="inlineStr">
        <is>
          <t>Okinawa 2</t>
        </is>
      </c>
      <c r="AL165" s="64" t="inlineStr">
        <is>
          <t>Ignacio Warnes</t>
        </is>
      </c>
    </row>
    <row r="166" ht="10.5" customHeight="1" s="15">
      <c r="A166" s="137" t="inlineStr">
        <is>
          <t>OTROS ACTIVOS</t>
        </is>
      </c>
      <c r="B166" s="486" t="n"/>
      <c r="C166" s="486" t="n"/>
      <c r="D166" s="486" t="n"/>
      <c r="E166" s="486" t="n"/>
      <c r="F166" s="486" t="n"/>
      <c r="G166" s="486" t="n"/>
      <c r="H166" s="486" t="n"/>
      <c r="I166" s="486" t="n"/>
      <c r="J166" s="486" t="n"/>
      <c r="K166" s="486" t="n"/>
      <c r="L166" s="486" t="n"/>
      <c r="M166" s="486" t="n"/>
      <c r="N166" s="486" t="n"/>
      <c r="O166" s="486" t="n"/>
      <c r="P166" s="486" t="n"/>
      <c r="Q166" s="486" t="n"/>
      <c r="R166" s="486" t="n"/>
      <c r="S166" s="486" t="n"/>
      <c r="T166" s="486" t="n"/>
      <c r="U166" s="486" t="n"/>
      <c r="V166" s="486" t="n"/>
      <c r="W166" s="486" t="n"/>
      <c r="X166" s="486" t="n"/>
      <c r="Y166" s="486" t="n"/>
      <c r="Z166" s="486" t="n"/>
      <c r="AA166" s="487" t="n"/>
      <c r="AB166" s="113" t="n"/>
      <c r="AC166" s="113" t="n"/>
      <c r="AD166" s="113" t="n"/>
      <c r="AJ166" s="104" t="inlineStr">
        <is>
          <t>Santa Cruz</t>
        </is>
      </c>
      <c r="AK166" s="64" t="inlineStr">
        <is>
          <t>Pailas</t>
        </is>
      </c>
      <c r="AL166" s="64" t="inlineStr">
        <is>
          <t>Chiquitos</t>
        </is>
      </c>
    </row>
    <row r="167" ht="10.5" customHeight="1" s="15">
      <c r="A167" s="144" t="inlineStr">
        <is>
          <t>BREVE DESCRIPCION DEL ACTIVO</t>
        </is>
      </c>
      <c r="B167" s="486" t="n"/>
      <c r="C167" s="486" t="n"/>
      <c r="D167" s="486" t="n"/>
      <c r="E167" s="486" t="n"/>
      <c r="F167" s="486" t="n"/>
      <c r="G167" s="486" t="n"/>
      <c r="H167" s="486" t="n"/>
      <c r="I167" s="486" t="n"/>
      <c r="J167" s="486" t="n"/>
      <c r="K167" s="486" t="n"/>
      <c r="L167" s="486" t="n"/>
      <c r="M167" s="486" t="n"/>
      <c r="N167" s="486" t="n"/>
      <c r="O167" s="486" t="n"/>
      <c r="P167" s="486" t="n"/>
      <c r="Q167" s="486" t="n"/>
      <c r="R167" s="486" t="n"/>
      <c r="S167" s="486" t="n"/>
      <c r="T167" s="486" t="n"/>
      <c r="U167" s="486" t="n"/>
      <c r="V167" s="486" t="n"/>
      <c r="W167" s="487" t="n"/>
      <c r="X167" s="144" t="inlineStr">
        <is>
          <t>TOTAL</t>
        </is>
      </c>
      <c r="Y167" s="486" t="n"/>
      <c r="Z167" s="486" t="n"/>
      <c r="AA167" s="487" t="n"/>
      <c r="AB167" s="113" t="n"/>
      <c r="AC167" s="113" t="n"/>
      <c r="AD167" s="113" t="n"/>
      <c r="AJ167" s="104" t="inlineStr">
        <is>
          <t>Santa Cruz</t>
        </is>
      </c>
      <c r="AK167" s="64" t="inlineStr">
        <is>
          <t>Pailón</t>
        </is>
      </c>
      <c r="AL167" s="64" t="inlineStr">
        <is>
          <t>Chiquitos</t>
        </is>
      </c>
    </row>
    <row r="168" ht="12" customHeight="1" s="15">
      <c r="A168" s="164" t="n"/>
      <c r="B168" s="486" t="n"/>
      <c r="C168" s="486" t="n"/>
      <c r="D168" s="486" t="n"/>
      <c r="E168" s="486" t="n"/>
      <c r="F168" s="486" t="n"/>
      <c r="G168" s="486" t="n"/>
      <c r="H168" s="486" t="n"/>
      <c r="I168" s="486" t="n"/>
      <c r="J168" s="486" t="n"/>
      <c r="K168" s="486" t="n"/>
      <c r="L168" s="486" t="n"/>
      <c r="M168" s="486" t="n"/>
      <c r="N168" s="486" t="n"/>
      <c r="O168" s="486" t="n"/>
      <c r="P168" s="486" t="n"/>
      <c r="Q168" s="486" t="n"/>
      <c r="R168" s="486" t="n"/>
      <c r="S168" s="486" t="n"/>
      <c r="T168" s="486" t="n"/>
      <c r="U168" s="486" t="n"/>
      <c r="V168" s="486" t="n"/>
      <c r="W168" s="487" t="n"/>
      <c r="X168" s="504" t="n"/>
      <c r="Y168" s="498" t="n"/>
      <c r="Z168" s="498" t="n"/>
      <c r="AA168" s="497" t="n"/>
      <c r="AB168" s="113" t="n"/>
      <c r="AC168" s="113" t="n"/>
      <c r="AD168" s="113" t="n"/>
      <c r="AJ168" s="104" t="inlineStr">
        <is>
          <t>Santa Cruz</t>
        </is>
      </c>
      <c r="AK168" s="64" t="inlineStr">
        <is>
          <t>Palizada</t>
        </is>
      </c>
      <c r="AL168" s="64" t="inlineStr">
        <is>
          <t>Caballero</t>
        </is>
      </c>
    </row>
    <row r="169" ht="12.75" customHeight="1" s="15">
      <c r="A169" s="164" t="n"/>
      <c r="B169" s="486" t="n"/>
      <c r="C169" s="486" t="n"/>
      <c r="D169" s="486" t="n"/>
      <c r="E169" s="486" t="n"/>
      <c r="F169" s="486" t="n"/>
      <c r="G169" s="486" t="n"/>
      <c r="H169" s="486" t="n"/>
      <c r="I169" s="486" t="n"/>
      <c r="J169" s="486" t="n"/>
      <c r="K169" s="486" t="n"/>
      <c r="L169" s="486" t="n"/>
      <c r="M169" s="486" t="n"/>
      <c r="N169" s="486" t="n"/>
      <c r="O169" s="486" t="n"/>
      <c r="P169" s="486" t="n"/>
      <c r="Q169" s="486" t="n"/>
      <c r="R169" s="486" t="n"/>
      <c r="S169" s="486" t="n"/>
      <c r="T169" s="486" t="n"/>
      <c r="U169" s="486" t="n"/>
      <c r="V169" s="486" t="n"/>
      <c r="W169" s="487" t="n"/>
      <c r="X169" s="504" t="n">
        <v>0</v>
      </c>
      <c r="Y169" s="498" t="n"/>
      <c r="Z169" s="498" t="n"/>
      <c r="AA169" s="497" t="n"/>
      <c r="AB169" s="113" t="n"/>
      <c r="AC169" s="113" t="n"/>
      <c r="AD169" s="113" t="n"/>
      <c r="AJ169" s="104" t="inlineStr">
        <is>
          <t>Santa Cruz</t>
        </is>
      </c>
      <c r="AK169" s="64" t="inlineStr">
        <is>
          <t>Paurito</t>
        </is>
      </c>
      <c r="AL169" s="64" t="inlineStr">
        <is>
          <t>Andrés Ibañez</t>
        </is>
      </c>
    </row>
    <row r="170" ht="12.75" customHeight="1" s="15">
      <c r="A170" s="164" t="n"/>
      <c r="B170" s="486" t="n"/>
      <c r="C170" s="486" t="n"/>
      <c r="D170" s="486" t="n"/>
      <c r="E170" s="486" t="n"/>
      <c r="F170" s="486" t="n"/>
      <c r="G170" s="486" t="n"/>
      <c r="H170" s="486" t="n"/>
      <c r="I170" s="486" t="n"/>
      <c r="J170" s="486" t="n"/>
      <c r="K170" s="486" t="n"/>
      <c r="L170" s="486" t="n"/>
      <c r="M170" s="486" t="n"/>
      <c r="N170" s="486" t="n"/>
      <c r="O170" s="486" t="n"/>
      <c r="P170" s="486" t="n"/>
      <c r="Q170" s="486" t="n"/>
      <c r="R170" s="486" t="n"/>
      <c r="S170" s="486" t="n"/>
      <c r="T170" s="486" t="n"/>
      <c r="U170" s="486" t="n"/>
      <c r="V170" s="486" t="n"/>
      <c r="W170" s="487" t="n"/>
      <c r="X170" s="504" t="n">
        <v>0</v>
      </c>
      <c r="Y170" s="498" t="n"/>
      <c r="Z170" s="498" t="n"/>
      <c r="AA170" s="497" t="n"/>
      <c r="AB170" s="113" t="n"/>
      <c r="AC170" s="113" t="n"/>
      <c r="AD170" s="113" t="n"/>
      <c r="AJ170" s="104" t="inlineStr">
        <is>
          <t>Santa Cruz</t>
        </is>
      </c>
      <c r="AK170" s="64" t="inlineStr">
        <is>
          <t>Porongo</t>
        </is>
      </c>
      <c r="AL170" s="64" t="inlineStr">
        <is>
          <t>Andrés Ibañez</t>
        </is>
      </c>
    </row>
    <row r="171" ht="12.75" customHeight="1" s="15">
      <c r="A171" s="137" t="inlineStr">
        <is>
          <t>TOTAL</t>
        </is>
      </c>
      <c r="B171" s="486" t="n"/>
      <c r="C171" s="486" t="n"/>
      <c r="D171" s="486" t="n"/>
      <c r="E171" s="486" t="n"/>
      <c r="F171" s="486" t="n"/>
      <c r="G171" s="486" t="n"/>
      <c r="H171" s="486" t="n"/>
      <c r="I171" s="486" t="n"/>
      <c r="J171" s="486" t="n"/>
      <c r="K171" s="486" t="n"/>
      <c r="L171" s="486" t="n"/>
      <c r="M171" s="486" t="n"/>
      <c r="N171" s="486" t="n"/>
      <c r="O171" s="486" t="n"/>
      <c r="P171" s="486" t="n"/>
      <c r="Q171" s="486" t="n"/>
      <c r="R171" s="486" t="n"/>
      <c r="S171" s="486" t="n"/>
      <c r="T171" s="486" t="n"/>
      <c r="U171" s="486" t="n"/>
      <c r="V171" s="486" t="n"/>
      <c r="W171" s="487" t="n"/>
      <c r="X171" s="505">
        <f>SUM(X168:AA170)</f>
        <v/>
      </c>
      <c r="Y171" s="486" t="n"/>
      <c r="Z171" s="486" t="n"/>
      <c r="AA171" s="487" t="n"/>
      <c r="AB171" s="113" t="n"/>
      <c r="AC171" s="113" t="n"/>
      <c r="AD171" s="113" t="n"/>
      <c r="AJ171" s="104" t="inlineStr">
        <is>
          <t>Santa Cruz</t>
        </is>
      </c>
      <c r="AK171" s="64" t="inlineStr">
        <is>
          <t>Portachuelo</t>
        </is>
      </c>
      <c r="AL171" s="64" t="inlineStr">
        <is>
          <t>Sara</t>
        </is>
      </c>
    </row>
    <row r="172" ht="12.75" customHeight="1" s="15">
      <c r="A172" s="137" t="inlineStr">
        <is>
          <t>OBLIGACIONES</t>
        </is>
      </c>
      <c r="B172" s="486" t="n"/>
      <c r="C172" s="486" t="n"/>
      <c r="D172" s="486" t="n"/>
      <c r="E172" s="486" t="n"/>
      <c r="F172" s="486" t="n"/>
      <c r="G172" s="486" t="n"/>
      <c r="H172" s="486" t="n"/>
      <c r="I172" s="486" t="n"/>
      <c r="J172" s="486" t="n"/>
      <c r="K172" s="486" t="n"/>
      <c r="L172" s="486" t="n"/>
      <c r="M172" s="486" t="n"/>
      <c r="N172" s="486" t="n"/>
      <c r="O172" s="486" t="n"/>
      <c r="P172" s="486" t="n"/>
      <c r="Q172" s="486" t="n"/>
      <c r="R172" s="486" t="n"/>
      <c r="S172" s="486" t="n"/>
      <c r="T172" s="486" t="n"/>
      <c r="U172" s="486" t="n"/>
      <c r="V172" s="486" t="n"/>
      <c r="W172" s="486" t="n"/>
      <c r="X172" s="486" t="n"/>
      <c r="Y172" s="486" t="n"/>
      <c r="Z172" s="486" t="n"/>
      <c r="AA172" s="487" t="n"/>
      <c r="AB172" s="113" t="n"/>
      <c r="AC172" s="113" t="n"/>
      <c r="AD172" s="113" t="n"/>
      <c r="AJ172" s="104" t="inlineStr">
        <is>
          <t>Santa Cruz</t>
        </is>
      </c>
      <c r="AK172" s="64" t="inlineStr">
        <is>
          <t>Puente San Pablo</t>
        </is>
      </c>
      <c r="AL172" s="76" t="n"/>
    </row>
    <row r="173" ht="12.75" customHeight="1" s="15">
      <c r="A173" s="184" t="inlineStr">
        <is>
          <t>PRESTAMOS BANCARIOS</t>
        </is>
      </c>
      <c r="B173" s="486" t="n"/>
      <c r="C173" s="486" t="n"/>
      <c r="D173" s="486" t="n"/>
      <c r="E173" s="486" t="n"/>
      <c r="F173" s="486" t="n"/>
      <c r="G173" s="486" t="n"/>
      <c r="H173" s="486" t="n"/>
      <c r="I173" s="486" t="n"/>
      <c r="J173" s="486" t="n"/>
      <c r="K173" s="486" t="n"/>
      <c r="L173" s="486" t="n"/>
      <c r="M173" s="486" t="n"/>
      <c r="N173" s="486" t="n"/>
      <c r="O173" s="486" t="n"/>
      <c r="P173" s="486" t="n"/>
      <c r="Q173" s="486" t="n"/>
      <c r="R173" s="486" t="n"/>
      <c r="S173" s="486" t="n"/>
      <c r="T173" s="486" t="n"/>
      <c r="U173" s="486" t="n"/>
      <c r="V173" s="486" t="n"/>
      <c r="W173" s="486" t="n"/>
      <c r="X173" s="486" t="n"/>
      <c r="Y173" s="486" t="n"/>
      <c r="Z173" s="486" t="n"/>
      <c r="AA173" s="487" t="n"/>
      <c r="AB173" s="113" t="n"/>
      <c r="AC173" s="113" t="n"/>
      <c r="AD173" s="113" t="n"/>
      <c r="AJ173" s="104" t="inlineStr">
        <is>
          <t>Santa Cruz</t>
        </is>
      </c>
      <c r="AK173" s="64" t="inlineStr">
        <is>
          <t>Puerto Rico</t>
        </is>
      </c>
      <c r="AL173" s="64" t="inlineStr">
        <is>
          <t>Ñuflo de Chávez</t>
        </is>
      </c>
    </row>
    <row r="174" ht="25.5" customHeight="1" s="15">
      <c r="A174" s="145" t="inlineStr">
        <is>
          <t>BANCO O INSTITUCIÓN FINANCIERA</t>
        </is>
      </c>
      <c r="B174" s="486" t="n"/>
      <c r="C174" s="486" t="n"/>
      <c r="D174" s="487" t="n"/>
      <c r="E174" s="145" t="inlineStr">
        <is>
          <t>IMPORTE DESEMBOLSADO</t>
        </is>
      </c>
      <c r="F174" s="486" t="n"/>
      <c r="G174" s="486" t="n"/>
      <c r="H174" s="486" t="n"/>
      <c r="I174" s="487" t="n"/>
      <c r="J174" s="145" t="inlineStr">
        <is>
          <t>IMPORTE ULTIMO PAGO</t>
        </is>
      </c>
      <c r="K174" s="486" t="n"/>
      <c r="L174" s="486" t="n"/>
      <c r="M174" s="487" t="n"/>
      <c r="N174" s="145" t="inlineStr">
        <is>
          <t>TIPO DE PRÉSTAMO</t>
        </is>
      </c>
      <c r="O174" s="486" t="n"/>
      <c r="P174" s="486" t="n"/>
      <c r="Q174" s="487" t="n"/>
      <c r="R174" s="144" t="inlineStr">
        <is>
          <t>DESTINO DEL CRÉDITO</t>
        </is>
      </c>
      <c r="S174" s="486" t="n"/>
      <c r="T174" s="486" t="n"/>
      <c r="U174" s="486" t="n"/>
      <c r="V174" s="486" t="n"/>
      <c r="W174" s="487" t="n"/>
      <c r="X174" s="145" t="inlineStr">
        <is>
          <t>SALDO DEL CRÉDITO</t>
        </is>
      </c>
      <c r="Y174" s="486" t="n"/>
      <c r="Z174" s="486" t="n"/>
      <c r="AA174" s="487" t="n"/>
      <c r="AB174" s="113" t="n"/>
      <c r="AC174" s="113" t="n"/>
      <c r="AD174" s="113" t="n"/>
      <c r="AJ174" s="104" t="inlineStr">
        <is>
          <t>Santa Cruz</t>
        </is>
      </c>
      <c r="AK174" s="64" t="inlineStr">
        <is>
          <t>Puerto Suárez</t>
        </is>
      </c>
      <c r="AL174" s="64" t="inlineStr">
        <is>
          <t>Germán Bush</t>
        </is>
      </c>
    </row>
    <row r="175" ht="14.25" customHeight="1" s="15">
      <c r="A175" s="182" t="n"/>
      <c r="B175" s="498" t="n"/>
      <c r="C175" s="498" t="n"/>
      <c r="D175" s="497" t="n"/>
      <c r="E175" s="164" t="n"/>
      <c r="F175" s="486" t="n"/>
      <c r="G175" s="486" t="n"/>
      <c r="H175" s="486" t="n"/>
      <c r="I175" s="487" t="n"/>
      <c r="J175" s="511" t="n"/>
      <c r="K175" s="498" t="n"/>
      <c r="L175" s="498" t="n"/>
      <c r="M175" s="497" t="n"/>
      <c r="N175" s="154" t="n"/>
      <c r="O175" s="498" t="n"/>
      <c r="P175" s="498" t="n"/>
      <c r="Q175" s="497" t="n"/>
      <c r="R175" s="154" t="n"/>
      <c r="S175" s="498" t="n"/>
      <c r="T175" s="498" t="n"/>
      <c r="U175" s="498" t="n"/>
      <c r="V175" s="498" t="n"/>
      <c r="W175" s="497" t="n"/>
      <c r="X175" s="511" t="n">
        <v>0</v>
      </c>
      <c r="Y175" s="498" t="n"/>
      <c r="Z175" s="498" t="n"/>
      <c r="AA175" s="497" t="n"/>
      <c r="AB175" s="113" t="n"/>
      <c r="AC175" s="113" t="n"/>
      <c r="AD175" s="113" t="n"/>
      <c r="AJ175" s="104" t="inlineStr">
        <is>
          <t>Santa Cruz</t>
        </is>
      </c>
      <c r="AK175" s="64" t="inlineStr">
        <is>
          <t>Pulquina</t>
        </is>
      </c>
      <c r="AL175" s="64" t="inlineStr">
        <is>
          <t>Manuel María Caballero</t>
        </is>
      </c>
    </row>
    <row r="176" ht="14.25" customHeight="1" s="15">
      <c r="A176" s="185" t="n"/>
      <c r="B176" s="498" t="n"/>
      <c r="C176" s="498" t="n"/>
      <c r="D176" s="497" t="n"/>
      <c r="E176" s="164" t="n"/>
      <c r="F176" s="486" t="n"/>
      <c r="G176" s="486" t="n"/>
      <c r="H176" s="486" t="n"/>
      <c r="I176" s="487" t="n"/>
      <c r="J176" s="511" t="n"/>
      <c r="K176" s="498" t="n"/>
      <c r="L176" s="498" t="n"/>
      <c r="M176" s="497" t="n"/>
      <c r="N176" s="154" t="n"/>
      <c r="O176" s="498" t="n"/>
      <c r="P176" s="498" t="n"/>
      <c r="Q176" s="497" t="n"/>
      <c r="R176" s="154" t="n"/>
      <c r="S176" s="498" t="n"/>
      <c r="T176" s="498" t="n"/>
      <c r="U176" s="498" t="n"/>
      <c r="V176" s="498" t="n"/>
      <c r="W176" s="497" t="n"/>
      <c r="X176" s="511" t="n">
        <v>0</v>
      </c>
      <c r="Y176" s="498" t="n"/>
      <c r="Z176" s="498" t="n"/>
      <c r="AA176" s="497" t="n"/>
      <c r="AB176" s="113" t="n"/>
      <c r="AC176" s="113" t="n"/>
      <c r="AD176" s="113" t="n"/>
      <c r="AJ176" s="104" t="inlineStr">
        <is>
          <t>Santa Cruz</t>
        </is>
      </c>
      <c r="AK176" s="64" t="inlineStr">
        <is>
          <t>Rio Seco</t>
        </is>
      </c>
      <c r="AL176" s="64" t="inlineStr">
        <is>
          <t>Cordillera</t>
        </is>
      </c>
    </row>
    <row r="177" ht="14.25" customHeight="1" s="15">
      <c r="A177" s="185" t="n"/>
      <c r="B177" s="498" t="n"/>
      <c r="C177" s="498" t="n"/>
      <c r="D177" s="497" t="n"/>
      <c r="E177" s="164" t="n"/>
      <c r="F177" s="486" t="n"/>
      <c r="G177" s="486" t="n"/>
      <c r="H177" s="486" t="n"/>
      <c r="I177" s="487" t="n"/>
      <c r="J177" s="511" t="n"/>
      <c r="K177" s="498" t="n"/>
      <c r="L177" s="498" t="n"/>
      <c r="M177" s="497" t="n"/>
      <c r="N177" s="154" t="n"/>
      <c r="O177" s="498" t="n"/>
      <c r="P177" s="498" t="n"/>
      <c r="Q177" s="497" t="n"/>
      <c r="R177" s="154" t="n"/>
      <c r="S177" s="498" t="n"/>
      <c r="T177" s="498" t="n"/>
      <c r="U177" s="498" t="n"/>
      <c r="V177" s="498" t="n"/>
      <c r="W177" s="497" t="n"/>
      <c r="X177" s="511" t="n">
        <v>0</v>
      </c>
      <c r="Y177" s="498" t="n"/>
      <c r="Z177" s="498" t="n"/>
      <c r="AA177" s="497" t="n"/>
      <c r="AB177" s="113" t="n"/>
      <c r="AC177" s="113" t="n"/>
      <c r="AD177" s="113" t="n"/>
      <c r="AJ177" s="104" t="inlineStr">
        <is>
          <t>Santa Cruz</t>
        </is>
      </c>
      <c r="AK177" s="64" t="inlineStr">
        <is>
          <t>Roboré</t>
        </is>
      </c>
      <c r="AL177" s="64" t="inlineStr">
        <is>
          <t>Chiquitos</t>
        </is>
      </c>
    </row>
    <row r="178" ht="14.25" customHeight="1" s="15">
      <c r="A178" s="185" t="n"/>
      <c r="B178" s="498" t="n"/>
      <c r="C178" s="498" t="n"/>
      <c r="D178" s="497" t="n"/>
      <c r="E178" s="164" t="n"/>
      <c r="F178" s="486" t="n"/>
      <c r="G178" s="486" t="n"/>
      <c r="H178" s="486" t="n"/>
      <c r="I178" s="487" t="n"/>
      <c r="J178" s="511" t="n"/>
      <c r="K178" s="498" t="n"/>
      <c r="L178" s="498" t="n"/>
      <c r="M178" s="497" t="n"/>
      <c r="N178" s="154" t="n"/>
      <c r="O178" s="498" t="n"/>
      <c r="P178" s="498" t="n"/>
      <c r="Q178" s="497" t="n"/>
      <c r="R178" s="154" t="n"/>
      <c r="S178" s="498" t="n"/>
      <c r="T178" s="498" t="n"/>
      <c r="U178" s="498" t="n"/>
      <c r="V178" s="498" t="n"/>
      <c r="W178" s="497" t="n"/>
      <c r="X178" s="511" t="n">
        <v>0</v>
      </c>
      <c r="Y178" s="498" t="n"/>
      <c r="Z178" s="498" t="n"/>
      <c r="AA178" s="497" t="n"/>
      <c r="AB178" s="113" t="n"/>
      <c r="AC178" s="113" t="n"/>
      <c r="AD178" s="113" t="n"/>
      <c r="AJ178" s="104" t="inlineStr">
        <is>
          <t>Santa Cruz</t>
        </is>
      </c>
      <c r="AK178" s="64" t="inlineStr">
        <is>
          <t>Saavedra</t>
        </is>
      </c>
      <c r="AL178" s="64" t="inlineStr">
        <is>
          <t>Obispo Santiesteban</t>
        </is>
      </c>
    </row>
    <row r="179" ht="14.25" customHeight="1" s="15">
      <c r="A179" s="185" t="n"/>
      <c r="B179" s="498" t="n"/>
      <c r="C179" s="498" t="n"/>
      <c r="D179" s="497" t="n"/>
      <c r="E179" s="164" t="n"/>
      <c r="F179" s="486" t="n"/>
      <c r="G179" s="486" t="n"/>
      <c r="H179" s="486" t="n"/>
      <c r="I179" s="487" t="n"/>
      <c r="J179" s="511" t="n"/>
      <c r="K179" s="498" t="n"/>
      <c r="L179" s="498" t="n"/>
      <c r="M179" s="497" t="n"/>
      <c r="N179" s="154" t="n"/>
      <c r="O179" s="498" t="n"/>
      <c r="P179" s="498" t="n"/>
      <c r="Q179" s="497" t="n"/>
      <c r="R179" s="154" t="n"/>
      <c r="S179" s="498" t="n"/>
      <c r="T179" s="498" t="n"/>
      <c r="U179" s="498" t="n"/>
      <c r="V179" s="498" t="n"/>
      <c r="W179" s="497" t="n"/>
      <c r="X179" s="511" t="n">
        <v>0</v>
      </c>
      <c r="Y179" s="498" t="n"/>
      <c r="Z179" s="498" t="n"/>
      <c r="AA179" s="497" t="n"/>
      <c r="AB179" s="113" t="n"/>
      <c r="AC179" s="113" t="n"/>
      <c r="AD179" s="113" t="n"/>
      <c r="AJ179" s="104" t="inlineStr">
        <is>
          <t>Santa Cruz</t>
        </is>
      </c>
      <c r="AK179" s="64" t="inlineStr">
        <is>
          <t>Saipina</t>
        </is>
      </c>
      <c r="AL179" s="64" t="inlineStr">
        <is>
          <t>Caballero</t>
        </is>
      </c>
    </row>
    <row r="180" ht="14.25" customHeight="1" s="15">
      <c r="A180" s="137" t="inlineStr">
        <is>
          <t>TOTAL PRESTAMOS BANCARIOS</t>
        </is>
      </c>
      <c r="B180" s="486" t="n"/>
      <c r="C180" s="486" t="n"/>
      <c r="D180" s="486" t="n"/>
      <c r="E180" s="486" t="n"/>
      <c r="F180" s="486" t="n"/>
      <c r="G180" s="486" t="n"/>
      <c r="H180" s="486" t="n"/>
      <c r="I180" s="486" t="n"/>
      <c r="J180" s="486" t="n"/>
      <c r="K180" s="486" t="n"/>
      <c r="L180" s="486" t="n"/>
      <c r="M180" s="486" t="n"/>
      <c r="N180" s="486" t="n"/>
      <c r="O180" s="486" t="n"/>
      <c r="P180" s="486" t="n"/>
      <c r="Q180" s="486" t="n"/>
      <c r="R180" s="486" t="n"/>
      <c r="S180" s="486" t="n"/>
      <c r="T180" s="486" t="n"/>
      <c r="U180" s="486" t="n"/>
      <c r="V180" s="486" t="n"/>
      <c r="W180" s="487" t="n"/>
      <c r="X180" s="512">
        <f>SUM(X175:AA179)</f>
        <v/>
      </c>
      <c r="Y180" s="486" t="n"/>
      <c r="Z180" s="486" t="n"/>
      <c r="AA180" s="487" t="n"/>
      <c r="AB180" s="113" t="n"/>
      <c r="AC180" s="113" t="n"/>
      <c r="AD180" s="113" t="n"/>
      <c r="AJ180" s="104" t="inlineStr">
        <is>
          <t>Santa Cruz</t>
        </is>
      </c>
      <c r="AK180" s="64" t="inlineStr">
        <is>
          <t>Samaipata</t>
        </is>
      </c>
      <c r="AL180" s="64" t="inlineStr">
        <is>
          <t>Florida</t>
        </is>
      </c>
    </row>
    <row r="181" ht="14.25" customHeight="1" s="15">
      <c r="A181" s="143" t="inlineStr">
        <is>
          <t>CUENTAS POR PAGAR</t>
        </is>
      </c>
      <c r="B181" s="486" t="n"/>
      <c r="C181" s="486" t="n"/>
      <c r="D181" s="486" t="n"/>
      <c r="E181" s="486" t="n"/>
      <c r="F181" s="486" t="n"/>
      <c r="G181" s="486" t="n"/>
      <c r="H181" s="486" t="n"/>
      <c r="I181" s="486" t="n"/>
      <c r="J181" s="486" t="n"/>
      <c r="K181" s="486" t="n"/>
      <c r="L181" s="486" t="n"/>
      <c r="M181" s="487" t="n"/>
      <c r="N181" s="143" t="inlineStr">
        <is>
          <t>OTRAS CUENTAS POR PAGAR</t>
        </is>
      </c>
      <c r="O181" s="486" t="n"/>
      <c r="P181" s="486" t="n"/>
      <c r="Q181" s="486" t="n"/>
      <c r="R181" s="486" t="n"/>
      <c r="S181" s="486" t="n"/>
      <c r="T181" s="486" t="n"/>
      <c r="U181" s="486" t="n"/>
      <c r="V181" s="486" t="n"/>
      <c r="W181" s="486" t="n"/>
      <c r="X181" s="486" t="n"/>
      <c r="Y181" s="486" t="n"/>
      <c r="Z181" s="486" t="n"/>
      <c r="AA181" s="487" t="n"/>
      <c r="AB181" s="113" t="n"/>
      <c r="AC181" s="113" t="n"/>
      <c r="AD181" s="113">
        <f>27/2</f>
        <v/>
      </c>
      <c r="AJ181" s="104" t="inlineStr">
        <is>
          <t>Santa Cruz</t>
        </is>
      </c>
      <c r="AK181" s="64" t="inlineStr">
        <is>
          <t>San Carlos</t>
        </is>
      </c>
      <c r="AL181" s="64" t="inlineStr">
        <is>
          <t>Ichilo</t>
        </is>
      </c>
    </row>
    <row r="182" ht="14.25" customHeight="1" s="15">
      <c r="A182" s="144" t="inlineStr">
        <is>
          <t xml:space="preserve">INSTITUCIÓN </t>
        </is>
      </c>
      <c r="B182" s="486" t="n"/>
      <c r="C182" s="486" t="n"/>
      <c r="D182" s="487" t="n"/>
      <c r="E182" s="144" t="inlineStr">
        <is>
          <t>TIEMPO</t>
        </is>
      </c>
      <c r="F182" s="486" t="n"/>
      <c r="G182" s="487" t="n"/>
      <c r="H182" s="144" t="inlineStr">
        <is>
          <t>CUOTA MENSUAL</t>
        </is>
      </c>
      <c r="I182" s="486" t="n"/>
      <c r="J182" s="487" t="n"/>
      <c r="K182" s="144" t="inlineStr">
        <is>
          <t>SALDO</t>
        </is>
      </c>
      <c r="L182" s="486" t="n"/>
      <c r="M182" s="487" t="n"/>
      <c r="N182" s="144" t="inlineStr">
        <is>
          <t xml:space="preserve">INSTITUCIÓN </t>
        </is>
      </c>
      <c r="O182" s="486" t="n"/>
      <c r="P182" s="486" t="n"/>
      <c r="Q182" s="487" t="n"/>
      <c r="R182" s="144" t="inlineStr">
        <is>
          <t>TIEMPO</t>
        </is>
      </c>
      <c r="S182" s="486" t="n"/>
      <c r="T182" s="487" t="n"/>
      <c r="U182" s="144" t="inlineStr">
        <is>
          <t>C. MENSUAL</t>
        </is>
      </c>
      <c r="V182" s="486" t="n"/>
      <c r="W182" s="487" t="n"/>
      <c r="X182" s="144" t="inlineStr">
        <is>
          <t>SALDO</t>
        </is>
      </c>
      <c r="Y182" s="486" t="n"/>
      <c r="Z182" s="486" t="n"/>
      <c r="AA182" s="487" t="n"/>
      <c r="AB182" s="113" t="n"/>
      <c r="AC182" s="113" t="n"/>
      <c r="AD182" s="113" t="n"/>
      <c r="AJ182" s="104" t="inlineStr">
        <is>
          <t>Santa Cruz</t>
        </is>
      </c>
      <c r="AK182" s="64" t="inlineStr">
        <is>
          <t>San Ignacio</t>
        </is>
      </c>
      <c r="AL182" s="64" t="inlineStr">
        <is>
          <t>José Miguel de Velasco</t>
        </is>
      </c>
    </row>
    <row r="183" ht="14.25" customHeight="1" s="15">
      <c r="A183" s="182" t="n"/>
      <c r="B183" s="498" t="n"/>
      <c r="C183" s="498" t="n"/>
      <c r="D183" s="497" t="n"/>
      <c r="E183" s="159" t="n"/>
      <c r="F183" s="498" t="n"/>
      <c r="G183" s="497" t="n"/>
      <c r="H183" s="159" t="n"/>
      <c r="I183" s="498" t="n"/>
      <c r="J183" s="497" t="n"/>
      <c r="K183" s="504" t="n"/>
      <c r="L183" s="498" t="n"/>
      <c r="M183" s="497" t="n"/>
      <c r="N183" s="154" t="n"/>
      <c r="O183" s="498" t="n"/>
      <c r="P183" s="498" t="n"/>
      <c r="Q183" s="497" t="n"/>
      <c r="R183" s="154" t="n"/>
      <c r="S183" s="498" t="n"/>
      <c r="T183" s="497" t="n"/>
      <c r="U183" s="154" t="n"/>
      <c r="V183" s="498" t="n"/>
      <c r="W183" s="497" t="n"/>
      <c r="X183" s="504" t="n"/>
      <c r="Y183" s="498" t="n"/>
      <c r="Z183" s="498" t="n"/>
      <c r="AA183" s="497" t="n"/>
      <c r="AB183" s="113" t="n"/>
      <c r="AC183" s="113" t="n"/>
      <c r="AD183" s="113" t="n"/>
      <c r="AJ183" s="104" t="inlineStr">
        <is>
          <t>Santa Cruz</t>
        </is>
      </c>
      <c r="AK183" s="64" t="inlineStr">
        <is>
          <t>San Javier</t>
        </is>
      </c>
      <c r="AL183" s="64" t="inlineStr">
        <is>
          <t>Ñuflo de Chávez</t>
        </is>
      </c>
    </row>
    <row r="184" ht="14.25" customHeight="1" s="15">
      <c r="A184" s="182" t="n"/>
      <c r="B184" s="498" t="n"/>
      <c r="C184" s="498" t="n"/>
      <c r="D184" s="497" t="n"/>
      <c r="E184" s="159" t="n"/>
      <c r="F184" s="498" t="n"/>
      <c r="G184" s="497" t="n"/>
      <c r="H184" s="159" t="n"/>
      <c r="I184" s="498" t="n"/>
      <c r="J184" s="497" t="n"/>
      <c r="K184" s="504" t="n">
        <v>0</v>
      </c>
      <c r="L184" s="498" t="n"/>
      <c r="M184" s="497" t="n"/>
      <c r="N184" s="154" t="n"/>
      <c r="O184" s="498" t="n"/>
      <c r="P184" s="498" t="n"/>
      <c r="Q184" s="497" t="n"/>
      <c r="R184" s="154" t="n"/>
      <c r="S184" s="498" t="n"/>
      <c r="T184" s="497" t="n"/>
      <c r="U184" s="154" t="n"/>
      <c r="V184" s="498" t="n"/>
      <c r="W184" s="497" t="n"/>
      <c r="X184" s="504" t="n">
        <v>0</v>
      </c>
      <c r="Y184" s="498" t="n"/>
      <c r="Z184" s="498" t="n"/>
      <c r="AA184" s="497" t="n"/>
      <c r="AB184" s="113" t="n"/>
      <c r="AC184" s="113" t="n"/>
      <c r="AD184" s="113" t="n"/>
      <c r="AJ184" s="104" t="inlineStr">
        <is>
          <t>Santa Cruz</t>
        </is>
      </c>
      <c r="AK184" s="64" t="inlineStr">
        <is>
          <t>San José de Chiquitos</t>
        </is>
      </c>
      <c r="AL184" s="64" t="inlineStr">
        <is>
          <t>Chiquitos</t>
        </is>
      </c>
    </row>
    <row r="185" ht="14.25" customHeight="1" s="15">
      <c r="A185" s="182" t="n"/>
      <c r="B185" s="498" t="n"/>
      <c r="C185" s="498" t="n"/>
      <c r="D185" s="497" t="n"/>
      <c r="E185" s="154" t="n"/>
      <c r="F185" s="498" t="n"/>
      <c r="G185" s="497" t="n"/>
      <c r="H185" s="154" t="n"/>
      <c r="I185" s="498" t="n"/>
      <c r="J185" s="497" t="n"/>
      <c r="K185" s="504" t="n">
        <v>0</v>
      </c>
      <c r="L185" s="498" t="n"/>
      <c r="M185" s="497" t="n"/>
      <c r="N185" s="154" t="n"/>
      <c r="O185" s="498" t="n"/>
      <c r="P185" s="498" t="n"/>
      <c r="Q185" s="497" t="n"/>
      <c r="R185" s="154" t="n"/>
      <c r="S185" s="498" t="n"/>
      <c r="T185" s="497" t="n"/>
      <c r="U185" s="154" t="n"/>
      <c r="V185" s="498" t="n"/>
      <c r="W185" s="497" t="n"/>
      <c r="X185" s="504" t="n">
        <v>0</v>
      </c>
      <c r="Y185" s="498" t="n"/>
      <c r="Z185" s="498" t="n"/>
      <c r="AA185" s="497" t="n"/>
      <c r="AB185" s="113" t="n"/>
      <c r="AC185" s="113" t="n"/>
      <c r="AD185" s="113" t="n"/>
      <c r="AJ185" s="104" t="inlineStr">
        <is>
          <t>Santa Cruz</t>
        </is>
      </c>
      <c r="AK185" s="64" t="inlineStr">
        <is>
          <t>San Jose del Torno</t>
        </is>
      </c>
      <c r="AL185" s="64" t="inlineStr">
        <is>
          <t>Andrés Ibañez</t>
        </is>
      </c>
    </row>
    <row r="186" ht="14.25" customHeight="1" s="15">
      <c r="A186" s="182" t="n"/>
      <c r="B186" s="498" t="n"/>
      <c r="C186" s="498" t="n"/>
      <c r="D186" s="497" t="n"/>
      <c r="E186" s="154" t="n"/>
      <c r="F186" s="498" t="n"/>
      <c r="G186" s="497" t="n"/>
      <c r="H186" s="154" t="n"/>
      <c r="I186" s="498" t="n"/>
      <c r="J186" s="497" t="n"/>
      <c r="K186" s="504" t="n">
        <v>0</v>
      </c>
      <c r="L186" s="498" t="n"/>
      <c r="M186" s="497" t="n"/>
      <c r="N186" s="154" t="n"/>
      <c r="O186" s="498" t="n"/>
      <c r="P186" s="498" t="n"/>
      <c r="Q186" s="497" t="n"/>
      <c r="R186" s="154" t="n"/>
      <c r="S186" s="498" t="n"/>
      <c r="T186" s="497" t="n"/>
      <c r="U186" s="154" t="n"/>
      <c r="V186" s="498" t="n"/>
      <c r="W186" s="497" t="n"/>
      <c r="X186" s="504" t="n">
        <v>0</v>
      </c>
      <c r="Y186" s="498" t="n"/>
      <c r="Z186" s="498" t="n"/>
      <c r="AA186" s="497" t="n"/>
      <c r="AB186" s="113" t="n"/>
      <c r="AC186" s="113" t="n"/>
      <c r="AD186" s="113" t="n"/>
      <c r="AF186" s="67" t="inlineStr">
        <is>
          <t>CONSUMO</t>
        </is>
      </c>
      <c r="AJ186" s="104" t="inlineStr">
        <is>
          <t>Santa Cruz</t>
        </is>
      </c>
      <c r="AK186" s="64" t="inlineStr">
        <is>
          <t>San Juan de Yapacaní</t>
        </is>
      </c>
      <c r="AL186" s="64" t="inlineStr">
        <is>
          <t>Ñuflo de Chávez</t>
        </is>
      </c>
    </row>
    <row r="187" ht="14.25" customHeight="1" s="15">
      <c r="A187" s="163" t="inlineStr">
        <is>
          <t>TOTAL CUENTAS POR PAGAR</t>
        </is>
      </c>
      <c r="B187" s="486" t="n"/>
      <c r="C187" s="486" t="n"/>
      <c r="D187" s="486" t="n"/>
      <c r="E187" s="486" t="n"/>
      <c r="F187" s="486" t="n"/>
      <c r="G187" s="487" t="n"/>
      <c r="H187" s="184">
        <f>SUM(H183:J186)</f>
        <v/>
      </c>
      <c r="I187" s="486" t="n"/>
      <c r="J187" s="487" t="n"/>
      <c r="K187" s="513">
        <f>SUM(K183:M186)</f>
        <v/>
      </c>
      <c r="L187" s="486" t="n"/>
      <c r="M187" s="487" t="n"/>
      <c r="N187" s="163" t="inlineStr">
        <is>
          <t>TOTAL OTRAS CTAS. POR PAGAR</t>
        </is>
      </c>
      <c r="O187" s="486" t="n"/>
      <c r="P187" s="486" t="n"/>
      <c r="Q187" s="486" t="n"/>
      <c r="R187" s="486" t="n"/>
      <c r="S187" s="486" t="n"/>
      <c r="T187" s="487" t="n"/>
      <c r="U187" s="184">
        <f>SUM(U183:W186)</f>
        <v/>
      </c>
      <c r="V187" s="486" t="n"/>
      <c r="W187" s="487" t="n"/>
      <c r="X187" s="513">
        <f>SUM(X183:AA186)</f>
        <v/>
      </c>
      <c r="Y187" s="486" t="n"/>
      <c r="Z187" s="486" t="n"/>
      <c r="AA187" s="487" t="n"/>
      <c r="AB187" s="113" t="n"/>
      <c r="AC187" s="113" t="n"/>
      <c r="AD187" s="113" t="n"/>
      <c r="AF187" s="67" t="inlineStr">
        <is>
          <t>MICRO CRÉDITO</t>
        </is>
      </c>
      <c r="AJ187" s="104" t="inlineStr">
        <is>
          <t>Santa Cruz</t>
        </is>
      </c>
      <c r="AK187" s="64" t="inlineStr">
        <is>
          <t>San Julian</t>
        </is>
      </c>
      <c r="AL187" s="64" t="inlineStr">
        <is>
          <t>Ñuflo de Chávez</t>
        </is>
      </c>
    </row>
    <row r="188" ht="21" customHeight="1" s="15">
      <c r="A188" s="514" t="n"/>
      <c r="B188" s="489" t="n"/>
      <c r="C188" s="489" t="n"/>
      <c r="D188" s="489" t="n"/>
      <c r="E188" s="489" t="n"/>
      <c r="F188" s="489" t="n"/>
      <c r="G188" s="489" t="n"/>
      <c r="H188" s="489" t="n"/>
      <c r="I188" s="489" t="n"/>
      <c r="J188" s="489" t="n"/>
      <c r="K188" s="489" t="n"/>
      <c r="L188" s="489" t="n"/>
      <c r="M188" s="489" t="n"/>
      <c r="N188" s="489" t="n"/>
      <c r="O188" s="489" t="n"/>
      <c r="P188" s="489" t="n"/>
      <c r="Q188" s="489" t="n"/>
      <c r="R188" s="489" t="n"/>
      <c r="S188" s="489" t="n"/>
      <c r="T188" s="489" t="n"/>
      <c r="U188" s="489" t="n"/>
      <c r="V188" s="489" t="n"/>
      <c r="W188" s="489" t="n"/>
      <c r="X188" s="489" t="n"/>
      <c r="Y188" s="489" t="n"/>
      <c r="Z188" s="489" t="n"/>
      <c r="AA188" s="490" t="n"/>
      <c r="AB188" s="113" t="n"/>
      <c r="AC188" s="113" t="n"/>
      <c r="AD188" s="113" t="n"/>
      <c r="AF188" s="67" t="inlineStr">
        <is>
          <t>HIPOTECARIO</t>
        </is>
      </c>
      <c r="AJ188" s="104" t="inlineStr">
        <is>
          <t>Santa Cruz</t>
        </is>
      </c>
      <c r="AK188" s="64" t="inlineStr">
        <is>
          <t>San Matías</t>
        </is>
      </c>
      <c r="AL188" s="64" t="inlineStr">
        <is>
          <t>Angel Sandóval</t>
        </is>
      </c>
    </row>
    <row r="189" ht="12.75" customHeight="1" s="15">
      <c r="A189" s="493" t="n"/>
      <c r="B189" s="494" t="n"/>
      <c r="C189" s="494" t="n"/>
      <c r="D189" s="494" t="n"/>
      <c r="E189" s="494" t="n"/>
      <c r="F189" s="494" t="n"/>
      <c r="G189" s="494" t="n"/>
      <c r="H189" s="494" t="n"/>
      <c r="I189" s="494" t="n"/>
      <c r="J189" s="494" t="n"/>
      <c r="K189" s="494" t="n"/>
      <c r="L189" s="494" t="n"/>
      <c r="M189" s="494" t="n"/>
      <c r="N189" s="494" t="n"/>
      <c r="O189" s="494" t="n"/>
      <c r="P189" s="494" t="n"/>
      <c r="Q189" s="494" t="n"/>
      <c r="R189" s="494" t="n"/>
      <c r="S189" s="494" t="n"/>
      <c r="T189" s="494" t="n"/>
      <c r="U189" s="494" t="n"/>
      <c r="V189" s="494" t="n"/>
      <c r="W189" s="494" t="n"/>
      <c r="X189" s="494" t="n"/>
      <c r="Y189" s="494" t="n"/>
      <c r="Z189" s="494" t="n"/>
      <c r="AA189" s="495" t="n"/>
      <c r="AB189" s="113" t="n"/>
      <c r="AC189" s="113" t="n"/>
      <c r="AD189" s="113" t="n"/>
      <c r="AJ189" s="104" t="inlineStr">
        <is>
          <t>Santa Cruz</t>
        </is>
      </c>
      <c r="AK189" s="64" t="inlineStr">
        <is>
          <t>San Miguel de Velasco</t>
        </is>
      </c>
      <c r="AL189" s="64" t="inlineStr">
        <is>
          <t>Velasco</t>
        </is>
      </c>
    </row>
    <row r="190" ht="17.25" customHeight="1" s="15">
      <c r="A190" s="156" t="inlineStr">
        <is>
          <t>ESTADO DE SITUACIÓN PERSONAL CONFIDENCIAL</t>
        </is>
      </c>
      <c r="B190" s="486" t="n"/>
      <c r="C190" s="486" t="n"/>
      <c r="D190" s="486" t="n"/>
      <c r="E190" s="486" t="n"/>
      <c r="F190" s="486" t="n"/>
      <c r="G190" s="486" t="n"/>
      <c r="H190" s="486" t="n"/>
      <c r="I190" s="486" t="n"/>
      <c r="J190" s="486" t="n"/>
      <c r="K190" s="486" t="n"/>
      <c r="L190" s="486" t="n"/>
      <c r="M190" s="486" t="n"/>
      <c r="N190" s="486" t="n"/>
      <c r="O190" s="486" t="n"/>
      <c r="P190" s="486" t="n"/>
      <c r="Q190" s="486" t="n"/>
      <c r="R190" s="486" t="n"/>
      <c r="S190" s="486" t="n"/>
      <c r="T190" s="486" t="n"/>
      <c r="U190" s="486" t="n"/>
      <c r="V190" s="486" t="n"/>
      <c r="W190" s="486" t="n"/>
      <c r="X190" s="486" t="n"/>
      <c r="Y190" s="486" t="n"/>
      <c r="Z190" s="486" t="n"/>
      <c r="AA190" s="487" t="n"/>
      <c r="AB190" s="113" t="n"/>
      <c r="AC190" s="113" t="n"/>
      <c r="AD190" s="113" t="n"/>
      <c r="AJ190" s="104" t="inlineStr">
        <is>
          <t>Santa Cruz</t>
        </is>
      </c>
      <c r="AK190" s="64" t="inlineStr">
        <is>
          <t>San Pedro</t>
        </is>
      </c>
      <c r="AL190" s="64" t="inlineStr">
        <is>
          <t>Obispo Santiesteban</t>
        </is>
      </c>
    </row>
    <row r="191" ht="12.75" customHeight="1" s="15">
      <c r="A191" s="187" t="inlineStr">
        <is>
          <t>ACTIVO</t>
        </is>
      </c>
      <c r="B191" s="486" t="n"/>
      <c r="C191" s="486" t="n"/>
      <c r="D191" s="486" t="n"/>
      <c r="E191" s="486" t="n"/>
      <c r="F191" s="486" t="n"/>
      <c r="G191" s="486" t="n"/>
      <c r="H191" s="486" t="n"/>
      <c r="I191" s="486" t="n"/>
      <c r="J191" s="486" t="n"/>
      <c r="K191" s="486" t="n"/>
      <c r="L191" s="486" t="n"/>
      <c r="M191" s="486" t="n"/>
      <c r="N191" s="487" t="n"/>
      <c r="O191" s="188" t="inlineStr">
        <is>
          <t>PASIVO</t>
        </is>
      </c>
      <c r="P191" s="486" t="n"/>
      <c r="Q191" s="486" t="n"/>
      <c r="R191" s="486" t="n"/>
      <c r="S191" s="486" t="n"/>
      <c r="T191" s="486" t="n"/>
      <c r="U191" s="486" t="n"/>
      <c r="V191" s="486" t="n"/>
      <c r="W191" s="486" t="n"/>
      <c r="X191" s="486" t="n"/>
      <c r="Y191" s="486" t="n"/>
      <c r="Z191" s="486" t="n"/>
      <c r="AA191" s="487" t="n"/>
      <c r="AB191" s="113" t="n"/>
      <c r="AC191" s="113" t="n"/>
      <c r="AD191" s="113" t="n"/>
      <c r="AJ191" s="104" t="inlineStr">
        <is>
          <t>Santa Cruz</t>
        </is>
      </c>
      <c r="AK191" s="64" t="inlineStr">
        <is>
          <t>San Rafael</t>
        </is>
      </c>
      <c r="AL191" s="64" t="inlineStr">
        <is>
          <t>José Miguel de Velasco</t>
        </is>
      </c>
    </row>
    <row r="192" ht="13.5" customHeight="1" s="15">
      <c r="A192" s="180" t="inlineStr">
        <is>
          <t>EFECTIVOS EN CAJA</t>
        </is>
      </c>
      <c r="B192" s="486" t="n"/>
      <c r="C192" s="486" t="n"/>
      <c r="D192" s="486" t="n"/>
      <c r="E192" s="486" t="n"/>
      <c r="F192" s="486" t="n"/>
      <c r="G192" s="486" t="n"/>
      <c r="H192" s="486" t="n"/>
      <c r="I192" s="486" t="n"/>
      <c r="J192" s="487" t="n"/>
      <c r="K192" s="503" t="n"/>
      <c r="L192" s="486" t="n"/>
      <c r="M192" s="486" t="n"/>
      <c r="N192" s="487" t="n"/>
      <c r="O192" s="163" t="inlineStr">
        <is>
          <t>PRESTAMOS BANCARIOS</t>
        </is>
      </c>
      <c r="P192" s="486" t="n"/>
      <c r="Q192" s="486" t="n"/>
      <c r="R192" s="486" t="n"/>
      <c r="S192" s="486" t="n"/>
      <c r="T192" s="486" t="n"/>
      <c r="U192" s="486" t="n"/>
      <c r="V192" s="486" t="n"/>
      <c r="W192" s="487" t="n"/>
      <c r="X192" s="515">
        <f>+X180</f>
        <v/>
      </c>
      <c r="Y192" s="486" t="n"/>
      <c r="Z192" s="486" t="n"/>
      <c r="AA192" s="487" t="n"/>
      <c r="AB192" s="113" t="n"/>
      <c r="AC192" s="113" t="n"/>
      <c r="AD192" s="113" t="n"/>
      <c r="AJ192" s="104" t="inlineStr">
        <is>
          <t>Santa Cruz</t>
        </is>
      </c>
      <c r="AK192" s="64" t="inlineStr">
        <is>
          <t>San Ramón</t>
        </is>
      </c>
      <c r="AL192" s="64" t="inlineStr">
        <is>
          <t>Ñuflo de Chávez</t>
        </is>
      </c>
    </row>
    <row r="193" ht="13.5" customHeight="1" s="15">
      <c r="A193" s="163" t="inlineStr">
        <is>
          <t>DEPÓSITOS. BANCARIOS</t>
        </is>
      </c>
      <c r="B193" s="486" t="n"/>
      <c r="C193" s="486" t="n"/>
      <c r="D193" s="486" t="n"/>
      <c r="E193" s="486" t="n"/>
      <c r="F193" s="486" t="n"/>
      <c r="G193" s="486" t="n"/>
      <c r="H193" s="486" t="n"/>
      <c r="I193" s="486" t="n"/>
      <c r="J193" s="487" t="n"/>
      <c r="K193" s="503">
        <f>+X119+X126</f>
        <v/>
      </c>
      <c r="L193" s="486" t="n"/>
      <c r="M193" s="486" t="n"/>
      <c r="N193" s="487" t="n"/>
      <c r="O193" s="163" t="inlineStr">
        <is>
          <t>CUENTAS POR PAGAR</t>
        </is>
      </c>
      <c r="P193" s="486" t="n"/>
      <c r="Q193" s="486" t="n"/>
      <c r="R193" s="486" t="n"/>
      <c r="S193" s="486" t="n"/>
      <c r="T193" s="486" t="n"/>
      <c r="U193" s="486" t="n"/>
      <c r="V193" s="486" t="n"/>
      <c r="W193" s="487" t="n"/>
      <c r="X193" s="515">
        <f>+K187</f>
        <v/>
      </c>
      <c r="Y193" s="486" t="n"/>
      <c r="Z193" s="486" t="n"/>
      <c r="AA193" s="487" t="n"/>
      <c r="AB193" s="113" t="n"/>
      <c r="AC193" s="113" t="n"/>
      <c r="AD193" s="113" t="n"/>
      <c r="AE193" s="52">
        <f>27/2</f>
        <v/>
      </c>
      <c r="AJ193" s="104" t="inlineStr">
        <is>
          <t>Santa Cruz</t>
        </is>
      </c>
      <c r="AK193" s="64" t="inlineStr">
        <is>
          <t>Santa Cruz</t>
        </is>
      </c>
      <c r="AL193" s="64" t="inlineStr">
        <is>
          <t>Andrés Ibañez</t>
        </is>
      </c>
    </row>
    <row r="194" ht="13.5" customHeight="1" s="15">
      <c r="A194" s="163" t="inlineStr">
        <is>
          <t>CUENTAS POR COBRAR</t>
        </is>
      </c>
      <c r="B194" s="486" t="n"/>
      <c r="C194" s="486" t="n"/>
      <c r="D194" s="486" t="n"/>
      <c r="E194" s="486" t="n"/>
      <c r="F194" s="486" t="n"/>
      <c r="G194" s="486" t="n"/>
      <c r="H194" s="486" t="n"/>
      <c r="I194" s="486" t="n"/>
      <c r="J194" s="487" t="n"/>
      <c r="K194" s="503">
        <f>+X138</f>
        <v/>
      </c>
      <c r="L194" s="486" t="n"/>
      <c r="M194" s="486" t="n"/>
      <c r="N194" s="487" t="n"/>
      <c r="O194" s="163" t="inlineStr">
        <is>
          <t>OTRAS DEUDAS</t>
        </is>
      </c>
      <c r="P194" s="486" t="n"/>
      <c r="Q194" s="486" t="n"/>
      <c r="R194" s="486" t="n"/>
      <c r="S194" s="486" t="n"/>
      <c r="T194" s="486" t="n"/>
      <c r="U194" s="486" t="n"/>
      <c r="V194" s="486" t="n"/>
      <c r="W194" s="487" t="n"/>
      <c r="X194" s="515">
        <f>+X187</f>
        <v/>
      </c>
      <c r="Y194" s="486" t="n"/>
      <c r="Z194" s="486" t="n"/>
      <c r="AA194" s="487" t="n"/>
      <c r="AB194" s="113" t="n"/>
      <c r="AC194" s="113" t="n"/>
      <c r="AD194" s="113" t="n"/>
      <c r="AJ194" s="104" t="inlineStr">
        <is>
          <t>Santa Cruz</t>
        </is>
      </c>
      <c r="AK194" s="64" t="inlineStr">
        <is>
          <t>Santa fe de Yapacani</t>
        </is>
      </c>
      <c r="AL194" s="64" t="inlineStr">
        <is>
          <t>Ichilo</t>
        </is>
      </c>
    </row>
    <row r="195" ht="13.5" customHeight="1" s="15">
      <c r="A195" s="163" t="inlineStr">
        <is>
          <t>INVERSIONES</t>
        </is>
      </c>
      <c r="B195" s="486" t="n"/>
      <c r="C195" s="486" t="n"/>
      <c r="D195" s="486" t="n"/>
      <c r="E195" s="486" t="n"/>
      <c r="F195" s="486" t="n"/>
      <c r="G195" s="486" t="n"/>
      <c r="H195" s="486" t="n"/>
      <c r="I195" s="486" t="n"/>
      <c r="J195" s="487" t="n"/>
      <c r="K195" s="503">
        <f>+X133</f>
        <v/>
      </c>
      <c r="L195" s="486" t="n"/>
      <c r="M195" s="486" t="n"/>
      <c r="N195" s="487" t="n"/>
      <c r="O195" s="187" t="inlineStr">
        <is>
          <t>TOTAL PASIVO</t>
        </is>
      </c>
      <c r="P195" s="486" t="n"/>
      <c r="Q195" s="486" t="n"/>
      <c r="R195" s="486" t="n"/>
      <c r="S195" s="486" t="n"/>
      <c r="T195" s="486" t="n"/>
      <c r="U195" s="486" t="n"/>
      <c r="V195" s="486" t="n"/>
      <c r="W195" s="487" t="n"/>
      <c r="X195" s="516">
        <f>SUM(X192:AA194)</f>
        <v/>
      </c>
      <c r="Y195" s="486" t="n"/>
      <c r="Z195" s="486" t="n"/>
      <c r="AA195" s="487" t="n"/>
      <c r="AB195" s="113" t="n"/>
      <c r="AC195" s="113" t="n"/>
      <c r="AD195" s="113" t="n"/>
      <c r="AJ195" s="104" t="inlineStr">
        <is>
          <t>Santa Cruz</t>
        </is>
      </c>
      <c r="AK195" s="64" t="inlineStr">
        <is>
          <t>Santa Marta</t>
        </is>
      </c>
      <c r="AL195" s="64" t="inlineStr">
        <is>
          <t>Andrés Ibañez</t>
        </is>
      </c>
    </row>
    <row r="196" ht="13.5" customHeight="1" s="15">
      <c r="A196" s="163" t="inlineStr">
        <is>
          <t>MAQUINARIA</t>
        </is>
      </c>
      <c r="B196" s="486" t="n"/>
      <c r="C196" s="486" t="n"/>
      <c r="D196" s="486" t="n"/>
      <c r="E196" s="486" t="n"/>
      <c r="F196" s="486" t="n"/>
      <c r="G196" s="486" t="n"/>
      <c r="H196" s="486" t="n"/>
      <c r="I196" s="486" t="n"/>
      <c r="J196" s="487" t="n"/>
      <c r="K196" s="503">
        <f>+X147</f>
        <v/>
      </c>
      <c r="L196" s="486" t="n"/>
      <c r="M196" s="486" t="n"/>
      <c r="N196" s="487" t="n"/>
      <c r="O196" s="163" t="n"/>
      <c r="P196" s="486" t="n"/>
      <c r="Q196" s="486" t="n"/>
      <c r="R196" s="486" t="n"/>
      <c r="S196" s="486" t="n"/>
      <c r="T196" s="486" t="n"/>
      <c r="U196" s="486" t="n"/>
      <c r="V196" s="486" t="n"/>
      <c r="W196" s="486" t="n"/>
      <c r="X196" s="486" t="n"/>
      <c r="Y196" s="486" t="n"/>
      <c r="Z196" s="486" t="n"/>
      <c r="AA196" s="487" t="n"/>
      <c r="AB196" s="113" t="n"/>
      <c r="AC196" s="113" t="n"/>
      <c r="AD196" s="113" t="n"/>
      <c r="AJ196" s="104" t="inlineStr">
        <is>
          <t>Santa Cruz</t>
        </is>
      </c>
      <c r="AK196" s="64" t="inlineStr">
        <is>
          <t>Santa Rita</t>
        </is>
      </c>
      <c r="AL196" s="64" t="inlineStr">
        <is>
          <t>Andrés Ibañez</t>
        </is>
      </c>
    </row>
    <row r="197" ht="13.5" customHeight="1" s="15">
      <c r="A197" s="163" t="inlineStr">
        <is>
          <t>MERCADERÍA O INVENTARIOS</t>
        </is>
      </c>
      <c r="B197" s="486" t="n"/>
      <c r="C197" s="486" t="n"/>
      <c r="D197" s="486" t="n"/>
      <c r="E197" s="486" t="n"/>
      <c r="F197" s="486" t="n"/>
      <c r="G197" s="486" t="n"/>
      <c r="H197" s="486" t="n"/>
      <c r="I197" s="486" t="n"/>
      <c r="J197" s="487" t="n"/>
      <c r="K197" s="503">
        <f>+X142</f>
        <v/>
      </c>
      <c r="L197" s="486" t="n"/>
      <c r="M197" s="486" t="n"/>
      <c r="N197" s="487" t="n"/>
      <c r="O197" s="187" t="inlineStr">
        <is>
          <t>PATRIMONIO</t>
        </is>
      </c>
      <c r="P197" s="486" t="n"/>
      <c r="Q197" s="486" t="n"/>
      <c r="R197" s="486" t="n"/>
      <c r="S197" s="486" t="n"/>
      <c r="T197" s="486" t="n"/>
      <c r="U197" s="486" t="n"/>
      <c r="V197" s="486" t="n"/>
      <c r="W197" s="487" t="n"/>
      <c r="X197" s="516">
        <f>+K201-X195</f>
        <v/>
      </c>
      <c r="Y197" s="486" t="n"/>
      <c r="Z197" s="486" t="n"/>
      <c r="AA197" s="487" t="n"/>
      <c r="AB197" s="113" t="n"/>
      <c r="AC197" s="113" t="n"/>
      <c r="AD197" s="113" t="n"/>
      <c r="AJ197" s="104" t="inlineStr">
        <is>
          <t>Santa Cruz</t>
        </is>
      </c>
      <c r="AK197" s="64" t="inlineStr">
        <is>
          <t>Santa Rosa del Sara</t>
        </is>
      </c>
      <c r="AL197" s="64" t="inlineStr">
        <is>
          <t>Sara</t>
        </is>
      </c>
    </row>
    <row r="198" ht="13.5" customHeight="1" s="15">
      <c r="A198" s="163" t="inlineStr">
        <is>
          <t>PROPIEDADES</t>
        </is>
      </c>
      <c r="B198" s="486" t="n"/>
      <c r="C198" s="486" t="n"/>
      <c r="D198" s="486" t="n"/>
      <c r="E198" s="486" t="n"/>
      <c r="F198" s="486" t="n"/>
      <c r="G198" s="486" t="n"/>
      <c r="H198" s="486" t="n"/>
      <c r="I198" s="486" t="n"/>
      <c r="J198" s="487" t="n"/>
      <c r="K198" s="503">
        <f>+X158</f>
        <v/>
      </c>
      <c r="L198" s="486" t="n"/>
      <c r="M198" s="486" t="n"/>
      <c r="N198" s="487" t="n"/>
      <c r="O198" s="163" t="n"/>
      <c r="P198" s="489" t="n"/>
      <c r="Q198" s="489" t="n"/>
      <c r="R198" s="489" t="n"/>
      <c r="S198" s="489" t="n"/>
      <c r="T198" s="489" t="n"/>
      <c r="U198" s="489" t="n"/>
      <c r="V198" s="489" t="n"/>
      <c r="W198" s="489" t="n"/>
      <c r="X198" s="489" t="n"/>
      <c r="Y198" s="489" t="n"/>
      <c r="Z198" s="489" t="n"/>
      <c r="AA198" s="490" t="n"/>
      <c r="AB198" s="113" t="n"/>
      <c r="AC198" s="113" t="n"/>
      <c r="AD198" s="113" t="n"/>
      <c r="AJ198" s="104" t="inlineStr">
        <is>
          <t>Santa Cruz</t>
        </is>
      </c>
      <c r="AK198" s="64" t="inlineStr">
        <is>
          <t>Trigal</t>
        </is>
      </c>
      <c r="AL198" s="64" t="inlineStr">
        <is>
          <t>Valle Grande</t>
        </is>
      </c>
    </row>
    <row r="199" ht="13.5" customHeight="1" s="15">
      <c r="A199" s="163" t="inlineStr">
        <is>
          <t>VEHÍCULO</t>
        </is>
      </c>
      <c r="B199" s="486" t="n"/>
      <c r="C199" s="486" t="n"/>
      <c r="D199" s="486" t="n"/>
      <c r="E199" s="486" t="n"/>
      <c r="F199" s="486" t="n"/>
      <c r="G199" s="486" t="n"/>
      <c r="H199" s="486" t="n"/>
      <c r="I199" s="486" t="n"/>
      <c r="J199" s="487" t="n"/>
      <c r="K199" s="503">
        <f>+X165</f>
        <v/>
      </c>
      <c r="L199" s="486" t="n"/>
      <c r="M199" s="486" t="n"/>
      <c r="N199" s="487" t="n"/>
      <c r="O199" s="491" t="n"/>
      <c r="P199" s="488" t="n"/>
      <c r="Q199" s="488" t="n"/>
      <c r="R199" s="488" t="n"/>
      <c r="S199" s="488" t="n"/>
      <c r="T199" s="488" t="n"/>
      <c r="U199" s="488" t="n"/>
      <c r="V199" s="488" t="n"/>
      <c r="W199" s="488" t="n"/>
      <c r="X199" s="488" t="n"/>
      <c r="Y199" s="488" t="n"/>
      <c r="Z199" s="488" t="n"/>
      <c r="AA199" s="492" t="n"/>
      <c r="AB199" s="113" t="n"/>
      <c r="AC199" s="113" t="n"/>
      <c r="AD199" s="113" t="n"/>
      <c r="AJ199" s="104" t="inlineStr">
        <is>
          <t>Santa Cruz</t>
        </is>
      </c>
      <c r="AK199" s="64" t="inlineStr">
        <is>
          <t>TX San Antonio</t>
        </is>
      </c>
      <c r="AL199" s="64" t="inlineStr">
        <is>
          <t>José Miguel de Velasco</t>
        </is>
      </c>
    </row>
    <row r="200" ht="13.5" customHeight="1" s="15">
      <c r="A200" s="163" t="inlineStr">
        <is>
          <t>OTROS ACTIVOS S/INVENTARIO</t>
        </is>
      </c>
      <c r="B200" s="486" t="n"/>
      <c r="C200" s="486" t="n"/>
      <c r="D200" s="486" t="n"/>
      <c r="E200" s="486" t="n"/>
      <c r="F200" s="486" t="n"/>
      <c r="G200" s="486" t="n"/>
      <c r="H200" s="486" t="n"/>
      <c r="I200" s="486" t="n"/>
      <c r="J200" s="487" t="n"/>
      <c r="K200" s="503">
        <f>+X151+X171</f>
        <v/>
      </c>
      <c r="L200" s="486" t="n"/>
      <c r="M200" s="486" t="n"/>
      <c r="N200" s="487" t="n"/>
      <c r="O200" s="493" t="n"/>
      <c r="P200" s="494" t="n"/>
      <c r="Q200" s="494" t="n"/>
      <c r="R200" s="494" t="n"/>
      <c r="S200" s="494" t="n"/>
      <c r="T200" s="494" t="n"/>
      <c r="U200" s="494" t="n"/>
      <c r="V200" s="494" t="n"/>
      <c r="W200" s="494" t="n"/>
      <c r="X200" s="494" t="n"/>
      <c r="Y200" s="494" t="n"/>
      <c r="Z200" s="494" t="n"/>
      <c r="AA200" s="495" t="n"/>
      <c r="AB200" s="113" t="n"/>
      <c r="AC200" s="113" t="n"/>
      <c r="AD200" s="113" t="n"/>
      <c r="AJ200" s="104" t="inlineStr">
        <is>
          <t>Santa Cruz</t>
        </is>
      </c>
      <c r="AK200" s="64" t="inlineStr">
        <is>
          <t>TX Santa Ana</t>
        </is>
      </c>
      <c r="AL200" s="64" t="inlineStr">
        <is>
          <t>José Miguel de Velasco</t>
        </is>
      </c>
    </row>
    <row r="201">
      <c r="A201" s="198" t="inlineStr">
        <is>
          <t>TOTAL ACTIVO</t>
        </is>
      </c>
      <c r="B201" s="489" t="n"/>
      <c r="C201" s="489" t="n"/>
      <c r="D201" s="489" t="n"/>
      <c r="E201" s="489" t="n"/>
      <c r="F201" s="489" t="n"/>
      <c r="G201" s="489" t="n"/>
      <c r="H201" s="489" t="n"/>
      <c r="I201" s="489" t="n"/>
      <c r="J201" s="490" t="n"/>
      <c r="K201" s="517">
        <f>SUM(K192:N200)</f>
        <v/>
      </c>
      <c r="L201" s="489" t="n"/>
      <c r="M201" s="489" t="n"/>
      <c r="N201" s="490" t="n"/>
      <c r="O201" s="187" t="inlineStr">
        <is>
          <t>TOTAL PASIVO Y PATRIMONIO</t>
        </is>
      </c>
      <c r="P201" s="489" t="n"/>
      <c r="Q201" s="489" t="n"/>
      <c r="R201" s="489" t="n"/>
      <c r="S201" s="489" t="n"/>
      <c r="T201" s="489" t="n"/>
      <c r="U201" s="489" t="n"/>
      <c r="V201" s="489" t="n"/>
      <c r="W201" s="490" t="n"/>
      <c r="X201" s="518">
        <f>+X197+X195</f>
        <v/>
      </c>
      <c r="Y201" s="489" t="n"/>
      <c r="Z201" s="489" t="n"/>
      <c r="AA201" s="490" t="n"/>
      <c r="AB201" s="113" t="n"/>
      <c r="AC201" s="113" t="n"/>
      <c r="AD201" s="113" t="n"/>
      <c r="AJ201" s="104" t="inlineStr">
        <is>
          <t>Santa Cruz</t>
        </is>
      </c>
      <c r="AK201" s="64" t="inlineStr">
        <is>
          <t>Urubichá</t>
        </is>
      </c>
      <c r="AL201" s="64" t="inlineStr">
        <is>
          <t>Guarayos</t>
        </is>
      </c>
    </row>
    <row r="202">
      <c r="A202" s="493" t="n"/>
      <c r="B202" s="494" t="n"/>
      <c r="C202" s="494" t="n"/>
      <c r="D202" s="494" t="n"/>
      <c r="E202" s="494" t="n"/>
      <c r="F202" s="494" t="n"/>
      <c r="G202" s="494" t="n"/>
      <c r="H202" s="494" t="n"/>
      <c r="I202" s="494" t="n"/>
      <c r="J202" s="495" t="n"/>
      <c r="K202" s="493" t="n"/>
      <c r="L202" s="494" t="n"/>
      <c r="M202" s="494" t="n"/>
      <c r="N202" s="495" t="n"/>
      <c r="O202" s="493" t="n"/>
      <c r="P202" s="494" t="n"/>
      <c r="Q202" s="494" t="n"/>
      <c r="R202" s="494" t="n"/>
      <c r="S202" s="494" t="n"/>
      <c r="T202" s="494" t="n"/>
      <c r="U202" s="494" t="n"/>
      <c r="V202" s="494" t="n"/>
      <c r="W202" s="495" t="n"/>
      <c r="X202" s="493" t="n"/>
      <c r="Y202" s="494" t="n"/>
      <c r="Z202" s="494" t="n"/>
      <c r="AA202" s="495" t="n"/>
      <c r="AB202" s="113" t="n"/>
      <c r="AC202" s="113" t="n"/>
      <c r="AD202" s="113" t="n"/>
      <c r="AJ202" s="104" t="inlineStr">
        <is>
          <t>Santa Cruz</t>
        </is>
      </c>
      <c r="AK202" s="64" t="inlineStr">
        <is>
          <t>Vallegrande</t>
        </is>
      </c>
      <c r="AL202" s="64" t="inlineStr">
        <is>
          <t>Valle Grande</t>
        </is>
      </c>
    </row>
    <row r="203">
      <c r="A203" s="137" t="inlineStr">
        <is>
          <t>CAPACIDAD DE AHORRO</t>
        </is>
      </c>
      <c r="B203" s="486" t="n"/>
      <c r="C203" s="486" t="n"/>
      <c r="D203" s="486" t="n"/>
      <c r="E203" s="486" t="n"/>
      <c r="F203" s="486" t="n"/>
      <c r="G203" s="486" t="n"/>
      <c r="H203" s="486" t="n"/>
      <c r="I203" s="486" t="n"/>
      <c r="J203" s="486" t="n"/>
      <c r="K203" s="486" t="n"/>
      <c r="L203" s="486" t="n"/>
      <c r="M203" s="486" t="n"/>
      <c r="N203" s="486" t="n"/>
      <c r="O203" s="486" t="n"/>
      <c r="P203" s="486" t="n"/>
      <c r="Q203" s="486" t="n"/>
      <c r="R203" s="486" t="n"/>
      <c r="S203" s="486" t="n"/>
      <c r="T203" s="486" t="n"/>
      <c r="U203" s="486" t="n"/>
      <c r="V203" s="486" t="n"/>
      <c r="W203" s="486" t="n"/>
      <c r="X203" s="486" t="n"/>
      <c r="Y203" s="486" t="n"/>
      <c r="Z203" s="486" t="n"/>
      <c r="AA203" s="487" t="n"/>
      <c r="AB203" s="113" t="n"/>
      <c r="AC203" s="113" t="n"/>
      <c r="AD203" s="113" t="n"/>
      <c r="AJ203" s="104" t="inlineStr">
        <is>
          <t>Santa Cruz</t>
        </is>
      </c>
      <c r="AK203" s="64" t="inlineStr">
        <is>
          <t>Warnes</t>
        </is>
      </c>
      <c r="AL203" s="64" t="inlineStr">
        <is>
          <t>Ignacio Warnes</t>
        </is>
      </c>
    </row>
    <row r="204">
      <c r="A204" s="137" t="inlineStr">
        <is>
          <t>INGRESOS FIJOS MENSUALES</t>
        </is>
      </c>
      <c r="B204" s="486" t="n"/>
      <c r="C204" s="486" t="n"/>
      <c r="D204" s="486" t="n"/>
      <c r="E204" s="486" t="n"/>
      <c r="F204" s="486" t="n"/>
      <c r="G204" s="486" t="n"/>
      <c r="H204" s="486" t="n"/>
      <c r="I204" s="486" t="n"/>
      <c r="J204" s="486" t="n"/>
      <c r="K204" s="486" t="n"/>
      <c r="L204" s="486" t="n"/>
      <c r="M204" s="486" t="n"/>
      <c r="N204" s="486" t="n"/>
      <c r="O204" s="486" t="n"/>
      <c r="P204" s="486" t="n"/>
      <c r="Q204" s="486" t="n"/>
      <c r="R204" s="486" t="n"/>
      <c r="S204" s="486" t="n"/>
      <c r="T204" s="486" t="n"/>
      <c r="U204" s="486" t="n"/>
      <c r="V204" s="486" t="n"/>
      <c r="W204" s="486" t="n"/>
      <c r="X204" s="486" t="n"/>
      <c r="Y204" s="486" t="n"/>
      <c r="Z204" s="486" t="n"/>
      <c r="AA204" s="487" t="n"/>
      <c r="AB204" s="113" t="n"/>
      <c r="AC204" s="113" t="n"/>
      <c r="AD204" s="113" t="n"/>
      <c r="AJ204" s="104" t="inlineStr">
        <is>
          <t>Santa Cruz</t>
        </is>
      </c>
      <c r="AK204" s="64" t="inlineStr">
        <is>
          <t>Yapacani</t>
        </is>
      </c>
      <c r="AL204" s="64" t="inlineStr">
        <is>
          <t>Ichilo</t>
        </is>
      </c>
    </row>
    <row r="205">
      <c r="A205" s="144" t="inlineStr">
        <is>
          <t>MESES</t>
        </is>
      </c>
      <c r="B205" s="486" t="n"/>
      <c r="C205" s="487" t="n"/>
      <c r="D205" s="144" t="inlineStr">
        <is>
          <t>FUNCIONARIO</t>
        </is>
      </c>
      <c r="E205" s="486" t="n"/>
      <c r="F205" s="486" t="n"/>
      <c r="G205" s="487" t="n"/>
      <c r="H205" s="144" t="inlineStr">
        <is>
          <t>CÓNYUGE</t>
        </is>
      </c>
      <c r="I205" s="486" t="n"/>
      <c r="J205" s="486" t="n"/>
      <c r="K205" s="487" t="n"/>
      <c r="L205" s="144" t="inlineStr">
        <is>
          <t>ACTIVIDAD 1</t>
        </is>
      </c>
      <c r="M205" s="486" t="n"/>
      <c r="N205" s="486" t="n"/>
      <c r="O205" s="487" t="n"/>
      <c r="P205" s="144" t="inlineStr">
        <is>
          <t>ACTIVIDAD 2</t>
        </is>
      </c>
      <c r="Q205" s="486" t="n"/>
      <c r="R205" s="486" t="n"/>
      <c r="S205" s="487" t="n"/>
      <c r="T205" s="144" t="inlineStr">
        <is>
          <t>ACTIVIDAD 3</t>
        </is>
      </c>
      <c r="U205" s="486" t="n"/>
      <c r="V205" s="486" t="n"/>
      <c r="W205" s="487" t="n"/>
      <c r="X205" s="144" t="inlineStr">
        <is>
          <t>TOTAL INGRESOS</t>
        </is>
      </c>
      <c r="Y205" s="486" t="n"/>
      <c r="Z205" s="486" t="n"/>
      <c r="AA205" s="487" t="n"/>
      <c r="AB205" s="113" t="n"/>
      <c r="AC205" s="113" t="n"/>
      <c r="AD205" s="113" t="n"/>
      <c r="AE205" s="519">
        <f>EDATE(F4,-1)</f>
        <v/>
      </c>
      <c r="AF205" s="488" t="n"/>
      <c r="AG205" s="488" t="n"/>
      <c r="AH205" s="488" t="n"/>
      <c r="AJ205" s="104" t="inlineStr">
        <is>
          <t>Santa Cruz</t>
        </is>
      </c>
      <c r="AK205" s="64" t="inlineStr">
        <is>
          <t>Yotau</t>
        </is>
      </c>
      <c r="AL205" s="64" t="inlineStr">
        <is>
          <t>Guarayos</t>
        </is>
      </c>
    </row>
    <row r="206">
      <c r="A206" s="202">
        <f>+TEXT(AE205,"MMMM")</f>
        <v/>
      </c>
      <c r="B206" s="486" t="n"/>
      <c r="C206" s="487" t="n"/>
      <c r="D206" s="520" t="n"/>
      <c r="E206" s="499" t="n"/>
      <c r="F206" s="499" t="n"/>
      <c r="G206" s="500" t="n"/>
      <c r="H206" s="520" t="n"/>
      <c r="I206" s="499" t="n"/>
      <c r="J206" s="499" t="n"/>
      <c r="K206" s="500" t="n"/>
      <c r="L206" s="520" t="n"/>
      <c r="M206" s="499" t="n"/>
      <c r="N206" s="499" t="n"/>
      <c r="O206" s="500" t="n"/>
      <c r="P206" s="503" t="n"/>
      <c r="Q206" s="486" t="n"/>
      <c r="R206" s="486" t="n"/>
      <c r="S206" s="487" t="n"/>
      <c r="T206" s="503" t="n"/>
      <c r="U206" s="486" t="n"/>
      <c r="V206" s="486" t="n"/>
      <c r="W206" s="487" t="n"/>
      <c r="X206" s="503">
        <f>+T206+P206+L206+H206+D206</f>
        <v/>
      </c>
      <c r="Y206" s="486" t="n"/>
      <c r="Z206" s="486" t="n"/>
      <c r="AA206" s="487" t="n"/>
      <c r="AB206" s="113" t="n"/>
      <c r="AC206" s="113" t="n"/>
      <c r="AD206" s="113" t="n"/>
      <c r="AE206" s="519">
        <f>EDATE(F4,-2)</f>
        <v/>
      </c>
      <c r="AF206" s="488" t="n"/>
      <c r="AG206" s="488" t="n"/>
      <c r="AH206" s="488" t="n"/>
      <c r="AJ206" s="104" t="inlineStr">
        <is>
          <t>Santa Cruz</t>
        </is>
      </c>
      <c r="AK206" s="64" t="inlineStr">
        <is>
          <t>Zanja Honda</t>
        </is>
      </c>
      <c r="AL206" s="64" t="inlineStr">
        <is>
          <t>Cordillera</t>
        </is>
      </c>
    </row>
    <row r="207">
      <c r="A207" s="202">
        <f>+TEXT(AE206,"MMMM")</f>
        <v/>
      </c>
      <c r="B207" s="486" t="n"/>
      <c r="C207" s="487" t="n"/>
      <c r="D207" s="520" t="n"/>
      <c r="E207" s="499" t="n"/>
      <c r="F207" s="499" t="n"/>
      <c r="G207" s="500" t="n"/>
      <c r="H207" s="520" t="n"/>
      <c r="I207" s="499" t="n"/>
      <c r="J207" s="499" t="n"/>
      <c r="K207" s="500" t="n"/>
      <c r="L207" s="520" t="n"/>
      <c r="M207" s="499" t="n"/>
      <c r="N207" s="499" t="n"/>
      <c r="O207" s="500" t="n"/>
      <c r="P207" s="503" t="n"/>
      <c r="Q207" s="486" t="n"/>
      <c r="R207" s="486" t="n"/>
      <c r="S207" s="487" t="n"/>
      <c r="T207" s="503" t="n"/>
      <c r="U207" s="486" t="n"/>
      <c r="V207" s="486" t="n"/>
      <c r="W207" s="487" t="n"/>
      <c r="X207" s="503">
        <f>+T207+P207+L207+H207+D207</f>
        <v/>
      </c>
      <c r="Y207" s="486" t="n"/>
      <c r="Z207" s="486" t="n"/>
      <c r="AA207" s="487" t="n"/>
      <c r="AB207" s="113" t="n"/>
      <c r="AC207" s="113" t="n"/>
      <c r="AD207" s="113" t="n"/>
      <c r="AE207" s="519">
        <f>EDATE(F4,-3)</f>
        <v/>
      </c>
      <c r="AF207" s="488" t="n"/>
      <c r="AG207" s="488" t="n"/>
      <c r="AH207" s="488" t="n"/>
      <c r="AJ207" s="117" t="inlineStr">
        <is>
          <t>Chuquisaca</t>
        </is>
      </c>
      <c r="AK207" s="64" t="inlineStr">
        <is>
          <t>Camargo</t>
        </is>
      </c>
      <c r="AL207" s="64" t="inlineStr">
        <is>
          <t>Nor Cinti</t>
        </is>
      </c>
    </row>
    <row r="208">
      <c r="A208" s="202">
        <f>+TEXT(AE207,"MMMM")</f>
        <v/>
      </c>
      <c r="B208" s="486" t="n"/>
      <c r="C208" s="487" t="n"/>
      <c r="D208" s="520" t="n"/>
      <c r="E208" s="499" t="n"/>
      <c r="F208" s="499" t="n"/>
      <c r="G208" s="500" t="n"/>
      <c r="H208" s="520" t="n"/>
      <c r="I208" s="499" t="n"/>
      <c r="J208" s="499" t="n"/>
      <c r="K208" s="500" t="n"/>
      <c r="L208" s="520" t="n"/>
      <c r="M208" s="499" t="n"/>
      <c r="N208" s="499" t="n"/>
      <c r="O208" s="500" t="n"/>
      <c r="P208" s="503" t="n"/>
      <c r="Q208" s="486" t="n"/>
      <c r="R208" s="486" t="n"/>
      <c r="S208" s="487" t="n"/>
      <c r="T208" s="503" t="n"/>
      <c r="U208" s="486" t="n"/>
      <c r="V208" s="486" t="n"/>
      <c r="W208" s="487" t="n"/>
      <c r="X208" s="503">
        <f>+T208+P208+L208+H208+D208</f>
        <v/>
      </c>
      <c r="Y208" s="486" t="n"/>
      <c r="Z208" s="486" t="n"/>
      <c r="AA208" s="487" t="n"/>
      <c r="AB208" s="113" t="n"/>
      <c r="AC208" s="113" t="n"/>
      <c r="AD208" s="113" t="n"/>
      <c r="AJ208" s="117" t="inlineStr">
        <is>
          <t>Chuquisaca</t>
        </is>
      </c>
      <c r="AK208" s="64" t="inlineStr">
        <is>
          <t>Machareti</t>
        </is>
      </c>
      <c r="AL208" s="64" t="inlineStr">
        <is>
          <t>Luis Calvo</t>
        </is>
      </c>
    </row>
    <row r="209">
      <c r="A209" s="137" t="inlineStr">
        <is>
          <t>PROMEDIO</t>
        </is>
      </c>
      <c r="B209" s="486" t="n"/>
      <c r="C209" s="487" t="n"/>
      <c r="D209" s="521">
        <f>IFERROR(AVERAGE(D206:G208),0)</f>
        <v/>
      </c>
      <c r="E209" s="486" t="n"/>
      <c r="F209" s="486" t="n"/>
      <c r="G209" s="487" t="n"/>
      <c r="H209" s="521">
        <f>IFERROR(AVERAGE(H206:K208),0)</f>
        <v/>
      </c>
      <c r="I209" s="486" t="n"/>
      <c r="J209" s="486" t="n"/>
      <c r="K209" s="487" t="n"/>
      <c r="L209" s="521">
        <f>IFERROR(AVERAGE(L206:O208),0)</f>
        <v/>
      </c>
      <c r="M209" s="486" t="n"/>
      <c r="N209" s="486" t="n"/>
      <c r="O209" s="487" t="n"/>
      <c r="P209" s="521">
        <f>IFERROR(AVERAGE(P206:S208),0)</f>
        <v/>
      </c>
      <c r="Q209" s="486" t="n"/>
      <c r="R209" s="486" t="n"/>
      <c r="S209" s="487" t="n"/>
      <c r="T209" s="521">
        <f>+IFERROR(AVERAGE(T206:W208),0)</f>
        <v/>
      </c>
      <c r="U209" s="486" t="n"/>
      <c r="V209" s="486" t="n"/>
      <c r="W209" s="487" t="n"/>
      <c r="X209" s="522">
        <f>+IFERROR(AVERAGE(X206:AA208),0)</f>
        <v/>
      </c>
      <c r="Y209" s="486" t="n"/>
      <c r="Z209" s="486" t="n"/>
      <c r="AA209" s="487" t="n"/>
      <c r="AB209" s="113" t="n"/>
      <c r="AC209" s="113" t="n"/>
      <c r="AD209" s="113" t="n"/>
      <c r="AJ209" s="117" t="inlineStr">
        <is>
          <t>Chuquisaca</t>
        </is>
      </c>
      <c r="AK209" s="64" t="inlineStr">
        <is>
          <t>Monteagudo</t>
        </is>
      </c>
      <c r="AL209" s="64" t="inlineStr">
        <is>
          <t>Hernando Siles</t>
        </is>
      </c>
    </row>
    <row r="210">
      <c r="A210" s="184" t="inlineStr">
        <is>
          <t>GASTOS FAMILIARES MENSUALES</t>
        </is>
      </c>
      <c r="B210" s="486" t="n"/>
      <c r="C210" s="486" t="n"/>
      <c r="D210" s="486" t="n"/>
      <c r="E210" s="486" t="n"/>
      <c r="F210" s="486" t="n"/>
      <c r="G210" s="486" t="n"/>
      <c r="H210" s="486" t="n"/>
      <c r="I210" s="486" t="n"/>
      <c r="J210" s="486" t="n"/>
      <c r="K210" s="486" t="n"/>
      <c r="L210" s="486" t="n"/>
      <c r="M210" s="487" t="n"/>
      <c r="N210" s="184" t="inlineStr">
        <is>
          <t>SITUACIÓN FINANCIERA</t>
        </is>
      </c>
      <c r="O210" s="486" t="n"/>
      <c r="P210" s="486" t="n"/>
      <c r="Q210" s="486" t="n"/>
      <c r="R210" s="486" t="n"/>
      <c r="S210" s="486" t="n"/>
      <c r="T210" s="486" t="n"/>
      <c r="U210" s="486" t="n"/>
      <c r="V210" s="486" t="n"/>
      <c r="W210" s="486" t="n"/>
      <c r="X210" s="486" t="n"/>
      <c r="Y210" s="486" t="n"/>
      <c r="Z210" s="486" t="n"/>
      <c r="AA210" s="487" t="n"/>
      <c r="AB210" s="113" t="n"/>
      <c r="AC210" s="113" t="n"/>
      <c r="AD210" s="113" t="n"/>
      <c r="AJ210" s="117" t="inlineStr">
        <is>
          <t>Chuquisaca</t>
        </is>
      </c>
      <c r="AK210" s="64" t="inlineStr">
        <is>
          <t>Pelillojo</t>
        </is>
      </c>
      <c r="AL210" s="64" t="inlineStr">
        <is>
          <t>Nor Cinti</t>
        </is>
      </c>
    </row>
    <row r="211">
      <c r="A211" s="184" t="inlineStr">
        <is>
          <t>CONCEPTO</t>
        </is>
      </c>
      <c r="B211" s="486" t="n"/>
      <c r="C211" s="486" t="n"/>
      <c r="D211" s="486" t="n"/>
      <c r="E211" s="486" t="n"/>
      <c r="F211" s="486" t="n"/>
      <c r="G211" s="486" t="n"/>
      <c r="H211" s="486" t="n"/>
      <c r="I211" s="487" t="n"/>
      <c r="J211" s="184" t="inlineStr">
        <is>
          <t>IMPORTE</t>
        </is>
      </c>
      <c r="K211" s="486" t="n"/>
      <c r="L211" s="486" t="n"/>
      <c r="M211" s="487" t="n"/>
      <c r="N211" s="163" t="inlineStr">
        <is>
          <t>DETALLE</t>
        </is>
      </c>
      <c r="O211" s="486" t="n"/>
      <c r="P211" s="486" t="n"/>
      <c r="Q211" s="486" t="n"/>
      <c r="R211" s="486" t="n"/>
      <c r="S211" s="486" t="n"/>
      <c r="T211" s="486" t="n"/>
      <c r="U211" s="486" t="n"/>
      <c r="V211" s="486" t="n"/>
      <c r="W211" s="487" t="n"/>
      <c r="X211" s="163" t="inlineStr">
        <is>
          <t>IMPORTE</t>
        </is>
      </c>
      <c r="Y211" s="486" t="n"/>
      <c r="Z211" s="486" t="n"/>
      <c r="AA211" s="487" t="n"/>
      <c r="AJ211" s="117" t="inlineStr">
        <is>
          <t>Chuquisaca</t>
        </is>
      </c>
      <c r="AK211" s="64" t="inlineStr">
        <is>
          <t>Sucre</t>
        </is>
      </c>
      <c r="AL211" s="64" t="inlineStr">
        <is>
          <t>Oropeza</t>
        </is>
      </c>
    </row>
    <row r="212">
      <c r="A212" s="163" t="inlineStr">
        <is>
          <t>ALIMENTACIÓN</t>
        </is>
      </c>
      <c r="B212" s="486" t="n"/>
      <c r="C212" s="486" t="n"/>
      <c r="D212" s="486" t="n"/>
      <c r="E212" s="486" t="n"/>
      <c r="F212" s="486" t="n"/>
      <c r="G212" s="486" t="n"/>
      <c r="H212" s="486" t="n"/>
      <c r="I212" s="487" t="n"/>
      <c r="J212" s="523" t="n"/>
      <c r="K212" s="486" t="n"/>
      <c r="L212" s="486" t="n"/>
      <c r="M212" s="487" t="n"/>
      <c r="N212" s="163" t="inlineStr">
        <is>
          <t>(+) PROMEDIO SUELDO LIQUIDO DEL FUNCIONARIO</t>
        </is>
      </c>
      <c r="O212" s="486" t="n"/>
      <c r="P212" s="486" t="n"/>
      <c r="Q212" s="486" t="n"/>
      <c r="R212" s="486" t="n"/>
      <c r="S212" s="486" t="n"/>
      <c r="T212" s="486" t="n"/>
      <c r="U212" s="486" t="n"/>
      <c r="V212" s="486" t="n"/>
      <c r="W212" s="487" t="n"/>
      <c r="X212" s="509">
        <f>+D209</f>
        <v/>
      </c>
      <c r="Y212" s="486" t="n"/>
      <c r="Z212" s="486" t="n"/>
      <c r="AA212" s="487" t="n"/>
      <c r="AJ212" s="117" t="inlineStr">
        <is>
          <t>Chuquisaca</t>
        </is>
      </c>
      <c r="AK212" s="64" t="inlineStr">
        <is>
          <t>Yotala</t>
        </is>
      </c>
      <c r="AL212" s="64" t="inlineStr">
        <is>
          <t>Oropeza</t>
        </is>
      </c>
    </row>
    <row r="213">
      <c r="A213" s="163" t="inlineStr">
        <is>
          <t>SERVICIOS BÁSICOS</t>
        </is>
      </c>
      <c r="B213" s="486" t="n"/>
      <c r="C213" s="486" t="n"/>
      <c r="D213" s="486" t="n"/>
      <c r="E213" s="486" t="n"/>
      <c r="F213" s="486" t="n"/>
      <c r="G213" s="486" t="n"/>
      <c r="H213" s="486" t="n"/>
      <c r="I213" s="487" t="n"/>
      <c r="J213" s="523" t="n"/>
      <c r="K213" s="486" t="n"/>
      <c r="L213" s="486" t="n"/>
      <c r="M213" s="487" t="n"/>
      <c r="N213" s="163" t="inlineStr">
        <is>
          <t>(+) PROMEDIO SUELDO LIQUIDO DEL CÓNYUGE</t>
        </is>
      </c>
      <c r="O213" s="486" t="n"/>
      <c r="P213" s="486" t="n"/>
      <c r="Q213" s="486" t="n"/>
      <c r="R213" s="486" t="n"/>
      <c r="S213" s="486" t="n"/>
      <c r="T213" s="486" t="n"/>
      <c r="U213" s="486" t="n"/>
      <c r="V213" s="486" t="n"/>
      <c r="W213" s="487" t="n"/>
      <c r="X213" s="509">
        <f>+H209</f>
        <v/>
      </c>
      <c r="Y213" s="486" t="n"/>
      <c r="Z213" s="486" t="n"/>
      <c r="AA213" s="487" t="n"/>
      <c r="AJ213" s="118" t="inlineStr">
        <is>
          <t>Tarija</t>
        </is>
      </c>
      <c r="AK213" s="64" t="inlineStr">
        <is>
          <t>Bermejo</t>
        </is>
      </c>
      <c r="AL213" s="64" t="inlineStr">
        <is>
          <t>Tarija</t>
        </is>
      </c>
    </row>
    <row r="214">
      <c r="A214" s="163" t="inlineStr">
        <is>
          <t>IMPUESTOS</t>
        </is>
      </c>
      <c r="B214" s="486" t="n"/>
      <c r="C214" s="486" t="n"/>
      <c r="D214" s="486" t="n"/>
      <c r="E214" s="486" t="n"/>
      <c r="F214" s="486" t="n"/>
      <c r="G214" s="486" t="n"/>
      <c r="H214" s="486" t="n"/>
      <c r="I214" s="487" t="n"/>
      <c r="J214" s="523" t="n"/>
      <c r="K214" s="486" t="n"/>
      <c r="L214" s="486" t="n"/>
      <c r="M214" s="487" t="n"/>
      <c r="N214" s="163" t="inlineStr">
        <is>
          <t>(+) PROMEDIO OTROS INGRESOS ACTIVIDAD 1</t>
        </is>
      </c>
      <c r="O214" s="486" t="n"/>
      <c r="P214" s="486" t="n"/>
      <c r="Q214" s="486" t="n"/>
      <c r="R214" s="486" t="n"/>
      <c r="S214" s="486" t="n"/>
      <c r="T214" s="486" t="n"/>
      <c r="U214" s="486" t="n"/>
      <c r="V214" s="486" t="n"/>
      <c r="W214" s="487" t="n"/>
      <c r="X214" s="509">
        <f>+L209</f>
        <v/>
      </c>
      <c r="Y214" s="486" t="n"/>
      <c r="Z214" s="486" t="n"/>
      <c r="AA214" s="487" t="n"/>
      <c r="AJ214" s="118" t="inlineStr">
        <is>
          <t>Tarija</t>
        </is>
      </c>
      <c r="AK214" s="64" t="inlineStr">
        <is>
          <t>Canasmoro</t>
        </is>
      </c>
      <c r="AL214" s="64" t="inlineStr">
        <is>
          <t>Méndez</t>
        </is>
      </c>
    </row>
    <row r="215">
      <c r="A215" s="163" t="inlineStr">
        <is>
          <t>ALQUILERES</t>
        </is>
      </c>
      <c r="B215" s="486" t="n"/>
      <c r="C215" s="486" t="n"/>
      <c r="D215" s="486" t="n"/>
      <c r="E215" s="486" t="n"/>
      <c r="F215" s="486" t="n"/>
      <c r="G215" s="486" t="n"/>
      <c r="H215" s="486" t="n"/>
      <c r="I215" s="487" t="n"/>
      <c r="J215" s="523" t="n"/>
      <c r="K215" s="486" t="n"/>
      <c r="L215" s="486" t="n"/>
      <c r="M215" s="487" t="n"/>
      <c r="N215" s="163" t="inlineStr">
        <is>
          <t>(+) PROMEDIO OTROS INGRESOS ACTIVIDAD 2</t>
        </is>
      </c>
      <c r="O215" s="486" t="n"/>
      <c r="P215" s="486" t="n"/>
      <c r="Q215" s="486" t="n"/>
      <c r="R215" s="486" t="n"/>
      <c r="S215" s="486" t="n"/>
      <c r="T215" s="486" t="n"/>
      <c r="U215" s="486" t="n"/>
      <c r="V215" s="486" t="n"/>
      <c r="W215" s="487" t="n"/>
      <c r="X215" s="509">
        <f>+P209</f>
        <v/>
      </c>
      <c r="Y215" s="486" t="n"/>
      <c r="Z215" s="486" t="n"/>
      <c r="AA215" s="487" t="n"/>
      <c r="AJ215" s="118" t="inlineStr">
        <is>
          <t>Tarija</t>
        </is>
      </c>
      <c r="AK215" s="64" t="inlineStr">
        <is>
          <t>Entre Rios</t>
        </is>
      </c>
      <c r="AL215" s="64" t="inlineStr">
        <is>
          <t>Burnet O'Connor</t>
        </is>
      </c>
    </row>
    <row r="216">
      <c r="A216" s="163" t="inlineStr">
        <is>
          <t>EDUCACIÓN</t>
        </is>
      </c>
      <c r="B216" s="486" t="n"/>
      <c r="C216" s="486" t="n"/>
      <c r="D216" s="486" t="n"/>
      <c r="E216" s="486" t="n"/>
      <c r="F216" s="486" t="n"/>
      <c r="G216" s="486" t="n"/>
      <c r="H216" s="486" t="n"/>
      <c r="I216" s="487" t="n"/>
      <c r="J216" s="523" t="n"/>
      <c r="K216" s="486" t="n"/>
      <c r="L216" s="486" t="n"/>
      <c r="M216" s="487" t="n"/>
      <c r="N216" s="163" t="inlineStr">
        <is>
          <t>(+) PROMEDIO OTROS INGRESOS ACTIVIDAD 3</t>
        </is>
      </c>
      <c r="O216" s="486" t="n"/>
      <c r="P216" s="486" t="n"/>
      <c r="Q216" s="486" t="n"/>
      <c r="R216" s="486" t="n"/>
      <c r="S216" s="486" t="n"/>
      <c r="T216" s="486" t="n"/>
      <c r="U216" s="486" t="n"/>
      <c r="V216" s="486" t="n"/>
      <c r="W216" s="487" t="n"/>
      <c r="X216" s="509">
        <f>+T209</f>
        <v/>
      </c>
      <c r="Y216" s="486" t="n"/>
      <c r="Z216" s="486" t="n"/>
      <c r="AA216" s="487" t="n"/>
      <c r="AJ216" s="118" t="inlineStr">
        <is>
          <t>Tarija</t>
        </is>
      </c>
      <c r="AK216" s="64" t="inlineStr">
        <is>
          <t>Padcaya</t>
        </is>
      </c>
      <c r="AL216" s="64" t="inlineStr">
        <is>
          <t>Aniceto Arce</t>
        </is>
      </c>
    </row>
    <row r="217">
      <c r="A217" s="163" t="inlineStr">
        <is>
          <t>TRANSPORTE</t>
        </is>
      </c>
      <c r="B217" s="486" t="n"/>
      <c r="C217" s="486" t="n"/>
      <c r="D217" s="486" t="n"/>
      <c r="E217" s="486" t="n"/>
      <c r="F217" s="486" t="n"/>
      <c r="G217" s="486" t="n"/>
      <c r="H217" s="486" t="n"/>
      <c r="I217" s="487" t="n"/>
      <c r="J217" s="523" t="n"/>
      <c r="K217" s="486" t="n"/>
      <c r="L217" s="486" t="n"/>
      <c r="M217" s="487" t="n"/>
      <c r="N217" s="184" t="inlineStr">
        <is>
          <t>TOTAL INGRESOS MENSUALES</t>
        </is>
      </c>
      <c r="O217" s="486" t="n"/>
      <c r="P217" s="486" t="n"/>
      <c r="Q217" s="486" t="n"/>
      <c r="R217" s="486" t="n"/>
      <c r="S217" s="486" t="n"/>
      <c r="T217" s="486" t="n"/>
      <c r="U217" s="486" t="n"/>
      <c r="V217" s="486" t="n"/>
      <c r="W217" s="487" t="n"/>
      <c r="X217" s="524">
        <f>SUM(X212:AA216)</f>
        <v/>
      </c>
      <c r="Y217" s="486" t="n"/>
      <c r="Z217" s="486" t="n"/>
      <c r="AA217" s="487" t="n"/>
      <c r="AB217" s="525" t="n"/>
      <c r="AE217" s="52">
        <f>27/2</f>
        <v/>
      </c>
      <c r="AJ217" s="118" t="inlineStr">
        <is>
          <t>Tarija</t>
        </is>
      </c>
      <c r="AK217" s="64" t="inlineStr">
        <is>
          <t>San Lorenzo</t>
        </is>
      </c>
      <c r="AL217" s="64" t="inlineStr">
        <is>
          <t>Méndez</t>
        </is>
      </c>
    </row>
    <row r="218">
      <c r="A218" s="163" t="inlineStr">
        <is>
          <t>SALUD</t>
        </is>
      </c>
      <c r="B218" s="486" t="n"/>
      <c r="C218" s="486" t="n"/>
      <c r="D218" s="486" t="n"/>
      <c r="E218" s="486" t="n"/>
      <c r="F218" s="486" t="n"/>
      <c r="G218" s="486" t="n"/>
      <c r="H218" s="486" t="n"/>
      <c r="I218" s="487" t="n"/>
      <c r="J218" s="523" t="n"/>
      <c r="K218" s="486" t="n"/>
      <c r="L218" s="486" t="n"/>
      <c r="M218" s="487" t="n"/>
      <c r="N218" s="163" t="inlineStr">
        <is>
          <t xml:space="preserve">(-) AMORTIZACIÓN DE CRÉDITO </t>
        </is>
      </c>
      <c r="O218" s="486" t="n"/>
      <c r="P218" s="486" t="n"/>
      <c r="Q218" s="486" t="n"/>
      <c r="R218" s="486" t="n"/>
      <c r="S218" s="486" t="n"/>
      <c r="T218" s="487" t="n"/>
      <c r="U218" s="520">
        <f>+A175</f>
        <v/>
      </c>
      <c r="V218" s="499" t="n"/>
      <c r="W218" s="500" t="n"/>
      <c r="X218" s="503">
        <f>+J175</f>
        <v/>
      </c>
      <c r="Y218" s="486" t="n"/>
      <c r="Z218" s="486" t="n"/>
      <c r="AA218" s="487" t="n"/>
      <c r="AJ218" s="118" t="inlineStr">
        <is>
          <t>Tarija</t>
        </is>
      </c>
      <c r="AK218" s="64" t="inlineStr">
        <is>
          <t>Sanandita</t>
        </is>
      </c>
      <c r="AL218" s="64" t="inlineStr">
        <is>
          <t>Gran Chaco</t>
        </is>
      </c>
    </row>
    <row r="219" ht="14.25" customHeight="1" s="15">
      <c r="A219" s="163" t="inlineStr">
        <is>
          <t>EMPLEADA</t>
        </is>
      </c>
      <c r="B219" s="486" t="n"/>
      <c r="C219" s="486" t="n"/>
      <c r="D219" s="486" t="n"/>
      <c r="E219" s="486" t="n"/>
      <c r="F219" s="486" t="n"/>
      <c r="G219" s="486" t="n"/>
      <c r="H219" s="486" t="n"/>
      <c r="I219" s="487" t="n"/>
      <c r="J219" s="523" t="n"/>
      <c r="K219" s="486" t="n"/>
      <c r="L219" s="486" t="n"/>
      <c r="M219" s="487" t="n"/>
      <c r="N219" s="163" t="inlineStr">
        <is>
          <t xml:space="preserve">(-) AMORTIZACIÓN DE CRÉDITO </t>
        </is>
      </c>
      <c r="O219" s="486" t="n"/>
      <c r="P219" s="486" t="n"/>
      <c r="Q219" s="486" t="n"/>
      <c r="R219" s="486" t="n"/>
      <c r="S219" s="486" t="n"/>
      <c r="T219" s="487" t="n"/>
      <c r="U219" s="526">
        <f>+A176</f>
        <v/>
      </c>
      <c r="V219" s="499" t="n"/>
      <c r="W219" s="500" t="n"/>
      <c r="X219" s="503">
        <f>+J176</f>
        <v/>
      </c>
      <c r="Y219" s="486" t="n"/>
      <c r="Z219" s="486" t="n"/>
      <c r="AA219" s="487" t="n"/>
      <c r="AB219" s="525" t="n"/>
      <c r="AJ219" s="118" t="inlineStr">
        <is>
          <t>Tarija</t>
        </is>
      </c>
      <c r="AK219" s="64" t="inlineStr">
        <is>
          <t>Tarija</t>
        </is>
      </c>
      <c r="AL219" s="64" t="inlineStr">
        <is>
          <t>Cercado</t>
        </is>
      </c>
    </row>
    <row r="220" ht="14.25" customHeight="1" s="15">
      <c r="A220" s="163" t="inlineStr">
        <is>
          <t>RECREACIÓN</t>
        </is>
      </c>
      <c r="B220" s="486" t="n"/>
      <c r="C220" s="486" t="n"/>
      <c r="D220" s="486" t="n"/>
      <c r="E220" s="486" t="n"/>
      <c r="F220" s="486" t="n"/>
      <c r="G220" s="486" t="n"/>
      <c r="H220" s="486" t="n"/>
      <c r="I220" s="487" t="n"/>
      <c r="J220" s="523" t="n"/>
      <c r="K220" s="486" t="n"/>
      <c r="L220" s="486" t="n"/>
      <c r="M220" s="487" t="n"/>
      <c r="N220" s="163" t="inlineStr">
        <is>
          <t xml:space="preserve">(-) AMORTIZACIÓN DE CRÉDITO </t>
        </is>
      </c>
      <c r="O220" s="486" t="n"/>
      <c r="P220" s="486" t="n"/>
      <c r="Q220" s="486" t="n"/>
      <c r="R220" s="486" t="n"/>
      <c r="S220" s="486" t="n"/>
      <c r="T220" s="487" t="n"/>
      <c r="U220" s="526">
        <f>+A177</f>
        <v/>
      </c>
      <c r="V220" s="499" t="n"/>
      <c r="W220" s="500" t="n"/>
      <c r="X220" s="503">
        <f>+J177</f>
        <v/>
      </c>
      <c r="Y220" s="486" t="n"/>
      <c r="Z220" s="486" t="n"/>
      <c r="AA220" s="487" t="n"/>
      <c r="AJ220" s="118" t="inlineStr">
        <is>
          <t>Tarija</t>
        </is>
      </c>
      <c r="AK220" s="64" t="inlineStr">
        <is>
          <t>Tomatitas</t>
        </is>
      </c>
      <c r="AL220" s="64" t="inlineStr">
        <is>
          <t>Méndez</t>
        </is>
      </c>
    </row>
    <row r="221" ht="14.25" customHeight="1" s="15">
      <c r="A221" s="163" t="inlineStr">
        <is>
          <t>VESTIMENTA</t>
        </is>
      </c>
      <c r="B221" s="486" t="n"/>
      <c r="C221" s="486" t="n"/>
      <c r="D221" s="486" t="n"/>
      <c r="E221" s="486" t="n"/>
      <c r="F221" s="486" t="n"/>
      <c r="G221" s="486" t="n"/>
      <c r="H221" s="486" t="n"/>
      <c r="I221" s="487" t="n"/>
      <c r="J221" s="523" t="n"/>
      <c r="K221" s="486" t="n"/>
      <c r="L221" s="486" t="n"/>
      <c r="M221" s="487" t="n"/>
      <c r="N221" s="163" t="inlineStr">
        <is>
          <t xml:space="preserve">(-) AMORTIZACIÓN DE CRÉDITO </t>
        </is>
      </c>
      <c r="O221" s="486" t="n"/>
      <c r="P221" s="486" t="n"/>
      <c r="Q221" s="486" t="n"/>
      <c r="R221" s="486" t="n"/>
      <c r="S221" s="486" t="n"/>
      <c r="T221" s="487" t="n"/>
      <c r="U221" s="526">
        <f>+A178</f>
        <v/>
      </c>
      <c r="V221" s="499" t="n"/>
      <c r="W221" s="500" t="n"/>
      <c r="X221" s="503">
        <f>+J178</f>
        <v/>
      </c>
      <c r="Y221" s="486" t="n"/>
      <c r="Z221" s="486" t="n"/>
      <c r="AA221" s="487" t="n"/>
      <c r="AJ221" s="118" t="inlineStr">
        <is>
          <t>Tarija</t>
        </is>
      </c>
      <c r="AK221" s="64" t="inlineStr">
        <is>
          <t>Villamontes</t>
        </is>
      </c>
      <c r="AL221" s="64" t="inlineStr">
        <is>
          <t>Gran Chaco</t>
        </is>
      </c>
    </row>
    <row r="222" ht="14.25" customHeight="1" s="15">
      <c r="A222" s="163" t="inlineStr">
        <is>
          <t>MANTENIMIENTO</t>
        </is>
      </c>
      <c r="B222" s="486" t="n"/>
      <c r="C222" s="486" t="n"/>
      <c r="D222" s="486" t="n"/>
      <c r="E222" s="486" t="n"/>
      <c r="F222" s="486" t="n"/>
      <c r="G222" s="486" t="n"/>
      <c r="H222" s="486" t="n"/>
      <c r="I222" s="487" t="n"/>
      <c r="J222" s="523" t="n"/>
      <c r="K222" s="486" t="n"/>
      <c r="L222" s="486" t="n"/>
      <c r="M222" s="487" t="n"/>
      <c r="N222" s="163" t="inlineStr">
        <is>
          <t>(-) TOTAL CUENTAS POR PAGAR</t>
        </is>
      </c>
      <c r="O222" s="486" t="n"/>
      <c r="P222" s="486" t="n"/>
      <c r="Q222" s="486" t="n"/>
      <c r="R222" s="486" t="n"/>
      <c r="S222" s="486" t="n"/>
      <c r="T222" s="486" t="n"/>
      <c r="U222" s="486" t="n"/>
      <c r="V222" s="486" t="n"/>
      <c r="W222" s="487" t="n"/>
      <c r="X222" s="503">
        <f>+H187</f>
        <v/>
      </c>
      <c r="Y222" s="486" t="n"/>
      <c r="Z222" s="486" t="n"/>
      <c r="AA222" s="487" t="n"/>
      <c r="AJ222" s="118" t="inlineStr">
        <is>
          <t>Tarija</t>
        </is>
      </c>
      <c r="AK222" s="64" t="inlineStr">
        <is>
          <t>Yacuiba</t>
        </is>
      </c>
      <c r="AL222" s="64" t="inlineStr">
        <is>
          <t>Gran Chaco</t>
        </is>
      </c>
    </row>
    <row r="223" ht="14.25" customHeight="1" s="15">
      <c r="A223" s="163" t="inlineStr">
        <is>
          <t>OTROS</t>
        </is>
      </c>
      <c r="B223" s="486" t="n"/>
      <c r="C223" s="486" t="n"/>
      <c r="D223" s="486" t="n"/>
      <c r="E223" s="486" t="n"/>
      <c r="F223" s="486" t="n"/>
      <c r="G223" s="486" t="n"/>
      <c r="H223" s="486" t="n"/>
      <c r="I223" s="487" t="n"/>
      <c r="J223" s="523" t="n"/>
      <c r="K223" s="486" t="n"/>
      <c r="L223" s="486" t="n"/>
      <c r="M223" s="487" t="n"/>
      <c r="N223" s="163" t="inlineStr">
        <is>
          <t>(-) TOTAL OTRAS CUENTAS POR PAGAR</t>
        </is>
      </c>
      <c r="O223" s="486" t="n"/>
      <c r="P223" s="486" t="n"/>
      <c r="Q223" s="486" t="n"/>
      <c r="R223" s="486" t="n"/>
      <c r="S223" s="486" t="n"/>
      <c r="T223" s="486" t="n"/>
      <c r="U223" s="486" t="n"/>
      <c r="V223" s="486" t="n"/>
      <c r="W223" s="487" t="n"/>
      <c r="X223" s="503">
        <f>+U187</f>
        <v/>
      </c>
      <c r="Y223" s="486" t="n"/>
      <c r="Z223" s="486" t="n"/>
      <c r="AA223" s="487" t="n"/>
      <c r="AB223" s="67" t="n"/>
      <c r="AC223" s="67" t="n"/>
      <c r="AD223" s="85" t="n"/>
      <c r="AE223" s="85" t="n"/>
    </row>
    <row r="224" ht="14.25" customHeight="1" s="15">
      <c r="A224" s="163" t="n"/>
      <c r="B224" s="486" t="n"/>
      <c r="C224" s="486" t="n"/>
      <c r="D224" s="486" t="n"/>
      <c r="E224" s="486" t="n"/>
      <c r="F224" s="486" t="n"/>
      <c r="G224" s="486" t="n"/>
      <c r="H224" s="486" t="n"/>
      <c r="I224" s="487" t="n"/>
      <c r="J224" s="523" t="n"/>
      <c r="K224" s="486" t="n"/>
      <c r="L224" s="486" t="n"/>
      <c r="M224" s="487" t="n"/>
      <c r="N224" s="163" t="inlineStr">
        <is>
          <t>(-) TOTAL GASTOS FAMILIARES</t>
        </is>
      </c>
      <c r="O224" s="486" t="n"/>
      <c r="P224" s="486" t="n"/>
      <c r="Q224" s="486" t="n"/>
      <c r="R224" s="486" t="n"/>
      <c r="S224" s="486" t="n"/>
      <c r="T224" s="486" t="n"/>
      <c r="U224" s="486" t="n"/>
      <c r="V224" s="486" t="n"/>
      <c r="W224" s="487" t="n"/>
      <c r="X224" s="503">
        <f>+J226</f>
        <v/>
      </c>
      <c r="Y224" s="486" t="n"/>
      <c r="Z224" s="486" t="n"/>
      <c r="AA224" s="487" t="n"/>
      <c r="AB224" s="67" t="n"/>
      <c r="AC224" s="67" t="n"/>
      <c r="AD224" s="85" t="n"/>
      <c r="AE224" s="85" t="n"/>
    </row>
    <row r="225" ht="12.75" customHeight="1" s="15">
      <c r="A225" s="163" t="n"/>
      <c r="B225" s="486" t="n"/>
      <c r="C225" s="486" t="n"/>
      <c r="D225" s="486" t="n"/>
      <c r="E225" s="486" t="n"/>
      <c r="F225" s="486" t="n"/>
      <c r="G225" s="486" t="n"/>
      <c r="H225" s="486" t="n"/>
      <c r="I225" s="487" t="n"/>
      <c r="J225" s="523" t="n"/>
      <c r="K225" s="486" t="n"/>
      <c r="L225" s="486" t="n"/>
      <c r="M225" s="487" t="n"/>
      <c r="N225" s="184" t="inlineStr">
        <is>
          <t>TOTAL EGRESOS</t>
        </is>
      </c>
      <c r="O225" s="486" t="n"/>
      <c r="P225" s="486" t="n"/>
      <c r="Q225" s="486" t="n"/>
      <c r="R225" s="486" t="n"/>
      <c r="S225" s="486" t="n"/>
      <c r="T225" s="486" t="n"/>
      <c r="U225" s="486" t="n"/>
      <c r="V225" s="486" t="n"/>
      <c r="W225" s="487" t="n"/>
      <c r="X225" s="527">
        <f>SUM(X218:AA224)</f>
        <v/>
      </c>
      <c r="Y225" s="486" t="n"/>
      <c r="Z225" s="486" t="n"/>
      <c r="AA225" s="487" t="n"/>
      <c r="AB225" s="67" t="n"/>
      <c r="AC225" s="67" t="n"/>
      <c r="AD225" s="85" t="n"/>
      <c r="AE225" s="85" t="n"/>
    </row>
    <row r="226">
      <c r="A226" s="187" t="inlineStr">
        <is>
          <t>TOTAL GASTOS FAM.</t>
        </is>
      </c>
      <c r="B226" s="486" t="n"/>
      <c r="C226" s="486" t="n"/>
      <c r="D226" s="486" t="n"/>
      <c r="E226" s="486" t="n"/>
      <c r="F226" s="486" t="n"/>
      <c r="G226" s="486" t="n"/>
      <c r="H226" s="486" t="n"/>
      <c r="I226" s="487" t="n"/>
      <c r="J226" s="522">
        <f>SUM(J212:M225)</f>
        <v/>
      </c>
      <c r="K226" s="486" t="n"/>
      <c r="L226" s="486" t="n"/>
      <c r="M226" s="487" t="n"/>
      <c r="N226" s="210" t="inlineStr">
        <is>
          <t>MARGEN DE AHORRO</t>
        </is>
      </c>
      <c r="O226" s="486" t="n"/>
      <c r="P226" s="486" t="n"/>
      <c r="Q226" s="486" t="n"/>
      <c r="R226" s="486" t="n"/>
      <c r="S226" s="486" t="n"/>
      <c r="T226" s="486" t="n"/>
      <c r="U226" s="486" t="n"/>
      <c r="V226" s="486" t="n"/>
      <c r="W226" s="487" t="n"/>
      <c r="X226" s="505">
        <f>+X217-X225</f>
        <v/>
      </c>
      <c r="Y226" s="486" t="n"/>
      <c r="Z226" s="486" t="n"/>
      <c r="AA226" s="487" t="n"/>
      <c r="AB226" s="67" t="n"/>
      <c r="AC226" s="67" t="n"/>
      <c r="AD226" s="85" t="n"/>
      <c r="AE226" s="85" t="n"/>
    </row>
    <row r="227" ht="16.5" customHeight="1" s="15">
      <c r="A227" s="137" t="inlineStr">
        <is>
          <t xml:space="preserve">AUTORIZACIÓN DE INVESTIGACIÓN </t>
        </is>
      </c>
      <c r="B227" s="486" t="n"/>
      <c r="C227" s="486" t="n"/>
      <c r="D227" s="486" t="n"/>
      <c r="E227" s="486" t="n"/>
      <c r="F227" s="486" t="n"/>
      <c r="G227" s="486" t="n"/>
      <c r="H227" s="486" t="n"/>
      <c r="I227" s="486" t="n"/>
      <c r="J227" s="486" t="n"/>
      <c r="K227" s="486" t="n"/>
      <c r="L227" s="486" t="n"/>
      <c r="M227" s="486" t="n"/>
      <c r="N227" s="486" t="n"/>
      <c r="O227" s="486" t="n"/>
      <c r="P227" s="486" t="n"/>
      <c r="Q227" s="486" t="n"/>
      <c r="R227" s="486" t="n"/>
      <c r="S227" s="486" t="n"/>
      <c r="T227" s="486" t="n"/>
      <c r="U227" s="486" t="n"/>
      <c r="V227" s="486" t="n"/>
      <c r="W227" s="486" t="n"/>
      <c r="X227" s="486" t="n"/>
      <c r="Y227" s="486" t="n"/>
      <c r="Z227" s="486" t="n"/>
      <c r="AA227" s="487" t="n"/>
      <c r="AB227" s="67" t="n"/>
      <c r="AC227" s="67" t="n"/>
      <c r="AD227" s="85" t="n"/>
      <c r="AE227" s="85" t="n"/>
    </row>
    <row r="228" ht="12.75" customHeight="1" s="15">
      <c r="A228" s="211" t="inlineStr">
        <is>
          <t>Nosotros</t>
        </is>
      </c>
      <c r="B228" s="488" t="n"/>
      <c r="C228" s="211">
        <f>+C234</f>
        <v/>
      </c>
      <c r="D228" s="488" t="n"/>
      <c r="E228" s="488" t="n"/>
      <c r="F228" s="488" t="n"/>
      <c r="G228" s="488" t="n"/>
      <c r="H228" s="488" t="n"/>
      <c r="I228" s="488" t="n"/>
      <c r="J228" s="488" t="n"/>
      <c r="K228" s="488" t="n"/>
      <c r="L228" s="488" t="n"/>
      <c r="M228" s="488" t="n"/>
      <c r="N228" s="130" t="inlineStr">
        <is>
          <t>y/o</t>
        </is>
      </c>
      <c r="O228" s="211">
        <f>+S234</f>
        <v/>
      </c>
      <c r="P228" s="488" t="n"/>
      <c r="Q228" s="488" t="n"/>
      <c r="R228" s="488" t="n"/>
      <c r="S228" s="488" t="n"/>
      <c r="T228" s="488" t="n"/>
      <c r="U228" s="488" t="n"/>
      <c r="V228" s="488" t="n"/>
      <c r="W228" s="488" t="n"/>
      <c r="X228" s="488" t="n"/>
      <c r="Y228" s="488" t="n"/>
      <c r="Z228" s="488" t="n"/>
      <c r="AA228" s="488" t="n"/>
    </row>
    <row r="229" ht="13.5" customHeight="1" s="15">
      <c r="A229" s="211" t="inlineStr">
        <is>
          <t>CON C.I.</t>
        </is>
      </c>
      <c r="B229" s="488" t="n"/>
      <c r="C229" s="211">
        <f>+C235</f>
        <v/>
      </c>
      <c r="D229" s="488" t="n"/>
      <c r="E229" s="488" t="n"/>
      <c r="F229" s="488" t="n"/>
      <c r="G229" s="488" t="n"/>
      <c r="H229" s="130" t="inlineStr">
        <is>
          <t>y/o</t>
        </is>
      </c>
      <c r="I229" s="211">
        <f>+S235</f>
        <v/>
      </c>
      <c r="J229" s="488" t="n"/>
      <c r="K229" s="488" t="n"/>
      <c r="L229" s="488" t="n"/>
      <c r="M229" s="488" t="n"/>
      <c r="N229" s="211" t="inlineStr">
        <is>
          <t>AUTORIZAMOS DE FORMA EXPRESA A LA COOPERATIVA DE AHORRO Y CRÉDITO</t>
        </is>
      </c>
      <c r="O229" s="488" t="n"/>
      <c r="P229" s="488" t="n"/>
      <c r="Q229" s="488" t="n"/>
      <c r="R229" s="488" t="n"/>
      <c r="S229" s="488" t="n"/>
      <c r="T229" s="488" t="n"/>
      <c r="U229" s="488" t="n"/>
      <c r="V229" s="488" t="n"/>
      <c r="W229" s="488" t="n"/>
      <c r="X229" s="488" t="n"/>
      <c r="Y229" s="488" t="n"/>
      <c r="Z229" s="488" t="n"/>
      <c r="AA229" s="488" t="n"/>
      <c r="AB229" s="67" t="n"/>
      <c r="AC229" s="67" t="n"/>
      <c r="AD229" s="85" t="n"/>
      <c r="AE229" s="85" t="n"/>
    </row>
    <row r="230" ht="72" customFormat="1" customHeight="1" s="86">
      <c r="A230" s="214" t="inlineStr">
        <is>
          <t xml:space="preserve">SOCIETARIA SAN MARTIN R.L. A INVESTIGAR TODOS LOS ANTECEDENTES PERSONALES, COMERCIALES Y TODOS LOS REQUERIDOS A TRAVÉS DE CUALQUIER MEDIO FÍSICO, MAGNÉTICO, INFORMÁTICO U OTRO, SEA EN ARCHIVOS O BANCO DE DATOS PÚBLICOS O PRIVADOS,TRAVÉS DE LA CENTRAL DE RIESGOS DE LA AUTORIDAD SE SUPERVISIÓN DEL SISTEMA FINANCIERO (ASFI), BUROS DE INFORMACIÓN CREDITICIA U OTROS, PARA FINES DE LA PRESENTE SOLICITUD Y MIS OPERACIONES ACTIVAS O PASIVAS CON LA COOPERATIVA SOCIETARIA SAN MARTIN R.L. ASIMISMO, AUTORIZO A COMPARTIR ESTA INFORMACIÓN CON OTRAS INSTITUCIONES FINANCIERAS SUJETAS O NO A LA LEY 393 DE SERVICIOS FINANCIEROS O BUROS DE INFORMACIÓN CREDITICIA Y LAS DISPOSICIONES LEGALES DE LA UNIDAD DE INVESTIGACIONES FINANCIERAS. 
</t>
        </is>
      </c>
      <c r="B230" s="488" t="n"/>
      <c r="C230" s="488" t="n"/>
      <c r="D230" s="488" t="n"/>
      <c r="E230" s="488" t="n"/>
      <c r="F230" s="488" t="n"/>
      <c r="G230" s="488" t="n"/>
      <c r="H230" s="488" t="n"/>
      <c r="I230" s="488" t="n"/>
      <c r="J230" s="488" t="n"/>
      <c r="K230" s="488" t="n"/>
      <c r="L230" s="488" t="n"/>
      <c r="M230" s="488" t="n"/>
      <c r="N230" s="488" t="n"/>
      <c r="O230" s="488" t="n"/>
      <c r="P230" s="488" t="n"/>
      <c r="Q230" s="488" t="n"/>
      <c r="R230" s="488" t="n"/>
      <c r="S230" s="488" t="n"/>
      <c r="T230" s="488" t="n"/>
      <c r="U230" s="488" t="n"/>
      <c r="V230" s="488" t="n"/>
      <c r="W230" s="488" t="n"/>
      <c r="X230" s="488" t="n"/>
      <c r="Y230" s="488" t="n"/>
      <c r="Z230" s="488" t="n"/>
      <c r="AA230" s="488" t="n"/>
      <c r="AB230" s="67" t="n"/>
      <c r="AC230" s="67" t="n"/>
      <c r="AD230" s="85" t="n"/>
      <c r="AE230" s="85" t="n"/>
      <c r="AF230" s="85" t="n"/>
    </row>
    <row r="231" ht="13.5" customHeight="1" s="15">
      <c r="A231" s="119" t="n"/>
      <c r="B231" s="119" t="n"/>
      <c r="C231" s="119" t="n"/>
      <c r="D231" s="119" t="n"/>
      <c r="E231" s="119" t="n"/>
      <c r="F231" s="119" t="n"/>
      <c r="G231" s="119" t="n"/>
      <c r="H231" s="119" t="n"/>
      <c r="I231" s="119" t="n"/>
      <c r="J231" s="119" t="n"/>
      <c r="K231" s="119" t="n"/>
      <c r="L231" s="119" t="n"/>
      <c r="M231" s="119" t="n"/>
      <c r="N231" s="119" t="n"/>
      <c r="O231" s="119" t="n"/>
      <c r="P231" s="119" t="n"/>
      <c r="Q231" s="119" t="n"/>
      <c r="R231" s="119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  <c r="AB231" s="67" t="n"/>
      <c r="AC231" s="67" t="n"/>
      <c r="AD231" s="85" t="n"/>
      <c r="AE231" s="85" t="n"/>
    </row>
    <row r="232" ht="18.75" customHeight="1" s="15">
      <c r="A232" s="211" t="n"/>
      <c r="B232" s="211" t="n"/>
      <c r="C232" s="211" t="n"/>
      <c r="D232" s="211" t="n"/>
      <c r="E232" s="211" t="n"/>
      <c r="F232" s="211" t="n"/>
      <c r="G232" s="211" t="n"/>
      <c r="H232" s="211" t="n"/>
      <c r="I232" s="211" t="n"/>
      <c r="J232" s="211" t="n"/>
      <c r="K232" s="211" t="n"/>
      <c r="L232" s="211" t="n"/>
      <c r="M232" s="211" t="n"/>
      <c r="N232" s="211" t="n"/>
      <c r="O232" s="211" t="n"/>
      <c r="P232" s="211" t="n"/>
      <c r="Q232" s="211" t="n"/>
      <c r="R232" s="211" t="n"/>
      <c r="S232" s="114" t="n"/>
      <c r="T232" s="67" t="n"/>
      <c r="U232" s="67" t="n"/>
      <c r="V232" s="67" t="n"/>
      <c r="W232" s="67" t="n"/>
      <c r="X232" s="67" t="n"/>
      <c r="Y232" s="67" t="n"/>
      <c r="Z232" s="67" t="n"/>
      <c r="AA232" s="67" t="n"/>
      <c r="AB232" s="67" t="n"/>
      <c r="AC232" s="67" t="n"/>
      <c r="AD232" s="85" t="n"/>
      <c r="AE232" s="85" t="n"/>
    </row>
    <row r="233" ht="15.75" customHeight="1" s="15">
      <c r="A233" s="211" t="n"/>
      <c r="B233" s="211" t="n"/>
      <c r="C233" s="123" t="n"/>
      <c r="D233" s="123" t="n"/>
      <c r="E233" s="123" t="n"/>
      <c r="F233" s="123" t="n"/>
      <c r="G233" s="123" t="n"/>
      <c r="H233" s="211" t="n"/>
      <c r="I233" s="211" t="n"/>
      <c r="J233" s="211" t="n"/>
      <c r="K233" s="119" t="n"/>
      <c r="L233" s="119" t="n"/>
      <c r="M233" s="119" t="n"/>
      <c r="N233" s="119" t="n"/>
      <c r="O233" s="119" t="n"/>
      <c r="P233" s="211" t="n"/>
      <c r="Q233" s="211" t="n"/>
      <c r="R233" s="211" t="n"/>
      <c r="S233" s="123" t="n"/>
      <c r="T233" s="123" t="n"/>
      <c r="U233" s="123" t="n"/>
      <c r="V233" s="123" t="n"/>
      <c r="W233" s="123" t="n"/>
      <c r="X233" s="67" t="n"/>
      <c r="Y233" s="67" t="n"/>
      <c r="Z233" s="67" t="n"/>
      <c r="AA233" s="67" t="n"/>
    </row>
    <row r="234" ht="16.5" customHeight="1" s="15">
      <c r="A234" s="119" t="n"/>
      <c r="B234" s="119" t="n"/>
      <c r="C234" s="211">
        <f>+E9&amp;" "&amp;P9&amp;" "&amp;J9&amp;" "&amp;V9</f>
        <v/>
      </c>
      <c r="D234" s="488" t="n"/>
      <c r="E234" s="488" t="n"/>
      <c r="F234" s="488" t="n"/>
      <c r="G234" s="488" t="n"/>
      <c r="H234" s="119" t="n"/>
      <c r="I234" s="119" t="n"/>
      <c r="J234" s="119" t="n"/>
      <c r="K234" s="119" t="n"/>
      <c r="L234" s="119" t="n"/>
      <c r="M234" s="119" t="n"/>
      <c r="N234" s="119" t="n"/>
      <c r="O234" s="119" t="n"/>
      <c r="P234" s="67" t="n"/>
      <c r="Q234" s="67" t="n"/>
      <c r="R234" s="211" t="n"/>
      <c r="S234" s="211">
        <f>CONCATENATE(E26," ",J26," ",P26," ",V26)</f>
        <v/>
      </c>
      <c r="T234" s="488" t="n"/>
      <c r="U234" s="488" t="n"/>
      <c r="V234" s="488" t="n"/>
      <c r="W234" s="488" t="n"/>
      <c r="X234" s="67" t="n"/>
      <c r="Y234" s="67" t="n"/>
      <c r="Z234" s="67" t="n"/>
      <c r="AA234" s="67" t="n"/>
      <c r="AB234" s="67" t="n"/>
      <c r="AC234" s="67" t="n"/>
      <c r="AD234" s="85" t="n"/>
      <c r="AE234" s="85" t="n"/>
    </row>
    <row r="235" ht="16.5" customHeight="1" s="15">
      <c r="A235" s="119" t="n"/>
      <c r="B235" s="119" t="n"/>
      <c r="C235" s="211">
        <f>+A9&amp;" "&amp;C9&amp;" "&amp;D9</f>
        <v/>
      </c>
      <c r="D235" s="488" t="n"/>
      <c r="E235" s="488" t="n"/>
      <c r="F235" s="488" t="n"/>
      <c r="G235" s="488" t="n"/>
      <c r="H235" s="119" t="n"/>
      <c r="I235" s="119" t="n"/>
      <c r="J235" s="119" t="n"/>
      <c r="K235" s="119" t="n"/>
      <c r="L235" s="119" t="n"/>
      <c r="M235" s="119" t="n"/>
      <c r="N235" s="119" t="n"/>
      <c r="O235" s="119" t="n"/>
      <c r="P235" s="67" t="n"/>
      <c r="Q235" s="67" t="n"/>
      <c r="R235" s="211" t="n"/>
      <c r="S235" s="211">
        <f>+A26&amp;" "&amp;C26&amp;" "&amp;D26</f>
        <v/>
      </c>
      <c r="T235" s="488" t="n"/>
      <c r="U235" s="488" t="n"/>
      <c r="V235" s="488" t="n"/>
      <c r="W235" s="488" t="n"/>
      <c r="X235" s="67" t="n"/>
      <c r="Y235" s="67" t="n"/>
      <c r="Z235" s="67" t="n"/>
      <c r="AA235" s="67" t="n"/>
      <c r="AB235" s="67" t="n"/>
      <c r="AC235" s="67" t="n"/>
      <c r="AD235" s="85" t="n"/>
      <c r="AE235" s="85" t="n"/>
    </row>
    <row r="236" ht="16.5" customHeight="1" s="15">
      <c r="A236" s="119" t="n"/>
      <c r="B236" s="119" t="n"/>
      <c r="C236" s="211" t="inlineStr">
        <is>
          <t>FIRMA DEL FUNCIONARIO</t>
        </is>
      </c>
      <c r="D236" s="488" t="n"/>
      <c r="E236" s="488" t="n"/>
      <c r="F236" s="488" t="n"/>
      <c r="G236" s="488" t="n"/>
      <c r="H236" s="119" t="n"/>
      <c r="I236" s="119" t="n"/>
      <c r="J236" s="119" t="n"/>
      <c r="K236" s="119" t="n"/>
      <c r="L236" s="119" t="n"/>
      <c r="M236" s="119" t="n"/>
      <c r="N236" s="119" t="n"/>
      <c r="O236" s="119" t="n"/>
      <c r="P236" s="67" t="n"/>
      <c r="Q236" s="67" t="n"/>
      <c r="R236" s="211" t="n"/>
      <c r="S236" s="211" t="inlineStr">
        <is>
          <t>FIRMA DEL CÓNYUGE</t>
        </is>
      </c>
      <c r="T236" s="488" t="n"/>
      <c r="U236" s="488" t="n"/>
      <c r="V236" s="488" t="n"/>
      <c r="W236" s="488" t="n"/>
      <c r="X236" s="67" t="n"/>
      <c r="Y236" s="67" t="n"/>
      <c r="Z236" s="67" t="n"/>
      <c r="AA236" s="67" t="n"/>
      <c r="AB236" s="67" t="n"/>
      <c r="AC236" s="67" t="n"/>
      <c r="AD236" s="85" t="n"/>
      <c r="AE236" s="85" t="n"/>
    </row>
    <row r="237" ht="16.5" customHeight="1" s="15">
      <c r="A237" s="119" t="n"/>
      <c r="B237" s="119" t="n"/>
      <c r="C237" s="119" t="n"/>
      <c r="D237" s="119" t="n"/>
      <c r="E237" s="119" t="n"/>
      <c r="F237" s="119" t="n"/>
      <c r="G237" s="119" t="n"/>
      <c r="H237" s="119" t="n"/>
      <c r="I237" s="119" t="n"/>
      <c r="J237" s="119" t="n"/>
      <c r="K237" s="119" t="n"/>
      <c r="L237" s="119" t="n"/>
      <c r="M237" s="119" t="n"/>
      <c r="N237" s="119" t="n"/>
      <c r="O237" s="119" t="n"/>
      <c r="P237" s="119" t="n"/>
      <c r="Q237" s="119" t="n"/>
      <c r="R237" s="119" t="n"/>
      <c r="S237" s="119" t="n"/>
      <c r="T237" s="119" t="n"/>
      <c r="U237" s="119" t="n"/>
      <c r="V237" s="119" t="n"/>
      <c r="W237" s="119" t="n"/>
      <c r="X237" s="67" t="n"/>
      <c r="Y237" s="67" t="n"/>
      <c r="Z237" s="67" t="n"/>
      <c r="AA237" s="67" t="n"/>
      <c r="AB237" s="67" t="n"/>
      <c r="AC237" s="67" t="n"/>
      <c r="AD237" s="85" t="n"/>
      <c r="AE237" s="85" t="n"/>
    </row>
    <row r="238" ht="16.5" customHeight="1" s="15">
      <c r="A238" s="119" t="n"/>
      <c r="B238" s="119" t="n"/>
      <c r="C238" s="119" t="n"/>
      <c r="D238" s="119" t="n"/>
      <c r="E238" s="119" t="n"/>
      <c r="F238" s="119" t="n"/>
      <c r="G238" s="119" t="n"/>
      <c r="H238" s="119" t="n"/>
      <c r="I238" s="119" t="n"/>
      <c r="J238" s="119" t="n"/>
      <c r="K238" s="119" t="n"/>
      <c r="L238" s="119" t="n"/>
      <c r="M238" s="119" t="n"/>
      <c r="N238" s="119" t="n"/>
      <c r="O238" s="119" t="n"/>
      <c r="P238" s="119" t="n"/>
      <c r="Q238" s="119" t="n"/>
      <c r="R238" s="119" t="n"/>
      <c r="S238" s="114" t="n"/>
      <c r="T238" s="67" t="n"/>
      <c r="U238" s="67" t="n"/>
      <c r="V238" s="67" t="n"/>
      <c r="W238" s="67" t="n"/>
      <c r="X238" s="67" t="n"/>
      <c r="Y238" s="67" t="n"/>
      <c r="Z238" s="67" t="n"/>
      <c r="AA238" s="67" t="n"/>
      <c r="AB238" s="67" t="n"/>
      <c r="AC238" s="67" t="n"/>
      <c r="AD238" s="85" t="n"/>
      <c r="AE238" s="85" t="n"/>
    </row>
    <row r="239" ht="16.5" customHeight="1" s="15">
      <c r="A239" s="67" t="n"/>
      <c r="B239" s="67" t="n"/>
      <c r="C239" s="67" t="n"/>
      <c r="D239" s="67" t="n"/>
      <c r="E239" s="67" t="n"/>
      <c r="F239" s="67" t="n"/>
      <c r="G239" s="67" t="n"/>
      <c r="H239" s="67" t="n"/>
      <c r="I239" s="67" t="n"/>
      <c r="J239" s="67" t="n"/>
      <c r="K239" s="67" t="n"/>
      <c r="L239" s="67" t="n"/>
      <c r="M239" s="67" t="n"/>
      <c r="N239" s="67" t="n"/>
      <c r="O239" s="67" t="n"/>
      <c r="P239" s="67" t="n"/>
      <c r="Q239" s="67" t="n"/>
      <c r="R239" s="67" t="n"/>
      <c r="S239" s="67" t="n"/>
      <c r="T239" s="67" t="n"/>
      <c r="U239" s="67" t="n"/>
      <c r="V239" s="67" t="n"/>
      <c r="W239" s="67" t="n"/>
      <c r="X239" s="67" t="n"/>
      <c r="Y239" s="67" t="n"/>
      <c r="Z239" s="67" t="n"/>
      <c r="AA239" s="67" t="n"/>
      <c r="AB239" s="67" t="n"/>
      <c r="AC239" s="67" t="n"/>
      <c r="AD239" s="85" t="n"/>
      <c r="AE239" s="85" t="n"/>
    </row>
    <row r="240" ht="16.5" customHeight="1" s="15">
      <c r="A240" s="67" t="n"/>
      <c r="B240" s="67" t="n"/>
      <c r="C240" s="67" t="n"/>
      <c r="D240" s="67" t="n"/>
      <c r="E240" s="67" t="n"/>
      <c r="F240" s="67" t="n"/>
      <c r="G240" s="67" t="n"/>
      <c r="H240" s="67" t="n"/>
      <c r="I240" s="67" t="n"/>
      <c r="J240" s="67" t="n"/>
      <c r="K240" s="67" t="n"/>
      <c r="L240" s="67" t="n"/>
      <c r="M240" s="67" t="n"/>
      <c r="N240" s="67" t="n"/>
      <c r="O240" s="67" t="n"/>
      <c r="P240" s="67" t="n"/>
      <c r="Q240" s="67" t="n"/>
      <c r="R240" s="67" t="n"/>
      <c r="S240" s="67" t="n"/>
      <c r="T240" s="67" t="n"/>
      <c r="U240" s="67" t="n"/>
      <c r="V240" s="67" t="n"/>
      <c r="W240" s="67" t="n"/>
      <c r="X240" s="67" t="n"/>
      <c r="Y240" s="67" t="n"/>
      <c r="Z240" s="67" t="n"/>
      <c r="AA240" s="67" t="n"/>
      <c r="AB240" s="67" t="n"/>
      <c r="AC240" s="67" t="n"/>
      <c r="AD240" s="85" t="n"/>
      <c r="AE240" s="85" t="n"/>
    </row>
    <row r="241" ht="16.5" customHeight="1" s="15">
      <c r="A241" s="67" t="n"/>
      <c r="B241" s="67" t="n"/>
      <c r="C241" s="67" t="n"/>
      <c r="D241" s="67" t="n"/>
      <c r="E241" s="67" t="n"/>
      <c r="F241" s="67" t="n"/>
      <c r="G241" s="67" t="n"/>
      <c r="H241" s="67" t="n"/>
      <c r="I241" s="67" t="n"/>
      <c r="J241" s="67" t="n"/>
      <c r="K241" s="67" t="n"/>
      <c r="L241" s="67" t="n"/>
      <c r="M241" s="67" t="n"/>
      <c r="N241" s="67" t="n"/>
      <c r="O241" s="67" t="n"/>
      <c r="P241" s="67" t="n"/>
      <c r="Q241" s="67" t="n"/>
      <c r="R241" s="67" t="n"/>
      <c r="S241" s="67" t="n"/>
      <c r="T241" s="67" t="n"/>
      <c r="U241" s="67" t="n"/>
      <c r="V241" s="67" t="n"/>
      <c r="W241" s="67" t="n"/>
      <c r="X241" s="67" t="n"/>
      <c r="Y241" s="67" t="n"/>
      <c r="Z241" s="67" t="n"/>
      <c r="AA241" s="67" t="n"/>
      <c r="AB241" s="67" t="n"/>
      <c r="AC241" s="67" t="n"/>
      <c r="AD241" s="85" t="n"/>
      <c r="AE241" s="85" t="n"/>
    </row>
    <row r="242" ht="16.5" customHeight="1" s="15">
      <c r="A242" s="67" t="n"/>
      <c r="B242" s="67" t="n"/>
      <c r="C242" s="67" t="n"/>
      <c r="D242" s="67" t="n"/>
      <c r="E242" s="67" t="n"/>
      <c r="F242" s="67" t="n"/>
      <c r="G242" s="67" t="n"/>
      <c r="H242" s="67" t="n"/>
      <c r="I242" s="67" t="n"/>
      <c r="J242" s="67" t="n"/>
      <c r="K242" s="67" t="n"/>
      <c r="L242" s="67" t="n"/>
      <c r="M242" s="67" t="n"/>
      <c r="N242" s="67" t="n"/>
      <c r="O242" s="67" t="n"/>
      <c r="P242" s="67" t="n"/>
      <c r="Q242" s="67" t="n"/>
      <c r="R242" s="67" t="n"/>
      <c r="S242" s="67" t="n"/>
      <c r="T242" s="67" t="n"/>
      <c r="U242" s="67" t="n"/>
      <c r="V242" s="67" t="n"/>
      <c r="W242" s="67" t="n"/>
      <c r="X242" s="67" t="n"/>
      <c r="Y242" s="67" t="n"/>
      <c r="Z242" s="67" t="n"/>
      <c r="AA242" s="67" t="n"/>
      <c r="AB242" s="67" t="n"/>
      <c r="AC242" s="67" t="n"/>
      <c r="AD242" s="85" t="n"/>
      <c r="AE242" s="85" t="n"/>
    </row>
    <row r="243">
      <c r="A243" s="67" t="n"/>
      <c r="B243" s="67" t="n"/>
      <c r="C243" s="67" t="n"/>
      <c r="D243" s="67" t="n"/>
      <c r="E243" s="67" t="n"/>
      <c r="F243" s="67" t="n"/>
      <c r="G243" s="67" t="n"/>
      <c r="H243" s="67" t="n"/>
      <c r="I243" s="67" t="n"/>
      <c r="J243" s="67" t="n"/>
      <c r="K243" s="67" t="n"/>
      <c r="L243" s="67" t="n"/>
      <c r="M243" s="67" t="n"/>
      <c r="N243" s="67" t="n"/>
      <c r="O243" s="67" t="n"/>
      <c r="P243" s="67" t="n"/>
      <c r="Q243" s="67" t="n"/>
      <c r="R243" s="67" t="n"/>
      <c r="S243" s="67" t="n"/>
      <c r="T243" s="67" t="n"/>
      <c r="U243" s="67" t="n"/>
      <c r="V243" s="67" t="n"/>
      <c r="W243" s="67" t="n"/>
      <c r="X243" s="67" t="n"/>
      <c r="Y243" s="67" t="n"/>
      <c r="Z243" s="67" t="n"/>
      <c r="AA243" s="67" t="n"/>
      <c r="AB243" s="67" t="n"/>
      <c r="AC243" s="67" t="n"/>
      <c r="AD243" s="85" t="n"/>
      <c r="AE243" s="85" t="n"/>
    </row>
    <row r="244">
      <c r="A244" s="67" t="n"/>
      <c r="B244" s="67" t="n"/>
      <c r="C244" s="67" t="n"/>
      <c r="D244" s="67" t="n"/>
      <c r="E244" s="67" t="n"/>
      <c r="F244" s="67" t="n"/>
      <c r="G244" s="67" t="n"/>
      <c r="H244" s="67" t="n"/>
      <c r="I244" s="67" t="n"/>
      <c r="J244" s="67" t="n"/>
      <c r="K244" s="67" t="n"/>
      <c r="L244" s="67" t="n"/>
      <c r="M244" s="67" t="n"/>
      <c r="N244" s="67" t="n"/>
      <c r="O244" s="67" t="n"/>
      <c r="P244" s="67" t="n"/>
      <c r="Q244" s="67" t="n"/>
      <c r="R244" s="67" t="n"/>
      <c r="S244" s="67" t="n"/>
      <c r="T244" s="67" t="n"/>
      <c r="U244" s="67" t="n"/>
      <c r="V244" s="67" t="n"/>
      <c r="W244" s="67" t="n"/>
      <c r="X244" s="67" t="n"/>
      <c r="Y244" s="67" t="n"/>
      <c r="Z244" s="67" t="n"/>
      <c r="AA244" s="67" t="n"/>
      <c r="AB244" s="67" t="n"/>
      <c r="AC244" s="67" t="n"/>
      <c r="AD244" s="85" t="n"/>
      <c r="AE244" s="85" t="n"/>
    </row>
    <row r="245" ht="17.25" customHeight="1" s="15">
      <c r="A245" s="119" t="n"/>
      <c r="B245" s="119" t="n"/>
      <c r="C245" s="119" t="n"/>
      <c r="D245" s="119" t="n"/>
      <c r="E245" s="119" t="n"/>
      <c r="F245" s="119" t="n"/>
      <c r="G245" s="119" t="n"/>
      <c r="H245" s="119" t="n"/>
      <c r="I245" s="119" t="n"/>
      <c r="J245" s="119" t="n"/>
      <c r="K245" s="119" t="n"/>
      <c r="L245" s="119" t="n"/>
      <c r="M245" s="119" t="n"/>
      <c r="N245" s="119" t="n"/>
      <c r="O245" s="119" t="n"/>
      <c r="P245" s="119" t="n"/>
      <c r="Q245" s="119" t="n"/>
      <c r="R245" s="119" t="n"/>
      <c r="S245" s="114" t="n"/>
      <c r="T245" s="67" t="n"/>
      <c r="U245" s="67" t="n"/>
      <c r="V245" s="67" t="n"/>
      <c r="W245" s="67" t="n"/>
      <c r="X245" s="67" t="n"/>
      <c r="Y245" s="67" t="n"/>
      <c r="Z245" s="67" t="n"/>
      <c r="AA245" s="67" t="n"/>
      <c r="AB245" s="67" t="n"/>
      <c r="AC245" s="67" t="n"/>
      <c r="AD245" s="85" t="n"/>
      <c r="AE245" s="85" t="n"/>
    </row>
    <row r="246">
      <c r="A246" s="119" t="n"/>
      <c r="B246" s="119" t="n"/>
      <c r="C246" s="119" t="n"/>
      <c r="D246" s="119" t="n"/>
      <c r="E246" s="119" t="n"/>
      <c r="F246" s="119" t="n"/>
      <c r="G246" s="119" t="n"/>
      <c r="H246" s="119" t="n"/>
      <c r="I246" s="119" t="n"/>
      <c r="J246" s="119" t="n"/>
      <c r="K246" s="119" t="n"/>
      <c r="L246" s="119" t="n"/>
      <c r="M246" s="119" t="n"/>
      <c r="N246" s="119" t="n"/>
      <c r="O246" s="119" t="n"/>
      <c r="P246" s="119" t="n"/>
      <c r="Q246" s="119" t="n"/>
      <c r="R246" s="119" t="n"/>
      <c r="S246" s="114" t="n"/>
      <c r="T246" s="67" t="n"/>
      <c r="U246" s="67" t="n"/>
      <c r="V246" s="67" t="n"/>
      <c r="W246" s="67" t="n"/>
      <c r="X246" s="67" t="n"/>
      <c r="Y246" s="67" t="n"/>
      <c r="Z246" s="67" t="n"/>
      <c r="AA246" s="67" t="n"/>
      <c r="AB246" s="67" t="n"/>
      <c r="AC246" s="67" t="n"/>
      <c r="AD246" s="85" t="n"/>
      <c r="AE246" s="85" t="n"/>
    </row>
    <row r="247" ht="16.5" customHeight="1" s="15">
      <c r="A247" s="119" t="n"/>
      <c r="B247" s="119" t="n"/>
      <c r="C247" s="119" t="n"/>
      <c r="D247" s="119" t="n"/>
      <c r="E247" s="119" t="n"/>
      <c r="F247" s="119" t="n"/>
      <c r="G247" s="119" t="n"/>
      <c r="H247" s="119" t="n"/>
      <c r="I247" s="119" t="n"/>
      <c r="J247" s="119" t="n"/>
      <c r="K247" s="119" t="n"/>
      <c r="L247" s="119" t="n"/>
      <c r="M247" s="119" t="n"/>
      <c r="N247" s="119" t="n"/>
      <c r="O247" s="119" t="n"/>
      <c r="P247" s="119" t="n"/>
      <c r="Q247" s="119" t="n"/>
      <c r="R247" s="119" t="n"/>
      <c r="S247" s="114" t="n"/>
      <c r="T247" s="67" t="n"/>
      <c r="U247" s="67" t="n"/>
      <c r="V247" s="67" t="n"/>
      <c r="W247" s="67" t="n"/>
      <c r="X247" s="67" t="n"/>
      <c r="Y247" s="67" t="n"/>
      <c r="Z247" s="67" t="n"/>
      <c r="AA247" s="67" t="n"/>
      <c r="AB247" s="67" t="n"/>
      <c r="AC247" s="67" t="n"/>
      <c r="AD247" s="85" t="n"/>
      <c r="AE247" s="85" t="n"/>
    </row>
    <row r="248" ht="12.75" customHeight="1" s="15">
      <c r="A248" s="211" t="n"/>
      <c r="B248" s="211" t="n"/>
      <c r="C248" s="211" t="n"/>
      <c r="D248" s="211" t="n"/>
      <c r="E248" s="211" t="n"/>
      <c r="F248" s="211" t="n"/>
      <c r="G248" s="211" t="n"/>
      <c r="H248" s="211" t="n"/>
      <c r="I248" s="211" t="n"/>
      <c r="J248" s="211" t="n"/>
      <c r="K248" s="211" t="n"/>
      <c r="L248" s="211" t="n"/>
      <c r="M248" s="211" t="n"/>
      <c r="N248" s="211" t="n"/>
      <c r="O248" s="211" t="n"/>
      <c r="P248" s="211" t="n"/>
      <c r="Q248" s="211" t="n"/>
      <c r="R248" s="211" t="n"/>
      <c r="T248" s="115" t="n"/>
      <c r="U248" s="115" t="n"/>
      <c r="V248" s="115" t="n"/>
      <c r="W248" s="115" t="n"/>
      <c r="X248" s="115" t="n"/>
      <c r="Y248" s="115" t="n"/>
      <c r="Z248" s="115" t="n"/>
      <c r="AA248" s="115" t="n"/>
      <c r="AB248" s="67" t="n"/>
      <c r="AC248" s="67" t="n"/>
      <c r="AD248" s="85" t="n"/>
      <c r="AE248" s="85" t="n"/>
    </row>
    <row r="249" ht="12.75" customHeight="1" s="15">
      <c r="A249" s="119" t="n"/>
      <c r="B249" s="119" t="n"/>
      <c r="C249" s="119" t="n"/>
      <c r="D249" s="119" t="n"/>
      <c r="E249" s="119" t="n"/>
      <c r="F249" s="119" t="n"/>
      <c r="G249" s="119" t="n"/>
      <c r="H249" s="119" t="n"/>
      <c r="I249" s="119" t="n"/>
      <c r="J249" s="119" t="n"/>
      <c r="K249" s="119" t="n"/>
      <c r="L249" s="119" t="n"/>
      <c r="M249" s="119" t="n"/>
      <c r="N249" s="119" t="n"/>
      <c r="O249" s="119" t="n"/>
      <c r="P249" s="119" t="n"/>
      <c r="Q249" s="119" t="n"/>
      <c r="R249" s="119" t="n"/>
      <c r="T249" s="115" t="n"/>
      <c r="U249" s="115" t="n"/>
      <c r="V249" s="115" t="n"/>
      <c r="W249" s="115" t="n"/>
      <c r="X249" s="115" t="n"/>
      <c r="Y249" s="115" t="n"/>
      <c r="Z249" s="115" t="n"/>
      <c r="AA249" s="115" t="n"/>
      <c r="AB249" s="67" t="n"/>
      <c r="AC249" s="67" t="n"/>
      <c r="AD249" s="85" t="n"/>
      <c r="AE249" s="85" t="n"/>
    </row>
    <row r="250" ht="12.75" customHeight="1" s="15">
      <c r="A250" s="119" t="n"/>
      <c r="B250" s="119" t="n"/>
      <c r="C250" s="119" t="n"/>
      <c r="D250" s="119" t="n"/>
      <c r="E250" s="119" t="n"/>
      <c r="F250" s="119" t="n"/>
      <c r="G250" s="119" t="n"/>
      <c r="H250" s="119" t="n"/>
      <c r="I250" s="119" t="n"/>
      <c r="J250" s="119" t="n"/>
      <c r="K250" s="119" t="n"/>
      <c r="L250" s="119" t="n"/>
      <c r="M250" s="119" t="n"/>
      <c r="N250" s="119" t="n"/>
      <c r="O250" s="119" t="n"/>
      <c r="P250" s="119" t="n"/>
      <c r="Q250" s="119" t="n"/>
      <c r="R250" s="119" t="n"/>
      <c r="T250" s="115" t="n"/>
      <c r="U250" s="115" t="n"/>
      <c r="V250" s="115" t="n"/>
      <c r="W250" s="115" t="n"/>
      <c r="X250" s="115" t="n"/>
      <c r="Y250" s="115" t="n"/>
      <c r="Z250" s="115" t="n"/>
      <c r="AA250" s="115" t="n"/>
      <c r="AB250" s="67" t="n"/>
      <c r="AC250" s="67" t="n"/>
      <c r="AD250" s="85" t="n"/>
      <c r="AE250" s="85" t="n"/>
    </row>
    <row r="251">
      <c r="A251" s="119" t="n"/>
      <c r="B251" s="119" t="n"/>
      <c r="C251" s="119" t="n"/>
      <c r="D251" s="119" t="n"/>
      <c r="E251" s="119" t="n"/>
      <c r="F251" s="119" t="n"/>
      <c r="G251" s="119" t="n"/>
      <c r="H251" s="119" t="n"/>
      <c r="I251" s="119" t="n"/>
      <c r="J251" s="119" t="n"/>
      <c r="K251" s="119" t="n"/>
      <c r="L251" s="119" t="n"/>
      <c r="M251" s="119" t="n"/>
      <c r="N251" s="119" t="n"/>
      <c r="O251" s="119" t="n"/>
      <c r="P251" s="119" t="n"/>
      <c r="Q251" s="119" t="n"/>
      <c r="R251" s="119" t="n"/>
      <c r="T251" s="115" t="n"/>
      <c r="U251" s="115" t="n"/>
      <c r="V251" s="115" t="n"/>
      <c r="W251" s="115" t="n"/>
      <c r="X251" s="115" t="n"/>
      <c r="Y251" s="115" t="n"/>
      <c r="Z251" s="115" t="n"/>
      <c r="AA251" s="115" t="n"/>
      <c r="AB251" s="67" t="n"/>
      <c r="AC251" s="67" t="n"/>
      <c r="AD251" s="85" t="n"/>
      <c r="AE251" s="85" t="n"/>
    </row>
    <row r="252" ht="12.75" customHeight="1" s="15">
      <c r="A252" s="119" t="n"/>
      <c r="B252" s="119" t="n"/>
      <c r="C252" s="119" t="n"/>
      <c r="D252" s="119" t="n"/>
      <c r="E252" s="119" t="n"/>
      <c r="F252" s="119" t="n"/>
      <c r="G252" s="119" t="n"/>
      <c r="H252" s="119" t="n"/>
      <c r="I252" s="119" t="n"/>
      <c r="J252" s="119" t="n"/>
      <c r="K252" s="119" t="n"/>
      <c r="L252" s="119" t="n"/>
      <c r="M252" s="119" t="n"/>
      <c r="N252" s="119" t="n"/>
      <c r="O252" s="119" t="n"/>
      <c r="P252" s="119" t="n"/>
      <c r="Q252" s="119" t="n"/>
      <c r="R252" s="119" t="n"/>
      <c r="T252" s="115" t="n"/>
      <c r="U252" s="115" t="n"/>
      <c r="V252" s="115" t="n"/>
      <c r="W252" s="115" t="n"/>
      <c r="X252" s="115" t="n"/>
      <c r="Y252" s="115" t="n"/>
      <c r="Z252" s="115" t="n"/>
      <c r="AA252" s="115" t="n"/>
      <c r="AB252" s="67" t="n"/>
      <c r="AC252" s="67" t="n"/>
      <c r="AD252" s="85" t="n"/>
      <c r="AE252" s="85" t="n"/>
    </row>
    <row r="253">
      <c r="A253" s="119" t="n"/>
      <c r="B253" s="119" t="n"/>
      <c r="C253" s="119" t="n"/>
      <c r="D253" s="119" t="n"/>
      <c r="E253" s="119" t="n"/>
      <c r="F253" s="119" t="n"/>
      <c r="G253" s="119" t="n"/>
      <c r="H253" s="119" t="n"/>
      <c r="I253" s="119" t="n"/>
      <c r="J253" s="119" t="n"/>
      <c r="K253" s="119" t="n"/>
      <c r="L253" s="119" t="n"/>
      <c r="M253" s="119" t="n"/>
      <c r="N253" s="119" t="n"/>
      <c r="O253" s="119" t="n"/>
      <c r="P253" s="119" t="n"/>
      <c r="Q253" s="119" t="n"/>
      <c r="R253" s="119" t="n"/>
      <c r="T253" s="115" t="n"/>
      <c r="U253" s="115" t="n"/>
      <c r="V253" s="115" t="n"/>
      <c r="W253" s="115" t="n"/>
      <c r="X253" s="115" t="n"/>
      <c r="Y253" s="115" t="n"/>
      <c r="Z253" s="115" t="n"/>
      <c r="AA253" s="115" t="n"/>
      <c r="AB253" s="67" t="n"/>
      <c r="AC253" s="67" t="n"/>
      <c r="AD253" s="85" t="n"/>
      <c r="AE253" s="85" t="n"/>
    </row>
    <row r="254">
      <c r="A254" s="119" t="n"/>
      <c r="B254" s="119" t="n"/>
      <c r="C254" s="119" t="n"/>
      <c r="D254" s="119" t="n"/>
      <c r="E254" s="119" t="n"/>
      <c r="F254" s="119" t="n"/>
      <c r="G254" s="119" t="n"/>
      <c r="H254" s="119" t="n"/>
      <c r="I254" s="119" t="n"/>
      <c r="J254" s="119" t="n"/>
      <c r="K254" s="119" t="n"/>
      <c r="L254" s="119" t="n"/>
      <c r="M254" s="119" t="n"/>
      <c r="N254" s="119" t="n"/>
      <c r="O254" s="119" t="n"/>
      <c r="P254" s="119" t="n"/>
      <c r="Q254" s="119" t="n"/>
      <c r="R254" s="119" t="n"/>
      <c r="T254" s="115" t="n"/>
      <c r="U254" s="115" t="n"/>
      <c r="V254" s="115" t="n"/>
      <c r="W254" s="115" t="n"/>
      <c r="X254" s="115" t="n"/>
      <c r="Y254" s="115" t="n"/>
      <c r="Z254" s="115" t="n"/>
      <c r="AA254" s="115" t="n"/>
      <c r="AB254" s="67" t="n"/>
      <c r="AC254" s="67" t="n"/>
      <c r="AD254" s="85" t="n"/>
      <c r="AE254" s="85" t="n"/>
    </row>
    <row r="255">
      <c r="A255" s="119" t="n"/>
      <c r="B255" s="119" t="n"/>
      <c r="C255" s="119" t="n"/>
      <c r="D255" s="119" t="n"/>
      <c r="E255" s="119" t="n"/>
      <c r="F255" s="119" t="n"/>
      <c r="G255" s="119" t="n"/>
      <c r="H255" s="119" t="n"/>
      <c r="I255" s="119" t="n"/>
      <c r="J255" s="119" t="n"/>
      <c r="K255" s="119" t="n"/>
      <c r="L255" s="119" t="n"/>
      <c r="M255" s="119" t="n"/>
      <c r="N255" s="119" t="n"/>
      <c r="O255" s="119" t="n"/>
      <c r="P255" s="119" t="n"/>
      <c r="Q255" s="119" t="n"/>
      <c r="R255" s="119" t="n"/>
      <c r="T255" s="115" t="n"/>
      <c r="U255" s="115" t="n"/>
      <c r="V255" s="115" t="n"/>
      <c r="W255" s="115" t="n"/>
      <c r="X255" s="115" t="n"/>
      <c r="Y255" s="115" t="n"/>
      <c r="Z255" s="115" t="n"/>
      <c r="AA255" s="115" t="n"/>
      <c r="AB255" s="67" t="n"/>
      <c r="AC255" s="67" t="n"/>
      <c r="AD255" s="85" t="n"/>
      <c r="AE255" s="85" t="n"/>
    </row>
    <row r="256" ht="12.75" customHeight="1" s="15">
      <c r="T256" s="115" t="n"/>
      <c r="U256" s="115" t="n"/>
      <c r="V256" s="115" t="n"/>
      <c r="W256" s="115" t="n"/>
      <c r="X256" s="115" t="n"/>
      <c r="Y256" s="115" t="n"/>
      <c r="Z256" s="115" t="n"/>
      <c r="AA256" s="115" t="n"/>
      <c r="AB256" s="67" t="n"/>
      <c r="AC256" s="67" t="n"/>
      <c r="AD256" s="85" t="n"/>
      <c r="AE256" s="85" t="n"/>
    </row>
    <row r="257">
      <c r="T257" s="115" t="n"/>
      <c r="U257" s="115" t="n"/>
      <c r="V257" s="115" t="n"/>
      <c r="W257" s="115" t="n"/>
      <c r="X257" s="115" t="n"/>
      <c r="Y257" s="115" t="n"/>
      <c r="Z257" s="115" t="n"/>
      <c r="AA257" s="115" t="n"/>
      <c r="AB257" s="67" t="n"/>
      <c r="AC257" s="67" t="n"/>
      <c r="AD257" s="85" t="n"/>
      <c r="AE257" s="85" t="n"/>
    </row>
    <row r="258">
      <c r="T258" s="115" t="n"/>
      <c r="U258" s="115" t="n"/>
      <c r="V258" s="115" t="n"/>
      <c r="W258" s="115" t="n"/>
      <c r="X258" s="115" t="n"/>
      <c r="Y258" s="115" t="n"/>
      <c r="Z258" s="115" t="n"/>
      <c r="AA258" s="115" t="n"/>
      <c r="AB258" s="67" t="n"/>
      <c r="AC258" s="67" t="n"/>
      <c r="AD258" s="85" t="n"/>
      <c r="AE258" s="85" t="n"/>
    </row>
    <row r="259">
      <c r="A259" s="124" t="n"/>
      <c r="B259" s="124" t="n"/>
      <c r="C259" s="124" t="n"/>
      <c r="D259" s="124" t="n"/>
      <c r="E259" s="124" t="n"/>
      <c r="F259" s="124" t="n"/>
      <c r="G259" s="124" t="n"/>
      <c r="H259" s="124" t="n"/>
      <c r="I259" s="124" t="n"/>
      <c r="J259" s="124" t="n"/>
      <c r="K259" s="124" t="n"/>
      <c r="L259" s="124" t="n"/>
      <c r="M259" s="124" t="n"/>
      <c r="N259" s="124" t="n"/>
      <c r="O259" s="124" t="n"/>
      <c r="P259" s="124" t="n"/>
      <c r="Q259" s="124" t="n"/>
      <c r="R259" s="124" t="n"/>
      <c r="T259" s="115" t="n"/>
      <c r="U259" s="115" t="n"/>
      <c r="V259" s="115" t="n"/>
      <c r="W259" s="115" t="n"/>
      <c r="X259" s="115" t="n"/>
      <c r="Y259" s="115" t="n"/>
      <c r="Z259" s="115" t="n"/>
      <c r="AA259" s="115" t="n"/>
      <c r="AB259" s="67" t="n"/>
      <c r="AC259" s="67" t="n"/>
      <c r="AD259" s="85" t="n"/>
      <c r="AE259" s="85" t="n"/>
      <c r="AQ259" s="125" t="inlineStr">
        <is>
          <t>SI</t>
        </is>
      </c>
    </row>
    <row r="260">
      <c r="A260" s="124" t="n"/>
      <c r="B260" s="124" t="n"/>
      <c r="C260" s="124" t="n"/>
      <c r="D260" s="124" t="n"/>
      <c r="E260" s="124" t="n"/>
      <c r="F260" s="124" t="n"/>
      <c r="G260" s="124" t="n"/>
      <c r="H260" s="124" t="n"/>
      <c r="I260" s="124" t="n"/>
      <c r="J260" s="124" t="n"/>
      <c r="K260" s="124" t="n"/>
      <c r="L260" s="124" t="n"/>
      <c r="M260" s="124" t="n"/>
      <c r="N260" s="124" t="n"/>
      <c r="O260" s="124" t="n"/>
      <c r="P260" s="124" t="n"/>
      <c r="Q260" s="124" t="n"/>
      <c r="R260" s="124" t="n"/>
      <c r="T260" s="115" t="n"/>
      <c r="U260" s="115" t="n"/>
      <c r="V260" s="115" t="n"/>
      <c r="W260" s="115" t="n"/>
      <c r="X260" s="115" t="n"/>
      <c r="Y260" s="115" t="n"/>
      <c r="Z260" s="115" t="n"/>
      <c r="AA260" s="115" t="n"/>
      <c r="AB260" s="67" t="n"/>
      <c r="AC260" s="67" t="n"/>
      <c r="AD260" s="85" t="n"/>
      <c r="AE260" s="85" t="n"/>
      <c r="AQ260" s="125" t="inlineStr">
        <is>
          <t>NO</t>
        </is>
      </c>
    </row>
    <row r="261">
      <c r="A261" s="124" t="n"/>
      <c r="B261" s="124" t="n"/>
      <c r="C261" s="124" t="n"/>
      <c r="D261" s="124" t="n"/>
      <c r="E261" s="124" t="n"/>
      <c r="F261" s="124" t="n"/>
      <c r="G261" s="124" t="n"/>
      <c r="H261" s="124" t="n"/>
      <c r="I261" s="124" t="n"/>
      <c r="J261" s="124" t="n"/>
      <c r="K261" s="124" t="n"/>
      <c r="L261" s="124" t="n"/>
      <c r="M261" s="124" t="n"/>
      <c r="N261" s="124" t="n"/>
      <c r="O261" s="124" t="n"/>
      <c r="P261" s="124" t="n"/>
      <c r="Q261" s="124" t="n"/>
      <c r="R261" s="124" t="n"/>
      <c r="T261" s="115" t="n"/>
      <c r="U261" s="115" t="n"/>
      <c r="V261" s="115" t="n"/>
      <c r="W261" s="115" t="n"/>
      <c r="X261" s="115" t="n"/>
      <c r="Y261" s="115" t="n"/>
      <c r="Z261" s="115" t="n"/>
      <c r="AA261" s="115" t="n"/>
      <c r="AB261" s="67" t="n"/>
      <c r="AC261" s="67" t="n"/>
      <c r="AD261" s="85" t="n"/>
      <c r="AE261" s="85" t="n"/>
      <c r="AQ261" s="126" t="inlineStr">
        <is>
          <t>BUENO</t>
        </is>
      </c>
    </row>
    <row r="262">
      <c r="A262" s="124" t="n"/>
      <c r="B262" s="124" t="n"/>
      <c r="C262" s="124" t="n"/>
      <c r="D262" s="124" t="n"/>
      <c r="E262" s="124" t="n"/>
      <c r="F262" s="124" t="n"/>
      <c r="G262" s="124" t="n"/>
      <c r="H262" s="124" t="n"/>
      <c r="I262" s="124" t="n"/>
      <c r="J262" s="124" t="n"/>
      <c r="K262" s="124" t="n"/>
      <c r="L262" s="124" t="n"/>
      <c r="M262" s="124" t="n"/>
      <c r="N262" s="124" t="n"/>
      <c r="O262" s="124" t="n"/>
      <c r="P262" s="124" t="n"/>
      <c r="Q262" s="124" t="n"/>
      <c r="R262" s="124" t="n"/>
      <c r="T262" s="115" t="n"/>
      <c r="U262" s="115" t="n"/>
      <c r="V262" s="115" t="n"/>
      <c r="W262" s="115" t="n"/>
      <c r="X262" s="115" t="n"/>
      <c r="Y262" s="115" t="n"/>
      <c r="Z262" s="115" t="n"/>
      <c r="AA262" s="115" t="n"/>
      <c r="AB262" s="67" t="n"/>
      <c r="AC262" s="67" t="n"/>
      <c r="AD262" s="85" t="n"/>
      <c r="AE262" s="85" t="n"/>
      <c r="AQ262" s="126" t="inlineStr">
        <is>
          <t>REGULAR</t>
        </is>
      </c>
    </row>
    <row r="263">
      <c r="A263" s="124" t="n"/>
      <c r="B263" s="124" t="n"/>
      <c r="C263" s="124" t="n"/>
      <c r="D263" s="124" t="n"/>
      <c r="E263" s="124" t="n"/>
      <c r="F263" s="124" t="n"/>
      <c r="G263" s="124" t="n"/>
      <c r="H263" s="124" t="n"/>
      <c r="I263" s="124" t="n"/>
      <c r="J263" s="124" t="n"/>
      <c r="K263" s="124" t="n"/>
      <c r="L263" s="124" t="n"/>
      <c r="M263" s="124" t="n"/>
      <c r="N263" s="124" t="n"/>
      <c r="O263" s="124" t="n"/>
      <c r="P263" s="124" t="n"/>
      <c r="Q263" s="124" t="n"/>
      <c r="R263" s="124" t="n"/>
      <c r="T263" s="115" t="n"/>
      <c r="U263" s="115" t="n"/>
      <c r="V263" s="115" t="n"/>
      <c r="W263" s="115" t="n"/>
      <c r="X263" s="115" t="n"/>
      <c r="Y263" s="115" t="n"/>
      <c r="Z263" s="115" t="n"/>
      <c r="AA263" s="115" t="n"/>
      <c r="AB263" s="67" t="n"/>
      <c r="AC263" s="67" t="n"/>
      <c r="AD263" s="85" t="n"/>
      <c r="AE263" s="85" t="n"/>
      <c r="AQ263" s="126" t="inlineStr">
        <is>
          <t>MALO</t>
        </is>
      </c>
    </row>
    <row r="264">
      <c r="T264" s="115" t="n"/>
      <c r="U264" s="115" t="n"/>
      <c r="V264" s="115" t="n"/>
      <c r="W264" s="115" t="n"/>
      <c r="X264" s="115" t="n"/>
      <c r="Y264" s="115" t="n"/>
      <c r="Z264" s="115" t="n"/>
      <c r="AA264" s="115" t="n"/>
      <c r="AB264" s="67" t="n"/>
      <c r="AC264" s="67" t="n"/>
      <c r="AD264" s="85" t="n"/>
      <c r="AE264" s="85" t="n"/>
    </row>
    <row r="265" ht="12.75" customHeight="1" s="15">
      <c r="T265" s="115" t="n"/>
      <c r="U265" s="115" t="n"/>
      <c r="V265" s="115" t="n"/>
      <c r="W265" s="115" t="n"/>
      <c r="X265" s="115" t="n"/>
      <c r="Y265" s="115" t="n"/>
      <c r="Z265" s="115" t="n"/>
      <c r="AA265" s="115" t="n"/>
      <c r="AB265" s="67" t="n"/>
      <c r="AC265" s="67" t="n"/>
      <c r="AD265" s="85" t="n"/>
      <c r="AE265" s="85" t="n"/>
    </row>
    <row r="266">
      <c r="T266" s="115" t="n"/>
      <c r="U266" s="115" t="n"/>
      <c r="V266" s="115" t="n"/>
      <c r="W266" s="115" t="n"/>
      <c r="X266" s="115" t="n"/>
      <c r="Y266" s="115" t="n"/>
      <c r="Z266" s="115" t="n"/>
      <c r="AA266" s="115" t="n"/>
      <c r="AB266" s="67" t="n"/>
      <c r="AC266" s="67" t="n"/>
      <c r="AD266" s="85" t="n"/>
      <c r="AE266" s="85" t="n"/>
    </row>
    <row r="267" ht="12.75" customHeight="1" s="15">
      <c r="T267" s="115" t="n"/>
      <c r="U267" s="115" t="n"/>
      <c r="V267" s="115" t="n"/>
      <c r="W267" s="115" t="n"/>
      <c r="X267" s="115" t="n"/>
      <c r="Y267" s="115" t="n"/>
      <c r="Z267" s="115" t="n"/>
      <c r="AA267" s="115" t="n"/>
      <c r="AB267" s="67" t="n"/>
      <c r="AC267" s="67" t="n"/>
      <c r="AD267" s="85" t="n"/>
      <c r="AE267" s="85" t="n"/>
    </row>
    <row r="268">
      <c r="T268" s="115" t="n"/>
      <c r="U268" s="115" t="n"/>
      <c r="V268" s="115" t="n"/>
      <c r="W268" s="115" t="n"/>
      <c r="X268" s="115" t="n"/>
      <c r="Y268" s="115" t="n"/>
      <c r="Z268" s="115" t="n"/>
      <c r="AA268" s="115" t="n"/>
      <c r="AB268" s="67" t="n"/>
      <c r="AC268" s="67" t="n"/>
      <c r="AD268" s="85" t="n"/>
      <c r="AE268" s="85" t="n"/>
    </row>
    <row r="269">
      <c r="T269" s="115" t="n"/>
      <c r="U269" s="115" t="n"/>
      <c r="V269" s="115" t="n"/>
      <c r="W269" s="115" t="n"/>
      <c r="X269" s="115" t="n"/>
      <c r="Y269" s="115" t="n"/>
      <c r="Z269" s="115" t="n"/>
      <c r="AA269" s="115" t="n"/>
      <c r="AB269" s="67" t="n"/>
      <c r="AC269" s="67" t="n"/>
      <c r="AD269" s="85" t="n"/>
      <c r="AE269" s="85" t="n"/>
    </row>
    <row r="270">
      <c r="T270" s="115" t="n"/>
      <c r="U270" s="115" t="n"/>
      <c r="V270" s="115" t="n"/>
      <c r="W270" s="115" t="n"/>
      <c r="X270" s="115" t="n"/>
      <c r="Y270" s="115" t="n"/>
      <c r="Z270" s="115" t="n"/>
      <c r="AA270" s="115" t="n"/>
      <c r="AB270" s="67" t="n"/>
      <c r="AC270" s="67" t="n"/>
      <c r="AD270" s="85" t="n"/>
      <c r="AE270" s="85" t="n"/>
    </row>
    <row r="271">
      <c r="T271" s="115" t="n"/>
      <c r="U271" s="115" t="n"/>
      <c r="V271" s="115" t="n"/>
      <c r="W271" s="115" t="n"/>
      <c r="X271" s="115" t="n"/>
      <c r="Y271" s="115" t="n"/>
      <c r="Z271" s="115" t="n"/>
      <c r="AA271" s="115" t="n"/>
      <c r="AB271" s="67" t="n"/>
      <c r="AC271" s="67" t="n"/>
      <c r="AD271" s="85" t="n"/>
      <c r="AE271" s="85" t="n"/>
    </row>
    <row r="272">
      <c r="T272" s="115" t="n"/>
      <c r="U272" s="115" t="n"/>
      <c r="V272" s="115" t="n"/>
      <c r="W272" s="115" t="n"/>
      <c r="X272" s="115" t="n"/>
      <c r="Y272" s="115" t="n"/>
      <c r="Z272" s="115" t="n"/>
      <c r="AA272" s="115" t="n"/>
      <c r="AB272" s="67" t="n"/>
      <c r="AC272" s="67" t="n"/>
      <c r="AD272" s="85" t="n"/>
      <c r="AE272" s="85" t="n"/>
    </row>
    <row r="273">
      <c r="T273" s="115" t="n"/>
      <c r="U273" s="115" t="n"/>
      <c r="V273" s="115" t="n"/>
      <c r="W273" s="115" t="n"/>
      <c r="X273" s="115" t="n"/>
      <c r="Y273" s="115" t="n"/>
      <c r="Z273" s="115" t="n"/>
      <c r="AA273" s="115" t="n"/>
      <c r="AB273" s="67" t="n"/>
      <c r="AC273" s="67" t="n"/>
      <c r="AD273" s="85" t="n"/>
      <c r="AE273" s="85" t="n"/>
    </row>
    <row r="274">
      <c r="T274" s="115" t="n"/>
      <c r="U274" s="115" t="n"/>
      <c r="V274" s="115" t="n"/>
      <c r="W274" s="115" t="n"/>
      <c r="X274" s="115" t="n"/>
      <c r="Y274" s="115" t="n"/>
      <c r="Z274" s="115" t="n"/>
      <c r="AA274" s="115" t="n"/>
      <c r="AB274" s="67" t="n"/>
      <c r="AC274" s="67" t="n"/>
      <c r="AD274" s="85" t="n"/>
      <c r="AE274" s="85" t="n"/>
    </row>
    <row r="275">
      <c r="T275" s="115" t="n"/>
      <c r="U275" s="115" t="n"/>
      <c r="V275" s="115" t="n"/>
      <c r="W275" s="115" t="n"/>
      <c r="X275" s="115" t="n"/>
      <c r="Y275" s="115" t="n"/>
      <c r="Z275" s="115" t="n"/>
      <c r="AA275" s="115" t="n"/>
      <c r="AB275" s="67" t="n"/>
      <c r="AC275" s="67" t="n"/>
      <c r="AD275" s="85" t="n"/>
      <c r="AE275" s="85" t="n"/>
    </row>
    <row r="276">
      <c r="T276" s="115" t="n"/>
      <c r="U276" s="115" t="n"/>
      <c r="V276" s="115" t="n"/>
      <c r="W276" s="115" t="n"/>
      <c r="X276" s="115" t="n"/>
      <c r="Y276" s="115" t="n"/>
      <c r="Z276" s="115" t="n"/>
      <c r="AA276" s="115" t="n"/>
      <c r="AB276" s="67" t="n"/>
      <c r="AC276" s="67" t="n"/>
      <c r="AD276" s="85" t="n"/>
      <c r="AE276" s="85" t="n"/>
    </row>
    <row r="277">
      <c r="T277" s="115" t="n"/>
      <c r="U277" s="115" t="n"/>
      <c r="V277" s="115" t="n"/>
      <c r="W277" s="115" t="n"/>
      <c r="X277" s="115" t="n"/>
      <c r="Y277" s="115" t="n"/>
      <c r="Z277" s="115" t="n"/>
      <c r="AA277" s="115" t="n"/>
      <c r="AB277" s="67" t="n"/>
      <c r="AC277" s="67" t="n"/>
      <c r="AD277" s="85" t="n"/>
      <c r="AE277" s="85" t="n"/>
    </row>
    <row r="278">
      <c r="T278" s="115" t="n"/>
      <c r="U278" s="115" t="n"/>
      <c r="V278" s="115" t="n"/>
      <c r="W278" s="115" t="n"/>
      <c r="X278" s="115" t="n"/>
      <c r="Y278" s="115" t="n"/>
      <c r="Z278" s="115" t="n"/>
      <c r="AA278" s="115" t="n"/>
      <c r="AB278" s="67" t="n"/>
      <c r="AC278" s="67" t="n"/>
      <c r="AD278" s="85" t="n"/>
      <c r="AE278" s="85" t="n"/>
    </row>
    <row r="279">
      <c r="T279" s="115" t="n"/>
      <c r="U279" s="115" t="n"/>
      <c r="V279" s="115" t="n"/>
      <c r="W279" s="115" t="n"/>
      <c r="X279" s="115" t="n"/>
      <c r="Y279" s="115" t="n"/>
      <c r="Z279" s="115" t="n"/>
      <c r="AA279" s="115" t="n"/>
      <c r="AB279" s="67" t="n"/>
      <c r="AC279" s="67" t="n"/>
      <c r="AD279" s="85" t="n"/>
      <c r="AE279" s="85" t="n"/>
    </row>
    <row r="280" ht="18.75" customHeight="1" s="15">
      <c r="T280" s="115" t="n"/>
      <c r="U280" s="115" t="n"/>
      <c r="V280" s="115" t="n"/>
      <c r="W280" s="115" t="n"/>
      <c r="X280" s="115" t="n"/>
      <c r="Y280" s="115" t="n"/>
      <c r="Z280" s="115" t="n"/>
      <c r="AA280" s="115" t="n"/>
      <c r="AB280" s="67" t="n"/>
      <c r="AC280" s="67" t="n"/>
      <c r="AD280" s="85" t="n"/>
      <c r="AE280" s="85" t="n"/>
    </row>
    <row r="281" ht="18.75" customHeight="1" s="15">
      <c r="T281" s="115" t="n"/>
      <c r="U281" s="115" t="n"/>
      <c r="V281" s="115" t="n"/>
      <c r="W281" s="115" t="n"/>
      <c r="X281" s="115" t="n"/>
      <c r="Y281" s="115" t="n"/>
      <c r="Z281" s="115" t="n"/>
      <c r="AA281" s="115" t="n"/>
      <c r="AB281" s="67" t="n"/>
      <c r="AC281" s="67" t="n"/>
      <c r="AD281" s="85" t="n"/>
      <c r="AE281" s="85" t="n"/>
    </row>
    <row r="282">
      <c r="T282" s="115" t="n"/>
      <c r="U282" s="115" t="n"/>
      <c r="V282" s="115" t="n"/>
      <c r="W282" s="115" t="n"/>
      <c r="X282" s="115" t="n"/>
      <c r="Y282" s="115" t="n"/>
      <c r="Z282" s="115" t="n"/>
      <c r="AA282" s="115" t="n"/>
      <c r="AB282" s="67" t="n"/>
      <c r="AC282" s="67" t="n"/>
      <c r="AD282" s="85" t="n"/>
      <c r="AE282" s="85" t="n"/>
    </row>
    <row r="283">
      <c r="T283" s="115" t="n"/>
      <c r="U283" s="115" t="n"/>
      <c r="V283" s="115" t="n"/>
      <c r="W283" s="115" t="n"/>
      <c r="X283" s="115" t="n"/>
      <c r="Y283" s="115" t="n"/>
      <c r="Z283" s="115" t="n"/>
      <c r="AA283" s="115" t="n"/>
      <c r="AB283" s="67" t="n"/>
      <c r="AC283" s="67" t="n"/>
      <c r="AD283" s="85" t="n"/>
      <c r="AE283" s="85" t="n"/>
    </row>
    <row r="284">
      <c r="T284" s="115" t="n"/>
      <c r="U284" s="115" t="n"/>
      <c r="V284" s="115" t="n"/>
      <c r="W284" s="115" t="n"/>
      <c r="X284" s="115" t="n"/>
      <c r="Y284" s="115" t="n"/>
      <c r="Z284" s="115" t="n"/>
      <c r="AA284" s="115" t="n"/>
      <c r="AB284" s="67" t="n"/>
      <c r="AC284" s="67" t="n"/>
      <c r="AD284" s="85" t="n"/>
      <c r="AE284" s="85" t="n"/>
    </row>
    <row r="285">
      <c r="T285" s="115" t="n"/>
      <c r="U285" s="115" t="n"/>
      <c r="V285" s="115" t="n"/>
      <c r="W285" s="115" t="n"/>
      <c r="X285" s="115" t="n"/>
      <c r="Y285" s="115" t="n"/>
      <c r="Z285" s="115" t="n"/>
      <c r="AA285" s="115" t="n"/>
      <c r="AB285" s="67" t="n"/>
      <c r="AC285" s="67" t="n"/>
      <c r="AD285" s="85" t="n"/>
      <c r="AE285" s="85" t="n"/>
    </row>
    <row r="286">
      <c r="T286" s="115" t="n"/>
      <c r="U286" s="115" t="n"/>
      <c r="V286" s="115" t="n"/>
      <c r="W286" s="115" t="n"/>
      <c r="X286" s="115" t="n"/>
      <c r="Y286" s="115" t="n"/>
      <c r="Z286" s="115" t="n"/>
      <c r="AA286" s="115" t="n"/>
      <c r="AB286" s="67" t="n"/>
      <c r="AC286" s="67" t="n"/>
      <c r="AD286" s="85" t="n"/>
      <c r="AE286" s="85" t="n"/>
    </row>
    <row r="287">
      <c r="T287" s="115" t="n"/>
      <c r="U287" s="115" t="n"/>
      <c r="V287" s="115" t="n"/>
      <c r="W287" s="115" t="n"/>
      <c r="X287" s="115" t="n"/>
      <c r="Y287" s="115" t="n"/>
      <c r="Z287" s="115" t="n"/>
      <c r="AA287" s="115" t="n"/>
      <c r="AB287" s="67" t="n"/>
      <c r="AC287" s="67" t="n"/>
      <c r="AD287" s="85" t="n"/>
      <c r="AE287" s="85" t="n"/>
    </row>
    <row r="288">
      <c r="T288" s="115" t="n"/>
      <c r="U288" s="115" t="n"/>
      <c r="V288" s="115" t="n"/>
      <c r="W288" s="115" t="n"/>
      <c r="X288" s="115" t="n"/>
      <c r="Y288" s="115" t="n"/>
      <c r="Z288" s="115" t="n"/>
      <c r="AA288" s="115" t="n"/>
      <c r="AB288" s="67" t="n"/>
      <c r="AC288" s="67" t="n"/>
      <c r="AD288" s="85" t="n"/>
      <c r="AE288" s="85" t="n"/>
    </row>
    <row r="289">
      <c r="T289" s="115" t="n"/>
      <c r="U289" s="115" t="n"/>
      <c r="V289" s="115" t="n"/>
      <c r="W289" s="115" t="n"/>
      <c r="X289" s="115" t="n"/>
      <c r="Y289" s="115" t="n"/>
      <c r="Z289" s="115" t="n"/>
      <c r="AA289" s="115" t="n"/>
      <c r="AB289" s="67" t="n"/>
      <c r="AC289" s="67" t="n"/>
      <c r="AD289" s="85" t="n"/>
      <c r="AE289" s="85" t="n"/>
    </row>
    <row r="290">
      <c r="T290" s="115" t="n"/>
      <c r="U290" s="115" t="n"/>
      <c r="V290" s="115" t="n"/>
      <c r="W290" s="115" t="n"/>
      <c r="X290" s="115" t="n"/>
      <c r="Y290" s="115" t="n"/>
      <c r="Z290" s="115" t="n"/>
      <c r="AA290" s="115" t="n"/>
      <c r="AB290" s="67" t="n"/>
      <c r="AC290" s="67" t="n"/>
      <c r="AD290" s="85" t="n"/>
      <c r="AE290" s="85" t="n"/>
    </row>
    <row r="291">
      <c r="T291" s="115" t="n"/>
      <c r="U291" s="115" t="n"/>
      <c r="V291" s="115" t="n"/>
      <c r="W291" s="115" t="n"/>
      <c r="X291" s="115" t="n"/>
      <c r="Y291" s="115" t="n"/>
      <c r="Z291" s="115" t="n"/>
      <c r="AA291" s="115" t="n"/>
      <c r="AB291" s="67" t="n"/>
      <c r="AC291" s="67" t="n"/>
      <c r="AD291" s="85" t="n"/>
      <c r="AE291" s="85" t="n"/>
    </row>
    <row r="292">
      <c r="T292" s="115" t="n"/>
      <c r="U292" s="115" t="n"/>
      <c r="V292" s="115" t="n"/>
      <c r="W292" s="115" t="n"/>
      <c r="X292" s="115" t="n"/>
      <c r="Y292" s="115" t="n"/>
      <c r="Z292" s="115" t="n"/>
      <c r="AA292" s="115" t="n"/>
      <c r="AB292" s="67" t="n"/>
      <c r="AC292" s="67" t="n"/>
      <c r="AD292" s="85" t="n"/>
      <c r="AE292" s="85" t="n"/>
    </row>
    <row r="293">
      <c r="T293" s="115" t="n"/>
      <c r="U293" s="115" t="n"/>
      <c r="V293" s="115" t="n"/>
      <c r="W293" s="115" t="n"/>
      <c r="X293" s="115" t="n"/>
      <c r="Y293" s="115" t="n"/>
      <c r="Z293" s="115" t="n"/>
      <c r="AA293" s="115" t="n"/>
      <c r="AB293" s="67" t="n"/>
      <c r="AC293" s="67" t="n"/>
      <c r="AD293" s="85" t="n"/>
      <c r="AE293" s="85" t="n"/>
    </row>
    <row r="294">
      <c r="T294" s="115" t="n"/>
      <c r="U294" s="115" t="n"/>
      <c r="V294" s="115" t="n"/>
      <c r="W294" s="115" t="n"/>
      <c r="X294" s="115" t="n"/>
      <c r="Y294" s="115" t="n"/>
      <c r="Z294" s="115" t="n"/>
      <c r="AA294" s="115" t="n"/>
      <c r="AB294" s="67" t="n"/>
      <c r="AC294" s="67" t="n"/>
      <c r="AD294" s="85" t="n"/>
      <c r="AE294" s="85" t="n"/>
    </row>
    <row r="295">
      <c r="T295" s="115" t="n"/>
      <c r="U295" s="115" t="n"/>
      <c r="V295" s="115" t="n"/>
      <c r="W295" s="115" t="n"/>
      <c r="X295" s="115" t="n"/>
      <c r="Y295" s="115" t="n"/>
      <c r="Z295" s="115" t="n"/>
      <c r="AA295" s="115" t="n"/>
      <c r="AB295" s="67" t="n"/>
      <c r="AC295" s="67" t="n"/>
      <c r="AD295" s="85" t="n"/>
      <c r="AE295" s="85" t="n"/>
    </row>
    <row r="296">
      <c r="T296" s="115" t="n"/>
      <c r="U296" s="115" t="n"/>
      <c r="V296" s="115" t="n"/>
      <c r="W296" s="115" t="n"/>
      <c r="X296" s="115" t="n"/>
      <c r="Y296" s="115" t="n"/>
      <c r="Z296" s="115" t="n"/>
      <c r="AA296" s="115" t="n"/>
      <c r="AB296" s="67" t="n"/>
      <c r="AC296" s="67" t="n"/>
      <c r="AD296" s="85" t="n"/>
      <c r="AE296" s="85" t="n"/>
    </row>
    <row r="297">
      <c r="T297" s="115" t="n"/>
      <c r="U297" s="115" t="n"/>
      <c r="V297" s="115" t="n"/>
      <c r="W297" s="115" t="n"/>
      <c r="X297" s="115" t="n"/>
      <c r="Y297" s="115" t="n"/>
      <c r="Z297" s="115" t="n"/>
      <c r="AA297" s="115" t="n"/>
      <c r="AB297" s="67" t="n"/>
      <c r="AC297" s="67" t="n"/>
      <c r="AD297" s="85" t="n"/>
      <c r="AE297" s="85" t="n"/>
    </row>
    <row r="298">
      <c r="T298" s="115" t="n"/>
      <c r="U298" s="115" t="n"/>
      <c r="V298" s="115" t="n"/>
      <c r="W298" s="115" t="n"/>
      <c r="X298" s="115" t="n"/>
      <c r="Y298" s="115" t="n"/>
      <c r="Z298" s="115" t="n"/>
      <c r="AA298" s="115" t="n"/>
      <c r="AB298" s="67" t="n"/>
      <c r="AC298" s="67" t="n"/>
      <c r="AD298" s="85" t="n"/>
      <c r="AE298" s="85" t="n"/>
    </row>
    <row r="299">
      <c r="T299" s="115" t="n"/>
      <c r="U299" s="115" t="n"/>
      <c r="V299" s="115" t="n"/>
      <c r="W299" s="115" t="n"/>
      <c r="X299" s="115" t="n"/>
      <c r="Y299" s="115" t="n"/>
      <c r="Z299" s="115" t="n"/>
      <c r="AA299" s="115" t="n"/>
      <c r="AB299" s="67" t="n"/>
      <c r="AC299" s="67" t="n"/>
      <c r="AD299" s="85" t="n"/>
      <c r="AE299" s="85" t="n"/>
    </row>
    <row r="300">
      <c r="T300" s="115" t="n"/>
      <c r="U300" s="115" t="n"/>
      <c r="V300" s="115" t="n"/>
      <c r="W300" s="115" t="n"/>
      <c r="X300" s="115" t="n"/>
      <c r="Y300" s="115" t="n"/>
      <c r="Z300" s="115" t="n"/>
      <c r="AA300" s="115" t="n"/>
      <c r="AB300" s="67" t="n"/>
      <c r="AC300" s="67" t="n"/>
      <c r="AD300" s="85" t="n"/>
      <c r="AE300" s="85" t="n"/>
    </row>
    <row r="301">
      <c r="T301" s="115" t="n"/>
      <c r="U301" s="115" t="n"/>
      <c r="V301" s="115" t="n"/>
      <c r="W301" s="115" t="n"/>
      <c r="X301" s="115" t="n"/>
      <c r="Y301" s="115" t="n"/>
      <c r="Z301" s="115" t="n"/>
      <c r="AA301" s="115" t="n"/>
      <c r="AB301" s="67" t="n"/>
      <c r="AC301" s="67" t="n"/>
      <c r="AD301" s="85" t="n"/>
      <c r="AE301" s="85" t="n"/>
    </row>
    <row r="302">
      <c r="T302" s="115" t="n"/>
      <c r="U302" s="115" t="n"/>
      <c r="V302" s="115" t="n"/>
      <c r="W302" s="115" t="n"/>
      <c r="X302" s="115" t="n"/>
      <c r="Y302" s="115" t="n"/>
      <c r="Z302" s="115" t="n"/>
      <c r="AA302" s="115" t="n"/>
      <c r="AB302" s="67" t="n"/>
      <c r="AC302" s="67" t="n"/>
      <c r="AD302" s="85" t="n"/>
      <c r="AE302" s="85" t="n"/>
    </row>
    <row r="303">
      <c r="T303" s="115" t="n"/>
      <c r="U303" s="115" t="n"/>
      <c r="V303" s="115" t="n"/>
      <c r="W303" s="115" t="n"/>
      <c r="X303" s="115" t="n"/>
      <c r="Y303" s="115" t="n"/>
      <c r="Z303" s="115" t="n"/>
      <c r="AA303" s="115" t="n"/>
      <c r="AB303" s="67" t="n"/>
      <c r="AC303" s="67" t="n"/>
      <c r="AD303" s="85" t="n"/>
      <c r="AE303" s="85" t="n"/>
    </row>
    <row r="304">
      <c r="AB304" s="67" t="n"/>
      <c r="AC304" s="67" t="n"/>
      <c r="AD304" s="85" t="n"/>
      <c r="AE304" s="85" t="n"/>
    </row>
    <row r="305">
      <c r="AB305" s="67" t="n"/>
      <c r="AC305" s="67" t="n"/>
      <c r="AD305" s="85" t="n"/>
      <c r="AE305" s="85" t="n"/>
    </row>
    <row r="306">
      <c r="AB306" s="67" t="n"/>
      <c r="AC306" s="67" t="n"/>
      <c r="AD306" s="85" t="n"/>
      <c r="AE306" s="85" t="n"/>
    </row>
    <row r="307">
      <c r="AB307" s="67" t="n"/>
      <c r="AC307" s="67" t="n"/>
      <c r="AD307" s="85" t="n"/>
      <c r="AE307" s="85" t="n"/>
    </row>
    <row r="308">
      <c r="AB308" s="67" t="n"/>
      <c r="AC308" s="67" t="n"/>
      <c r="AD308" s="85" t="n"/>
      <c r="AE308" s="85" t="n"/>
      <c r="CV308" s="59" t="inlineStr">
        <is>
          <t>rodolfo</t>
        </is>
      </c>
      <c r="CY308" s="59" t="inlineStr">
        <is>
          <t>edith</t>
        </is>
      </c>
    </row>
    <row r="309">
      <c r="AB309" s="67" t="n"/>
      <c r="AC309" s="67" t="n"/>
      <c r="AD309" s="85" t="n"/>
      <c r="AE309" s="85" t="n"/>
    </row>
    <row r="310">
      <c r="AB310" s="67" t="n"/>
      <c r="AC310" s="67" t="n"/>
      <c r="AD310" s="85" t="n"/>
      <c r="AE310" s="85" t="n"/>
      <c r="CV310" s="59" t="n">
        <v>29275.95</v>
      </c>
      <c r="CY310" s="59" t="n">
        <v>4908.56</v>
      </c>
    </row>
    <row r="311">
      <c r="AB311" s="67" t="n"/>
      <c r="AC311" s="67" t="n"/>
      <c r="AD311" s="85" t="n"/>
      <c r="AE311" s="85" t="n"/>
      <c r="AQ311" s="127" t="inlineStr">
        <is>
          <t>INFOCRED</t>
        </is>
      </c>
      <c r="CV311" s="59" t="n">
        <v>250</v>
      </c>
      <c r="CY311" s="59" t="n">
        <v>7000</v>
      </c>
    </row>
    <row r="312">
      <c r="AB312" s="67" t="n"/>
      <c r="AC312" s="67" t="n"/>
      <c r="AD312" s="85" t="n"/>
      <c r="AE312" s="85" t="n"/>
      <c r="AQ312" s="127" t="inlineStr">
        <is>
          <t>ASFI</t>
        </is>
      </c>
      <c r="CV312" s="59" t="n">
        <v>5087.5</v>
      </c>
      <c r="CY312" s="59" t="n">
        <v>1200</v>
      </c>
    </row>
    <row r="313">
      <c r="AB313" s="67" t="n"/>
      <c r="AC313" s="67" t="n"/>
      <c r="AD313" s="85" t="n"/>
      <c r="AE313" s="85" t="n"/>
      <c r="AQ313" s="127" t="n"/>
    </row>
    <row r="314">
      <c r="AB314" s="67" t="n"/>
      <c r="AC314" s="67" t="n"/>
      <c r="AD314" s="85" t="n"/>
      <c r="AE314" s="85" t="n"/>
      <c r="AQ314" s="127" t="n"/>
      <c r="CV314" s="59">
        <f>SUM(CV310:CV313)</f>
        <v/>
      </c>
      <c r="CY314" s="59">
        <f>SUM(CY310:CY313)</f>
        <v/>
      </c>
    </row>
    <row r="315">
      <c r="AB315" s="67" t="n"/>
      <c r="AC315" s="67" t="n"/>
      <c r="AD315" s="85" t="n"/>
      <c r="AE315" s="85" t="n"/>
      <c r="AQ315" s="127" t="n"/>
      <c r="CU315" s="59" t="inlineStr">
        <is>
          <t>diferente</t>
        </is>
      </c>
      <c r="CV315" s="59">
        <f>+CV320</f>
        <v/>
      </c>
      <c r="CX315" s="59" t="inlineStr">
        <is>
          <t>diferente</t>
        </is>
      </c>
      <c r="CY315" s="59">
        <f>+CY320</f>
        <v/>
      </c>
    </row>
    <row r="316">
      <c r="AB316" s="67" t="n"/>
      <c r="AC316" s="67" t="n"/>
      <c r="AD316" s="85" t="n"/>
      <c r="AE316" s="85" t="n"/>
      <c r="AQ316" s="127" t="n"/>
      <c r="CV316" s="59">
        <f>+CV314-CV315</f>
        <v/>
      </c>
      <c r="CY316" s="59">
        <f>+CY314-CY315</f>
        <v/>
      </c>
    </row>
    <row r="317">
      <c r="AB317" s="67" t="n"/>
      <c r="AC317" s="67" t="n"/>
      <c r="AD317" s="85" t="n"/>
      <c r="AE317" s="85" t="n"/>
      <c r="CU317" s="128" t="n">
        <v>0.4</v>
      </c>
      <c r="CV317" s="59">
        <f>+CV316*CU317</f>
        <v/>
      </c>
      <c r="CX317" s="128" t="n">
        <v>0.25</v>
      </c>
      <c r="CY317" s="59">
        <f>+CY316*CX317</f>
        <v/>
      </c>
    </row>
    <row r="318">
      <c r="AB318" s="67" t="n"/>
      <c r="AC318" s="67" t="n"/>
      <c r="AD318" s="85" t="n"/>
      <c r="AE318" s="85" t="n"/>
    </row>
    <row r="319">
      <c r="AB319" s="67" t="n"/>
      <c r="AC319" s="67" t="n"/>
      <c r="AD319" s="85" t="n"/>
      <c r="AE319" s="85" t="n"/>
      <c r="CU319" s="59" t="inlineStr">
        <is>
          <t>san martin</t>
        </is>
      </c>
      <c r="CV319" s="102" t="n">
        <v>11477.04</v>
      </c>
      <c r="CW319" s="59" t="inlineStr">
        <is>
          <t>micro cred</t>
        </is>
      </c>
      <c r="CX319" s="59" t="inlineStr">
        <is>
          <t>san martin</t>
        </is>
      </c>
      <c r="CY319" s="102" t="n">
        <v>990.4299999999999</v>
      </c>
      <c r="CZ319" s="59" t="inlineStr">
        <is>
          <t>consumo</t>
        </is>
      </c>
    </row>
    <row r="320">
      <c r="AB320" s="67" t="n"/>
      <c r="AC320" s="67" t="n"/>
      <c r="AD320" s="85" t="n"/>
      <c r="AE320" s="85" t="n"/>
      <c r="CU320" s="59" t="inlineStr">
        <is>
          <t>banco 1</t>
        </is>
      </c>
      <c r="CV320" s="59" t="n">
        <v>3262</v>
      </c>
      <c r="CW320" s="59" t="inlineStr">
        <is>
          <t>hip vivienda</t>
        </is>
      </c>
      <c r="CX320" s="59" t="inlineStr">
        <is>
          <t>banco 1</t>
        </is>
      </c>
      <c r="CY320" s="59" t="n">
        <v>1889</v>
      </c>
      <c r="CZ320" s="59" t="inlineStr">
        <is>
          <t>micro</t>
        </is>
      </c>
    </row>
    <row r="321">
      <c r="AB321" s="67" t="n"/>
      <c r="AC321" s="67" t="n"/>
      <c r="AD321" s="85" t="n"/>
      <c r="AE321" s="85" t="n"/>
      <c r="CU321" s="59" t="inlineStr">
        <is>
          <t>banco 2</t>
        </is>
      </c>
      <c r="CV321" s="102" t="n">
        <v>643.45</v>
      </c>
      <c r="CW321" s="59" t="inlineStr">
        <is>
          <t>microcred</t>
        </is>
      </c>
      <c r="CX321" s="59" t="inlineStr">
        <is>
          <t>banco 2</t>
        </is>
      </c>
      <c r="CY321" s="102" t="n">
        <v>655</v>
      </c>
      <c r="CZ321" s="59" t="inlineStr">
        <is>
          <t>consumo</t>
        </is>
      </c>
    </row>
    <row r="322">
      <c r="AB322" s="67" t="n"/>
      <c r="AC322" s="67" t="n"/>
      <c r="AD322" s="85" t="n"/>
      <c r="AE322" s="85" t="n"/>
      <c r="CU322" s="59" t="inlineStr">
        <is>
          <t>banco 3</t>
        </is>
      </c>
      <c r="CX322" s="59" t="inlineStr">
        <is>
          <t>banco 3</t>
        </is>
      </c>
    </row>
    <row r="323">
      <c r="AB323" s="67" t="n"/>
      <c r="AC323" s="67" t="n"/>
      <c r="AD323" s="85" t="n"/>
      <c r="AE323" s="85" t="n"/>
      <c r="AQ323" s="59" t="inlineStr">
        <is>
          <t>PERSONAL</t>
        </is>
      </c>
    </row>
    <row r="324">
      <c r="AB324" s="67" t="n"/>
      <c r="AC324" s="67" t="n"/>
      <c r="AD324" s="85" t="n"/>
      <c r="AE324" s="85" t="n"/>
      <c r="AQ324" s="59" t="inlineStr">
        <is>
          <t>HIPOTECARIO DE VIVIENDA</t>
        </is>
      </c>
      <c r="CV324" s="59">
        <f>SUM(CV319:CV323)</f>
        <v/>
      </c>
      <c r="CY324" s="59">
        <f>SUM(CY319:CY323)</f>
        <v/>
      </c>
    </row>
    <row r="325">
      <c r="AB325" s="67" t="n"/>
      <c r="AC325" s="67" t="n"/>
      <c r="AD325" s="85" t="n"/>
      <c r="AE325" s="85" t="n"/>
      <c r="AQ325" s="59" t="inlineStr">
        <is>
          <t>HIPOTECARIO DE VEHÍCULO</t>
        </is>
      </c>
      <c r="CU325" s="59" t="inlineStr">
        <is>
          <t>suma</t>
        </is>
      </c>
      <c r="CV325" s="102">
        <f>+CV321+CV319</f>
        <v/>
      </c>
      <c r="CX325" s="59" t="inlineStr">
        <is>
          <t>suma</t>
        </is>
      </c>
      <c r="CY325" s="102">
        <f>+CY321+CY319</f>
        <v/>
      </c>
    </row>
    <row r="326">
      <c r="AB326" s="67" t="n"/>
      <c r="AC326" s="67" t="n"/>
      <c r="AD326" s="85" t="n"/>
      <c r="AE326" s="85" t="n"/>
      <c r="AQ326" s="59" t="inlineStr">
        <is>
          <t>MIXTO</t>
        </is>
      </c>
      <c r="CV326" s="59">
        <f>+CV317-CV325</f>
        <v/>
      </c>
      <c r="CY326" s="59">
        <f>+CY317-CY325</f>
        <v/>
      </c>
    </row>
    <row r="327">
      <c r="AB327" s="67" t="n"/>
      <c r="AC327" s="67" t="n"/>
      <c r="AD327" s="85" t="n"/>
      <c r="AE327" s="85" t="n"/>
      <c r="AQ327" s="59" t="inlineStr">
        <is>
          <t>PRENDARIA CON DESPLAZAMIENTO</t>
        </is>
      </c>
    </row>
    <row r="328">
      <c r="AB328" s="67" t="n"/>
      <c r="AC328" s="67" t="n"/>
      <c r="AD328" s="85" t="n"/>
      <c r="AE328" s="85" t="n"/>
    </row>
    <row r="329">
      <c r="AB329" s="67" t="n"/>
      <c r="AC329" s="67" t="n"/>
      <c r="AD329" s="85" t="n"/>
      <c r="AE329" s="85" t="n"/>
    </row>
    <row r="330">
      <c r="AB330" s="67" t="n"/>
      <c r="AC330" s="67" t="n"/>
      <c r="AD330" s="85" t="n"/>
      <c r="AE330" s="85" t="n"/>
    </row>
    <row r="331">
      <c r="AB331" s="67" t="n"/>
      <c r="AC331" s="67" t="n"/>
      <c r="AD331" s="85" t="n"/>
      <c r="AE331" s="85" t="n"/>
    </row>
    <row r="332">
      <c r="W332" s="213" t="n"/>
      <c r="X332" s="488" t="n"/>
      <c r="Y332" s="488" t="n"/>
      <c r="Z332" s="488" t="n"/>
      <c r="AA332" s="488" t="n"/>
      <c r="AB332" s="67" t="n"/>
      <c r="AC332" s="67" t="n"/>
      <c r="AD332" s="85" t="n"/>
      <c r="AE332" s="85" t="n"/>
      <c r="AQ332" s="59" t="inlineStr">
        <is>
          <t>TERRENO</t>
        </is>
      </c>
    </row>
    <row r="333">
      <c r="AB333" s="67" t="n"/>
      <c r="AC333" s="67" t="n"/>
      <c r="AD333" s="85" t="n"/>
      <c r="AE333" s="85" t="n"/>
      <c r="AQ333" s="59" t="inlineStr">
        <is>
          <t xml:space="preserve">CASA </t>
        </is>
      </c>
    </row>
    <row r="334">
      <c r="AB334" s="67" t="n"/>
      <c r="AC334" s="67" t="n"/>
      <c r="AD334" s="85" t="n"/>
      <c r="AE334" s="85" t="n"/>
      <c r="AQ334" s="59" t="inlineStr">
        <is>
          <t>PROPIEDAD HORIZONTAL</t>
        </is>
      </c>
    </row>
    <row r="335">
      <c r="T335" s="129" t="n"/>
      <c r="AB335" s="67" t="n"/>
      <c r="AC335" s="67" t="n"/>
      <c r="AD335" s="85" t="n"/>
      <c r="AE335" s="85" t="n"/>
    </row>
    <row r="336">
      <c r="AB336" s="67" t="n"/>
      <c r="AC336" s="67" t="n"/>
      <c r="AD336" s="85" t="n"/>
      <c r="AE336" s="85" t="n"/>
    </row>
    <row r="337">
      <c r="AB337" s="67" t="n"/>
      <c r="AC337" s="67" t="n"/>
      <c r="AD337" s="85" t="n"/>
      <c r="AE337" s="85" t="n"/>
    </row>
    <row r="338">
      <c r="AB338" s="67" t="n"/>
      <c r="AC338" s="67" t="n"/>
      <c r="AD338" s="85" t="n"/>
      <c r="AE338" s="85" t="n"/>
    </row>
    <row r="339">
      <c r="AB339" s="67" t="n"/>
      <c r="AC339" s="67" t="n"/>
      <c r="AD339" s="85" t="n"/>
      <c r="AE339" s="85" t="n"/>
    </row>
    <row r="340">
      <c r="AB340" s="67" t="n"/>
      <c r="AC340" s="67" t="n"/>
      <c r="AD340" s="85" t="n"/>
      <c r="AE340" s="85" t="n"/>
    </row>
    <row r="341">
      <c r="AB341" s="67" t="n"/>
      <c r="AC341" s="67" t="n"/>
      <c r="AD341" s="85" t="n"/>
      <c r="AE341" s="85" t="n"/>
    </row>
    <row r="342">
      <c r="AB342" s="67" t="n"/>
      <c r="AC342" s="67" t="n"/>
      <c r="AD342" s="85" t="n"/>
      <c r="AE342" s="85" t="n"/>
    </row>
    <row r="343">
      <c r="AB343" s="67" t="n"/>
      <c r="AC343" s="67" t="n"/>
      <c r="AD343" s="85" t="n"/>
      <c r="AE343" s="85" t="n"/>
    </row>
    <row r="344">
      <c r="AB344" s="67" t="n"/>
      <c r="AC344" s="67" t="n"/>
      <c r="AD344" s="85" t="n"/>
      <c r="AE344" s="85" t="n"/>
    </row>
    <row r="345">
      <c r="AB345" s="67" t="n"/>
      <c r="AC345" s="67" t="n"/>
      <c r="AD345" s="85" t="n"/>
      <c r="AE345" s="85" t="n"/>
    </row>
    <row r="346">
      <c r="AB346" s="67" t="n"/>
      <c r="AC346" s="67" t="n"/>
      <c r="AD346" s="85" t="n"/>
      <c r="AE346" s="85" t="n"/>
    </row>
    <row r="347">
      <c r="AB347" s="67" t="n"/>
      <c r="AC347" s="67" t="n"/>
      <c r="AD347" s="85" t="n"/>
      <c r="AE347" s="85" t="n"/>
    </row>
    <row r="348">
      <c r="AB348" s="67" t="n"/>
      <c r="AC348" s="67" t="n"/>
      <c r="AD348" s="85" t="n"/>
      <c r="AE348" s="85" t="n"/>
    </row>
    <row r="349">
      <c r="AB349" s="67" t="n"/>
      <c r="AC349" s="67" t="n"/>
      <c r="AD349" s="85" t="n"/>
      <c r="AE349" s="85" t="n"/>
    </row>
    <row r="350">
      <c r="AB350" s="67" t="n"/>
      <c r="AC350" s="67" t="n"/>
      <c r="AD350" s="85" t="n"/>
      <c r="AE350" s="85" t="n"/>
    </row>
    <row r="351">
      <c r="AB351" s="67" t="n"/>
      <c r="AC351" s="67" t="n"/>
      <c r="AD351" s="85" t="n"/>
      <c r="AE351" s="85" t="n"/>
    </row>
    <row r="352">
      <c r="AB352" s="67" t="n"/>
      <c r="AC352" s="67" t="n"/>
      <c r="AD352" s="85" t="n"/>
      <c r="AE352" s="85" t="n"/>
    </row>
    <row r="353">
      <c r="AB353" s="67" t="n"/>
      <c r="AC353" s="67" t="n"/>
      <c r="AD353" s="85" t="n"/>
      <c r="AE353" s="85" t="n"/>
    </row>
    <row r="354">
      <c r="AB354" s="67" t="n"/>
      <c r="AC354" s="67" t="n"/>
      <c r="AD354" s="85" t="n"/>
      <c r="AE354" s="85" t="n"/>
    </row>
    <row r="355">
      <c r="AB355" s="67" t="n"/>
      <c r="AC355" s="67" t="n"/>
      <c r="AD355" s="85" t="n"/>
      <c r="AE355" s="85" t="n"/>
    </row>
    <row r="356">
      <c r="AB356" s="67" t="n"/>
      <c r="AC356" s="67" t="n"/>
      <c r="AD356" s="85" t="n"/>
      <c r="AE356" s="85" t="n"/>
    </row>
    <row r="357">
      <c r="AB357" s="67" t="n"/>
      <c r="AC357" s="67" t="n"/>
      <c r="AD357" s="85" t="n"/>
      <c r="AE357" s="85" t="n"/>
    </row>
  </sheetData>
  <mergeCells count="735">
    <mergeCell ref="C235:G235"/>
    <mergeCell ref="S235:W235"/>
    <mergeCell ref="C236:G236"/>
    <mergeCell ref="S236:W236"/>
    <mergeCell ref="W332:AA332"/>
    <mergeCell ref="A229:B229"/>
    <mergeCell ref="C229:G229"/>
    <mergeCell ref="I229:M229"/>
    <mergeCell ref="N229:AA229"/>
    <mergeCell ref="A230:AA230"/>
    <mergeCell ref="C234:G234"/>
    <mergeCell ref="S234:W234"/>
    <mergeCell ref="A226:I226"/>
    <mergeCell ref="J226:M226"/>
    <mergeCell ref="N226:W226"/>
    <mergeCell ref="X226:AA226"/>
    <mergeCell ref="A227:AA227"/>
    <mergeCell ref="A228:B228"/>
    <mergeCell ref="C228:M228"/>
    <mergeCell ref="O228:AA228"/>
    <mergeCell ref="A224:I224"/>
    <mergeCell ref="J224:M224"/>
    <mergeCell ref="N224:W224"/>
    <mergeCell ref="X224:AA224"/>
    <mergeCell ref="A225:I225"/>
    <mergeCell ref="J225:M225"/>
    <mergeCell ref="N225:W225"/>
    <mergeCell ref="X225:AA225"/>
    <mergeCell ref="A222:I222"/>
    <mergeCell ref="J222:M222"/>
    <mergeCell ref="N222:W222"/>
    <mergeCell ref="X222:AA222"/>
    <mergeCell ref="A223:I223"/>
    <mergeCell ref="J223:M223"/>
    <mergeCell ref="N223:W223"/>
    <mergeCell ref="X223:AA223"/>
    <mergeCell ref="A220:I220"/>
    <mergeCell ref="J220:M220"/>
    <mergeCell ref="N220:T220"/>
    <mergeCell ref="U220:W220"/>
    <mergeCell ref="X220:AA220"/>
    <mergeCell ref="A221:I221"/>
    <mergeCell ref="J221:M221"/>
    <mergeCell ref="N221:T221"/>
    <mergeCell ref="U221:W221"/>
    <mergeCell ref="X221:AA221"/>
    <mergeCell ref="A218:I218"/>
    <mergeCell ref="J218:M218"/>
    <mergeCell ref="N218:T218"/>
    <mergeCell ref="U218:W218"/>
    <mergeCell ref="X218:AA218"/>
    <mergeCell ref="A219:I219"/>
    <mergeCell ref="J219:M219"/>
    <mergeCell ref="N219:T219"/>
    <mergeCell ref="U219:W219"/>
    <mergeCell ref="X219:AA219"/>
    <mergeCell ref="A216:I216"/>
    <mergeCell ref="J216:M216"/>
    <mergeCell ref="N216:W216"/>
    <mergeCell ref="X216:AA216"/>
    <mergeCell ref="A217:I217"/>
    <mergeCell ref="J217:M217"/>
    <mergeCell ref="N217:W217"/>
    <mergeCell ref="X217:AA217"/>
    <mergeCell ref="A214:I214"/>
    <mergeCell ref="J214:M214"/>
    <mergeCell ref="N214:W214"/>
    <mergeCell ref="X214:AA214"/>
    <mergeCell ref="A215:I215"/>
    <mergeCell ref="J215:M215"/>
    <mergeCell ref="N215:W215"/>
    <mergeCell ref="X215:AA215"/>
    <mergeCell ref="A212:I212"/>
    <mergeCell ref="J212:M212"/>
    <mergeCell ref="N212:W212"/>
    <mergeCell ref="X212:AA212"/>
    <mergeCell ref="A213:I213"/>
    <mergeCell ref="J213:M213"/>
    <mergeCell ref="N213:W213"/>
    <mergeCell ref="X213:AA213"/>
    <mergeCell ref="X209:AA209"/>
    <mergeCell ref="A210:M210"/>
    <mergeCell ref="N210:AA210"/>
    <mergeCell ref="A211:I211"/>
    <mergeCell ref="J211:M211"/>
    <mergeCell ref="N211:W211"/>
    <mergeCell ref="X211:AA211"/>
    <mergeCell ref="A209:C209"/>
    <mergeCell ref="D209:G209"/>
    <mergeCell ref="H209:K209"/>
    <mergeCell ref="L209:O209"/>
    <mergeCell ref="P209:S209"/>
    <mergeCell ref="T209:W209"/>
    <mergeCell ref="X207:AA207"/>
    <mergeCell ref="AE207:AH207"/>
    <mergeCell ref="A208:C208"/>
    <mergeCell ref="D208:G208"/>
    <mergeCell ref="H208:K208"/>
    <mergeCell ref="L208:O208"/>
    <mergeCell ref="P208:S208"/>
    <mergeCell ref="T208:W208"/>
    <mergeCell ref="X208:AA208"/>
    <mergeCell ref="A207:C207"/>
    <mergeCell ref="D207:G207"/>
    <mergeCell ref="H207:K207"/>
    <mergeCell ref="L207:O207"/>
    <mergeCell ref="P207:S207"/>
    <mergeCell ref="T207:W207"/>
    <mergeCell ref="AE205:AH205"/>
    <mergeCell ref="A206:C206"/>
    <mergeCell ref="D206:G206"/>
    <mergeCell ref="H206:K206"/>
    <mergeCell ref="L206:O206"/>
    <mergeCell ref="P206:S206"/>
    <mergeCell ref="T206:W206"/>
    <mergeCell ref="X206:AA206"/>
    <mergeCell ref="AE206:AH206"/>
    <mergeCell ref="A204:AA204"/>
    <mergeCell ref="A205:C205"/>
    <mergeCell ref="D205:G205"/>
    <mergeCell ref="H205:K205"/>
    <mergeCell ref="L205:O205"/>
    <mergeCell ref="P205:S205"/>
    <mergeCell ref="T205:W205"/>
    <mergeCell ref="X205:AA205"/>
    <mergeCell ref="K200:N200"/>
    <mergeCell ref="A201:J202"/>
    <mergeCell ref="K201:N202"/>
    <mergeCell ref="O201:W202"/>
    <mergeCell ref="X201:AA202"/>
    <mergeCell ref="A203:AA203"/>
    <mergeCell ref="A197:J197"/>
    <mergeCell ref="K197:N197"/>
    <mergeCell ref="O197:W197"/>
    <mergeCell ref="X197:AA197"/>
    <mergeCell ref="A198:J198"/>
    <mergeCell ref="K198:N198"/>
    <mergeCell ref="O198:AA200"/>
    <mergeCell ref="A199:J199"/>
    <mergeCell ref="K199:N199"/>
    <mergeCell ref="A200:J200"/>
    <mergeCell ref="A195:J195"/>
    <mergeCell ref="K195:N195"/>
    <mergeCell ref="O195:W195"/>
    <mergeCell ref="X195:AA195"/>
    <mergeCell ref="A196:J196"/>
    <mergeCell ref="K196:N196"/>
    <mergeCell ref="O196:AA196"/>
    <mergeCell ref="A193:J193"/>
    <mergeCell ref="K193:N193"/>
    <mergeCell ref="O193:W193"/>
    <mergeCell ref="X193:AA193"/>
    <mergeCell ref="A194:J194"/>
    <mergeCell ref="K194:N194"/>
    <mergeCell ref="O194:W194"/>
    <mergeCell ref="X194:AA194"/>
    <mergeCell ref="A190:AA190"/>
    <mergeCell ref="A191:N191"/>
    <mergeCell ref="O191:AA191"/>
    <mergeCell ref="A192:J192"/>
    <mergeCell ref="K192:N192"/>
    <mergeCell ref="O192:W192"/>
    <mergeCell ref="X192:AA192"/>
    <mergeCell ref="U186:W186"/>
    <mergeCell ref="X186:AA186"/>
    <mergeCell ref="A187:G187"/>
    <mergeCell ref="H187:J187"/>
    <mergeCell ref="K187:M187"/>
    <mergeCell ref="N187:T187"/>
    <mergeCell ref="U187:W187"/>
    <mergeCell ref="X187:AA187"/>
    <mergeCell ref="A186:D186"/>
    <mergeCell ref="E186:G186"/>
    <mergeCell ref="H186:J186"/>
    <mergeCell ref="K186:M186"/>
    <mergeCell ref="N186:Q186"/>
    <mergeCell ref="R186:T186"/>
    <mergeCell ref="A188:AA189"/>
    <mergeCell ref="A185:D185"/>
    <mergeCell ref="E185:G185"/>
    <mergeCell ref="H185:J185"/>
    <mergeCell ref="K185:M185"/>
    <mergeCell ref="N185:Q185"/>
    <mergeCell ref="R185:T185"/>
    <mergeCell ref="U185:W185"/>
    <mergeCell ref="X185:AA185"/>
    <mergeCell ref="A184:D184"/>
    <mergeCell ref="E184:G184"/>
    <mergeCell ref="H184:J184"/>
    <mergeCell ref="K184:M184"/>
    <mergeCell ref="N184:Q184"/>
    <mergeCell ref="R184:T184"/>
    <mergeCell ref="A183:D183"/>
    <mergeCell ref="E183:G183"/>
    <mergeCell ref="H183:J183"/>
    <mergeCell ref="K183:M183"/>
    <mergeCell ref="N183:Q183"/>
    <mergeCell ref="R183:T183"/>
    <mergeCell ref="U183:W183"/>
    <mergeCell ref="X183:AA183"/>
    <mergeCell ref="U184:W184"/>
    <mergeCell ref="X184:AA184"/>
    <mergeCell ref="A180:W180"/>
    <mergeCell ref="X180:AA180"/>
    <mergeCell ref="A181:M181"/>
    <mergeCell ref="N181:AA181"/>
    <mergeCell ref="A182:D182"/>
    <mergeCell ref="E182:G182"/>
    <mergeCell ref="H182:J182"/>
    <mergeCell ref="K182:M182"/>
    <mergeCell ref="N182:Q182"/>
    <mergeCell ref="R182:T182"/>
    <mergeCell ref="U182:W182"/>
    <mergeCell ref="X182:AA182"/>
    <mergeCell ref="A179:D179"/>
    <mergeCell ref="E179:I179"/>
    <mergeCell ref="J179:M179"/>
    <mergeCell ref="N179:Q179"/>
    <mergeCell ref="R179:W179"/>
    <mergeCell ref="X179:AA179"/>
    <mergeCell ref="A178:D178"/>
    <mergeCell ref="E178:I178"/>
    <mergeCell ref="J178:M178"/>
    <mergeCell ref="N178:Q178"/>
    <mergeCell ref="R178:W178"/>
    <mergeCell ref="X178:AA178"/>
    <mergeCell ref="A177:D177"/>
    <mergeCell ref="E177:I177"/>
    <mergeCell ref="J177:M177"/>
    <mergeCell ref="N177:Q177"/>
    <mergeCell ref="R177:W177"/>
    <mergeCell ref="X177:AA177"/>
    <mergeCell ref="A176:D176"/>
    <mergeCell ref="E176:I176"/>
    <mergeCell ref="J176:M176"/>
    <mergeCell ref="N176:Q176"/>
    <mergeCell ref="R176:W176"/>
    <mergeCell ref="X176:AA176"/>
    <mergeCell ref="A175:D175"/>
    <mergeCell ref="E175:I175"/>
    <mergeCell ref="J175:M175"/>
    <mergeCell ref="N175:Q175"/>
    <mergeCell ref="R175:W175"/>
    <mergeCell ref="X175:AA175"/>
    <mergeCell ref="A172:AA172"/>
    <mergeCell ref="A173:AA173"/>
    <mergeCell ref="A174:D174"/>
    <mergeCell ref="E174:I174"/>
    <mergeCell ref="J174:M174"/>
    <mergeCell ref="N174:Q174"/>
    <mergeCell ref="R174:W174"/>
    <mergeCell ref="X174:AA174"/>
    <mergeCell ref="A169:W169"/>
    <mergeCell ref="X169:AA169"/>
    <mergeCell ref="A170:W170"/>
    <mergeCell ref="X170:AA170"/>
    <mergeCell ref="A171:W171"/>
    <mergeCell ref="X171:AA171"/>
    <mergeCell ref="A165:W165"/>
    <mergeCell ref="X165:AA165"/>
    <mergeCell ref="A166:AA166"/>
    <mergeCell ref="A167:W167"/>
    <mergeCell ref="X167:AA167"/>
    <mergeCell ref="A168:W168"/>
    <mergeCell ref="X168:AA168"/>
    <mergeCell ref="A163:F163"/>
    <mergeCell ref="G163:L163"/>
    <mergeCell ref="M163:R163"/>
    <mergeCell ref="S163:W163"/>
    <mergeCell ref="X163:AA163"/>
    <mergeCell ref="A164:F164"/>
    <mergeCell ref="G164:L164"/>
    <mergeCell ref="M164:R164"/>
    <mergeCell ref="S164:W164"/>
    <mergeCell ref="X164:AA164"/>
    <mergeCell ref="A161:F161"/>
    <mergeCell ref="G161:L161"/>
    <mergeCell ref="M161:R161"/>
    <mergeCell ref="S161:W161"/>
    <mergeCell ref="X161:AA161"/>
    <mergeCell ref="A162:F162"/>
    <mergeCell ref="G162:L162"/>
    <mergeCell ref="M162:R162"/>
    <mergeCell ref="S162:W162"/>
    <mergeCell ref="X162:AA162"/>
    <mergeCell ref="A158:W158"/>
    <mergeCell ref="X158:AA158"/>
    <mergeCell ref="A159:AA159"/>
    <mergeCell ref="A160:F160"/>
    <mergeCell ref="G160:L160"/>
    <mergeCell ref="M160:R160"/>
    <mergeCell ref="S160:W160"/>
    <mergeCell ref="X160:AA160"/>
    <mergeCell ref="A156:E156"/>
    <mergeCell ref="F156:P156"/>
    <mergeCell ref="Q156:W156"/>
    <mergeCell ref="X156:AA156"/>
    <mergeCell ref="A157:E157"/>
    <mergeCell ref="F157:P157"/>
    <mergeCell ref="Q157:W157"/>
    <mergeCell ref="X157:AA157"/>
    <mergeCell ref="A154:E154"/>
    <mergeCell ref="F154:P154"/>
    <mergeCell ref="Q154:W154"/>
    <mergeCell ref="X154:AA154"/>
    <mergeCell ref="A155:E155"/>
    <mergeCell ref="F155:P155"/>
    <mergeCell ref="Q155:W155"/>
    <mergeCell ref="X155:AA155"/>
    <mergeCell ref="A150:W150"/>
    <mergeCell ref="X150:AA150"/>
    <mergeCell ref="A151:W151"/>
    <mergeCell ref="X151:AA151"/>
    <mergeCell ref="A152:AA152"/>
    <mergeCell ref="A153:E153"/>
    <mergeCell ref="F153:P153"/>
    <mergeCell ref="Q153:W153"/>
    <mergeCell ref="X153:AA153"/>
    <mergeCell ref="A147:W147"/>
    <mergeCell ref="X147:AA147"/>
    <mergeCell ref="A148:AA148"/>
    <mergeCell ref="A149:D149"/>
    <mergeCell ref="E149:J149"/>
    <mergeCell ref="K149:O149"/>
    <mergeCell ref="P149:S149"/>
    <mergeCell ref="T149:W149"/>
    <mergeCell ref="X149:AA149"/>
    <mergeCell ref="A145:K145"/>
    <mergeCell ref="L145:P145"/>
    <mergeCell ref="Q145:T145"/>
    <mergeCell ref="U145:W145"/>
    <mergeCell ref="X145:AA145"/>
    <mergeCell ref="A146:K146"/>
    <mergeCell ref="L146:P146"/>
    <mergeCell ref="Q146:T146"/>
    <mergeCell ref="U146:W146"/>
    <mergeCell ref="X146:AA146"/>
    <mergeCell ref="A143:AA143"/>
    <mergeCell ref="A144:K144"/>
    <mergeCell ref="L144:P144"/>
    <mergeCell ref="Q144:T144"/>
    <mergeCell ref="U144:W144"/>
    <mergeCell ref="X144:AA144"/>
    <mergeCell ref="A141:J141"/>
    <mergeCell ref="K141:O141"/>
    <mergeCell ref="P141:S141"/>
    <mergeCell ref="T141:W141"/>
    <mergeCell ref="X141:AA141"/>
    <mergeCell ref="A142:W142"/>
    <mergeCell ref="X142:AA142"/>
    <mergeCell ref="A138:W138"/>
    <mergeCell ref="X138:AA138"/>
    <mergeCell ref="A139:AA139"/>
    <mergeCell ref="A140:J140"/>
    <mergeCell ref="K140:O140"/>
    <mergeCell ref="P140:S140"/>
    <mergeCell ref="T140:W140"/>
    <mergeCell ref="X140:AA140"/>
    <mergeCell ref="A136:I136"/>
    <mergeCell ref="J136:W136"/>
    <mergeCell ref="X136:AA136"/>
    <mergeCell ref="A137:I137"/>
    <mergeCell ref="J137:W137"/>
    <mergeCell ref="X137:AA137"/>
    <mergeCell ref="A133:S133"/>
    <mergeCell ref="T133:W133"/>
    <mergeCell ref="X133:AA133"/>
    <mergeCell ref="A134:AA134"/>
    <mergeCell ref="A135:I135"/>
    <mergeCell ref="J135:W135"/>
    <mergeCell ref="X135:AA135"/>
    <mergeCell ref="A131:J131"/>
    <mergeCell ref="K131:S131"/>
    <mergeCell ref="T131:W131"/>
    <mergeCell ref="X131:AA131"/>
    <mergeCell ref="A132:J132"/>
    <mergeCell ref="K132:S132"/>
    <mergeCell ref="T132:W132"/>
    <mergeCell ref="X132:AA132"/>
    <mergeCell ref="A129:J129"/>
    <mergeCell ref="K129:S129"/>
    <mergeCell ref="T129:W129"/>
    <mergeCell ref="X129:AA129"/>
    <mergeCell ref="A130:J130"/>
    <mergeCell ref="K130:S130"/>
    <mergeCell ref="T130:W130"/>
    <mergeCell ref="X130:AA130"/>
    <mergeCell ref="A126:W126"/>
    <mergeCell ref="X126:AA126"/>
    <mergeCell ref="A127:AA127"/>
    <mergeCell ref="A128:J128"/>
    <mergeCell ref="K128:S128"/>
    <mergeCell ref="T128:W128"/>
    <mergeCell ref="X128:AA128"/>
    <mergeCell ref="A124:I124"/>
    <mergeCell ref="J124:N124"/>
    <mergeCell ref="O124:S124"/>
    <mergeCell ref="T124:W124"/>
    <mergeCell ref="X124:AA124"/>
    <mergeCell ref="A125:I125"/>
    <mergeCell ref="J125:N125"/>
    <mergeCell ref="O125:S125"/>
    <mergeCell ref="T125:W125"/>
    <mergeCell ref="X125:AA125"/>
    <mergeCell ref="A122:I122"/>
    <mergeCell ref="J122:N122"/>
    <mergeCell ref="O122:S122"/>
    <mergeCell ref="T122:W122"/>
    <mergeCell ref="X122:AA122"/>
    <mergeCell ref="A123:I123"/>
    <mergeCell ref="J123:N123"/>
    <mergeCell ref="O123:S123"/>
    <mergeCell ref="T123:W123"/>
    <mergeCell ref="X123:AA123"/>
    <mergeCell ref="A120:AA120"/>
    <mergeCell ref="A121:I121"/>
    <mergeCell ref="J121:N121"/>
    <mergeCell ref="O121:S121"/>
    <mergeCell ref="T121:W121"/>
    <mergeCell ref="X121:AA121"/>
    <mergeCell ref="A118:J118"/>
    <mergeCell ref="K118:R118"/>
    <mergeCell ref="S118:W118"/>
    <mergeCell ref="X118:AA118"/>
    <mergeCell ref="A119:W119"/>
    <mergeCell ref="X119:AA119"/>
    <mergeCell ref="A116:J116"/>
    <mergeCell ref="K116:R116"/>
    <mergeCell ref="S116:W116"/>
    <mergeCell ref="X116:AA116"/>
    <mergeCell ref="A117:J117"/>
    <mergeCell ref="K117:R117"/>
    <mergeCell ref="S117:W117"/>
    <mergeCell ref="X117:AA117"/>
    <mergeCell ref="A114:J114"/>
    <mergeCell ref="K114:R114"/>
    <mergeCell ref="S114:W114"/>
    <mergeCell ref="X114:AA114"/>
    <mergeCell ref="A115:J115"/>
    <mergeCell ref="K115:R115"/>
    <mergeCell ref="S115:W115"/>
    <mergeCell ref="X115:AA115"/>
    <mergeCell ref="A111:F111"/>
    <mergeCell ref="G111:M111"/>
    <mergeCell ref="N111:T111"/>
    <mergeCell ref="U111:AA111"/>
    <mergeCell ref="A112:AA112"/>
    <mergeCell ref="A113:AA113"/>
    <mergeCell ref="A108:F108"/>
    <mergeCell ref="G108:M108"/>
    <mergeCell ref="N108:T108"/>
    <mergeCell ref="U108:AA108"/>
    <mergeCell ref="A109:AA109"/>
    <mergeCell ref="A110:F110"/>
    <mergeCell ref="G110:M110"/>
    <mergeCell ref="N110:T110"/>
    <mergeCell ref="U110:AA110"/>
    <mergeCell ref="B103:K103"/>
    <mergeCell ref="L103:U103"/>
    <mergeCell ref="V103:AA103"/>
    <mergeCell ref="A104:AA105"/>
    <mergeCell ref="A106:AA106"/>
    <mergeCell ref="A107:F107"/>
    <mergeCell ref="G107:M107"/>
    <mergeCell ref="N107:T107"/>
    <mergeCell ref="U107:AA107"/>
    <mergeCell ref="B101:K101"/>
    <mergeCell ref="L101:U101"/>
    <mergeCell ref="V101:AA101"/>
    <mergeCell ref="B102:K102"/>
    <mergeCell ref="L102:U102"/>
    <mergeCell ref="V102:AA102"/>
    <mergeCell ref="B99:K99"/>
    <mergeCell ref="L99:U99"/>
    <mergeCell ref="V99:AA99"/>
    <mergeCell ref="B100:K100"/>
    <mergeCell ref="L100:U100"/>
    <mergeCell ref="V100:AA100"/>
    <mergeCell ref="B97:K97"/>
    <mergeCell ref="L97:U97"/>
    <mergeCell ref="V97:AA97"/>
    <mergeCell ref="B98:K98"/>
    <mergeCell ref="L98:U98"/>
    <mergeCell ref="V98:AA98"/>
    <mergeCell ref="B95:K95"/>
    <mergeCell ref="L95:U95"/>
    <mergeCell ref="V95:AA95"/>
    <mergeCell ref="B96:K96"/>
    <mergeCell ref="L96:U96"/>
    <mergeCell ref="V96:AA96"/>
    <mergeCell ref="B93:K93"/>
    <mergeCell ref="L93:U93"/>
    <mergeCell ref="V93:AA93"/>
    <mergeCell ref="B94:K94"/>
    <mergeCell ref="L94:U94"/>
    <mergeCell ref="V94:AA94"/>
    <mergeCell ref="B91:K91"/>
    <mergeCell ref="L91:U91"/>
    <mergeCell ref="V91:AA91"/>
    <mergeCell ref="B92:K92"/>
    <mergeCell ref="L92:U92"/>
    <mergeCell ref="V92:AA92"/>
    <mergeCell ref="B89:K89"/>
    <mergeCell ref="L89:U89"/>
    <mergeCell ref="V89:AA89"/>
    <mergeCell ref="B90:K90"/>
    <mergeCell ref="L90:U90"/>
    <mergeCell ref="V90:AA90"/>
    <mergeCell ref="B87:K87"/>
    <mergeCell ref="L87:U87"/>
    <mergeCell ref="V87:AA87"/>
    <mergeCell ref="B88:K88"/>
    <mergeCell ref="L88:U88"/>
    <mergeCell ref="V88:AA88"/>
    <mergeCell ref="B85:K85"/>
    <mergeCell ref="L85:U85"/>
    <mergeCell ref="V85:AA85"/>
    <mergeCell ref="B86:K86"/>
    <mergeCell ref="L86:U86"/>
    <mergeCell ref="V86:AA86"/>
    <mergeCell ref="B83:K83"/>
    <mergeCell ref="L83:U83"/>
    <mergeCell ref="V83:AA83"/>
    <mergeCell ref="B84:K84"/>
    <mergeCell ref="L84:U84"/>
    <mergeCell ref="V84:AA84"/>
    <mergeCell ref="A79:AA79"/>
    <mergeCell ref="A80:AA80"/>
    <mergeCell ref="A81:AA81"/>
    <mergeCell ref="B82:K82"/>
    <mergeCell ref="L82:U82"/>
    <mergeCell ref="V82:AA82"/>
    <mergeCell ref="A77:G77"/>
    <mergeCell ref="H77:N77"/>
    <mergeCell ref="O77:W77"/>
    <mergeCell ref="X77:AA77"/>
    <mergeCell ref="A78:G78"/>
    <mergeCell ref="H78:N78"/>
    <mergeCell ref="O78:W78"/>
    <mergeCell ref="X78:AA78"/>
    <mergeCell ref="A73:V73"/>
    <mergeCell ref="W73:AA73"/>
    <mergeCell ref="A74:AA74"/>
    <mergeCell ref="A75:AA75"/>
    <mergeCell ref="A76:G76"/>
    <mergeCell ref="H76:N76"/>
    <mergeCell ref="O76:W76"/>
    <mergeCell ref="X76:AA76"/>
    <mergeCell ref="A69:AA69"/>
    <mergeCell ref="A70:AA70"/>
    <mergeCell ref="A71:V71"/>
    <mergeCell ref="W71:AA71"/>
    <mergeCell ref="A72:V72"/>
    <mergeCell ref="W72:AA72"/>
    <mergeCell ref="A67:K67"/>
    <mergeCell ref="L67:V67"/>
    <mergeCell ref="W67:AA67"/>
    <mergeCell ref="A68:K68"/>
    <mergeCell ref="L68:V68"/>
    <mergeCell ref="W68:AA68"/>
    <mergeCell ref="A64:I64"/>
    <mergeCell ref="J64:Q64"/>
    <mergeCell ref="R64:V64"/>
    <mergeCell ref="W64:AA64"/>
    <mergeCell ref="A65:AA65"/>
    <mergeCell ref="A66:K66"/>
    <mergeCell ref="L66:V66"/>
    <mergeCell ref="W66:AA66"/>
    <mergeCell ref="A61:AA61"/>
    <mergeCell ref="A62:I62"/>
    <mergeCell ref="J62:Q62"/>
    <mergeCell ref="R62:V62"/>
    <mergeCell ref="W62:AA62"/>
    <mergeCell ref="A63:I63"/>
    <mergeCell ref="J63:Q63"/>
    <mergeCell ref="R63:V63"/>
    <mergeCell ref="W63:AA63"/>
    <mergeCell ref="A46:I46"/>
    <mergeCell ref="J46:R46"/>
    <mergeCell ref="S46:X46"/>
    <mergeCell ref="Y46:AA46"/>
    <mergeCell ref="A47:AA47"/>
    <mergeCell ref="A48:AA60"/>
    <mergeCell ref="A44:I44"/>
    <mergeCell ref="J44:R44"/>
    <mergeCell ref="S44:X44"/>
    <mergeCell ref="Y44:AA44"/>
    <mergeCell ref="A45:I45"/>
    <mergeCell ref="J45:R45"/>
    <mergeCell ref="S45:X45"/>
    <mergeCell ref="Y45:AA45"/>
    <mergeCell ref="A41:D41"/>
    <mergeCell ref="E41:K41"/>
    <mergeCell ref="L41:S41"/>
    <mergeCell ref="T41:AA41"/>
    <mergeCell ref="A42:AA42"/>
    <mergeCell ref="A43:I43"/>
    <mergeCell ref="J43:R43"/>
    <mergeCell ref="S43:X43"/>
    <mergeCell ref="Y43:AA43"/>
    <mergeCell ref="A39:D39"/>
    <mergeCell ref="E39:AA39"/>
    <mergeCell ref="A40:D40"/>
    <mergeCell ref="E40:K40"/>
    <mergeCell ref="L40:S40"/>
    <mergeCell ref="T40:AA40"/>
    <mergeCell ref="A37:D37"/>
    <mergeCell ref="E37:K37"/>
    <mergeCell ref="L37:S37"/>
    <mergeCell ref="T37:AA37"/>
    <mergeCell ref="A38:D38"/>
    <mergeCell ref="E38:K38"/>
    <mergeCell ref="L38:S38"/>
    <mergeCell ref="T38:AA38"/>
    <mergeCell ref="A35:D35"/>
    <mergeCell ref="E35:K35"/>
    <mergeCell ref="L35:S35"/>
    <mergeCell ref="T35:AA35"/>
    <mergeCell ref="A36:D36"/>
    <mergeCell ref="E36:AA36"/>
    <mergeCell ref="A33:D33"/>
    <mergeCell ref="E33:AA33"/>
    <mergeCell ref="A34:D34"/>
    <mergeCell ref="E34:K34"/>
    <mergeCell ref="L34:S34"/>
    <mergeCell ref="T34:AA34"/>
    <mergeCell ref="A30:K30"/>
    <mergeCell ref="L30:U30"/>
    <mergeCell ref="V30:X30"/>
    <mergeCell ref="Y30:AA30"/>
    <mergeCell ref="A31:AA31"/>
    <mergeCell ref="A32:AA32"/>
    <mergeCell ref="A28:E28"/>
    <mergeCell ref="F28:H28"/>
    <mergeCell ref="I28:L28"/>
    <mergeCell ref="M28:P28"/>
    <mergeCell ref="Q28:AA28"/>
    <mergeCell ref="A29:K29"/>
    <mergeCell ref="L29:U29"/>
    <mergeCell ref="V29:X29"/>
    <mergeCell ref="Y29:AA29"/>
    <mergeCell ref="A26:B26"/>
    <mergeCell ref="E26:I26"/>
    <mergeCell ref="J26:O26"/>
    <mergeCell ref="P26:U26"/>
    <mergeCell ref="V26:AA26"/>
    <mergeCell ref="A27:E27"/>
    <mergeCell ref="F27:H27"/>
    <mergeCell ref="I27:L27"/>
    <mergeCell ref="M27:P27"/>
    <mergeCell ref="Q27:AA27"/>
    <mergeCell ref="A24:AA24"/>
    <mergeCell ref="A25:D25"/>
    <mergeCell ref="E25:I25"/>
    <mergeCell ref="J25:O25"/>
    <mergeCell ref="P25:U25"/>
    <mergeCell ref="V25:AA25"/>
    <mergeCell ref="A22:E22"/>
    <mergeCell ref="G22:H22"/>
    <mergeCell ref="J22:K22"/>
    <mergeCell ref="L22:AA22"/>
    <mergeCell ref="A23:D23"/>
    <mergeCell ref="E23:I23"/>
    <mergeCell ref="J23:Q23"/>
    <mergeCell ref="R23:T23"/>
    <mergeCell ref="U23:AA23"/>
    <mergeCell ref="A20:E20"/>
    <mergeCell ref="F20:J20"/>
    <mergeCell ref="K20:O20"/>
    <mergeCell ref="P20:U20"/>
    <mergeCell ref="V20:AA20"/>
    <mergeCell ref="A21:E21"/>
    <mergeCell ref="F21:K21"/>
    <mergeCell ref="L21:AA21"/>
    <mergeCell ref="A18:AA18"/>
    <mergeCell ref="A19:E19"/>
    <mergeCell ref="F19:J19"/>
    <mergeCell ref="K19:O19"/>
    <mergeCell ref="P19:U19"/>
    <mergeCell ref="V19:AA19"/>
    <mergeCell ref="A16:G16"/>
    <mergeCell ref="H16:K16"/>
    <mergeCell ref="L16:P16"/>
    <mergeCell ref="Q16:U16"/>
    <mergeCell ref="V16:AA16"/>
    <mergeCell ref="A17:G17"/>
    <mergeCell ref="H17:K17"/>
    <mergeCell ref="L17:P17"/>
    <mergeCell ref="Q17:U17"/>
    <mergeCell ref="V17:AA17"/>
    <mergeCell ref="A14:AA14"/>
    <mergeCell ref="A15:G15"/>
    <mergeCell ref="H15:K15"/>
    <mergeCell ref="L15:P15"/>
    <mergeCell ref="Q15:U15"/>
    <mergeCell ref="V15:AA15"/>
    <mergeCell ref="A12:I12"/>
    <mergeCell ref="J12:L12"/>
    <mergeCell ref="M12:V12"/>
    <mergeCell ref="W12:AA12"/>
    <mergeCell ref="A13:I13"/>
    <mergeCell ref="J13:L13"/>
    <mergeCell ref="M13:V13"/>
    <mergeCell ref="W13:AA13"/>
    <mergeCell ref="A7:AA7"/>
    <mergeCell ref="A8:D8"/>
    <mergeCell ref="E8:I8"/>
    <mergeCell ref="J8:O8"/>
    <mergeCell ref="P8:U8"/>
    <mergeCell ref="V8:AA8"/>
    <mergeCell ref="A1:AA1"/>
    <mergeCell ref="A11:D11"/>
    <mergeCell ref="E11:I11"/>
    <mergeCell ref="J11:L11"/>
    <mergeCell ref="M11:R11"/>
    <mergeCell ref="S11:U11"/>
    <mergeCell ref="V11:AA11"/>
    <mergeCell ref="A9:B9"/>
    <mergeCell ref="E9:I9"/>
    <mergeCell ref="J9:O9"/>
    <mergeCell ref="P9:U9"/>
    <mergeCell ref="V9:AA9"/>
    <mergeCell ref="A10:AA10"/>
    <mergeCell ref="L4:W6"/>
    <mergeCell ref="X4:AA6"/>
    <mergeCell ref="AN1:AV1"/>
    <mergeCell ref="A2:AA2"/>
    <mergeCell ref="AY2:AZ2"/>
    <mergeCell ref="A3:AA3"/>
    <mergeCell ref="A4:E4"/>
    <mergeCell ref="F4:K4"/>
    <mergeCell ref="A5:E5"/>
    <mergeCell ref="F5:K5"/>
    <mergeCell ref="A6:E6"/>
    <mergeCell ref="F6:K6"/>
  </mergeCells>
  <dataValidations count="11">
    <dataValidation sqref="E11" showErrorMessage="1" showInputMessage="1" allowBlank="1" type="list">
      <formula1>$AD$11:$AD$16</formula1>
    </dataValidation>
    <dataValidation sqref="F5" showErrorMessage="1" showInputMessage="1" allowBlank="1" type="list">
      <formula1>$AM$3:$AM$12</formula1>
    </dataValidation>
    <dataValidation sqref="G22" showErrorMessage="1" showInputMessage="1" allowBlank="1" type="list">
      <formula1>$AI$9:$AI$10</formula1>
    </dataValidation>
    <dataValidation sqref="D26 D9" showErrorMessage="1" showInputMessage="1" allowBlank="1" type="list">
      <formula1>$AI$15:$AI$23</formula1>
    </dataValidation>
    <dataValidation sqref="K20" showErrorMessage="1" showInputMessage="1" allowBlank="1" type="list">
      <formula1>Departamentos</formula1>
    </dataValidation>
    <dataValidation sqref="K115:K118" showErrorMessage="1" showInputMessage="1" allowBlank="1" type="list">
      <formula1>$AI$121:$AI$125</formula1>
    </dataValidation>
    <dataValidation sqref="P20" showErrorMessage="1" showInputMessage="1" allowBlank="1" type="list">
      <formula1>$AG$19:$AG$24</formula1>
    </dataValidation>
    <dataValidation sqref="V20:AA20" showErrorMessage="1" showInputMessage="1" allowBlank="1" type="list">
      <formula1>$AG$27:$AG$28</formula1>
    </dataValidation>
    <dataValidation sqref="A22" showErrorMessage="1" showInputMessage="1" allowBlank="1" type="list">
      <formula1>$AG$31:$AG$40</formula1>
    </dataValidation>
    <dataValidation sqref="F6" showErrorMessage="1" showInputMessage="1" allowBlank="1" type="list">
      <formula1>$AM$14:$AM$17</formula1>
    </dataValidation>
    <dataValidation sqref="N175:N179" showErrorMessage="1" showInputMessage="1" allowBlank="1" type="list">
      <formula1>$AF$186:$AF$192</formula1>
    </dataValidation>
  </dataValidations>
  <pageMargins left="0.1574803149606299" right="0.1574803149606299" top="0.3543307086614174" bottom="0.3543307086614174" header="0.3149606299212598" footer="0.3149606299212598"/>
  <pageSetup orientation="portrait" horizontalDpi="120" verticalDpi="180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selection activeCell="A19" sqref="A19"/>
    </sheetView>
  </sheetViews>
  <sheetFormatPr baseColWidth="10" defaultRowHeight="15"/>
  <cols>
    <col width="3.7109375" customWidth="1" style="15" min="1" max="29"/>
  </cols>
  <sheetData>
    <row r="1">
      <c r="A1" s="470" t="inlineStr">
        <is>
          <t>FORMULARIO ANEXO DATOS DEL BENEFICIARIO ECONÓMICO</t>
        </is>
      </c>
    </row>
    <row r="2"/>
    <row r="3" ht="17.25" customHeight="1" s="15">
      <c r="A3" s="471" t="inlineStr">
        <is>
          <t xml:space="preserve">Nombre del Beneficiario Económico: </t>
        </is>
      </c>
      <c r="B3" s="507" t="n"/>
      <c r="C3" s="507" t="n"/>
      <c r="D3" s="507" t="n"/>
      <c r="E3" s="507" t="n"/>
      <c r="F3" s="507" t="n"/>
      <c r="G3" s="507" t="n"/>
      <c r="H3" s="507" t="n"/>
      <c r="I3" s="507" t="n"/>
      <c r="J3" s="507" t="n"/>
      <c r="K3" s="507" t="n"/>
      <c r="L3" s="507" t="n"/>
      <c r="M3" s="507" t="n"/>
      <c r="N3" s="507" t="n"/>
      <c r="O3" s="507" t="n"/>
      <c r="P3" s="507" t="n"/>
      <c r="Q3" s="507" t="n"/>
      <c r="R3" s="507" t="n"/>
      <c r="S3" s="507" t="n"/>
      <c r="T3" s="507" t="n"/>
      <c r="U3" s="507" t="n"/>
      <c r="V3" s="507" t="n"/>
      <c r="W3" s="507" t="n"/>
      <c r="X3" s="508" t="n"/>
    </row>
    <row r="4" ht="24" customHeight="1" s="15">
      <c r="A4" s="472" t="n"/>
      <c r="B4" s="498" t="n"/>
      <c r="C4" s="498" t="n"/>
      <c r="D4" s="498" t="n"/>
      <c r="E4" s="498" t="n"/>
      <c r="F4" s="498" t="n"/>
      <c r="G4" s="498" t="n"/>
      <c r="H4" s="498" t="n"/>
      <c r="I4" s="498" t="n"/>
      <c r="J4" s="498" t="n"/>
      <c r="K4" s="498" t="n"/>
      <c r="L4" s="498" t="n"/>
      <c r="M4" s="498" t="n"/>
      <c r="N4" s="498" t="n"/>
      <c r="O4" s="498" t="n"/>
      <c r="P4" s="498" t="n"/>
      <c r="Q4" s="498" t="n"/>
      <c r="R4" s="498" t="n"/>
      <c r="S4" s="498" t="n"/>
      <c r="T4" s="498" t="n"/>
      <c r="U4" s="498" t="n"/>
      <c r="V4" s="498" t="n"/>
      <c r="W4" s="498" t="n"/>
      <c r="X4" s="497" t="n"/>
    </row>
    <row r="5">
      <c r="A5" s="471" t="inlineStr">
        <is>
          <t xml:space="preserve">CI: </t>
        </is>
      </c>
      <c r="B5" s="507" t="n"/>
      <c r="C5" s="507" t="n"/>
      <c r="D5" s="507" t="n"/>
      <c r="E5" s="507" t="n"/>
      <c r="F5" s="507" t="n"/>
      <c r="G5" s="507" t="n"/>
      <c r="H5" s="508" t="n"/>
      <c r="I5" s="473" t="inlineStr">
        <is>
          <t>Exp.</t>
        </is>
      </c>
      <c r="J5" s="507" t="n"/>
      <c r="K5" s="508" t="n"/>
      <c r="L5" s="471" t="inlineStr">
        <is>
          <t>Teléfono:</t>
        </is>
      </c>
      <c r="M5" s="507" t="n"/>
      <c r="N5" s="507" t="n"/>
      <c r="O5" s="507" t="n"/>
      <c r="P5" s="507" t="n"/>
      <c r="Q5" s="508" t="n"/>
      <c r="R5" s="471" t="inlineStr">
        <is>
          <t>Fecha:</t>
        </is>
      </c>
      <c r="S5" s="507" t="n"/>
      <c r="T5" s="507" t="n"/>
      <c r="U5" s="507" t="n"/>
      <c r="V5" s="507" t="n"/>
      <c r="W5" s="507" t="n"/>
      <c r="X5" s="508" t="n"/>
    </row>
    <row r="6">
      <c r="A6" s="474" t="n"/>
      <c r="B6" s="498" t="n"/>
      <c r="C6" s="498" t="n"/>
      <c r="D6" s="498" t="n"/>
      <c r="E6" s="498" t="n"/>
      <c r="F6" s="498" t="n"/>
      <c r="G6" s="498" t="n"/>
      <c r="H6" s="497" t="n"/>
      <c r="I6" s="475" t="n"/>
      <c r="J6" s="498" t="n"/>
      <c r="K6" s="497" t="n"/>
      <c r="L6" s="474" t="n"/>
      <c r="M6" s="498" t="n"/>
      <c r="N6" s="498" t="n"/>
      <c r="O6" s="498" t="n"/>
      <c r="P6" s="498" t="n"/>
      <c r="Q6" s="497" t="n"/>
      <c r="R6" s="476" t="n"/>
      <c r="S6" s="498" t="n"/>
      <c r="T6" s="498" t="n"/>
      <c r="U6" s="498" t="n"/>
      <c r="V6" s="498" t="n"/>
      <c r="W6" s="498" t="n"/>
      <c r="X6" s="497" t="n"/>
    </row>
    <row r="7">
      <c r="A7" s="471" t="inlineStr">
        <is>
          <t>Dirección:</t>
        </is>
      </c>
      <c r="B7" s="507" t="n"/>
      <c r="C7" s="507" t="n"/>
      <c r="D7" s="507" t="n"/>
      <c r="E7" s="507" t="n"/>
      <c r="F7" s="507" t="n"/>
      <c r="G7" s="507" t="n"/>
      <c r="H7" s="507" t="n"/>
      <c r="I7" s="507" t="n"/>
      <c r="J7" s="507" t="n"/>
      <c r="K7" s="507" t="n"/>
      <c r="L7" s="507" t="n"/>
      <c r="M7" s="507" t="n"/>
      <c r="N7" s="507" t="n"/>
      <c r="O7" s="507" t="n"/>
      <c r="P7" s="507" t="n"/>
      <c r="Q7" s="507" t="n"/>
      <c r="R7" s="507" t="n"/>
      <c r="S7" s="507" t="n"/>
      <c r="T7" s="507" t="n"/>
      <c r="U7" s="507" t="n"/>
      <c r="V7" s="507" t="n"/>
      <c r="W7" s="507" t="n"/>
      <c r="X7" s="508" t="n"/>
    </row>
    <row r="8" ht="28.5" customHeight="1" s="15">
      <c r="A8" s="472" t="n"/>
      <c r="B8" s="498" t="n"/>
      <c r="C8" s="498" t="n"/>
      <c r="D8" s="498" t="n"/>
      <c r="E8" s="498" t="n"/>
      <c r="F8" s="498" t="n"/>
      <c r="G8" s="498" t="n"/>
      <c r="H8" s="498" t="n"/>
      <c r="I8" s="498" t="n"/>
      <c r="J8" s="498" t="n"/>
      <c r="K8" s="498" t="n"/>
      <c r="L8" s="498" t="n"/>
      <c r="M8" s="498" t="n"/>
      <c r="N8" s="498" t="n"/>
      <c r="O8" s="498" t="n"/>
      <c r="P8" s="498" t="n"/>
      <c r="Q8" s="498" t="n"/>
      <c r="R8" s="498" t="n"/>
      <c r="S8" s="498" t="n"/>
      <c r="T8" s="498" t="n"/>
      <c r="U8" s="498" t="n"/>
      <c r="V8" s="498" t="n"/>
      <c r="W8" s="498" t="n"/>
      <c r="X8" s="497" t="n"/>
    </row>
    <row r="9">
      <c r="A9" s="471" t="inlineStr">
        <is>
          <t>Producto o servicio utilizado:</t>
        </is>
      </c>
      <c r="B9" s="507" t="n"/>
      <c r="C9" s="507" t="n"/>
      <c r="D9" s="507" t="n"/>
      <c r="E9" s="507" t="n"/>
      <c r="F9" s="507" t="n"/>
      <c r="G9" s="507" t="n"/>
      <c r="H9" s="507" t="n"/>
      <c r="I9" s="507" t="n"/>
      <c r="J9" s="507" t="n"/>
      <c r="K9" s="507" t="n"/>
      <c r="L9" s="507" t="n"/>
      <c r="M9" s="507" t="n"/>
      <c r="N9" s="507" t="n"/>
      <c r="O9" s="507" t="n"/>
      <c r="P9" s="507" t="n"/>
      <c r="Q9" s="507" t="n"/>
      <c r="R9" s="507" t="n"/>
      <c r="S9" s="507" t="n"/>
      <c r="T9" s="507" t="n"/>
      <c r="U9" s="507" t="n"/>
      <c r="V9" s="507" t="n"/>
      <c r="W9" s="507" t="n"/>
      <c r="X9" s="508" t="n"/>
    </row>
    <row r="10" ht="28.5" customHeight="1" s="15">
      <c r="A10" s="472" t="n"/>
      <c r="B10" s="498" t="n"/>
      <c r="C10" s="498" t="n"/>
      <c r="D10" s="498" t="n"/>
      <c r="E10" s="498" t="n"/>
      <c r="F10" s="498" t="n"/>
      <c r="G10" s="498" t="n"/>
      <c r="H10" s="498" t="n"/>
      <c r="I10" s="498" t="n"/>
      <c r="J10" s="498" t="n"/>
      <c r="K10" s="498" t="n"/>
      <c r="L10" s="498" t="n"/>
      <c r="M10" s="498" t="n"/>
      <c r="N10" s="498" t="n"/>
      <c r="O10" s="498" t="n"/>
      <c r="P10" s="498" t="n"/>
      <c r="Q10" s="498" t="n"/>
      <c r="R10" s="498" t="n"/>
      <c r="S10" s="498" t="n"/>
      <c r="T10" s="498" t="n"/>
      <c r="U10" s="498" t="n"/>
      <c r="V10" s="498" t="n"/>
      <c r="W10" s="498" t="n"/>
      <c r="X10" s="497" t="n"/>
    </row>
    <row r="11">
      <c r="A11" s="471" t="inlineStr">
        <is>
          <t xml:space="preserve">Monto de la Transacción: </t>
        </is>
      </c>
      <c r="B11" s="507" t="n"/>
      <c r="C11" s="507" t="n"/>
      <c r="D11" s="507" t="n"/>
      <c r="E11" s="507" t="n"/>
      <c r="F11" s="507" t="n"/>
      <c r="G11" s="507" t="n"/>
      <c r="H11" s="507" t="n"/>
      <c r="I11" s="507" t="n"/>
      <c r="J11" s="507" t="n"/>
      <c r="K11" s="507" t="n"/>
      <c r="L11" s="507" t="n"/>
      <c r="M11" s="507" t="n"/>
      <c r="N11" s="507" t="n"/>
      <c r="O11" s="507" t="n"/>
      <c r="P11" s="507" t="n"/>
      <c r="Q11" s="507" t="n"/>
      <c r="R11" s="507" t="n"/>
      <c r="S11" s="507" t="n"/>
      <c r="T11" s="507" t="n"/>
      <c r="U11" s="507" t="n"/>
      <c r="V11" s="507" t="n"/>
      <c r="W11" s="507" t="n"/>
      <c r="X11" s="508" t="n"/>
    </row>
    <row r="12" ht="28.5" customHeight="1" s="15">
      <c r="A12" s="472" t="n"/>
      <c r="B12" s="498" t="n"/>
      <c r="C12" s="498" t="n"/>
      <c r="D12" s="498" t="n"/>
      <c r="E12" s="498" t="n"/>
      <c r="F12" s="498" t="n"/>
      <c r="G12" s="498" t="n"/>
      <c r="H12" s="498" t="n"/>
      <c r="I12" s="498" t="n"/>
      <c r="J12" s="498" t="n"/>
      <c r="K12" s="498" t="n"/>
      <c r="L12" s="498" t="n"/>
      <c r="M12" s="498" t="n"/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8" t="n"/>
      <c r="W12" s="498" t="n"/>
      <c r="X12" s="497" t="n"/>
    </row>
    <row r="13">
      <c r="A13" s="471" t="inlineStr">
        <is>
          <t>Origen o Destino de la operación:</t>
        </is>
      </c>
      <c r="B13" s="507" t="n"/>
      <c r="C13" s="507" t="n"/>
      <c r="D13" s="507" t="n"/>
      <c r="E13" s="507" t="n"/>
      <c r="F13" s="507" t="n"/>
      <c r="G13" s="507" t="n"/>
      <c r="H13" s="507" t="n"/>
      <c r="I13" s="507" t="n"/>
      <c r="J13" s="507" t="n"/>
      <c r="K13" s="507" t="n"/>
      <c r="L13" s="507" t="n"/>
      <c r="M13" s="507" t="n"/>
      <c r="N13" s="507" t="n"/>
      <c r="O13" s="507" t="n"/>
      <c r="P13" s="507" t="n"/>
      <c r="Q13" s="507" t="n"/>
      <c r="R13" s="507" t="n"/>
      <c r="S13" s="507" t="n"/>
      <c r="T13" s="507" t="n"/>
      <c r="U13" s="507" t="n"/>
      <c r="V13" s="507" t="n"/>
      <c r="W13" s="507" t="n"/>
      <c r="X13" s="508" t="n"/>
    </row>
    <row r="14" ht="28.5" customHeight="1" s="15">
      <c r="A14" s="472" t="n"/>
      <c r="B14" s="498" t="n"/>
      <c r="C14" s="498" t="n"/>
      <c r="D14" s="498" t="n"/>
      <c r="E14" s="498" t="n"/>
      <c r="F14" s="498" t="n"/>
      <c r="G14" s="498" t="n"/>
      <c r="H14" s="498" t="n"/>
      <c r="I14" s="498" t="n"/>
      <c r="J14" s="498" t="n"/>
      <c r="K14" s="498" t="n"/>
      <c r="L14" s="498" t="n"/>
      <c r="M14" s="498" t="n"/>
      <c r="N14" s="498" t="n"/>
      <c r="O14" s="498" t="n"/>
      <c r="P14" s="498" t="n"/>
      <c r="Q14" s="498" t="n"/>
      <c r="R14" s="498" t="n"/>
      <c r="S14" s="498" t="n"/>
      <c r="T14" s="498" t="n"/>
      <c r="U14" s="498" t="n"/>
      <c r="V14" s="498" t="n"/>
      <c r="W14" s="498" t="n"/>
      <c r="X14" s="497" t="n"/>
    </row>
    <row r="15">
      <c r="A15" s="471" t="inlineStr">
        <is>
          <t xml:space="preserve">Firma del Beneficiario Económico: </t>
        </is>
      </c>
      <c r="B15" s="507" t="n"/>
      <c r="C15" s="507" t="n"/>
      <c r="D15" s="507" t="n"/>
      <c r="E15" s="507" t="n"/>
      <c r="F15" s="507" t="n"/>
      <c r="G15" s="507" t="n"/>
      <c r="H15" s="507" t="n"/>
      <c r="I15" s="507" t="n"/>
      <c r="J15" s="507" t="n"/>
      <c r="K15" s="507" t="n"/>
      <c r="L15" s="507" t="n"/>
      <c r="M15" s="507" t="n"/>
      <c r="N15" s="507" t="n"/>
      <c r="O15" s="507" t="n"/>
      <c r="P15" s="507" t="n"/>
      <c r="Q15" s="507" t="n"/>
      <c r="R15" s="507" t="n"/>
      <c r="S15" s="507" t="n"/>
      <c r="T15" s="507" t="n"/>
      <c r="U15" s="507" t="n"/>
      <c r="V15" s="507" t="n"/>
      <c r="W15" s="507" t="n"/>
      <c r="X15" s="508" t="n"/>
    </row>
    <row r="16" ht="28.5" customHeight="1" s="15">
      <c r="A16" s="472" t="n"/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8" t="n"/>
      <c r="K16" s="498" t="n"/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8" t="n"/>
      <c r="U16" s="498" t="n"/>
      <c r="V16" s="498" t="n"/>
      <c r="W16" s="498" t="n"/>
      <c r="X16" s="497" t="n"/>
    </row>
    <row r="23">
      <c r="A23" s="46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dTY0e9u3jErJxfoNcgy4ng==" formatRows="1" sort="1" spinCount="100000" hashValue="i8XQbiIcpeupvxPq4NeWFlW0OUQ+ZyGeW9zaR62PCwO3UPfIzQ26/hINHBrn/YilTox9Epye2MpJ7jlDV87BIg=="/>
  <mergeCells count="21">
    <mergeCell ref="A16:X16"/>
    <mergeCell ref="A9:X9"/>
    <mergeCell ref="A11:X11"/>
    <mergeCell ref="A13:X13"/>
    <mergeCell ref="A15:X15"/>
    <mergeCell ref="A8:X8"/>
    <mergeCell ref="A10:X10"/>
    <mergeCell ref="A12:X12"/>
    <mergeCell ref="A14:X14"/>
    <mergeCell ref="L5:Q5"/>
    <mergeCell ref="I5:K5"/>
    <mergeCell ref="A6:H6"/>
    <mergeCell ref="I6:K6"/>
    <mergeCell ref="L6:Q6"/>
    <mergeCell ref="R6:X6"/>
    <mergeCell ref="A1:X2"/>
    <mergeCell ref="A7:X7"/>
    <mergeCell ref="A3:X3"/>
    <mergeCell ref="A4:X4"/>
    <mergeCell ref="A5:H5"/>
    <mergeCell ref="R5:X5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V7" sqref="V7"/>
    </sheetView>
  </sheetViews>
  <sheetFormatPr baseColWidth="10" defaultRowHeight="15"/>
  <cols>
    <col width="4.42578125" customWidth="1" style="30" min="1" max="46"/>
    <col width="11.42578125" customWidth="1" style="30" min="47" max="16384"/>
  </cols>
  <sheetData>
    <row r="1" ht="24.75" customHeight="1" s="15">
      <c r="A1" s="477" t="inlineStr">
        <is>
          <t>FORMULARIO DE VERIFICACIÓN DE INFORMACIÓN</t>
        </is>
      </c>
    </row>
    <row r="2">
      <c r="A2" s="471" t="inlineStr">
        <is>
          <t xml:space="preserve">Nombre del Encargado Verificador      </t>
        </is>
      </c>
      <c r="B2" s="507" t="n"/>
      <c r="C2" s="507" t="n"/>
      <c r="D2" s="507" t="n"/>
      <c r="E2" s="507" t="n"/>
      <c r="F2" s="507" t="n"/>
      <c r="G2" s="507" t="n"/>
      <c r="H2" s="507" t="n"/>
      <c r="I2" s="507" t="n"/>
      <c r="J2" s="507" t="n"/>
      <c r="K2" s="507" t="n"/>
      <c r="L2" s="507" t="n"/>
      <c r="M2" s="507" t="n"/>
      <c r="N2" s="507" t="n"/>
      <c r="O2" s="507" t="n"/>
      <c r="P2" s="507" t="n"/>
      <c r="Q2" s="507" t="n"/>
      <c r="R2" s="507" t="n"/>
      <c r="S2" s="507" t="n"/>
      <c r="T2" s="508" t="n"/>
    </row>
    <row r="3" ht="20.25" customHeight="1" s="15">
      <c r="A3" s="478" t="n"/>
      <c r="B3" s="498" t="n"/>
      <c r="C3" s="498" t="n"/>
      <c r="D3" s="498" t="n"/>
      <c r="E3" s="498" t="n"/>
      <c r="F3" s="498" t="n"/>
      <c r="G3" s="498" t="n"/>
      <c r="H3" s="498" t="n"/>
      <c r="I3" s="498" t="n"/>
      <c r="J3" s="498" t="n"/>
      <c r="K3" s="498" t="n"/>
      <c r="L3" s="498" t="n"/>
      <c r="M3" s="498" t="n"/>
      <c r="N3" s="498" t="n"/>
      <c r="O3" s="498" t="n"/>
      <c r="P3" s="498" t="n"/>
      <c r="Q3" s="498" t="n"/>
      <c r="R3" s="498" t="n"/>
      <c r="S3" s="498" t="n"/>
      <c r="T3" s="497" t="n"/>
    </row>
    <row r="4" ht="19.5" customHeight="1" s="15">
      <c r="A4" s="471" t="inlineStr">
        <is>
          <t>Nombre del Socio</t>
        </is>
      </c>
      <c r="B4" s="507" t="n"/>
      <c r="C4" s="507" t="n"/>
      <c r="D4" s="507" t="n"/>
      <c r="E4" s="507" t="n"/>
      <c r="F4" s="507" t="n"/>
      <c r="G4" s="507" t="n"/>
      <c r="H4" s="507" t="n"/>
      <c r="I4" s="507" t="n"/>
      <c r="J4" s="507" t="n"/>
      <c r="K4" s="507" t="n"/>
      <c r="L4" s="507" t="n"/>
      <c r="M4" s="507" t="n"/>
      <c r="N4" s="507" t="n"/>
      <c r="O4" s="507" t="n"/>
      <c r="P4" s="507" t="n"/>
      <c r="Q4" s="507" t="n"/>
      <c r="R4" s="507" t="n"/>
      <c r="S4" s="507" t="n"/>
      <c r="T4" s="508" t="n"/>
    </row>
    <row r="5" ht="19.5" customHeight="1" s="15">
      <c r="A5" s="478" t="n"/>
      <c r="B5" s="498" t="n"/>
      <c r="C5" s="498" t="n"/>
      <c r="D5" s="498" t="n"/>
      <c r="E5" s="498" t="n"/>
      <c r="F5" s="498" t="n"/>
      <c r="G5" s="498" t="n"/>
      <c r="H5" s="498" t="n"/>
      <c r="I5" s="498" t="n"/>
      <c r="J5" s="498" t="n"/>
      <c r="K5" s="498" t="n"/>
      <c r="L5" s="498" t="n"/>
      <c r="M5" s="498" t="n"/>
      <c r="N5" s="498" t="n"/>
      <c r="O5" s="498" t="n"/>
      <c r="P5" s="498" t="n"/>
      <c r="Q5" s="498" t="n"/>
      <c r="R5" s="498" t="n"/>
      <c r="S5" s="498" t="n"/>
      <c r="T5" s="497" t="n"/>
    </row>
    <row r="6" ht="22.5" customHeight="1" s="15">
      <c r="A6" s="471" t="inlineStr">
        <is>
          <t>Fecha</t>
        </is>
      </c>
      <c r="B6" s="507" t="n"/>
      <c r="C6" s="507" t="n"/>
      <c r="D6" s="507" t="n"/>
      <c r="E6" s="507" t="n"/>
      <c r="F6" s="507" t="n"/>
      <c r="G6" s="507" t="n"/>
      <c r="H6" s="507" t="n"/>
      <c r="I6" s="508" t="n"/>
      <c r="J6" s="471" t="inlineStr">
        <is>
          <t>Teléfono de la persona que dio las referencias</t>
        </is>
      </c>
      <c r="K6" s="507" t="n"/>
      <c r="L6" s="507" t="n"/>
      <c r="M6" s="507" t="n"/>
      <c r="N6" s="507" t="n"/>
      <c r="O6" s="507" t="n"/>
      <c r="P6" s="507" t="n"/>
      <c r="Q6" s="507" t="n"/>
      <c r="R6" s="507" t="n"/>
      <c r="S6" s="507" t="n"/>
      <c r="T6" s="508" t="n"/>
    </row>
    <row r="7" ht="21.75" customHeight="1" s="15">
      <c r="A7" s="483" t="n"/>
      <c r="B7" s="498" t="n"/>
      <c r="C7" s="498" t="n"/>
      <c r="D7" s="498" t="n"/>
      <c r="E7" s="498" t="n"/>
      <c r="F7" s="498" t="n"/>
      <c r="G7" s="498" t="n"/>
      <c r="H7" s="498" t="n"/>
      <c r="I7" s="497" t="n"/>
      <c r="J7" s="482" t="n"/>
      <c r="K7" s="498" t="n"/>
      <c r="L7" s="498" t="n"/>
      <c r="M7" s="498" t="n"/>
      <c r="N7" s="498" t="n"/>
      <c r="O7" s="498" t="n"/>
      <c r="P7" s="498" t="n"/>
      <c r="Q7" s="498" t="n"/>
      <c r="R7" s="498" t="n"/>
      <c r="S7" s="498" t="n"/>
      <c r="T7" s="497" t="n"/>
    </row>
    <row r="8">
      <c r="A8" s="471" t="inlineStr">
        <is>
          <t xml:space="preserve">Dirección de la Verificación de datos (domicilio/actividad económica) </t>
        </is>
      </c>
      <c r="B8" s="507" t="n"/>
      <c r="C8" s="507" t="n"/>
      <c r="D8" s="507" t="n"/>
      <c r="E8" s="507" t="n"/>
      <c r="F8" s="507" t="n"/>
      <c r="G8" s="507" t="n"/>
      <c r="H8" s="507" t="n"/>
      <c r="I8" s="507" t="n"/>
      <c r="J8" s="507" t="n"/>
      <c r="K8" s="507" t="n"/>
      <c r="L8" s="507" t="n"/>
      <c r="M8" s="507" t="n"/>
      <c r="N8" s="507" t="n"/>
      <c r="O8" s="507" t="n"/>
      <c r="P8" s="507" t="n"/>
      <c r="Q8" s="507" t="n"/>
      <c r="R8" s="507" t="n"/>
      <c r="S8" s="507" t="n"/>
      <c r="T8" s="508" t="n"/>
    </row>
    <row r="9" ht="87.75" customHeight="1" s="15">
      <c r="A9" s="478" t="n"/>
      <c r="B9" s="498" t="n"/>
      <c r="C9" s="498" t="n"/>
      <c r="D9" s="498" t="n"/>
      <c r="E9" s="498" t="n"/>
      <c r="F9" s="498" t="n"/>
      <c r="G9" s="498" t="n"/>
      <c r="H9" s="498" t="n"/>
      <c r="I9" s="498" t="n"/>
      <c r="J9" s="498" t="n"/>
      <c r="K9" s="498" t="n"/>
      <c r="L9" s="498" t="n"/>
      <c r="M9" s="498" t="n"/>
      <c r="N9" s="498" t="n"/>
      <c r="O9" s="498" t="n"/>
      <c r="P9" s="498" t="n"/>
      <c r="Q9" s="498" t="n"/>
      <c r="R9" s="498" t="n"/>
      <c r="S9" s="498" t="n"/>
      <c r="T9" s="497" t="n"/>
    </row>
    <row r="10" ht="19.5" customHeight="1" s="15">
      <c r="A10" s="471" t="inlineStr">
        <is>
          <t xml:space="preserve">Persona que dio las referencias de verificación </t>
        </is>
      </c>
      <c r="B10" s="507" t="n"/>
      <c r="C10" s="507" t="n"/>
      <c r="D10" s="507" t="n"/>
      <c r="E10" s="507" t="n"/>
      <c r="F10" s="507" t="n"/>
      <c r="G10" s="507" t="n"/>
      <c r="H10" s="507" t="n"/>
      <c r="I10" s="507" t="n"/>
      <c r="J10" s="507" t="n"/>
      <c r="K10" s="507" t="n"/>
      <c r="L10" s="507" t="n"/>
      <c r="M10" s="507" t="n"/>
      <c r="N10" s="507" t="n"/>
      <c r="O10" s="507" t="n"/>
      <c r="P10" s="507" t="n"/>
      <c r="Q10" s="507" t="n"/>
      <c r="R10" s="507" t="n"/>
      <c r="S10" s="507" t="n"/>
      <c r="T10" s="508" t="n"/>
    </row>
    <row r="11" ht="22.5" customHeight="1" s="15">
      <c r="A11" s="478" t="n"/>
      <c r="B11" s="498" t="n"/>
      <c r="C11" s="498" t="n"/>
      <c r="D11" s="498" t="n"/>
      <c r="E11" s="498" t="n"/>
      <c r="F11" s="498" t="n"/>
      <c r="G11" s="498" t="n"/>
      <c r="H11" s="498" t="n"/>
      <c r="I11" s="498" t="n"/>
      <c r="J11" s="498" t="n"/>
      <c r="K11" s="498" t="n"/>
      <c r="L11" s="498" t="n"/>
      <c r="M11" s="498" t="n"/>
      <c r="N11" s="498" t="n"/>
      <c r="O11" s="498" t="n"/>
      <c r="P11" s="498" t="n"/>
      <c r="Q11" s="498" t="n"/>
      <c r="R11" s="498" t="n"/>
      <c r="S11" s="498" t="n"/>
      <c r="T11" s="497" t="n"/>
    </row>
    <row r="12" ht="19.5" customHeight="1" s="15">
      <c r="A12" s="471" t="inlineStr">
        <is>
          <t>Observaciones o irregularidades con la información original</t>
        </is>
      </c>
      <c r="B12" s="507" t="n"/>
      <c r="C12" s="507" t="n"/>
      <c r="D12" s="507" t="n"/>
      <c r="E12" s="507" t="n"/>
      <c r="F12" s="507" t="n"/>
      <c r="G12" s="507" t="n"/>
      <c r="H12" s="507" t="n"/>
      <c r="I12" s="507" t="n"/>
      <c r="J12" s="507" t="n"/>
      <c r="K12" s="507" t="n"/>
      <c r="L12" s="507" t="n"/>
      <c r="M12" s="507" t="n"/>
      <c r="N12" s="507" t="n"/>
      <c r="O12" s="507" t="n"/>
      <c r="P12" s="507" t="n"/>
      <c r="Q12" s="507" t="n"/>
      <c r="R12" s="507" t="n"/>
      <c r="S12" s="507" t="n"/>
      <c r="T12" s="508" t="n"/>
    </row>
    <row r="13" ht="75" customHeight="1" s="15">
      <c r="A13" s="478" t="n"/>
      <c r="B13" s="498" t="n"/>
      <c r="C13" s="498" t="n"/>
      <c r="D13" s="498" t="n"/>
      <c r="E13" s="498" t="n"/>
      <c r="F13" s="498" t="n"/>
      <c r="G13" s="498" t="n"/>
      <c r="H13" s="498" t="n"/>
      <c r="I13" s="498" t="n"/>
      <c r="J13" s="498" t="n"/>
      <c r="K13" s="498" t="n"/>
      <c r="L13" s="498" t="n"/>
      <c r="M13" s="498" t="n"/>
      <c r="N13" s="498" t="n"/>
      <c r="O13" s="498" t="n"/>
      <c r="P13" s="498" t="n"/>
      <c r="Q13" s="498" t="n"/>
      <c r="R13" s="498" t="n"/>
      <c r="S13" s="498" t="n"/>
      <c r="T13" s="497" t="n"/>
    </row>
    <row r="14">
      <c r="A14" s="477" t="n"/>
      <c r="B14" s="477" t="n"/>
      <c r="C14" s="477" t="n"/>
      <c r="D14" s="477" t="n"/>
      <c r="E14" s="477" t="n"/>
      <c r="F14" s="477" t="n"/>
      <c r="G14" s="477" t="n"/>
      <c r="H14" s="477" t="n"/>
      <c r="I14" s="477" t="n"/>
      <c r="J14" s="477" t="n"/>
      <c r="K14" s="477" t="n"/>
      <c r="L14" s="477" t="n"/>
      <c r="M14" s="477" t="n"/>
      <c r="N14" s="477" t="n"/>
      <c r="O14" s="477" t="n"/>
      <c r="P14" s="477" t="n"/>
      <c r="Q14" s="477" t="n"/>
      <c r="R14" s="477" t="n"/>
      <c r="S14" s="477" t="n"/>
      <c r="T14" s="477" t="n"/>
    </row>
    <row r="15">
      <c r="A15" s="477" t="n"/>
      <c r="B15" s="477" t="n"/>
      <c r="C15" s="477" t="n"/>
      <c r="D15" s="477" t="n"/>
      <c r="E15" s="477" t="n"/>
      <c r="F15" s="477" t="n"/>
      <c r="G15" s="477" t="n"/>
      <c r="H15" s="477" t="n"/>
      <c r="J15" s="477" t="n"/>
      <c r="K15" s="477" t="n"/>
      <c r="L15" s="477" t="n"/>
      <c r="M15" s="477" t="n"/>
      <c r="N15" s="477" t="n"/>
      <c r="O15" s="477" t="n"/>
      <c r="P15" s="477" t="n"/>
      <c r="Q15" s="477" t="n"/>
      <c r="R15" s="477" t="n"/>
      <c r="S15" s="477" t="n"/>
      <c r="T15" s="477" t="n"/>
    </row>
    <row r="16">
      <c r="A16" s="477" t="n"/>
      <c r="B16" s="477" t="n"/>
      <c r="C16" s="477" t="n"/>
      <c r="D16" s="477" t="n"/>
      <c r="E16" s="477" t="n"/>
      <c r="F16" s="477" t="n"/>
      <c r="G16" s="477" t="n"/>
      <c r="H16" s="477" t="n"/>
      <c r="I16" s="477" t="n"/>
      <c r="J16" s="477" t="n"/>
      <c r="K16" s="477" t="n"/>
      <c r="L16" s="477" t="n"/>
      <c r="M16" s="477" t="n"/>
      <c r="N16" s="477" t="n"/>
      <c r="O16" s="477" t="n"/>
      <c r="P16" s="477" t="n"/>
      <c r="Q16" s="477" t="n"/>
      <c r="R16" s="477" t="n"/>
      <c r="S16" s="477" t="n"/>
      <c r="T16" s="477" t="n"/>
    </row>
    <row r="19">
      <c r="A19" s="484" t="inlineStr">
        <is>
          <t>Firma del Socio o persona de referencia</t>
        </is>
      </c>
      <c r="B19" s="549" t="n"/>
      <c r="C19" s="549" t="n"/>
      <c r="D19" s="549" t="n"/>
      <c r="E19" s="549" t="n"/>
      <c r="F19" s="549" t="n"/>
      <c r="G19" s="549" t="n"/>
      <c r="H19" s="549" t="n"/>
      <c r="M19" s="484" t="inlineStr">
        <is>
          <t>Firma del Encargado de Operaciones</t>
        </is>
      </c>
      <c r="N19" s="549" t="n"/>
      <c r="O19" s="549" t="n"/>
      <c r="P19" s="549" t="n"/>
      <c r="Q19" s="549" t="n"/>
      <c r="R19" s="549" t="n"/>
      <c r="S19" s="549" t="n"/>
    </row>
    <row r="20"/>
    <row r="21"/>
    <row r="24">
      <c r="A24" s="48" t="n"/>
    </row>
    <row r="25">
      <c r="A25" s="48" t="n"/>
    </row>
    <row r="26">
      <c r="A26" s="477" t="inlineStr">
        <is>
          <t>Firma del Verificador</t>
        </is>
      </c>
    </row>
    <row r="27">
      <c r="A27" s="48" t="n"/>
    </row>
    <row r="28">
      <c r="A28" s="4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g5zDkOTeSphZRUJbGV0KBA==" formatRows="1" sort="1" spinCount="100000" hashValue="HpE+hEAP7YUT1mfQNhAalOEBRMjxZjS8xveYE11WcO0yyUS/9kE379TTPl/+9TK3QzoNyEJBP+Yn6UVToS2Vdg=="/>
  <mergeCells count="18">
    <mergeCell ref="A12:T12"/>
    <mergeCell ref="A26:T26"/>
    <mergeCell ref="A13:T13"/>
    <mergeCell ref="M19:S21"/>
    <mergeCell ref="A19:H21"/>
    <mergeCell ref="A10:T10"/>
    <mergeCell ref="A11:T11"/>
    <mergeCell ref="J7:T7"/>
    <mergeCell ref="A6:I6"/>
    <mergeCell ref="A7:I7"/>
    <mergeCell ref="A8:T8"/>
    <mergeCell ref="A9:T9"/>
    <mergeCell ref="A1:T1"/>
    <mergeCell ref="A2:T2"/>
    <mergeCell ref="A3:T3"/>
    <mergeCell ref="A4:T4"/>
    <mergeCell ref="J6:T6"/>
    <mergeCell ref="A5:T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24"/>
  <sheetViews>
    <sheetView workbookViewId="0">
      <selection activeCell="N31" sqref="N31"/>
    </sheetView>
  </sheetViews>
  <sheetFormatPr baseColWidth="10" defaultRowHeight="15"/>
  <cols>
    <col width="0.5703125" customWidth="1" style="30" min="1" max="1"/>
    <col width="1" customWidth="1" style="30" min="2" max="2"/>
    <col width="11.42578125" customWidth="1" style="30" min="3" max="4"/>
    <col width="10.28515625" customWidth="1" style="30" min="5" max="8"/>
    <col width="9.42578125" customWidth="1" style="30" min="9" max="9"/>
    <col width="10.28515625" customWidth="1" style="30" min="10" max="10"/>
    <col width="2.42578125" customWidth="1" style="30" min="11" max="23"/>
    <col width="11.42578125" customWidth="1" style="30" min="24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18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6.7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.75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BENEFICIARIO ECONÓMICO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15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Nombre completo/Razón social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Tipo de Documento: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Nacionalidad: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Dirección/Ciudad/País: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Nº de Cuentas/Pólizas/Otros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7.5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Profesión o actividad económica</t>
        </is>
      </c>
      <c r="D23" s="30" t="n"/>
      <c r="E23" s="30" t="n"/>
      <c r="F23" s="528" t="n"/>
      <c r="G23" s="529" t="n"/>
      <c r="H23" s="529" t="n"/>
      <c r="I23" s="529" t="n"/>
      <c r="J23" s="530" t="n"/>
      <c r="K23" s="26" t="n"/>
    </row>
    <row r="24" ht="3.75" customHeight="1" s="15" thickBot="1">
      <c r="B24" s="31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32" t="n"/>
    </row>
  </sheetData>
  <mergeCells count="9">
    <mergeCell ref="F17:J17"/>
    <mergeCell ref="F19:J19"/>
    <mergeCell ref="F21:J21"/>
    <mergeCell ref="F23:J23"/>
    <mergeCell ref="F3:J5"/>
    <mergeCell ref="F6:J7"/>
    <mergeCell ref="F8:J8"/>
    <mergeCell ref="F13:J13"/>
    <mergeCell ref="F15:J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50"/>
  <sheetViews>
    <sheetView workbookViewId="0">
      <selection activeCell="B2" sqref="B2:K50"/>
    </sheetView>
  </sheetViews>
  <sheetFormatPr baseColWidth="10" defaultRowHeight="15"/>
  <cols>
    <col width="1.5703125" customWidth="1" style="30" min="1" max="1"/>
    <col width="0.85546875" customWidth="1" style="30" min="2" max="2"/>
    <col width="11.42578125" customWidth="1" style="30" min="3" max="7"/>
    <col width="9" customWidth="1" style="30" min="8" max="8"/>
    <col width="11.42578125" customWidth="1" style="30" min="9" max="9"/>
    <col width="3.85546875" customWidth="1" style="30" min="10" max="21"/>
    <col width="11.42578125" customWidth="1" style="30" min="22" max="16384"/>
  </cols>
  <sheetData>
    <row r="1" ht="6.75" customHeight="1" s="15" thickBot="1"/>
    <row r="2" ht="3.7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 ht="6.75" customHeight="1" s="15">
      <c r="B3" s="25" t="n"/>
      <c r="C3" s="30" t="n"/>
      <c r="D3" s="30" t="n"/>
      <c r="E3" s="30" t="n"/>
      <c r="F3" s="30" t="n"/>
      <c r="G3" s="30" t="n"/>
      <c r="H3" s="30" t="n"/>
      <c r="I3" s="30" t="n"/>
      <c r="J3" s="30" t="n"/>
      <c r="K3" s="26" t="n"/>
    </row>
    <row r="4" ht="10.5" customHeight="1" s="15">
      <c r="B4" s="25" t="n"/>
      <c r="C4" s="30" t="n"/>
      <c r="D4" s="30" t="n"/>
      <c r="E4" s="282" t="inlineStr">
        <is>
          <t>Unidad de Investigaciones Financieras</t>
        </is>
      </c>
      <c r="K4" s="26" t="n"/>
    </row>
    <row r="5" ht="16.5" customHeight="1" s="15">
      <c r="B5" s="25" t="n"/>
      <c r="C5" s="30" t="n"/>
      <c r="D5" s="30" t="n"/>
      <c r="K5" s="26" t="n"/>
    </row>
    <row r="6" ht="10.5" customHeight="1" s="15">
      <c r="B6" s="25" t="n"/>
      <c r="C6" s="30" t="n"/>
      <c r="D6" s="30" t="n"/>
      <c r="E6" s="223" t="inlineStr">
        <is>
          <t>FORMULARIO DE REPORTE DE OPERACIONES SOSPECHOSAS</t>
        </is>
      </c>
      <c r="K6" s="26" t="n"/>
    </row>
    <row r="7" ht="10.5" customHeight="1" s="15">
      <c r="B7" s="25" t="n"/>
      <c r="C7" s="27" t="n"/>
      <c r="D7" s="30" t="n"/>
      <c r="K7" s="26" t="n"/>
    </row>
    <row r="8" ht="15" customHeight="1" s="15">
      <c r="B8" s="25" t="n"/>
      <c r="C8" s="27" t="n"/>
      <c r="D8" s="30" t="n"/>
      <c r="K8" s="26" t="n"/>
    </row>
    <row r="9" ht="21" customHeight="1" s="15">
      <c r="B9" s="25" t="n"/>
      <c r="C9" s="27" t="n"/>
      <c r="D9" s="30" t="n"/>
      <c r="E9" s="222" t="inlineStr">
        <is>
          <t>ROS-01</t>
        </is>
      </c>
      <c r="K9" s="26" t="n"/>
    </row>
    <row r="10" ht="9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SUJETO OBLIGADO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6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Número del Reporte:</t>
        </is>
      </c>
      <c r="D13" s="30" t="n"/>
      <c r="E13" s="528" t="n"/>
      <c r="F13" s="529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Empresa:</t>
        </is>
      </c>
      <c r="D15" s="30" t="n"/>
      <c r="E15" s="528" t="n"/>
      <c r="F15" s="529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Dirección Comercial:</t>
        </is>
      </c>
      <c r="D17" s="30" t="n"/>
      <c r="E17" s="528" t="n"/>
      <c r="F17" s="529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Sucursal que reporta:</t>
        </is>
      </c>
      <c r="D19" s="30" t="n"/>
      <c r="E19" s="528" t="n"/>
      <c r="F19" s="529" t="n"/>
      <c r="G19" s="529" t="n"/>
      <c r="H19" s="529" t="n"/>
      <c r="I19" s="529" t="n"/>
      <c r="J19" s="530" t="n"/>
      <c r="K19" s="26" t="n"/>
    </row>
    <row r="20" ht="7.5" customHeight="1" s="15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28" t="inlineStr">
        <is>
          <t>INFORMACIÓN DE LA PERSONA IMPLICADA EN LA OPERACIÓN</t>
        </is>
      </c>
      <c r="D21" s="29" t="n"/>
      <c r="E21" s="29" t="n"/>
      <c r="F21" s="29" t="n"/>
      <c r="G21" s="29" t="n"/>
      <c r="H21" s="29" t="n"/>
      <c r="I21" s="29" t="n"/>
      <c r="J21" s="29" t="n"/>
      <c r="K21" s="26" t="n"/>
    </row>
    <row r="22" ht="9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Tipo de persona:</t>
        </is>
      </c>
      <c r="D23" s="30" t="n"/>
      <c r="E23" s="528" t="n"/>
      <c r="F23" s="529" t="n"/>
      <c r="G23" s="529" t="n"/>
      <c r="H23" s="529" t="n"/>
      <c r="I23" s="529" t="n"/>
      <c r="J23" s="530" t="n"/>
      <c r="K23" s="26" t="n"/>
    </row>
    <row r="24" ht="7.5" customHeight="1" s="15" thickBot="1">
      <c r="B24" s="25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26" t="n"/>
    </row>
    <row r="25" ht="15.75" customHeight="1" s="15" thickBot="1">
      <c r="B25" s="25" t="n"/>
      <c r="C25" s="30" t="inlineStr">
        <is>
          <t>Primer nombre:</t>
        </is>
      </c>
      <c r="D25" s="30" t="n"/>
      <c r="E25" s="528" t="n"/>
      <c r="F25" s="529" t="n"/>
      <c r="G25" s="529" t="n"/>
      <c r="H25" s="529" t="n"/>
      <c r="I25" s="529" t="n"/>
      <c r="J25" s="530" t="n"/>
      <c r="K25" s="26" t="n"/>
    </row>
    <row r="26" ht="7.5" customHeight="1" s="15" thickBot="1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30" t="inlineStr">
        <is>
          <t>Segundo nombre:</t>
        </is>
      </c>
      <c r="D27" s="30" t="n"/>
      <c r="E27" s="528" t="n"/>
      <c r="F27" s="529" t="n"/>
      <c r="G27" s="529" t="n"/>
      <c r="H27" s="529" t="n"/>
      <c r="I27" s="529" t="n"/>
      <c r="J27" s="530" t="n"/>
      <c r="K27" s="26" t="n"/>
    </row>
    <row r="28" ht="7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15.75" customHeight="1" s="15" thickBot="1">
      <c r="B29" s="25" t="n"/>
      <c r="C29" s="30" t="inlineStr">
        <is>
          <t>Tercer nombre:</t>
        </is>
      </c>
      <c r="D29" s="30" t="n"/>
      <c r="E29" s="528" t="n"/>
      <c r="F29" s="529" t="n"/>
      <c r="G29" s="529" t="n"/>
      <c r="H29" s="529" t="n"/>
      <c r="I29" s="529" t="n"/>
      <c r="J29" s="530" t="n"/>
      <c r="K29" s="26" t="n"/>
    </row>
    <row r="30" ht="7.5" customHeight="1" s="15" thickBot="1">
      <c r="B30" s="25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26" t="n"/>
    </row>
    <row r="31" ht="15.75" customHeight="1" s="15" thickBot="1">
      <c r="B31" s="25" t="n"/>
      <c r="C31" s="30" t="inlineStr">
        <is>
          <t>Primer apellido:</t>
        </is>
      </c>
      <c r="D31" s="30" t="n"/>
      <c r="E31" s="528" t="n"/>
      <c r="F31" s="529" t="n"/>
      <c r="G31" s="529" t="n"/>
      <c r="H31" s="529" t="n"/>
      <c r="I31" s="529" t="n"/>
      <c r="J31" s="530" t="n"/>
      <c r="K31" s="26" t="n"/>
    </row>
    <row r="32" ht="8.25" customHeight="1" s="15" thickBot="1">
      <c r="B32" s="25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26" t="n"/>
    </row>
    <row r="33" ht="15.75" customHeight="1" s="15" thickBot="1">
      <c r="B33" s="25" t="n"/>
      <c r="C33" s="30" t="inlineStr">
        <is>
          <t>Segundo apellido:</t>
        </is>
      </c>
      <c r="D33" s="30" t="n"/>
      <c r="E33" s="528" t="n"/>
      <c r="F33" s="529" t="n"/>
      <c r="G33" s="529" t="n"/>
      <c r="H33" s="529" t="n"/>
      <c r="I33" s="529" t="n"/>
      <c r="J33" s="530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15.75" customHeight="1" s="15" thickBot="1">
      <c r="B35" s="25" t="n"/>
      <c r="C35" s="30" t="inlineStr">
        <is>
          <t>Estado civil:</t>
        </is>
      </c>
      <c r="D35" s="30" t="n"/>
      <c r="E35" s="528" t="n"/>
      <c r="F35" s="529" t="n"/>
      <c r="G35" s="529" t="n"/>
      <c r="H35" s="529" t="n"/>
      <c r="I35" s="529" t="n"/>
      <c r="J35" s="530" t="n"/>
      <c r="K35" s="26" t="n"/>
    </row>
    <row r="36" ht="7.5" customHeight="1" s="15" thickBot="1">
      <c r="B36" s="25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26" t="n"/>
    </row>
    <row r="37" ht="15.75" customHeight="1" s="15" thickBot="1">
      <c r="B37" s="25" t="n"/>
      <c r="C37" s="30" t="inlineStr">
        <is>
          <t>Apellido de casada:</t>
        </is>
      </c>
      <c r="D37" s="30" t="n"/>
      <c r="E37" s="528" t="n"/>
      <c r="F37" s="529" t="n"/>
      <c r="G37" s="529" t="n"/>
      <c r="H37" s="529" t="n"/>
      <c r="I37" s="529" t="n"/>
      <c r="J37" s="530" t="n"/>
      <c r="K37" s="26" t="n"/>
    </row>
    <row r="38" ht="7.5" customHeight="1" s="15" thickBot="1">
      <c r="B38" s="25" t="n"/>
      <c r="C38" s="30" t="n"/>
      <c r="D38" s="30" t="n"/>
      <c r="E38" s="30" t="n"/>
      <c r="F38" s="30" t="n"/>
      <c r="G38" s="30" t="n"/>
      <c r="H38" s="30" t="n"/>
      <c r="I38" s="30" t="n"/>
      <c r="J38" s="30" t="n"/>
      <c r="K38" s="26" t="n"/>
    </row>
    <row r="39" ht="15.75" customHeight="1" s="15" thickBot="1">
      <c r="B39" s="25" t="n"/>
      <c r="C39" s="30" t="inlineStr">
        <is>
          <t>Tipo de identificación:</t>
        </is>
      </c>
      <c r="D39" s="30" t="n"/>
      <c r="E39" s="528" t="n"/>
      <c r="F39" s="529" t="n"/>
      <c r="G39" s="529" t="n"/>
      <c r="H39" s="529" t="n"/>
      <c r="I39" s="529" t="n"/>
      <c r="J39" s="530" t="n"/>
      <c r="K39" s="26" t="n"/>
    </row>
    <row r="40" ht="6.75" customHeight="1" s="15" thickBot="1">
      <c r="B40" s="25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26" t="n"/>
    </row>
    <row r="41" ht="15.75" customHeight="1" s="15" thickBot="1">
      <c r="B41" s="25" t="n"/>
      <c r="C41" s="30" t="inlineStr">
        <is>
          <t>Nro. De identificación:</t>
        </is>
      </c>
      <c r="D41" s="30" t="n"/>
      <c r="E41" s="528" t="n"/>
      <c r="F41" s="529" t="n"/>
      <c r="G41" s="529" t="n"/>
      <c r="H41" s="529" t="n"/>
      <c r="I41" s="529" t="n"/>
      <c r="J41" s="530" t="n"/>
      <c r="K41" s="26" t="n"/>
    </row>
    <row r="42" ht="7.5" customHeight="1" s="15" thickBot="1">
      <c r="B42" s="25" t="n"/>
      <c r="C42" s="30" t="n"/>
      <c r="D42" s="30" t="n"/>
      <c r="E42" s="30" t="n"/>
      <c r="F42" s="30" t="n"/>
      <c r="G42" s="30" t="n"/>
      <c r="H42" s="30" t="n"/>
      <c r="I42" s="30" t="n"/>
      <c r="J42" s="30" t="n"/>
      <c r="K42" s="26" t="n"/>
    </row>
    <row r="43" ht="15.75" customHeight="1" s="15" thickBot="1">
      <c r="B43" s="25" t="n"/>
      <c r="C43" s="30" t="inlineStr">
        <is>
          <t>Dirección:</t>
        </is>
      </c>
      <c r="D43" s="30" t="n"/>
      <c r="E43" s="528" t="n"/>
      <c r="F43" s="529" t="n"/>
      <c r="G43" s="529" t="n"/>
      <c r="H43" s="529" t="n"/>
      <c r="I43" s="529" t="n"/>
      <c r="J43" s="530" t="n"/>
      <c r="K43" s="26" t="n"/>
    </row>
    <row r="44" ht="7.5" customHeight="1" s="15" thickBot="1">
      <c r="B44" s="25" t="n"/>
      <c r="C44" s="30" t="n"/>
      <c r="D44" s="30" t="n"/>
      <c r="E44" s="30" t="n"/>
      <c r="F44" s="30" t="n"/>
      <c r="G44" s="30" t="n"/>
      <c r="H44" s="30" t="n"/>
      <c r="I44" s="30" t="n"/>
      <c r="J44" s="30" t="n"/>
      <c r="K44" s="26" t="n"/>
    </row>
    <row r="45" ht="15.75" customHeight="1" s="15" thickBot="1">
      <c r="B45" s="25" t="n"/>
      <c r="C45" s="30" t="inlineStr">
        <is>
          <t>País:</t>
        </is>
      </c>
      <c r="D45" s="30" t="n"/>
      <c r="E45" s="528" t="n"/>
      <c r="F45" s="529" t="n"/>
      <c r="G45" s="529" t="n"/>
      <c r="H45" s="529" t="n"/>
      <c r="I45" s="529" t="n"/>
      <c r="J45" s="530" t="n"/>
      <c r="K45" s="26" t="n"/>
    </row>
    <row r="46" ht="8.25" customHeight="1" s="15" thickBot="1">
      <c r="B46" s="25" t="n"/>
      <c r="C46" s="30" t="n"/>
      <c r="D46" s="30" t="n"/>
      <c r="E46" s="30" t="n"/>
      <c r="F46" s="30" t="n"/>
      <c r="G46" s="30" t="n"/>
      <c r="H46" s="30" t="n"/>
      <c r="I46" s="30" t="n"/>
      <c r="J46" s="30" t="n"/>
      <c r="K46" s="26" t="n"/>
    </row>
    <row r="47" ht="15.75" customHeight="1" s="15" thickBot="1">
      <c r="B47" s="25" t="n"/>
      <c r="C47" s="30" t="inlineStr">
        <is>
          <t>Departamento/Estado:</t>
        </is>
      </c>
      <c r="D47" s="30" t="n"/>
      <c r="E47" s="528" t="n"/>
      <c r="F47" s="529" t="n"/>
      <c r="G47" s="529" t="n"/>
      <c r="H47" s="529" t="n"/>
      <c r="I47" s="529" t="n"/>
      <c r="J47" s="530" t="n"/>
      <c r="K47" s="26" t="n"/>
    </row>
    <row r="48" ht="7.5" customHeight="1" s="15" thickBot="1">
      <c r="B48" s="25" t="n"/>
      <c r="C48" s="30" t="n"/>
      <c r="D48" s="30" t="n"/>
      <c r="E48" s="30" t="n"/>
      <c r="F48" s="30" t="n"/>
      <c r="G48" s="30" t="n"/>
      <c r="H48" s="30" t="n"/>
      <c r="I48" s="30" t="n"/>
      <c r="J48" s="30" t="n"/>
      <c r="K48" s="26" t="n"/>
    </row>
    <row r="49" ht="15.75" customHeight="1" s="15" thickBot="1">
      <c r="B49" s="25" t="n"/>
      <c r="C49" s="30" t="inlineStr">
        <is>
          <t>Ciudad:</t>
        </is>
      </c>
      <c r="D49" s="30" t="n"/>
      <c r="E49" s="528" t="n"/>
      <c r="F49" s="529" t="n"/>
      <c r="G49" s="529" t="n"/>
      <c r="H49" s="529" t="n"/>
      <c r="I49" s="529" t="n"/>
      <c r="J49" s="530" t="n"/>
      <c r="K49" s="26" t="n"/>
    </row>
    <row r="50" ht="5.25" customHeight="1" s="15" thickBot="1">
      <c r="B50" s="31" t="n"/>
      <c r="C50" s="29" t="n"/>
      <c r="D50" s="29" t="n"/>
      <c r="E50" s="29" t="n"/>
      <c r="F50" s="29" t="n"/>
      <c r="G50" s="29" t="n"/>
      <c r="H50" s="29" t="n"/>
      <c r="I50" s="29" t="n"/>
      <c r="J50" s="29" t="n"/>
      <c r="K50" s="32" t="n"/>
    </row>
  </sheetData>
  <mergeCells count="21">
    <mergeCell ref="E43:J43"/>
    <mergeCell ref="E45:J45"/>
    <mergeCell ref="E47:J47"/>
    <mergeCell ref="E49:J49"/>
    <mergeCell ref="E27:J27"/>
    <mergeCell ref="E29:J29"/>
    <mergeCell ref="E31:J31"/>
    <mergeCell ref="E33:J33"/>
    <mergeCell ref="E35:J35"/>
    <mergeCell ref="E37:J37"/>
    <mergeCell ref="E4:J5"/>
    <mergeCell ref="E9:J9"/>
    <mergeCell ref="E6:J8"/>
    <mergeCell ref="E39:J39"/>
    <mergeCell ref="E41:J41"/>
    <mergeCell ref="E13:J13"/>
    <mergeCell ref="E15:J15"/>
    <mergeCell ref="E17:J17"/>
    <mergeCell ref="E19:J19"/>
    <mergeCell ref="E23:J23"/>
    <mergeCell ref="E25:J2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40"/>
  <sheetViews>
    <sheetView workbookViewId="0">
      <selection activeCell="P27" sqref="P27"/>
    </sheetView>
  </sheetViews>
  <sheetFormatPr baseColWidth="10" defaultRowHeight="15"/>
  <cols>
    <col width="1.7109375" customWidth="1" style="30" min="1" max="1"/>
    <col width="0.85546875" customWidth="1" style="30" min="2" max="2"/>
    <col width="11.42578125" customWidth="1" style="30" min="3" max="9"/>
    <col width="3.5703125" customWidth="1" style="30" min="10" max="10"/>
    <col width="2.42578125" customWidth="1" style="30" min="11" max="15"/>
    <col width="11.42578125" customWidth="1" style="30" min="16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24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5.2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" customHeight="1" s="15" thickBot="1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30" t="inlineStr">
        <is>
          <t>Actividad:</t>
        </is>
      </c>
      <c r="D11" s="30" t="n"/>
      <c r="E11" s="30" t="n"/>
      <c r="F11" s="528" t="n"/>
      <c r="G11" s="529" t="n"/>
      <c r="H11" s="529" t="n"/>
      <c r="I11" s="529" t="n"/>
      <c r="J11" s="530" t="n"/>
      <c r="K11" s="26" t="n"/>
    </row>
    <row r="12" ht="6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Descripción actividad: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6.7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Profesión: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Lugar de nacimiento: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3" t="n"/>
      <c r="G18" s="33" t="n"/>
      <c r="H18" s="33" t="n"/>
      <c r="I18" s="33" t="n"/>
      <c r="J18" s="33" t="n"/>
      <c r="K18" s="26" t="n"/>
    </row>
    <row r="19" ht="15.75" customHeight="1" s="15" thickBot="1">
      <c r="B19" s="25" t="n"/>
      <c r="C19" s="30" t="inlineStr">
        <is>
          <t>Ingresos mensuales: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PEP´s: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6.75" customHeight="1" s="15" thickBot="1">
      <c r="B22" s="25" t="n"/>
      <c r="C22" s="30" t="n"/>
      <c r="D22" s="30" t="n"/>
      <c r="E22" s="30" t="n"/>
      <c r="F22" s="33" t="n"/>
      <c r="G22" s="33" t="n"/>
      <c r="H22" s="33" t="n"/>
      <c r="I22" s="33" t="n"/>
      <c r="J22" s="33" t="n"/>
      <c r="K22" s="26" t="n"/>
    </row>
    <row r="23">
      <c r="B23" s="25" t="n"/>
      <c r="C23" s="30" t="inlineStr">
        <is>
          <t>Datos sobre la misma:</t>
        </is>
      </c>
      <c r="D23" s="30" t="n"/>
      <c r="E23" s="30" t="n"/>
      <c r="F23" s="528" t="n"/>
      <c r="G23" s="531" t="n"/>
      <c r="H23" s="531" t="n"/>
      <c r="I23" s="531" t="n"/>
      <c r="J23" s="532" t="n"/>
      <c r="K23" s="26" t="n"/>
    </row>
    <row r="24">
      <c r="B24" s="25" t="n"/>
      <c r="C24" s="30" t="n"/>
      <c r="D24" s="30" t="n"/>
      <c r="E24" s="30" t="n"/>
      <c r="F24" s="533" t="n"/>
      <c r="G24" s="534" t="n"/>
      <c r="H24" s="534" t="n"/>
      <c r="I24" s="534" t="n"/>
      <c r="J24" s="535" t="n"/>
      <c r="K24" s="26" t="n"/>
    </row>
    <row r="25" ht="15.75" customHeight="1" s="15" thickBot="1">
      <c r="B25" s="25" t="n"/>
      <c r="C25" s="30" t="n"/>
      <c r="D25" s="30" t="n"/>
      <c r="E25" s="30" t="n"/>
      <c r="F25" s="536" t="n"/>
      <c r="G25" s="537" t="n"/>
      <c r="H25" s="537" t="n"/>
      <c r="I25" s="537" t="n"/>
      <c r="J25" s="538" t="n"/>
      <c r="K25" s="26" t="n"/>
    </row>
    <row r="26" ht="9" customHeight="1" s="15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28" t="inlineStr">
        <is>
          <t>EXPLICACIÓN/DESCRIPCIÓN DE LA OPERACIÓN</t>
        </is>
      </c>
      <c r="D27" s="29" t="n"/>
      <c r="E27" s="29" t="n"/>
      <c r="F27" s="29" t="n"/>
      <c r="G27" s="29" t="n"/>
      <c r="H27" s="29" t="n"/>
      <c r="I27" s="29" t="n"/>
      <c r="J27" s="29" t="n"/>
      <c r="K27" s="26" t="n"/>
    </row>
    <row r="28" ht="10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21" customHeight="1" s="15">
      <c r="B29" s="25" t="n"/>
      <c r="C29" s="226" t="inlineStr">
        <is>
          <t>Describa la operación en su integridad y una cronología de los hechos:</t>
        </is>
      </c>
      <c r="E29" s="539" t="n"/>
      <c r="F29" s="528" t="n"/>
      <c r="G29" s="531" t="n"/>
      <c r="H29" s="531" t="n"/>
      <c r="I29" s="531" t="n"/>
      <c r="J29" s="532" t="n"/>
      <c r="K29" s="26" t="n"/>
    </row>
    <row r="30" ht="21" customHeight="1" s="15" thickBot="1">
      <c r="B30" s="25" t="n"/>
      <c r="E30" s="539" t="n"/>
      <c r="F30" s="536" t="n"/>
      <c r="G30" s="537" t="n"/>
      <c r="H30" s="537" t="n"/>
      <c r="I30" s="537" t="n"/>
      <c r="J30" s="538" t="n"/>
      <c r="K30" s="26" t="n"/>
    </row>
    <row r="31" ht="9.75" customHeight="1" s="15" thickBot="1">
      <c r="B31" s="25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26" t="n"/>
    </row>
    <row r="32" ht="21" customHeight="1" s="15">
      <c r="B32" s="25" t="n"/>
      <c r="C32" s="226" t="inlineStr">
        <is>
          <t>Indique los números y titulares de las cuentas involucradas:</t>
        </is>
      </c>
      <c r="E32" s="539" t="n"/>
      <c r="F32" s="528" t="n"/>
      <c r="G32" s="531" t="n"/>
      <c r="H32" s="531" t="n"/>
      <c r="I32" s="531" t="n"/>
      <c r="J32" s="532" t="n"/>
      <c r="K32" s="26" t="n"/>
    </row>
    <row r="33" ht="21" customHeight="1" s="15" thickBot="1">
      <c r="B33" s="25" t="n"/>
      <c r="E33" s="539" t="n"/>
      <c r="F33" s="536" t="n"/>
      <c r="G33" s="537" t="n"/>
      <c r="H33" s="537" t="n"/>
      <c r="I33" s="537" t="n"/>
      <c r="J33" s="538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21.75" customHeight="1" s="15">
      <c r="B35" s="25" t="n"/>
      <c r="C35" s="226" t="inlineStr">
        <is>
          <t>Explique con detalle porque la operación es sospechosa:</t>
        </is>
      </c>
      <c r="E35" s="539" t="n"/>
      <c r="F35" s="528" t="n"/>
      <c r="G35" s="531" t="n"/>
      <c r="H35" s="531" t="n"/>
      <c r="I35" s="531" t="n"/>
      <c r="J35" s="532" t="n"/>
      <c r="K35" s="26" t="n"/>
    </row>
    <row r="36" ht="21.75" customHeight="1" s="15" thickBot="1">
      <c r="B36" s="25" t="n"/>
      <c r="E36" s="539" t="n"/>
      <c r="F36" s="536" t="n"/>
      <c r="G36" s="537" t="n"/>
      <c r="H36" s="537" t="n"/>
      <c r="I36" s="537" t="n"/>
      <c r="J36" s="538" t="n"/>
      <c r="K36" s="26" t="n"/>
    </row>
    <row r="37" ht="7.5" customHeight="1" s="15" thickBot="1">
      <c r="B37" s="25" t="n"/>
      <c r="C37" s="30" t="n"/>
      <c r="D37" s="30" t="n"/>
      <c r="E37" s="30" t="n"/>
      <c r="F37" s="30" t="n"/>
      <c r="G37" s="30" t="n"/>
      <c r="H37" s="30" t="n"/>
      <c r="I37" s="30" t="n"/>
      <c r="J37" s="30" t="n"/>
      <c r="K37" s="26" t="n"/>
    </row>
    <row r="38" ht="21.75" customHeight="1" s="15">
      <c r="B38" s="25" t="n"/>
      <c r="C38" s="226" t="inlineStr">
        <is>
          <t>Describa la documentación adjunta al informe:</t>
        </is>
      </c>
      <c r="E38" s="539" t="n"/>
      <c r="F38" s="528" t="n"/>
      <c r="G38" s="531" t="n"/>
      <c r="H38" s="531" t="n"/>
      <c r="I38" s="531" t="n"/>
      <c r="J38" s="532" t="n"/>
      <c r="K38" s="26" t="n"/>
    </row>
    <row r="39" ht="21.75" customHeight="1" s="15" thickBot="1">
      <c r="B39" s="25" t="n"/>
      <c r="E39" s="539" t="n"/>
      <c r="F39" s="536" t="n"/>
      <c r="G39" s="537" t="n"/>
      <c r="H39" s="537" t="n"/>
      <c r="I39" s="537" t="n"/>
      <c r="J39" s="538" t="n"/>
      <c r="K39" s="26" t="n"/>
    </row>
    <row r="40" ht="3.75" customHeight="1" s="15" thickBot="1">
      <c r="B40" s="31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32" t="n"/>
    </row>
  </sheetData>
  <mergeCells count="18">
    <mergeCell ref="C38:E39"/>
    <mergeCell ref="F38:J39"/>
    <mergeCell ref="F23:J25"/>
    <mergeCell ref="C32:E33"/>
    <mergeCell ref="F32:J33"/>
    <mergeCell ref="C35:E36"/>
    <mergeCell ref="F35:J36"/>
    <mergeCell ref="F3:J5"/>
    <mergeCell ref="F6:J7"/>
    <mergeCell ref="F8:J8"/>
    <mergeCell ref="C29:E30"/>
    <mergeCell ref="F29:J30"/>
    <mergeCell ref="F11:J11"/>
    <mergeCell ref="F13:J13"/>
    <mergeCell ref="F15:J15"/>
    <mergeCell ref="F17:J17"/>
    <mergeCell ref="F19:J19"/>
    <mergeCell ref="F21:J2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AF45"/>
  <sheetViews>
    <sheetView topLeftCell="A11" workbookViewId="0">
      <selection activeCell="M46" sqref="M46"/>
    </sheetView>
  </sheetViews>
  <sheetFormatPr baseColWidth="10" defaultRowHeight="15"/>
  <cols>
    <col width="0.7109375" customWidth="1" style="30" min="1" max="1"/>
    <col width="0.85546875" customWidth="1" style="30" min="2" max="2"/>
    <col width="9.42578125" customWidth="1" style="30" min="3" max="6"/>
    <col width="3.42578125" customWidth="1" style="30" min="7" max="20"/>
    <col width="2" customWidth="1" style="30" min="21" max="21"/>
    <col width="3.42578125" customWidth="1" style="30" min="22" max="29"/>
    <col hidden="1" outlineLevel="1" width="3.42578125" customWidth="1" style="30" min="30" max="31"/>
    <col hidden="1" outlineLevel="1" width="11.42578125" customWidth="1" style="30" min="32" max="32"/>
    <col hidden="1" outlineLevel="1" style="30" min="33" max="39"/>
    <col collapsed="1" width="11.42578125" customWidth="1" style="30" min="40" max="40"/>
    <col width="11.42578125" customWidth="1" style="30" min="41" max="16384"/>
  </cols>
  <sheetData>
    <row r="1" ht="15.75" customHeight="1" s="15" thickBot="1"/>
    <row r="2" ht="3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3" t="n"/>
      <c r="O2" s="23" t="n"/>
      <c r="P2" s="23" t="n"/>
      <c r="Q2" s="23" t="n"/>
      <c r="R2" s="23" t="n"/>
      <c r="S2" s="23" t="n"/>
      <c r="T2" s="23" t="n"/>
      <c r="U2" s="24" t="n"/>
    </row>
    <row r="3" ht="23.25" customHeight="1" s="15">
      <c r="B3" s="25" t="n"/>
      <c r="C3" s="269" t="inlineStr">
        <is>
          <t>Unidad de Investigaciones Financieras</t>
        </is>
      </c>
      <c r="U3" s="26" t="n"/>
    </row>
    <row r="4" ht="18.75" customHeight="1" s="15">
      <c r="B4" s="25" t="n"/>
      <c r="C4" s="220" t="inlineStr">
        <is>
          <t>FORMULARIO PEP</t>
        </is>
      </c>
      <c r="U4" s="26" t="n"/>
    </row>
    <row r="5" ht="6" customHeight="1" s="15" thickBot="1">
      <c r="B5" s="25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0" t="n"/>
      <c r="N5" s="30" t="n"/>
      <c r="O5" s="30" t="n"/>
      <c r="P5" s="30" t="n"/>
      <c r="Q5" s="30" t="n"/>
      <c r="R5" s="30" t="n"/>
      <c r="U5" s="26" t="n"/>
    </row>
    <row r="6">
      <c r="B6" s="25" t="n"/>
      <c r="C6" s="30" t="n"/>
      <c r="D6" s="30" t="n"/>
      <c r="E6" s="27" t="inlineStr">
        <is>
          <t>FORMULARIO PEP</t>
        </is>
      </c>
      <c r="F6" s="30" t="n"/>
      <c r="G6" s="273" t="inlineStr">
        <is>
          <t>Lugar</t>
        </is>
      </c>
      <c r="H6" s="540" t="n"/>
      <c r="I6" s="540" t="n"/>
      <c r="J6" s="540" t="n"/>
      <c r="K6" s="540" t="n"/>
      <c r="L6" s="540" t="n"/>
      <c r="M6" s="540" t="n"/>
      <c r="N6" s="541" t="n"/>
      <c r="O6" s="270" t="inlineStr">
        <is>
          <t>Día</t>
        </is>
      </c>
      <c r="P6" s="541" t="n"/>
      <c r="Q6" s="271" t="inlineStr">
        <is>
          <t>Mes</t>
        </is>
      </c>
      <c r="R6" s="541" t="n"/>
      <c r="S6" s="271" t="inlineStr">
        <is>
          <t>Año</t>
        </is>
      </c>
      <c r="T6" s="541" t="n"/>
      <c r="U6" s="26" t="n"/>
    </row>
    <row r="7" ht="15.75" customHeight="1" s="15" thickBot="1">
      <c r="B7" s="25" t="n"/>
      <c r="C7" s="30" t="n"/>
      <c r="D7" s="30" t="n"/>
      <c r="E7" s="30" t="n"/>
      <c r="F7" s="30" t="n"/>
      <c r="G7" s="274" t="n"/>
      <c r="H7" s="542" t="n"/>
      <c r="I7" s="542" t="n"/>
      <c r="J7" s="542" t="n"/>
      <c r="K7" s="542" t="n"/>
      <c r="L7" s="542" t="n"/>
      <c r="M7" s="542" t="n"/>
      <c r="N7" s="543" t="n"/>
      <c r="O7" s="275" t="n"/>
      <c r="P7" s="543" t="n"/>
      <c r="Q7" s="267" t="n"/>
      <c r="R7" s="543" t="n"/>
      <c r="S7" s="267" t="n"/>
      <c r="T7" s="543" t="n"/>
      <c r="U7" s="26" t="n"/>
    </row>
    <row r="8" ht="15.75" customHeight="1" s="15" thickBot="1">
      <c r="B8" s="25" t="n"/>
      <c r="C8" s="30" t="inlineStr">
        <is>
          <t>DATOS DEL SOCIO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26" t="n"/>
    </row>
    <row r="9" ht="18.75" customHeight="1" s="15">
      <c r="B9" s="25" t="n"/>
      <c r="C9" s="247" t="inlineStr">
        <is>
          <t>Apellidos y Nombres:</t>
        </is>
      </c>
      <c r="D9" s="540" t="n"/>
      <c r="E9" s="540" t="n"/>
      <c r="F9" s="540" t="n"/>
      <c r="G9" s="540" t="n"/>
      <c r="H9" s="540" t="n"/>
      <c r="I9" s="540" t="n"/>
      <c r="J9" s="540" t="n"/>
      <c r="K9" s="540" t="n"/>
      <c r="L9" s="540" t="n"/>
      <c r="M9" s="544" t="n"/>
      <c r="N9" s="247" t="inlineStr">
        <is>
          <t>Nº Doc. Identidad:</t>
        </is>
      </c>
      <c r="O9" s="540" t="n"/>
      <c r="P9" s="540" t="n"/>
      <c r="Q9" s="540" t="n"/>
      <c r="R9" s="544" t="n"/>
      <c r="S9" s="247" t="inlineStr">
        <is>
          <t>Ext.:</t>
        </is>
      </c>
      <c r="T9" s="544" t="n"/>
      <c r="U9" s="26" t="n"/>
    </row>
    <row r="10" ht="25.5" customHeight="1" s="15" thickBot="1">
      <c r="B10" s="25" t="n"/>
      <c r="C10" s="248" t="n"/>
      <c r="D10" s="537" t="n"/>
      <c r="E10" s="537" t="n"/>
      <c r="F10" s="537" t="n"/>
      <c r="G10" s="537" t="n"/>
      <c r="H10" s="537" t="n"/>
      <c r="I10" s="537" t="n"/>
      <c r="J10" s="537" t="n"/>
      <c r="K10" s="537" t="n"/>
      <c r="L10" s="537" t="n"/>
      <c r="M10" s="538" t="n"/>
      <c r="N10" s="248" t="n"/>
      <c r="O10" s="537" t="n"/>
      <c r="P10" s="537" t="n"/>
      <c r="Q10" s="537" t="n"/>
      <c r="R10" s="538" t="n"/>
      <c r="S10" s="248" t="n"/>
      <c r="T10" s="538" t="n"/>
      <c r="U10" s="26" t="n"/>
    </row>
    <row r="11" ht="19.5" customHeight="1" s="15" thickBot="1">
      <c r="B11" s="25" t="n"/>
      <c r="C11" s="545" t="inlineStr">
        <is>
          <t>Apellidos y Nombres conyuguen si corresponde:</t>
        </is>
      </c>
      <c r="D11" s="546" t="n"/>
      <c r="E11" s="546" t="n"/>
      <c r="F11" s="546" t="n"/>
      <c r="G11" s="546" t="n"/>
      <c r="H11" s="546" t="n"/>
      <c r="I11" s="546" t="n"/>
      <c r="J11" s="546" t="n"/>
      <c r="K11" s="546" t="n"/>
      <c r="L11" s="546" t="n"/>
      <c r="M11" s="546" t="n"/>
      <c r="N11" s="546" t="n"/>
      <c r="O11" s="546" t="n"/>
      <c r="P11" s="546" t="n"/>
      <c r="Q11" s="546" t="n"/>
      <c r="R11" s="546" t="n"/>
      <c r="S11" s="546" t="n"/>
      <c r="T11" s="547" t="n"/>
      <c r="U11" s="26" t="n"/>
    </row>
    <row r="12" ht="21.75" customHeight="1" s="15" thickBot="1">
      <c r="B12" s="25" t="n"/>
      <c r="C12" s="248" t="n"/>
      <c r="D12" s="537" t="n"/>
      <c r="E12" s="537" t="n"/>
      <c r="F12" s="537" t="n"/>
      <c r="G12" s="537" t="n"/>
      <c r="H12" s="537" t="n"/>
      <c r="I12" s="537" t="n"/>
      <c r="J12" s="537" t="n"/>
      <c r="K12" s="537" t="n"/>
      <c r="L12" s="537" t="n"/>
      <c r="M12" s="537" t="n"/>
      <c r="N12" s="537" t="n"/>
      <c r="O12" s="537" t="n"/>
      <c r="P12" s="537" t="n"/>
      <c r="Q12" s="537" t="n"/>
      <c r="R12" s="537" t="n"/>
      <c r="S12" s="537" t="n"/>
      <c r="T12" s="538" t="n"/>
      <c r="U12" s="26" t="n"/>
    </row>
    <row r="13">
      <c r="B13" s="25" t="n"/>
      <c r="C13" s="27" t="inlineStr">
        <is>
          <t>DATOS DE IDENTIFICACIÓN DE LA PERSONA EXPUESTA POLITICAMENTE</t>
        </is>
      </c>
      <c r="D13" s="30" t="n"/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/>
      <c r="N13" s="30" t="n"/>
      <c r="O13" s="30" t="n"/>
      <c r="P13" s="30" t="n"/>
      <c r="Q13" s="30" t="n"/>
      <c r="R13" s="30" t="n"/>
      <c r="S13" s="30" t="n"/>
      <c r="T13" s="30" t="n"/>
      <c r="U13" s="26" t="n"/>
    </row>
    <row r="14" ht="8.25" customHeight="1" s="15" thickBot="1">
      <c r="B14" s="25" t="n"/>
      <c r="C14" s="548" t="inlineStr">
        <is>
          <t xml:space="preserve">Despempeña o desempeño algun cargo en el sector público?
Si su respuesta fue SI por favor complete la siguiente información.    </t>
        </is>
      </c>
      <c r="D14" s="549" t="n"/>
      <c r="E14" s="549" t="n"/>
      <c r="F14" s="549" t="n"/>
      <c r="G14" s="549" t="n"/>
      <c r="H14" s="549" t="n"/>
      <c r="I14" s="549" t="n"/>
      <c r="J14" s="549" t="n"/>
      <c r="K14" s="34" t="n"/>
      <c r="L14" s="34" t="n"/>
      <c r="M14" s="34" t="n"/>
      <c r="N14" s="34" t="n"/>
      <c r="O14" s="34" t="n"/>
      <c r="P14" s="34" t="n"/>
      <c r="Q14" s="35" t="n"/>
      <c r="R14" s="35" t="n"/>
      <c r="S14" s="35" t="n"/>
      <c r="T14" s="36" t="n"/>
      <c r="U14" s="26" t="n"/>
    </row>
    <row r="15" ht="22.5" customHeight="1" s="15" thickBot="1">
      <c r="B15" s="25" t="n"/>
      <c r="C15" s="550" t="n"/>
      <c r="K15" s="37" t="n"/>
      <c r="L15" s="42" t="inlineStr">
        <is>
          <t>SI</t>
        </is>
      </c>
      <c r="M15" s="50" t="n"/>
      <c r="N15" s="258" t="n"/>
      <c r="O15" s="258" t="n"/>
      <c r="P15" s="42" t="inlineStr">
        <is>
          <t>NO</t>
        </is>
      </c>
      <c r="Q15" s="50" t="n"/>
      <c r="T15" s="38" t="n"/>
      <c r="U15" s="26" t="n"/>
    </row>
    <row r="16">
      <c r="B16" s="25" t="n"/>
      <c r="C16" s="551" t="n"/>
      <c r="D16" s="552" t="n"/>
      <c r="E16" s="552" t="n"/>
      <c r="F16" s="552" t="n"/>
      <c r="G16" s="552" t="n"/>
      <c r="H16" s="552" t="n"/>
      <c r="I16" s="552" t="n"/>
      <c r="J16" s="552" t="n"/>
      <c r="K16" s="39" t="n"/>
      <c r="L16" s="39" t="n"/>
      <c r="M16" s="39" t="n"/>
      <c r="N16" s="39" t="n"/>
      <c r="O16" s="39" t="n"/>
      <c r="P16" s="39" t="n"/>
      <c r="Q16" s="40" t="n"/>
      <c r="R16" s="40" t="n"/>
      <c r="S16" s="40" t="n"/>
      <c r="T16" s="41" t="n"/>
      <c r="U16" s="26" t="n"/>
    </row>
    <row r="17" ht="20.25" customFormat="1" customHeight="1" s="7">
      <c r="B17" s="44" t="n"/>
      <c r="C17" s="553" t="inlineStr">
        <is>
          <t>Detalle de los cargos públicos que desempeña o desempeño</t>
        </is>
      </c>
      <c r="D17" s="507" t="n"/>
      <c r="E17" s="507" t="n"/>
      <c r="F17" s="507" t="n"/>
      <c r="G17" s="507" t="n"/>
      <c r="H17" s="507" t="n"/>
      <c r="I17" s="507" t="n"/>
      <c r="J17" s="507" t="n"/>
      <c r="K17" s="507" t="n"/>
      <c r="L17" s="507" t="n"/>
      <c r="M17" s="507" t="n"/>
      <c r="N17" s="508" t="n"/>
      <c r="O17" s="553" t="inlineStr">
        <is>
          <t>Periodo (s)</t>
        </is>
      </c>
      <c r="P17" s="507" t="n"/>
      <c r="Q17" s="507" t="n"/>
      <c r="R17" s="507" t="n"/>
      <c r="S17" s="507" t="n"/>
      <c r="T17" s="508" t="n"/>
      <c r="U17" s="45" t="n"/>
    </row>
    <row r="18" ht="15" customHeight="1" s="15">
      <c r="B18" s="25" t="n"/>
      <c r="C18" s="236" t="n"/>
      <c r="D18" s="498" t="n"/>
      <c r="E18" s="498" t="n"/>
      <c r="F18" s="498" t="n"/>
      <c r="G18" s="498" t="n"/>
      <c r="H18" s="498" t="n"/>
      <c r="I18" s="498" t="n"/>
      <c r="J18" s="498" t="n"/>
      <c r="K18" s="498" t="n"/>
      <c r="L18" s="498" t="n"/>
      <c r="M18" s="498" t="n"/>
      <c r="N18" s="497" t="n"/>
      <c r="O18" s="236" t="n"/>
      <c r="P18" s="498" t="n"/>
      <c r="Q18" s="498" t="n"/>
      <c r="R18" s="498" t="n"/>
      <c r="S18" s="498" t="n"/>
      <c r="T18" s="497" t="n"/>
      <c r="U18" s="26" t="n"/>
    </row>
    <row r="19" ht="15" customHeight="1" s="15">
      <c r="B19" s="25" t="n"/>
      <c r="C19" s="236" t="n"/>
      <c r="D19" s="498" t="n"/>
      <c r="E19" s="498" t="n"/>
      <c r="F19" s="498" t="n"/>
      <c r="G19" s="498" t="n"/>
      <c r="H19" s="498" t="n"/>
      <c r="I19" s="498" t="n"/>
      <c r="J19" s="498" t="n"/>
      <c r="K19" s="498" t="n"/>
      <c r="L19" s="498" t="n"/>
      <c r="M19" s="498" t="n"/>
      <c r="N19" s="497" t="n"/>
      <c r="O19" s="236" t="n"/>
      <c r="P19" s="498" t="n"/>
      <c r="Q19" s="498" t="n"/>
      <c r="R19" s="498" t="n"/>
      <c r="S19" s="498" t="n"/>
      <c r="T19" s="497" t="n"/>
      <c r="U19" s="26" t="n"/>
    </row>
    <row r="20" ht="18.75" customHeight="1" s="15">
      <c r="B20" s="25" t="n"/>
      <c r="C20" s="554" t="inlineStr">
        <is>
          <t>FAMILIARES HASTA TERCER GRADO DE CONSANGUINIDAD, SEGUNDO DE AFINIDAD Y ALLEGADOS</t>
        </is>
      </c>
      <c r="D20" s="498" t="n"/>
      <c r="E20" s="498" t="n"/>
      <c r="F20" s="498" t="n"/>
      <c r="G20" s="498" t="n"/>
      <c r="H20" s="498" t="n"/>
      <c r="I20" s="498" t="n"/>
      <c r="J20" s="498" t="n"/>
      <c r="K20" s="498" t="n"/>
      <c r="L20" s="498" t="n"/>
      <c r="M20" s="498" t="n"/>
      <c r="N20" s="498" t="n"/>
      <c r="O20" s="498" t="n"/>
      <c r="P20" s="498" t="n"/>
      <c r="Q20" s="498" t="n"/>
      <c r="R20" s="498" t="n"/>
      <c r="S20" s="498" t="n"/>
      <c r="T20" s="497" t="n"/>
      <c r="U20" s="26" t="n"/>
      <c r="AF20" s="132" t="inlineStr">
        <is>
          <t>PADRE</t>
        </is>
      </c>
    </row>
    <row r="21" ht="18" customHeight="1" s="15">
      <c r="B21" s="25" t="n"/>
      <c r="C21" s="240" t="inlineStr">
        <is>
          <t>NOMBRES Y APELLIDOS</t>
        </is>
      </c>
      <c r="D21" s="507" t="n"/>
      <c r="E21" s="507" t="n"/>
      <c r="F21" s="507" t="n"/>
      <c r="G21" s="507" t="n"/>
      <c r="H21" s="507" t="n"/>
      <c r="I21" s="507" t="n"/>
      <c r="J21" s="508" t="n"/>
      <c r="K21" s="240" t="inlineStr">
        <is>
          <t>C.I.</t>
        </is>
      </c>
      <c r="L21" s="507" t="n"/>
      <c r="M21" s="507" t="n"/>
      <c r="N21" s="507" t="n"/>
      <c r="O21" s="508" t="n"/>
      <c r="P21" s="240" t="inlineStr">
        <is>
          <t>PARENTESCO</t>
        </is>
      </c>
      <c r="Q21" s="507" t="n"/>
      <c r="R21" s="507" t="n"/>
      <c r="S21" s="507" t="n"/>
      <c r="T21" s="508" t="n"/>
      <c r="U21" s="26" t="n"/>
      <c r="AF21" s="132" t="inlineStr">
        <is>
          <t>MADRE</t>
        </is>
      </c>
    </row>
    <row r="22" ht="15" customHeight="1" s="15">
      <c r="B22" s="25" t="n"/>
      <c r="C22" s="236" t="n"/>
      <c r="D22" s="498" t="n"/>
      <c r="E22" s="498" t="n"/>
      <c r="F22" s="498" t="n"/>
      <c r="G22" s="498" t="n"/>
      <c r="H22" s="498" t="n"/>
      <c r="I22" s="498" t="n"/>
      <c r="J22" s="497" t="n"/>
      <c r="K22" s="237" t="n"/>
      <c r="L22" s="498" t="n"/>
      <c r="M22" s="498" t="n"/>
      <c r="N22" s="498" t="n"/>
      <c r="O22" s="497" t="n"/>
      <c r="P22" s="236" t="n"/>
      <c r="Q22" s="498" t="n"/>
      <c r="R22" s="498" t="n"/>
      <c r="S22" s="498" t="n"/>
      <c r="T22" s="497" t="n"/>
      <c r="U22" s="26" t="n"/>
      <c r="AF22" s="132" t="inlineStr">
        <is>
          <t>SUEGRO</t>
        </is>
      </c>
    </row>
    <row r="23" ht="15" customHeight="1" s="15">
      <c r="B23" s="25" t="n"/>
      <c r="C23" s="236" t="n"/>
      <c r="D23" s="498" t="n"/>
      <c r="E23" s="498" t="n"/>
      <c r="F23" s="498" t="n"/>
      <c r="G23" s="498" t="n"/>
      <c r="H23" s="498" t="n"/>
      <c r="I23" s="498" t="n"/>
      <c r="J23" s="497" t="n"/>
      <c r="K23" s="237" t="n"/>
      <c r="L23" s="498" t="n"/>
      <c r="M23" s="498" t="n"/>
      <c r="N23" s="498" t="n"/>
      <c r="O23" s="497" t="n"/>
      <c r="P23" s="236" t="n"/>
      <c r="Q23" s="498" t="n"/>
      <c r="R23" s="498" t="n"/>
      <c r="S23" s="498" t="n"/>
      <c r="T23" s="497" t="n"/>
      <c r="U23" s="26" t="n"/>
      <c r="AF23" s="132" t="inlineStr">
        <is>
          <t>SUEGRA</t>
        </is>
      </c>
    </row>
    <row r="24" ht="15" customHeight="1" s="15">
      <c r="B24" s="25" t="n"/>
      <c r="C24" s="236" t="n"/>
      <c r="D24" s="498" t="n"/>
      <c r="E24" s="498" t="n"/>
      <c r="F24" s="498" t="n"/>
      <c r="G24" s="498" t="n"/>
      <c r="H24" s="498" t="n"/>
      <c r="I24" s="498" t="n"/>
      <c r="J24" s="497" t="n"/>
      <c r="K24" s="237" t="n"/>
      <c r="L24" s="498" t="n"/>
      <c r="M24" s="498" t="n"/>
      <c r="N24" s="498" t="n"/>
      <c r="O24" s="497" t="n"/>
      <c r="P24" s="236" t="n"/>
      <c r="Q24" s="498" t="n"/>
      <c r="R24" s="498" t="n"/>
      <c r="S24" s="498" t="n"/>
      <c r="T24" s="497" t="n"/>
      <c r="U24" s="26" t="n"/>
      <c r="AF24" s="132" t="inlineStr">
        <is>
          <t>YERNO</t>
        </is>
      </c>
    </row>
    <row r="25" ht="15" customHeight="1" s="15">
      <c r="B25" s="25" t="n"/>
      <c r="C25" s="236" t="n"/>
      <c r="D25" s="498" t="n"/>
      <c r="E25" s="498" t="n"/>
      <c r="F25" s="498" t="n"/>
      <c r="G25" s="498" t="n"/>
      <c r="H25" s="498" t="n"/>
      <c r="I25" s="498" t="n"/>
      <c r="J25" s="497" t="n"/>
      <c r="K25" s="237" t="n"/>
      <c r="L25" s="498" t="n"/>
      <c r="M25" s="498" t="n"/>
      <c r="N25" s="498" t="n"/>
      <c r="O25" s="497" t="n"/>
      <c r="P25" s="236" t="n"/>
      <c r="Q25" s="498" t="n"/>
      <c r="R25" s="498" t="n"/>
      <c r="S25" s="498" t="n"/>
      <c r="T25" s="497" t="n"/>
      <c r="U25" s="26" t="n"/>
      <c r="AF25" s="132" t="inlineStr">
        <is>
          <t>NUERA</t>
        </is>
      </c>
    </row>
    <row r="26" ht="15" customHeight="1" s="15">
      <c r="B26" s="25" t="n"/>
      <c r="C26" s="236" t="n"/>
      <c r="D26" s="498" t="n"/>
      <c r="E26" s="498" t="n"/>
      <c r="F26" s="498" t="n"/>
      <c r="G26" s="498" t="n"/>
      <c r="H26" s="498" t="n"/>
      <c r="I26" s="498" t="n"/>
      <c r="J26" s="497" t="n"/>
      <c r="K26" s="237" t="n"/>
      <c r="L26" s="498" t="n"/>
      <c r="M26" s="498" t="n"/>
      <c r="N26" s="498" t="n"/>
      <c r="O26" s="497" t="n"/>
      <c r="P26" s="236" t="n"/>
      <c r="Q26" s="498" t="n"/>
      <c r="R26" s="498" t="n"/>
      <c r="S26" s="498" t="n"/>
      <c r="T26" s="497" t="n"/>
      <c r="U26" s="26" t="n"/>
      <c r="AF26" s="132" t="inlineStr">
        <is>
          <t>HIJO</t>
        </is>
      </c>
    </row>
    <row r="27" ht="15" customHeight="1" s="15">
      <c r="B27" s="25" t="n"/>
      <c r="C27" s="236" t="n"/>
      <c r="D27" s="498" t="n"/>
      <c r="E27" s="498" t="n"/>
      <c r="F27" s="498" t="n"/>
      <c r="G27" s="498" t="n"/>
      <c r="H27" s="498" t="n"/>
      <c r="I27" s="498" t="n"/>
      <c r="J27" s="497" t="n"/>
      <c r="K27" s="237" t="n"/>
      <c r="L27" s="498" t="n"/>
      <c r="M27" s="498" t="n"/>
      <c r="N27" s="498" t="n"/>
      <c r="O27" s="497" t="n"/>
      <c r="P27" s="236" t="n"/>
      <c r="Q27" s="498" t="n"/>
      <c r="R27" s="498" t="n"/>
      <c r="S27" s="498" t="n"/>
      <c r="T27" s="497" t="n"/>
      <c r="U27" s="26" t="n"/>
      <c r="AF27" s="132" t="inlineStr">
        <is>
          <t>HIJA</t>
        </is>
      </c>
    </row>
    <row r="28" ht="15" customHeight="1" s="15">
      <c r="B28" s="25" t="n"/>
      <c r="C28" s="236" t="n"/>
      <c r="D28" s="498" t="n"/>
      <c r="E28" s="498" t="n"/>
      <c r="F28" s="498" t="n"/>
      <c r="G28" s="498" t="n"/>
      <c r="H28" s="498" t="n"/>
      <c r="I28" s="498" t="n"/>
      <c r="J28" s="497" t="n"/>
      <c r="K28" s="237" t="n"/>
      <c r="L28" s="498" t="n"/>
      <c r="M28" s="498" t="n"/>
      <c r="N28" s="498" t="n"/>
      <c r="O28" s="497" t="n"/>
      <c r="P28" s="236" t="n"/>
      <c r="Q28" s="498" t="n"/>
      <c r="R28" s="498" t="n"/>
      <c r="S28" s="498" t="n"/>
      <c r="T28" s="497" t="n"/>
      <c r="U28" s="26" t="n"/>
      <c r="AF28" s="132" t="inlineStr">
        <is>
          <t>ABUELO</t>
        </is>
      </c>
    </row>
    <row r="29" ht="15" customHeight="1" s="15">
      <c r="B29" s="25" t="n"/>
      <c r="C29" s="236" t="n"/>
      <c r="D29" s="498" t="n"/>
      <c r="E29" s="498" t="n"/>
      <c r="F29" s="498" t="n"/>
      <c r="G29" s="498" t="n"/>
      <c r="H29" s="498" t="n"/>
      <c r="I29" s="498" t="n"/>
      <c r="J29" s="497" t="n"/>
      <c r="K29" s="237" t="n"/>
      <c r="L29" s="498" t="n"/>
      <c r="M29" s="498" t="n"/>
      <c r="N29" s="498" t="n"/>
      <c r="O29" s="497" t="n"/>
      <c r="P29" s="236" t="n"/>
      <c r="Q29" s="498" t="n"/>
      <c r="R29" s="498" t="n"/>
      <c r="S29" s="498" t="n"/>
      <c r="T29" s="497" t="n"/>
      <c r="U29" s="26" t="n"/>
      <c r="AF29" s="132" t="inlineStr">
        <is>
          <t>ABUELA</t>
        </is>
      </c>
    </row>
    <row r="30" ht="15" customHeight="1" s="15">
      <c r="B30" s="25" t="n"/>
      <c r="C30" s="236" t="n"/>
      <c r="D30" s="498" t="n"/>
      <c r="E30" s="498" t="n"/>
      <c r="F30" s="498" t="n"/>
      <c r="G30" s="498" t="n"/>
      <c r="H30" s="498" t="n"/>
      <c r="I30" s="498" t="n"/>
      <c r="J30" s="497" t="n"/>
      <c r="K30" s="237" t="n"/>
      <c r="L30" s="498" t="n"/>
      <c r="M30" s="498" t="n"/>
      <c r="N30" s="498" t="n"/>
      <c r="O30" s="497" t="n"/>
      <c r="P30" s="236" t="n"/>
      <c r="Q30" s="498" t="n"/>
      <c r="R30" s="498" t="n"/>
      <c r="S30" s="498" t="n"/>
      <c r="T30" s="497" t="n"/>
      <c r="U30" s="26" t="n"/>
      <c r="AF30" s="132" t="inlineStr">
        <is>
          <t>HERMANO</t>
        </is>
      </c>
    </row>
    <row r="31" ht="15" customHeight="1" s="15">
      <c r="B31" s="25" t="n"/>
      <c r="C31" s="236" t="n"/>
      <c r="D31" s="498" t="n"/>
      <c r="E31" s="498" t="n"/>
      <c r="F31" s="498" t="n"/>
      <c r="G31" s="498" t="n"/>
      <c r="H31" s="498" t="n"/>
      <c r="I31" s="498" t="n"/>
      <c r="J31" s="497" t="n"/>
      <c r="K31" s="237" t="n"/>
      <c r="L31" s="498" t="n"/>
      <c r="M31" s="498" t="n"/>
      <c r="N31" s="498" t="n"/>
      <c r="O31" s="497" t="n"/>
      <c r="P31" s="236" t="n"/>
      <c r="Q31" s="498" t="n"/>
      <c r="R31" s="498" t="n"/>
      <c r="S31" s="498" t="n"/>
      <c r="T31" s="497" t="n"/>
      <c r="U31" s="26" t="n"/>
      <c r="AF31" s="132" t="inlineStr">
        <is>
          <t>HERMANA</t>
        </is>
      </c>
    </row>
    <row r="32" ht="15" customHeight="1" s="15">
      <c r="B32" s="25" t="n"/>
      <c r="C32" s="236" t="n"/>
      <c r="D32" s="498" t="n"/>
      <c r="E32" s="498" t="n"/>
      <c r="F32" s="498" t="n"/>
      <c r="G32" s="498" t="n"/>
      <c r="H32" s="498" t="n"/>
      <c r="I32" s="498" t="n"/>
      <c r="J32" s="497" t="n"/>
      <c r="K32" s="237" t="n"/>
      <c r="L32" s="498" t="n"/>
      <c r="M32" s="498" t="n"/>
      <c r="N32" s="498" t="n"/>
      <c r="O32" s="497" t="n"/>
      <c r="P32" s="236" t="n"/>
      <c r="Q32" s="498" t="n"/>
      <c r="R32" s="498" t="n"/>
      <c r="S32" s="498" t="n"/>
      <c r="T32" s="497" t="n"/>
      <c r="U32" s="26" t="n"/>
      <c r="AF32" s="132" t="inlineStr">
        <is>
          <t>CUÑADO</t>
        </is>
      </c>
    </row>
    <row r="33" ht="15" customHeight="1" s="15">
      <c r="B33" s="25" t="n"/>
      <c r="C33" s="236" t="n"/>
      <c r="D33" s="498" t="n"/>
      <c r="E33" s="498" t="n"/>
      <c r="F33" s="498" t="n"/>
      <c r="G33" s="498" t="n"/>
      <c r="H33" s="498" t="n"/>
      <c r="I33" s="498" t="n"/>
      <c r="J33" s="497" t="n"/>
      <c r="K33" s="237" t="n"/>
      <c r="L33" s="498" t="n"/>
      <c r="M33" s="498" t="n"/>
      <c r="N33" s="498" t="n"/>
      <c r="O33" s="497" t="n"/>
      <c r="P33" s="236" t="n"/>
      <c r="Q33" s="498" t="n"/>
      <c r="R33" s="498" t="n"/>
      <c r="S33" s="498" t="n"/>
      <c r="T33" s="497" t="n"/>
      <c r="U33" s="26" t="n"/>
      <c r="AF33" s="132" t="inlineStr">
        <is>
          <t>CUÑADA</t>
        </is>
      </c>
    </row>
    <row r="34" ht="15" customHeight="1" s="15">
      <c r="B34" s="25" t="n"/>
      <c r="C34" s="236" t="n"/>
      <c r="D34" s="498" t="n"/>
      <c r="E34" s="498" t="n"/>
      <c r="F34" s="498" t="n"/>
      <c r="G34" s="498" t="n"/>
      <c r="H34" s="498" t="n"/>
      <c r="I34" s="498" t="n"/>
      <c r="J34" s="497" t="n"/>
      <c r="K34" s="237" t="n"/>
      <c r="L34" s="498" t="n"/>
      <c r="M34" s="498" t="n"/>
      <c r="N34" s="498" t="n"/>
      <c r="O34" s="497" t="n"/>
      <c r="P34" s="236" t="n"/>
      <c r="Q34" s="498" t="n"/>
      <c r="R34" s="498" t="n"/>
      <c r="S34" s="498" t="n"/>
      <c r="T34" s="497" t="n"/>
      <c r="U34" s="26" t="n"/>
      <c r="AF34" s="132" t="inlineStr">
        <is>
          <t>ALLEGADO</t>
        </is>
      </c>
    </row>
    <row r="35" ht="15" customHeight="1" s="15">
      <c r="B35" s="25" t="n"/>
      <c r="C35" s="236" t="n"/>
      <c r="D35" s="498" t="n"/>
      <c r="E35" s="498" t="n"/>
      <c r="F35" s="498" t="n"/>
      <c r="G35" s="498" t="n"/>
      <c r="H35" s="498" t="n"/>
      <c r="I35" s="498" t="n"/>
      <c r="J35" s="497" t="n"/>
      <c r="K35" s="237" t="n"/>
      <c r="L35" s="498" t="n"/>
      <c r="M35" s="498" t="n"/>
      <c r="N35" s="498" t="n"/>
      <c r="O35" s="497" t="n"/>
      <c r="P35" s="236" t="n"/>
      <c r="Q35" s="498" t="n"/>
      <c r="R35" s="498" t="n"/>
      <c r="S35" s="498" t="n"/>
      <c r="T35" s="497" t="n"/>
      <c r="U35" s="26" t="n"/>
      <c r="AF35" s="132" t="inlineStr">
        <is>
          <t>ALLEGADA</t>
        </is>
      </c>
    </row>
    <row r="36" ht="15" customHeight="1" s="15">
      <c r="B36" s="25" t="n"/>
      <c r="C36" s="236" t="n"/>
      <c r="D36" s="498" t="n"/>
      <c r="E36" s="498" t="n"/>
      <c r="F36" s="498" t="n"/>
      <c r="G36" s="498" t="n"/>
      <c r="H36" s="498" t="n"/>
      <c r="I36" s="498" t="n"/>
      <c r="J36" s="497" t="n"/>
      <c r="K36" s="237" t="n"/>
      <c r="L36" s="498" t="n"/>
      <c r="M36" s="498" t="n"/>
      <c r="N36" s="498" t="n"/>
      <c r="O36" s="497" t="n"/>
      <c r="P36" s="236" t="n"/>
      <c r="Q36" s="498" t="n"/>
      <c r="R36" s="498" t="n"/>
      <c r="S36" s="498" t="n"/>
      <c r="T36" s="497" t="n"/>
      <c r="U36" s="26" t="n"/>
      <c r="AF36" s="132" t="n"/>
    </row>
    <row r="37" ht="15" customHeight="1" s="15">
      <c r="B37" s="25" t="n"/>
      <c r="C37" s="236" t="n"/>
      <c r="D37" s="498" t="n"/>
      <c r="E37" s="498" t="n"/>
      <c r="F37" s="498" t="n"/>
      <c r="G37" s="498" t="n"/>
      <c r="H37" s="498" t="n"/>
      <c r="I37" s="498" t="n"/>
      <c r="J37" s="497" t="n"/>
      <c r="K37" s="237" t="n"/>
      <c r="L37" s="498" t="n"/>
      <c r="M37" s="498" t="n"/>
      <c r="N37" s="498" t="n"/>
      <c r="O37" s="497" t="n"/>
      <c r="P37" s="236" t="n"/>
      <c r="Q37" s="498" t="n"/>
      <c r="R37" s="498" t="n"/>
      <c r="S37" s="498" t="n"/>
      <c r="T37" s="497" t="n"/>
      <c r="U37" s="26" t="n"/>
      <c r="AF37" s="132" t="n"/>
    </row>
    <row r="38" ht="15" customHeight="1" s="15">
      <c r="B38" s="25" t="n"/>
      <c r="C38" s="236" t="n"/>
      <c r="D38" s="498" t="n"/>
      <c r="E38" s="498" t="n"/>
      <c r="F38" s="498" t="n"/>
      <c r="G38" s="498" t="n"/>
      <c r="H38" s="498" t="n"/>
      <c r="I38" s="498" t="n"/>
      <c r="J38" s="497" t="n"/>
      <c r="K38" s="237" t="n"/>
      <c r="L38" s="498" t="n"/>
      <c r="M38" s="498" t="n"/>
      <c r="N38" s="498" t="n"/>
      <c r="O38" s="497" t="n"/>
      <c r="P38" s="236" t="n"/>
      <c r="Q38" s="498" t="n"/>
      <c r="R38" s="498" t="n"/>
      <c r="S38" s="498" t="n"/>
      <c r="T38" s="497" t="n"/>
      <c r="U38" s="26" t="n"/>
      <c r="AF38" s="132" t="n"/>
    </row>
    <row r="39" ht="15" customHeight="1" s="15">
      <c r="B39" s="25" t="n"/>
      <c r="C39" s="236" t="n"/>
      <c r="D39" s="498" t="n"/>
      <c r="E39" s="498" t="n"/>
      <c r="F39" s="498" t="n"/>
      <c r="G39" s="498" t="n"/>
      <c r="H39" s="498" t="n"/>
      <c r="I39" s="498" t="n"/>
      <c r="J39" s="497" t="n"/>
      <c r="K39" s="237" t="n"/>
      <c r="L39" s="498" t="n"/>
      <c r="M39" s="498" t="n"/>
      <c r="N39" s="498" t="n"/>
      <c r="O39" s="497" t="n"/>
      <c r="P39" s="236" t="n"/>
      <c r="Q39" s="498" t="n"/>
      <c r="R39" s="498" t="n"/>
      <c r="S39" s="498" t="n"/>
      <c r="T39" s="497" t="n"/>
      <c r="U39" s="26" t="n"/>
      <c r="AF39" s="132" t="n"/>
    </row>
    <row r="40" ht="21" customHeight="1" s="15">
      <c r="B40" s="25" t="n"/>
      <c r="C40" s="238" t="inlineStr">
        <is>
          <t>1. La presente información está protegida por los artículos 472 y 473 de la Ley de Servicios Financieros.</t>
        </is>
      </c>
      <c r="D40" s="549" t="n"/>
      <c r="E40" s="549" t="n"/>
      <c r="F40" s="549" t="n"/>
      <c r="G40" s="549" t="n"/>
      <c r="H40" s="549" t="n"/>
      <c r="I40" s="549" t="n"/>
      <c r="J40" s="549" t="n"/>
      <c r="K40" s="549" t="n"/>
      <c r="L40" s="549" t="n"/>
      <c r="M40" s="549" t="n"/>
      <c r="N40" s="549" t="n"/>
      <c r="O40" s="549" t="n"/>
      <c r="P40" s="549" t="n"/>
      <c r="Q40" s="549" t="n"/>
      <c r="R40" s="549" t="n"/>
      <c r="S40" s="549" t="n"/>
      <c r="T40" s="549" t="n"/>
      <c r="U40" s="26" t="n"/>
      <c r="AF40" s="132" t="n"/>
    </row>
    <row r="41" ht="12.75" customHeight="1" s="15">
      <c r="B41" s="25" t="n"/>
      <c r="C41" s="239" t="inlineStr">
        <is>
          <t>2. El presente documento tiene valor de DECLARACIÓN JURADA.</t>
        </is>
      </c>
      <c r="U41" s="26" t="n"/>
    </row>
    <row r="42" ht="6.75" customHeight="1" s="15">
      <c r="B42" s="25" t="n"/>
      <c r="C42" s="133" t="n"/>
      <c r="D42" s="133" t="n"/>
      <c r="E42" s="133" t="n"/>
      <c r="F42" s="133" t="n"/>
      <c r="G42" s="133" t="n"/>
      <c r="H42" s="133" t="n"/>
      <c r="I42" s="133" t="n"/>
      <c r="J42" s="133" t="n"/>
      <c r="K42" s="133" t="n"/>
      <c r="L42" s="133" t="n"/>
      <c r="M42" s="133" t="n"/>
      <c r="N42" s="133" t="n"/>
      <c r="O42" s="133" t="n"/>
      <c r="P42" s="133" t="n"/>
      <c r="Q42" s="133" t="n"/>
      <c r="R42" s="133" t="n"/>
      <c r="S42" s="133" t="n"/>
      <c r="T42" s="133" t="n"/>
      <c r="U42" s="26" t="n"/>
    </row>
    <row r="43" ht="13.5" customHeight="1" s="15">
      <c r="B43" s="25" t="n"/>
      <c r="C43" s="133" t="n"/>
      <c r="D43" s="133" t="n"/>
      <c r="E43" s="133" t="n"/>
      <c r="F43" s="133" t="n"/>
      <c r="G43" s="133" t="n"/>
      <c r="H43" s="133" t="n"/>
      <c r="I43" s="133" t="n"/>
      <c r="J43" s="133" t="n"/>
      <c r="K43" s="133" t="n"/>
      <c r="L43" s="133" t="n"/>
      <c r="M43" s="133" t="n"/>
      <c r="N43" s="133" t="n"/>
      <c r="O43" s="133" t="n"/>
      <c r="P43" s="133" t="n"/>
      <c r="Q43" s="133" t="n"/>
      <c r="R43" s="133" t="n"/>
      <c r="S43" s="133" t="n"/>
      <c r="T43" s="133" t="n"/>
      <c r="U43" s="26" t="n"/>
    </row>
    <row r="44" ht="12" customHeight="1" s="15">
      <c r="B44" s="25" t="n"/>
      <c r="C44" s="30" t="inlineStr">
        <is>
          <t>Firma del Cliente</t>
        </is>
      </c>
      <c r="D44" s="133" t="n"/>
      <c r="E44" s="133" t="n"/>
      <c r="F44" s="133" t="n"/>
      <c r="G44" s="133" t="n"/>
      <c r="H44" s="133" t="n"/>
      <c r="I44" s="133" t="n"/>
      <c r="J44" s="133" t="n"/>
      <c r="K44" s="133" t="n"/>
      <c r="L44" s="133" t="n"/>
      <c r="M44" s="133" t="n"/>
      <c r="N44" s="133" t="n"/>
      <c r="O44" s="133" t="n"/>
      <c r="P44" s="133" t="n"/>
      <c r="Q44" s="133" t="n"/>
      <c r="R44" s="133" t="n"/>
      <c r="S44" s="133" t="n"/>
      <c r="T44" s="133" t="n"/>
      <c r="U44" s="26" t="n"/>
    </row>
    <row r="45" ht="6.75" customHeight="1" s="15" thickBot="1">
      <c r="B45" s="31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34" t="n"/>
      <c r="P45" s="134" t="n"/>
      <c r="Q45" s="134" t="n"/>
      <c r="R45" s="134" t="n"/>
      <c r="S45" s="134" t="n"/>
      <c r="T45" s="134" t="n"/>
      <c r="U45" s="3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aNepW2aKh14SU8Nn8Qbx9w==" formatRows="1" sort="1" spinCount="100000" hashValue="G9HFcw4LQVgdVNffHfeTHoQPhPZcsNuaYs+dVnIkOXx74kGL5ngrwicuetPcyw+Smn+T0DZ9GIpKLA+zvKQzBQ=="/>
  <mergeCells count="85">
    <mergeCell ref="S7:T7"/>
    <mergeCell ref="C9:M9"/>
    <mergeCell ref="C3:T3"/>
    <mergeCell ref="O6:P6"/>
    <mergeCell ref="Q6:R6"/>
    <mergeCell ref="S6:T6"/>
    <mergeCell ref="G6:N6"/>
    <mergeCell ref="C4:T4"/>
    <mergeCell ref="G7:N7"/>
    <mergeCell ref="O7:P7"/>
    <mergeCell ref="Q7:R7"/>
    <mergeCell ref="C20:T20"/>
    <mergeCell ref="N9:R9"/>
    <mergeCell ref="N10:R10"/>
    <mergeCell ref="S9:T9"/>
    <mergeCell ref="S10:T10"/>
    <mergeCell ref="C10:M10"/>
    <mergeCell ref="C17:N17"/>
    <mergeCell ref="C19:N19"/>
    <mergeCell ref="O19:T19"/>
    <mergeCell ref="C14:J16"/>
    <mergeCell ref="O17:T17"/>
    <mergeCell ref="C18:N18"/>
    <mergeCell ref="O18:T18"/>
    <mergeCell ref="C11:T11"/>
    <mergeCell ref="C12:T12"/>
    <mergeCell ref="C21:J21"/>
    <mergeCell ref="K21:O21"/>
    <mergeCell ref="P21:T21"/>
    <mergeCell ref="C22:J22"/>
    <mergeCell ref="K22:O22"/>
    <mergeCell ref="P22:T22"/>
    <mergeCell ref="C23:J23"/>
    <mergeCell ref="K23:O23"/>
    <mergeCell ref="P23:T23"/>
    <mergeCell ref="C24:J24"/>
    <mergeCell ref="K24:O24"/>
    <mergeCell ref="P24:T24"/>
    <mergeCell ref="C25:J25"/>
    <mergeCell ref="K25:O25"/>
    <mergeCell ref="P25:T25"/>
    <mergeCell ref="C26:J26"/>
    <mergeCell ref="K26:O26"/>
    <mergeCell ref="P26:T26"/>
    <mergeCell ref="C27:J27"/>
    <mergeCell ref="K27:O27"/>
    <mergeCell ref="P27:T27"/>
    <mergeCell ref="C28:J28"/>
    <mergeCell ref="K28:O28"/>
    <mergeCell ref="P28:T28"/>
    <mergeCell ref="C29:J29"/>
    <mergeCell ref="K29:O29"/>
    <mergeCell ref="P29:T29"/>
    <mergeCell ref="C30:J30"/>
    <mergeCell ref="K30:O30"/>
    <mergeCell ref="P30:T30"/>
    <mergeCell ref="C31:J31"/>
    <mergeCell ref="K31:O31"/>
    <mergeCell ref="P31:T31"/>
    <mergeCell ref="C32:J32"/>
    <mergeCell ref="K32:O32"/>
    <mergeCell ref="P32:T32"/>
    <mergeCell ref="C33:J33"/>
    <mergeCell ref="K33:O33"/>
    <mergeCell ref="P33:T33"/>
    <mergeCell ref="C34:J34"/>
    <mergeCell ref="K34:O34"/>
    <mergeCell ref="P34:T34"/>
    <mergeCell ref="C35:J35"/>
    <mergeCell ref="K35:O35"/>
    <mergeCell ref="P35:T35"/>
    <mergeCell ref="C36:J36"/>
    <mergeCell ref="K36:O36"/>
    <mergeCell ref="P36:T36"/>
    <mergeCell ref="C37:J37"/>
    <mergeCell ref="K37:O37"/>
    <mergeCell ref="P37:T37"/>
    <mergeCell ref="C38:J38"/>
    <mergeCell ref="K38:O38"/>
    <mergeCell ref="P38:T38"/>
    <mergeCell ref="C39:J39"/>
    <mergeCell ref="K39:O39"/>
    <mergeCell ref="P39:T39"/>
    <mergeCell ref="C40:T40"/>
    <mergeCell ref="C41:T41"/>
  </mergeCells>
  <dataValidations count="1">
    <dataValidation sqref="P22:T39" showErrorMessage="1" showInputMessage="1" allowBlank="1" type="list">
      <formula1>$AF$20:$AF$40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57"/>
  <sheetViews>
    <sheetView workbookViewId="0">
      <selection activeCell="AY39" sqref="AY39"/>
    </sheetView>
  </sheetViews>
  <sheetFormatPr baseColWidth="10" defaultRowHeight="15"/>
  <cols>
    <col width="2" customWidth="1" style="30" min="1" max="52"/>
    <col hidden="1" outlineLevel="1" width="2" customWidth="1" style="15" min="53" max="76"/>
    <col collapsed="1" width="2" customWidth="1" style="15" min="77" max="77"/>
    <col width="2" customWidth="1" style="15" min="78" max="104"/>
  </cols>
  <sheetData>
    <row r="1" ht="9" customHeight="1" s="15">
      <c r="A1" s="276" t="inlineStr">
        <is>
          <t>ANEXO: 2</t>
        </is>
      </c>
    </row>
    <row r="2" ht="10.5" customHeight="1" s="15"/>
    <row r="3" ht="9" customHeight="1" s="15">
      <c r="F3" s="282" t="inlineStr">
        <is>
          <t>REPORTE DE OPERACIÓN INUSUAL - R.O.I.</t>
        </is>
      </c>
    </row>
    <row r="4" ht="9" customHeight="1" s="15"/>
    <row r="5" ht="9" customHeight="1" s="15"/>
    <row r="6" ht="9" customHeight="1" s="15"/>
    <row r="7" ht="9" customHeight="1" s="15" thickBot="1"/>
    <row r="8" ht="9" customHeight="1" s="15" thickTop="1">
      <c r="B8" s="283" t="inlineStr">
        <is>
          <t>FECHA DE PRESENTACION:</t>
        </is>
      </c>
      <c r="N8" s="555" t="inlineStr">
        <is>
          <t>ert</t>
        </is>
      </c>
      <c r="O8" s="556" t="n"/>
      <c r="P8" s="556" t="n"/>
      <c r="Q8" s="556" t="n"/>
      <c r="R8" s="556" t="n"/>
      <c r="S8" s="556" t="n"/>
      <c r="T8" s="556" t="n"/>
      <c r="U8" s="556" t="n"/>
      <c r="V8" s="557" t="n"/>
    </row>
    <row r="9" ht="9" customHeight="1" s="15" thickBot="1">
      <c r="N9" s="558" t="n"/>
      <c r="O9" s="559" t="n"/>
      <c r="P9" s="559" t="n"/>
      <c r="Q9" s="559" t="n"/>
      <c r="R9" s="559" t="n"/>
      <c r="S9" s="559" t="n"/>
      <c r="T9" s="559" t="n"/>
      <c r="U9" s="559" t="n"/>
      <c r="V9" s="560" t="n"/>
    </row>
    <row r="10" ht="9" customHeight="1" s="15" thickTop="1"/>
    <row r="11" ht="9" customHeight="1" s="15" thickBot="1"/>
    <row r="12" ht="9" customHeight="1" s="15" thickTop="1">
      <c r="A12" s="290" t="inlineStr">
        <is>
          <t>INFORMACION DE LA PERSONA QUE REPORTA</t>
        </is>
      </c>
      <c r="B12" s="561" t="n"/>
      <c r="C12" s="561" t="n"/>
      <c r="D12" s="561" t="n"/>
      <c r="E12" s="561" t="n"/>
      <c r="F12" s="561" t="n"/>
      <c r="G12" s="561" t="n"/>
      <c r="H12" s="561" t="n"/>
      <c r="I12" s="561" t="n"/>
      <c r="J12" s="561" t="n"/>
      <c r="K12" s="561" t="n"/>
      <c r="L12" s="561" t="n"/>
      <c r="M12" s="561" t="n"/>
      <c r="N12" s="561" t="n"/>
      <c r="O12" s="561" t="n"/>
      <c r="P12" s="561" t="n"/>
      <c r="Q12" s="561" t="n"/>
      <c r="R12" s="561" t="n"/>
      <c r="S12" s="561" t="n"/>
      <c r="T12" s="561" t="n"/>
      <c r="U12" s="561" t="n"/>
      <c r="V12" s="561" t="n"/>
      <c r="W12" s="561" t="n"/>
      <c r="X12" s="561" t="n"/>
      <c r="Y12" s="561" t="n"/>
      <c r="Z12" s="561" t="n"/>
      <c r="AA12" s="561" t="n"/>
      <c r="AB12" s="561" t="n"/>
      <c r="AC12" s="561" t="n"/>
      <c r="AD12" s="561" t="n"/>
      <c r="AE12" s="561" t="n"/>
      <c r="AF12" s="561" t="n"/>
      <c r="AG12" s="561" t="n"/>
      <c r="AH12" s="561" t="n"/>
      <c r="AI12" s="561" t="n"/>
      <c r="AJ12" s="561" t="n"/>
      <c r="AK12" s="561" t="n"/>
      <c r="AL12" s="561" t="n"/>
      <c r="AM12" s="561" t="n"/>
      <c r="AN12" s="561" t="n"/>
      <c r="AO12" s="561" t="n"/>
      <c r="AP12" s="561" t="n"/>
      <c r="AQ12" s="561" t="n"/>
      <c r="AR12" s="561" t="n"/>
      <c r="AS12" s="562" t="n"/>
    </row>
    <row r="13" ht="9" customHeight="1" s="15">
      <c r="A13" s="563" t="n"/>
      <c r="B13" s="564" t="n"/>
      <c r="C13" s="564" t="n"/>
      <c r="D13" s="564" t="n"/>
      <c r="E13" s="564" t="n"/>
      <c r="F13" s="564" t="n"/>
      <c r="G13" s="564" t="n"/>
      <c r="H13" s="564" t="n"/>
      <c r="I13" s="564" t="n"/>
      <c r="J13" s="564" t="n"/>
      <c r="K13" s="564" t="n"/>
      <c r="L13" s="564" t="n"/>
      <c r="M13" s="564" t="n"/>
      <c r="N13" s="564" t="n"/>
      <c r="O13" s="564" t="n"/>
      <c r="P13" s="564" t="n"/>
      <c r="Q13" s="564" t="n"/>
      <c r="R13" s="564" t="n"/>
      <c r="S13" s="564" t="n"/>
      <c r="T13" s="564" t="n"/>
      <c r="U13" s="564" t="n"/>
      <c r="V13" s="564" t="n"/>
      <c r="W13" s="564" t="n"/>
      <c r="X13" s="564" t="n"/>
      <c r="Y13" s="564" t="n"/>
      <c r="Z13" s="564" t="n"/>
      <c r="AA13" s="564" t="n"/>
      <c r="AB13" s="564" t="n"/>
      <c r="AC13" s="564" t="n"/>
      <c r="AD13" s="564" t="n"/>
      <c r="AE13" s="564" t="n"/>
      <c r="AF13" s="564" t="n"/>
      <c r="AG13" s="564" t="n"/>
      <c r="AH13" s="564" t="n"/>
      <c r="AI13" s="564" t="n"/>
      <c r="AJ13" s="564" t="n"/>
      <c r="AK13" s="564" t="n"/>
      <c r="AL13" s="564" t="n"/>
      <c r="AM13" s="564" t="n"/>
      <c r="AN13" s="564" t="n"/>
      <c r="AO13" s="564" t="n"/>
      <c r="AP13" s="564" t="n"/>
      <c r="AQ13" s="564" t="n"/>
      <c r="AR13" s="564" t="n"/>
      <c r="AS13" s="565" t="n"/>
    </row>
    <row r="14" ht="9" customHeight="1" s="15">
      <c r="A14" s="293" t="inlineStr">
        <is>
          <t>Nombre:</t>
        </is>
      </c>
      <c r="B14" s="566" t="n"/>
      <c r="C14" s="566" t="n"/>
      <c r="D14" s="566" t="n"/>
      <c r="E14" s="566" t="n"/>
      <c r="F14" s="566" t="n"/>
      <c r="G14" s="566" t="n"/>
      <c r="H14" s="566" t="n"/>
      <c r="I14" s="566" t="n"/>
      <c r="J14" s="566" t="n"/>
      <c r="K14" s="566" t="n"/>
      <c r="L14" s="566" t="n"/>
      <c r="M14" s="566" t="n"/>
      <c r="N14" s="566" t="n"/>
      <c r="O14" s="566" t="n"/>
      <c r="P14" s="566" t="n"/>
      <c r="Q14" s="566" t="n"/>
      <c r="R14" s="566" t="n"/>
      <c r="S14" s="566" t="n"/>
      <c r="T14" s="566" t="n"/>
      <c r="U14" s="566" t="n"/>
      <c r="V14" s="566" t="n"/>
      <c r="W14" s="567" t="n"/>
      <c r="X14" s="294" t="inlineStr">
        <is>
          <t>Cargo:</t>
        </is>
      </c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68" t="n"/>
      <c r="AI14" s="294" t="inlineStr">
        <is>
          <t>Area:</t>
        </is>
      </c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B14" s="1" t="inlineStr">
        <is>
          <t>Cédula de Identidad</t>
        </is>
      </c>
    </row>
    <row r="15" ht="9" customHeight="1" s="15">
      <c r="A15" s="563" t="n"/>
      <c r="B15" s="564" t="n"/>
      <c r="C15" s="564" t="n"/>
      <c r="D15" s="564" t="n"/>
      <c r="E15" s="564" t="n"/>
      <c r="F15" s="564" t="n"/>
      <c r="G15" s="564" t="n"/>
      <c r="H15" s="564" t="n"/>
      <c r="I15" s="564" t="n"/>
      <c r="J15" s="564" t="n"/>
      <c r="K15" s="564" t="n"/>
      <c r="L15" s="564" t="n"/>
      <c r="M15" s="564" t="n"/>
      <c r="N15" s="564" t="n"/>
      <c r="O15" s="564" t="n"/>
      <c r="P15" s="564" t="n"/>
      <c r="Q15" s="564" t="n"/>
      <c r="R15" s="564" t="n"/>
      <c r="S15" s="564" t="n"/>
      <c r="T15" s="564" t="n"/>
      <c r="U15" s="564" t="n"/>
      <c r="V15" s="564" t="n"/>
      <c r="W15" s="565" t="n"/>
      <c r="X15" s="551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69" t="n"/>
      <c r="AI15" s="551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  <c r="BB15" s="1" t="inlineStr">
        <is>
          <t>RUC</t>
        </is>
      </c>
    </row>
    <row r="16" ht="9" customHeight="1" s="15">
      <c r="A16" s="296" t="n"/>
      <c r="B16" s="570" t="n"/>
      <c r="C16" s="570" t="n"/>
      <c r="D16" s="570" t="n"/>
      <c r="E16" s="570" t="n"/>
      <c r="F16" s="570" t="n"/>
      <c r="G16" s="570" t="n"/>
      <c r="H16" s="570" t="n"/>
      <c r="I16" s="570" t="n"/>
      <c r="J16" s="570" t="n"/>
      <c r="K16" s="570" t="n"/>
      <c r="L16" s="570" t="n"/>
      <c r="M16" s="570" t="n"/>
      <c r="N16" s="570" t="n"/>
      <c r="O16" s="570" t="n"/>
      <c r="P16" s="570" t="n"/>
      <c r="Q16" s="570" t="n"/>
      <c r="R16" s="570" t="n"/>
      <c r="S16" s="570" t="n"/>
      <c r="T16" s="570" t="n"/>
      <c r="U16" s="570" t="n"/>
      <c r="V16" s="570" t="n"/>
      <c r="W16" s="571" t="n"/>
      <c r="X16" s="297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3" t="n"/>
      <c r="AI16" s="297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B16" s="1" t="inlineStr">
        <is>
          <t>NIT</t>
        </is>
      </c>
    </row>
    <row r="17" ht="9" customHeight="1" s="15">
      <c r="A17" s="574" t="n"/>
      <c r="B17" s="575" t="n"/>
      <c r="C17" s="575" t="n"/>
      <c r="D17" s="575" t="n"/>
      <c r="E17" s="575" t="n"/>
      <c r="F17" s="575" t="n"/>
      <c r="G17" s="575" t="n"/>
      <c r="H17" s="575" t="n"/>
      <c r="I17" s="575" t="n"/>
      <c r="J17" s="575" t="n"/>
      <c r="K17" s="575" t="n"/>
      <c r="L17" s="575" t="n"/>
      <c r="M17" s="575" t="n"/>
      <c r="N17" s="575" t="n"/>
      <c r="O17" s="575" t="n"/>
      <c r="P17" s="575" t="n"/>
      <c r="Q17" s="575" t="n"/>
      <c r="R17" s="575" t="n"/>
      <c r="S17" s="575" t="n"/>
      <c r="T17" s="575" t="n"/>
      <c r="U17" s="575" t="n"/>
      <c r="V17" s="575" t="n"/>
      <c r="W17" s="576" t="n"/>
      <c r="X17" s="577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9" t="n"/>
      <c r="AI17" s="577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B17" s="1" t="inlineStr">
        <is>
          <t>Pasaporte</t>
        </is>
      </c>
    </row>
    <row r="18" ht="9" customHeight="1" s="15">
      <c r="A18" s="293" t="inlineStr">
        <is>
          <t>INFORMACION DE LA(S) PERSONA(S) IMPLICADAS EN LA OPERACIÓN INUSUAL</t>
        </is>
      </c>
      <c r="B18" s="566" t="n"/>
      <c r="C18" s="566" t="n"/>
      <c r="D18" s="566" t="n"/>
      <c r="E18" s="566" t="n"/>
      <c r="F18" s="566" t="n"/>
      <c r="G18" s="566" t="n"/>
      <c r="H18" s="566" t="n"/>
      <c r="I18" s="566" t="n"/>
      <c r="J18" s="566" t="n"/>
      <c r="K18" s="566" t="n"/>
      <c r="L18" s="566" t="n"/>
      <c r="M18" s="566" t="n"/>
      <c r="N18" s="566" t="n"/>
      <c r="O18" s="566" t="n"/>
      <c r="P18" s="566" t="n"/>
      <c r="Q18" s="566" t="n"/>
      <c r="R18" s="566" t="n"/>
      <c r="S18" s="566" t="n"/>
      <c r="T18" s="566" t="n"/>
      <c r="U18" s="566" t="n"/>
      <c r="V18" s="566" t="n"/>
      <c r="W18" s="566" t="n"/>
      <c r="X18" s="566" t="n"/>
      <c r="Y18" s="566" t="n"/>
      <c r="Z18" s="566" t="n"/>
      <c r="AA18" s="566" t="n"/>
      <c r="AB18" s="566" t="n"/>
      <c r="AC18" s="566" t="n"/>
      <c r="AD18" s="566" t="n"/>
      <c r="AE18" s="566" t="n"/>
      <c r="AF18" s="566" t="n"/>
      <c r="AG18" s="566" t="n"/>
      <c r="AH18" s="566" t="n"/>
      <c r="AI18" s="566" t="n"/>
      <c r="AJ18" s="566" t="n"/>
      <c r="AK18" s="566" t="n"/>
      <c r="AL18" s="566" t="n"/>
      <c r="AM18" s="566" t="n"/>
      <c r="AN18" s="566" t="n"/>
      <c r="AO18" s="566" t="n"/>
      <c r="AP18" s="566" t="n"/>
      <c r="AQ18" s="566" t="n"/>
      <c r="AR18" s="566" t="n"/>
      <c r="AS18" s="567" t="n"/>
      <c r="BB18" s="1" t="inlineStr">
        <is>
          <t>CI Extranjero</t>
        </is>
      </c>
    </row>
    <row r="19" ht="9" customHeight="1" s="15">
      <c r="A19" s="563" t="n"/>
      <c r="B19" s="564" t="n"/>
      <c r="C19" s="564" t="n"/>
      <c r="D19" s="564" t="n"/>
      <c r="E19" s="564" t="n"/>
      <c r="F19" s="564" t="n"/>
      <c r="G19" s="564" t="n"/>
      <c r="H19" s="564" t="n"/>
      <c r="I19" s="564" t="n"/>
      <c r="J19" s="564" t="n"/>
      <c r="K19" s="564" t="n"/>
      <c r="L19" s="564" t="n"/>
      <c r="M19" s="564" t="n"/>
      <c r="N19" s="564" t="n"/>
      <c r="O19" s="564" t="n"/>
      <c r="P19" s="564" t="n"/>
      <c r="Q19" s="564" t="n"/>
      <c r="R19" s="564" t="n"/>
      <c r="S19" s="564" t="n"/>
      <c r="T19" s="564" t="n"/>
      <c r="U19" s="564" t="n"/>
      <c r="V19" s="564" t="n"/>
      <c r="W19" s="564" t="n"/>
      <c r="X19" s="564" t="n"/>
      <c r="Y19" s="564" t="n"/>
      <c r="Z19" s="564" t="n"/>
      <c r="AA19" s="564" t="n"/>
      <c r="AB19" s="564" t="n"/>
      <c r="AC19" s="564" t="n"/>
      <c r="AD19" s="564" t="n"/>
      <c r="AE19" s="564" t="n"/>
      <c r="AF19" s="564" t="n"/>
      <c r="AG19" s="564" t="n"/>
      <c r="AH19" s="564" t="n"/>
      <c r="AI19" s="564" t="n"/>
      <c r="AJ19" s="564" t="n"/>
      <c r="AK19" s="564" t="n"/>
      <c r="AL19" s="564" t="n"/>
      <c r="AM19" s="564" t="n"/>
      <c r="AN19" s="564" t="n"/>
      <c r="AO19" s="564" t="n"/>
      <c r="AP19" s="564" t="n"/>
      <c r="AQ19" s="564" t="n"/>
      <c r="AR19" s="564" t="n"/>
      <c r="AS19" s="565" t="n"/>
      <c r="BB19" s="1" t="n"/>
    </row>
    <row r="20" ht="9" customHeight="1" s="15">
      <c r="A20" s="293" t="inlineStr">
        <is>
          <t>Nombre:</t>
        </is>
      </c>
      <c r="B20" s="566" t="n"/>
      <c r="C20" s="566" t="n"/>
      <c r="D20" s="566" t="n"/>
      <c r="E20" s="566" t="n"/>
      <c r="F20" s="566" t="n"/>
      <c r="G20" s="566" t="n"/>
      <c r="H20" s="566" t="n"/>
      <c r="I20" s="566" t="n"/>
      <c r="J20" s="566" t="n"/>
      <c r="K20" s="566" t="n"/>
      <c r="L20" s="566" t="n"/>
      <c r="M20" s="566" t="n"/>
      <c r="N20" s="566" t="n"/>
      <c r="O20" s="566" t="n"/>
      <c r="P20" s="566" t="n"/>
      <c r="Q20" s="566" t="n"/>
      <c r="R20" s="566" t="n"/>
      <c r="S20" s="566" t="n"/>
      <c r="T20" s="566" t="n"/>
      <c r="U20" s="566" t="n"/>
      <c r="V20" s="566" t="n"/>
      <c r="W20" s="567" t="n"/>
      <c r="X20" s="294" t="inlineStr">
        <is>
          <t>Número Identificacion:</t>
        </is>
      </c>
      <c r="Y20" s="549" t="n"/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68" t="n"/>
      <c r="AI20" s="294" t="inlineStr">
        <is>
          <t>Tipo de ID:</t>
        </is>
      </c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B20" s="1" t="n"/>
    </row>
    <row r="21" ht="9" customHeight="1" s="15">
      <c r="A21" s="563" t="n"/>
      <c r="B21" s="564" t="n"/>
      <c r="C21" s="564" t="n"/>
      <c r="D21" s="564" t="n"/>
      <c r="E21" s="564" t="n"/>
      <c r="F21" s="564" t="n"/>
      <c r="G21" s="564" t="n"/>
      <c r="H21" s="564" t="n"/>
      <c r="I21" s="564" t="n"/>
      <c r="J21" s="564" t="n"/>
      <c r="K21" s="564" t="n"/>
      <c r="L21" s="564" t="n"/>
      <c r="M21" s="564" t="n"/>
      <c r="N21" s="564" t="n"/>
      <c r="O21" s="564" t="n"/>
      <c r="P21" s="564" t="n"/>
      <c r="Q21" s="564" t="n"/>
      <c r="R21" s="564" t="n"/>
      <c r="S21" s="564" t="n"/>
      <c r="T21" s="564" t="n"/>
      <c r="U21" s="564" t="n"/>
      <c r="V21" s="564" t="n"/>
      <c r="W21" s="565" t="n"/>
      <c r="X21" s="551" t="n"/>
      <c r="Y21" s="552" t="n"/>
      <c r="Z21" s="552" t="n"/>
      <c r="AA21" s="552" t="n"/>
      <c r="AB21" s="552" t="n"/>
      <c r="AC21" s="552" t="n"/>
      <c r="AD21" s="552" t="n"/>
      <c r="AE21" s="552" t="n"/>
      <c r="AF21" s="552" t="n"/>
      <c r="AG21" s="552" t="n"/>
      <c r="AH21" s="569" t="n"/>
      <c r="AI21" s="551" t="n"/>
      <c r="AJ21" s="552" t="n"/>
      <c r="AK21" s="552" t="n"/>
      <c r="AL21" s="552" t="n"/>
      <c r="AM21" s="552" t="n"/>
      <c r="AN21" s="552" t="n"/>
      <c r="AO21" s="552" t="n"/>
      <c r="AP21" s="552" t="n"/>
      <c r="AQ21" s="552" t="n"/>
      <c r="AR21" s="552" t="n"/>
      <c r="AS21" s="569" t="n"/>
      <c r="BB21" s="1" t="n"/>
    </row>
    <row r="22" ht="9" customHeight="1" s="15">
      <c r="A22" s="296" t="n"/>
      <c r="B22" s="570" t="n"/>
      <c r="C22" s="570" t="n"/>
      <c r="D22" s="570" t="n"/>
      <c r="E22" s="570" t="n"/>
      <c r="F22" s="570" t="n"/>
      <c r="G22" s="570" t="n"/>
      <c r="H22" s="570" t="n"/>
      <c r="I22" s="570" t="n"/>
      <c r="J22" s="570" t="n"/>
      <c r="K22" s="570" t="n"/>
      <c r="L22" s="570" t="n"/>
      <c r="M22" s="570" t="n"/>
      <c r="N22" s="570" t="n"/>
      <c r="O22" s="570" t="n"/>
      <c r="P22" s="570" t="n"/>
      <c r="Q22" s="570" t="n"/>
      <c r="R22" s="570" t="n"/>
      <c r="S22" s="570" t="n"/>
      <c r="T22" s="570" t="n"/>
      <c r="U22" s="570" t="n"/>
      <c r="V22" s="570" t="n"/>
      <c r="W22" s="571" t="n"/>
      <c r="X22" s="297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3" t="n"/>
      <c r="AI22" s="297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B22" s="1" t="n"/>
    </row>
    <row r="23" ht="9" customHeight="1" s="15">
      <c r="A23" s="574" t="n"/>
      <c r="B23" s="575" t="n"/>
      <c r="C23" s="575" t="n"/>
      <c r="D23" s="575" t="n"/>
      <c r="E23" s="575" t="n"/>
      <c r="F23" s="575" t="n"/>
      <c r="G23" s="575" t="n"/>
      <c r="H23" s="575" t="n"/>
      <c r="I23" s="575" t="n"/>
      <c r="J23" s="575" t="n"/>
      <c r="K23" s="575" t="n"/>
      <c r="L23" s="575" t="n"/>
      <c r="M23" s="575" t="n"/>
      <c r="N23" s="575" t="n"/>
      <c r="O23" s="575" t="n"/>
      <c r="P23" s="575" t="n"/>
      <c r="Q23" s="575" t="n"/>
      <c r="R23" s="575" t="n"/>
      <c r="S23" s="575" t="n"/>
      <c r="T23" s="575" t="n"/>
      <c r="U23" s="575" t="n"/>
      <c r="V23" s="575" t="n"/>
      <c r="W23" s="576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9" t="n"/>
      <c r="AI23" s="577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B23" s="1" t="n"/>
    </row>
    <row r="24" ht="9" customHeight="1" s="15">
      <c r="A24" s="293" t="inlineStr">
        <is>
          <t>Dirección del Domicilio:</t>
        </is>
      </c>
      <c r="B24" s="566" t="n"/>
      <c r="C24" s="566" t="n"/>
      <c r="D24" s="566" t="n"/>
      <c r="E24" s="566" t="n"/>
      <c r="F24" s="566" t="n"/>
      <c r="G24" s="566" t="n"/>
      <c r="H24" s="566" t="n"/>
      <c r="I24" s="566" t="n"/>
      <c r="J24" s="566" t="n"/>
      <c r="K24" s="566" t="n"/>
      <c r="L24" s="566" t="n"/>
      <c r="M24" s="566" t="n"/>
      <c r="N24" s="566" t="n"/>
      <c r="O24" s="566" t="n"/>
      <c r="P24" s="566" t="n"/>
      <c r="Q24" s="566" t="n"/>
      <c r="R24" s="566" t="n"/>
      <c r="S24" s="566" t="n"/>
      <c r="T24" s="566" t="n"/>
      <c r="U24" s="566" t="n"/>
      <c r="V24" s="566" t="n"/>
      <c r="W24" s="567" t="n"/>
      <c r="X24" s="294" t="inlineStr">
        <is>
          <t>Teléfono</t>
        </is>
      </c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68" t="n"/>
      <c r="AI24" s="294" t="inlineStr">
        <is>
          <t>Celular</t>
        </is>
      </c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  <c r="BB24" s="1" t="n"/>
    </row>
    <row r="25" ht="9" customHeight="1" s="15">
      <c r="A25" s="563" t="n"/>
      <c r="B25" s="564" t="n"/>
      <c r="C25" s="564" t="n"/>
      <c r="D25" s="564" t="n"/>
      <c r="E25" s="564" t="n"/>
      <c r="F25" s="564" t="n"/>
      <c r="G25" s="564" t="n"/>
      <c r="H25" s="564" t="n"/>
      <c r="I25" s="564" t="n"/>
      <c r="J25" s="564" t="n"/>
      <c r="K25" s="564" t="n"/>
      <c r="L25" s="564" t="n"/>
      <c r="M25" s="564" t="n"/>
      <c r="N25" s="564" t="n"/>
      <c r="O25" s="564" t="n"/>
      <c r="P25" s="564" t="n"/>
      <c r="Q25" s="564" t="n"/>
      <c r="R25" s="564" t="n"/>
      <c r="S25" s="564" t="n"/>
      <c r="T25" s="564" t="n"/>
      <c r="U25" s="564" t="n"/>
      <c r="V25" s="564" t="n"/>
      <c r="W25" s="565" t="n"/>
      <c r="X25" s="551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69" t="n"/>
      <c r="AI25" s="551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</row>
    <row r="26" ht="9" customHeight="1" s="15">
      <c r="A26" s="296" t="n"/>
      <c r="B26" s="570" t="n"/>
      <c r="C26" s="570" t="n"/>
      <c r="D26" s="570" t="n"/>
      <c r="E26" s="570" t="n"/>
      <c r="F26" s="570" t="n"/>
      <c r="G26" s="570" t="n"/>
      <c r="H26" s="570" t="n"/>
      <c r="I26" s="570" t="n"/>
      <c r="J26" s="570" t="n"/>
      <c r="K26" s="570" t="n"/>
      <c r="L26" s="570" t="n"/>
      <c r="M26" s="570" t="n"/>
      <c r="N26" s="570" t="n"/>
      <c r="O26" s="570" t="n"/>
      <c r="P26" s="570" t="n"/>
      <c r="Q26" s="570" t="n"/>
      <c r="R26" s="570" t="n"/>
      <c r="S26" s="570" t="n"/>
      <c r="T26" s="570" t="n"/>
      <c r="U26" s="570" t="n"/>
      <c r="V26" s="570" t="n"/>
      <c r="W26" s="571" t="n"/>
      <c r="X26" s="297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3" t="n"/>
      <c r="AI26" s="297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</row>
    <row r="27" ht="9" customHeight="1" s="15">
      <c r="A27" s="574" t="n"/>
      <c r="B27" s="575" t="n"/>
      <c r="C27" s="575" t="n"/>
      <c r="D27" s="575" t="n"/>
      <c r="E27" s="575" t="n"/>
      <c r="F27" s="575" t="n"/>
      <c r="G27" s="575" t="n"/>
      <c r="H27" s="575" t="n"/>
      <c r="I27" s="575" t="n"/>
      <c r="J27" s="575" t="n"/>
      <c r="K27" s="575" t="n"/>
      <c r="L27" s="575" t="n"/>
      <c r="M27" s="575" t="n"/>
      <c r="N27" s="575" t="n"/>
      <c r="O27" s="575" t="n"/>
      <c r="P27" s="575" t="n"/>
      <c r="Q27" s="575" t="n"/>
      <c r="R27" s="575" t="n"/>
      <c r="S27" s="575" t="n"/>
      <c r="T27" s="575" t="n"/>
      <c r="U27" s="575" t="n"/>
      <c r="V27" s="575" t="n"/>
      <c r="W27" s="576" t="n"/>
      <c r="X27" s="577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9" t="n"/>
      <c r="AI27" s="577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B27" s="2" t="inlineStr">
        <is>
          <t>Socio</t>
        </is>
      </c>
    </row>
    <row r="28" ht="9" customHeight="1" s="15">
      <c r="A28" s="293" t="inlineStr">
        <is>
          <t>Dirección del Trabajo:</t>
        </is>
      </c>
      <c r="B28" s="566" t="n"/>
      <c r="C28" s="566" t="n"/>
      <c r="D28" s="566" t="n"/>
      <c r="E28" s="566" t="n"/>
      <c r="F28" s="566" t="n"/>
      <c r="G28" s="566" t="n"/>
      <c r="H28" s="566" t="n"/>
      <c r="I28" s="566" t="n"/>
      <c r="J28" s="566" t="n"/>
      <c r="K28" s="566" t="n"/>
      <c r="L28" s="566" t="n"/>
      <c r="M28" s="566" t="n"/>
      <c r="N28" s="566" t="n"/>
      <c r="O28" s="566" t="n"/>
      <c r="P28" s="566" t="n"/>
      <c r="Q28" s="566" t="n"/>
      <c r="R28" s="566" t="n"/>
      <c r="S28" s="566" t="n"/>
      <c r="T28" s="566" t="n"/>
      <c r="U28" s="566" t="n"/>
      <c r="V28" s="566" t="n"/>
      <c r="W28" s="567" t="n"/>
      <c r="X28" s="294" t="inlineStr">
        <is>
          <t>Descripción de la Actividad Económica</t>
        </is>
      </c>
      <c r="Y28" s="549" t="n"/>
      <c r="Z28" s="549" t="n"/>
      <c r="AA28" s="549" t="n"/>
      <c r="AB28" s="549" t="n"/>
      <c r="AC28" s="549" t="n"/>
      <c r="AD28" s="549" t="n"/>
      <c r="AE28" s="549" t="n"/>
      <c r="AF28" s="549" t="n"/>
      <c r="AG28" s="549" t="n"/>
      <c r="AH28" s="549" t="n"/>
      <c r="AI28" s="549" t="n"/>
      <c r="AJ28" s="549" t="n"/>
      <c r="AK28" s="549" t="n"/>
      <c r="AL28" s="549" t="n"/>
      <c r="AM28" s="549" t="n"/>
      <c r="AN28" s="549" t="n"/>
      <c r="AO28" s="549" t="n"/>
      <c r="AP28" s="549" t="n"/>
      <c r="AQ28" s="549" t="n"/>
      <c r="AR28" s="549" t="n"/>
      <c r="AS28" s="568" t="n"/>
      <c r="BB28" s="2" t="inlineStr">
        <is>
          <t>Usuario</t>
        </is>
      </c>
    </row>
    <row r="29" ht="9" customHeight="1" s="15">
      <c r="A29" s="563" t="n"/>
      <c r="B29" s="564" t="n"/>
      <c r="C29" s="564" t="n"/>
      <c r="D29" s="564" t="n"/>
      <c r="E29" s="564" t="n"/>
      <c r="F29" s="564" t="n"/>
      <c r="G29" s="564" t="n"/>
      <c r="H29" s="564" t="n"/>
      <c r="I29" s="564" t="n"/>
      <c r="J29" s="564" t="n"/>
      <c r="K29" s="564" t="n"/>
      <c r="L29" s="564" t="n"/>
      <c r="M29" s="564" t="n"/>
      <c r="N29" s="564" t="n"/>
      <c r="O29" s="564" t="n"/>
      <c r="P29" s="564" t="n"/>
      <c r="Q29" s="564" t="n"/>
      <c r="R29" s="564" t="n"/>
      <c r="S29" s="564" t="n"/>
      <c r="T29" s="564" t="n"/>
      <c r="U29" s="564" t="n"/>
      <c r="V29" s="564" t="n"/>
      <c r="W29" s="565" t="n"/>
      <c r="X29" s="551" t="n"/>
      <c r="Y29" s="552" t="n"/>
      <c r="Z29" s="552" t="n"/>
      <c r="AA29" s="552" t="n"/>
      <c r="AB29" s="552" t="n"/>
      <c r="AC29" s="552" t="n"/>
      <c r="AD29" s="552" t="n"/>
      <c r="AE29" s="552" t="n"/>
      <c r="AF29" s="552" t="n"/>
      <c r="AG29" s="552" t="n"/>
      <c r="AH29" s="552" t="n"/>
      <c r="AI29" s="552" t="n"/>
      <c r="AJ29" s="552" t="n"/>
      <c r="AK29" s="552" t="n"/>
      <c r="AL29" s="552" t="n"/>
      <c r="AM29" s="552" t="n"/>
      <c r="AN29" s="552" t="n"/>
      <c r="AO29" s="552" t="n"/>
      <c r="AP29" s="552" t="n"/>
      <c r="AQ29" s="552" t="n"/>
      <c r="AR29" s="552" t="n"/>
      <c r="AS29" s="569" t="n"/>
      <c r="BB29" s="2" t="inlineStr">
        <is>
          <t>Funcionario</t>
        </is>
      </c>
    </row>
    <row r="30" ht="9" customHeight="1" s="15">
      <c r="A30" s="296" t="n"/>
      <c r="B30" s="570" t="n"/>
      <c r="C30" s="570" t="n"/>
      <c r="D30" s="570" t="n"/>
      <c r="E30" s="570" t="n"/>
      <c r="F30" s="570" t="n"/>
      <c r="G30" s="570" t="n"/>
      <c r="H30" s="570" t="n"/>
      <c r="I30" s="570" t="n"/>
      <c r="J30" s="570" t="n"/>
      <c r="K30" s="570" t="n"/>
      <c r="L30" s="570" t="n"/>
      <c r="M30" s="570" t="n"/>
      <c r="N30" s="570" t="n"/>
      <c r="O30" s="570" t="n"/>
      <c r="P30" s="570" t="n"/>
      <c r="Q30" s="570" t="n"/>
      <c r="R30" s="570" t="n"/>
      <c r="S30" s="570" t="n"/>
      <c r="T30" s="570" t="n"/>
      <c r="U30" s="570" t="n"/>
      <c r="V30" s="570" t="n"/>
      <c r="W30" s="571" t="n"/>
      <c r="X30" s="297" t="n"/>
      <c r="Y30" s="572" t="n"/>
      <c r="Z30" s="572" t="n"/>
      <c r="AA30" s="572" t="n"/>
      <c r="AB30" s="572" t="n"/>
      <c r="AC30" s="572" t="n"/>
      <c r="AD30" s="572" t="n"/>
      <c r="AE30" s="572" t="n"/>
      <c r="AF30" s="572" t="n"/>
      <c r="AG30" s="572" t="n"/>
      <c r="AH30" s="572" t="n"/>
      <c r="AI30" s="572" t="n"/>
      <c r="AJ30" s="572" t="n"/>
      <c r="AK30" s="572" t="n"/>
      <c r="AL30" s="572" t="n"/>
      <c r="AM30" s="572" t="n"/>
      <c r="AN30" s="572" t="n"/>
      <c r="AO30" s="572" t="n"/>
      <c r="AP30" s="572" t="n"/>
      <c r="AQ30" s="572" t="n"/>
      <c r="AR30" s="572" t="n"/>
      <c r="AS30" s="573" t="n"/>
      <c r="BB30" s="2" t="inlineStr">
        <is>
          <t>Proveedor</t>
        </is>
      </c>
    </row>
    <row r="31" ht="9" customHeight="1" s="15">
      <c r="A31" s="574" t="n"/>
      <c r="B31" s="575" t="n"/>
      <c r="C31" s="575" t="n"/>
      <c r="D31" s="575" t="n"/>
      <c r="E31" s="575" t="n"/>
      <c r="F31" s="575" t="n"/>
      <c r="G31" s="575" t="n"/>
      <c r="H31" s="575" t="n"/>
      <c r="I31" s="575" t="n"/>
      <c r="J31" s="575" t="n"/>
      <c r="K31" s="575" t="n"/>
      <c r="L31" s="575" t="n"/>
      <c r="M31" s="575" t="n"/>
      <c r="N31" s="575" t="n"/>
      <c r="O31" s="575" t="n"/>
      <c r="P31" s="575" t="n"/>
      <c r="Q31" s="575" t="n"/>
      <c r="R31" s="575" t="n"/>
      <c r="S31" s="575" t="n"/>
      <c r="T31" s="575" t="n"/>
      <c r="U31" s="575" t="n"/>
      <c r="V31" s="575" t="n"/>
      <c r="W31" s="576" t="n"/>
      <c r="X31" s="577" t="n"/>
      <c r="Y31" s="578" t="n"/>
      <c r="Z31" s="578" t="n"/>
      <c r="AA31" s="578" t="n"/>
      <c r="AB31" s="578" t="n"/>
      <c r="AC31" s="578" t="n"/>
      <c r="AD31" s="578" t="n"/>
      <c r="AE31" s="578" t="n"/>
      <c r="AF31" s="578" t="n"/>
      <c r="AG31" s="578" t="n"/>
      <c r="AH31" s="578" t="n"/>
      <c r="AI31" s="578" t="n"/>
      <c r="AJ31" s="578" t="n"/>
      <c r="AK31" s="578" t="n"/>
      <c r="AL31" s="578" t="n"/>
      <c r="AM31" s="578" t="n"/>
      <c r="AN31" s="578" t="n"/>
      <c r="AO31" s="578" t="n"/>
      <c r="AP31" s="578" t="n"/>
      <c r="AQ31" s="578" t="n"/>
      <c r="AR31" s="578" t="n"/>
      <c r="AS31" s="579" t="n"/>
      <c r="BB31" s="2" t="inlineStr">
        <is>
          <t>Director</t>
        </is>
      </c>
    </row>
    <row r="32" ht="9" customHeight="1" s="15">
      <c r="A32" s="277" t="inlineStr">
        <is>
          <t>Que Relación Tiene la Persona con la Cooperativa?</t>
        </is>
      </c>
      <c r="B32" s="566" t="n"/>
      <c r="C32" s="566" t="n"/>
      <c r="D32" s="566" t="n"/>
      <c r="E32" s="566" t="n"/>
      <c r="F32" s="566" t="n"/>
      <c r="G32" s="566" t="n"/>
      <c r="H32" s="566" t="n"/>
      <c r="I32" s="566" t="n"/>
      <c r="J32" s="566" t="n"/>
      <c r="K32" s="566" t="n"/>
      <c r="L32" s="566" t="n"/>
      <c r="M32" s="567" t="n"/>
      <c r="N32" s="297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2" t="n"/>
      <c r="Z32" s="572" t="n"/>
      <c r="AA32" s="573" t="n"/>
      <c r="AB32" s="297" t="inlineStr">
        <is>
          <t>wer</t>
        </is>
      </c>
      <c r="AC32" s="572" t="n"/>
      <c r="AD32" s="572" t="n"/>
      <c r="AE32" s="572" t="n"/>
      <c r="AF32" s="572" t="n"/>
      <c r="AG32" s="572" t="n"/>
      <c r="AH32" s="572" t="n"/>
      <c r="AI32" s="572" t="n"/>
      <c r="AJ32" s="572" t="n"/>
      <c r="AK32" s="572" t="n"/>
      <c r="AL32" s="572" t="n"/>
      <c r="AM32" s="572" t="n"/>
      <c r="AN32" s="572" t="n"/>
      <c r="AO32" s="572" t="n"/>
      <c r="AP32" s="572" t="n"/>
      <c r="AQ32" s="572" t="n"/>
      <c r="AR32" s="572" t="n"/>
      <c r="AS32" s="573" t="n"/>
      <c r="BB32" s="2" t="n"/>
    </row>
    <row r="33" ht="9" customHeight="1" s="15">
      <c r="A33" s="580" t="n"/>
      <c r="M33" s="581" t="n"/>
      <c r="N33" s="582" t="n"/>
      <c r="O33" s="534" t="n"/>
      <c r="P33" s="534" t="n"/>
      <c r="Q33" s="534" t="n"/>
      <c r="R33" s="534" t="n"/>
      <c r="S33" s="534" t="n"/>
      <c r="T33" s="534" t="n"/>
      <c r="U33" s="534" t="n"/>
      <c r="V33" s="534" t="n"/>
      <c r="W33" s="534" t="n"/>
      <c r="X33" s="534" t="n"/>
      <c r="Y33" s="534" t="n"/>
      <c r="Z33" s="534" t="n"/>
      <c r="AA33" s="583" t="n"/>
      <c r="AB33" s="582" t="n"/>
      <c r="AC33" s="534" t="n"/>
      <c r="AD33" s="534" t="n"/>
      <c r="AE33" s="534" t="n"/>
      <c r="AF33" s="534" t="n"/>
      <c r="AG33" s="534" t="n"/>
      <c r="AH33" s="534" t="n"/>
      <c r="AI33" s="534" t="n"/>
      <c r="AJ33" s="534" t="n"/>
      <c r="AK33" s="534" t="n"/>
      <c r="AL33" s="534" t="n"/>
      <c r="AM33" s="534" t="n"/>
      <c r="AN33" s="534" t="n"/>
      <c r="AO33" s="534" t="n"/>
      <c r="AP33" s="534" t="n"/>
      <c r="AQ33" s="534" t="n"/>
      <c r="AR33" s="534" t="n"/>
      <c r="AS33" s="583" t="n"/>
      <c r="BB33" s="2" t="n"/>
    </row>
    <row r="34" ht="9" customHeight="1" s="15">
      <c r="A34" s="563" t="n"/>
      <c r="B34" s="564" t="n"/>
      <c r="C34" s="564" t="n"/>
      <c r="D34" s="564" t="n"/>
      <c r="E34" s="564" t="n"/>
      <c r="F34" s="564" t="n"/>
      <c r="G34" s="564" t="n"/>
      <c r="H34" s="564" t="n"/>
      <c r="I34" s="564" t="n"/>
      <c r="J34" s="564" t="n"/>
      <c r="K34" s="564" t="n"/>
      <c r="L34" s="564" t="n"/>
      <c r="M34" s="565" t="n"/>
      <c r="N34" s="577" t="n"/>
      <c r="O34" s="578" t="n"/>
      <c r="P34" s="578" t="n"/>
      <c r="Q34" s="578" t="n"/>
      <c r="R34" s="578" t="n"/>
      <c r="S34" s="578" t="n"/>
      <c r="T34" s="578" t="n"/>
      <c r="U34" s="578" t="n"/>
      <c r="V34" s="578" t="n"/>
      <c r="W34" s="578" t="n"/>
      <c r="X34" s="578" t="n"/>
      <c r="Y34" s="578" t="n"/>
      <c r="Z34" s="578" t="n"/>
      <c r="AA34" s="579" t="n"/>
      <c r="AB34" s="577" t="n"/>
      <c r="AC34" s="578" t="n"/>
      <c r="AD34" s="578" t="n"/>
      <c r="AE34" s="578" t="n"/>
      <c r="AF34" s="578" t="n"/>
      <c r="AG34" s="578" t="n"/>
      <c r="AH34" s="578" t="n"/>
      <c r="AI34" s="578" t="n"/>
      <c r="AJ34" s="578" t="n"/>
      <c r="AK34" s="578" t="n"/>
      <c r="AL34" s="578" t="n"/>
      <c r="AM34" s="578" t="n"/>
      <c r="AN34" s="578" t="n"/>
      <c r="AO34" s="578" t="n"/>
      <c r="AP34" s="578" t="n"/>
      <c r="AQ34" s="578" t="n"/>
      <c r="AR34" s="578" t="n"/>
      <c r="AS34" s="579" t="n"/>
      <c r="BB34" s="2" t="n"/>
    </row>
    <row r="35" ht="9" customHeight="1" s="15">
      <c r="A35" s="293" t="inlineStr">
        <is>
          <t>INFORMACIÓN DE LA OPERACIÓN INUSUAL</t>
        </is>
      </c>
      <c r="B35" s="566" t="n"/>
      <c r="C35" s="566" t="n"/>
      <c r="D35" s="566" t="n"/>
      <c r="E35" s="566" t="n"/>
      <c r="F35" s="566" t="n"/>
      <c r="G35" s="566" t="n"/>
      <c r="H35" s="566" t="n"/>
      <c r="I35" s="566" t="n"/>
      <c r="J35" s="566" t="n"/>
      <c r="K35" s="566" t="n"/>
      <c r="L35" s="566" t="n"/>
      <c r="M35" s="566" t="n"/>
      <c r="N35" s="566" t="n"/>
      <c r="O35" s="566" t="n"/>
      <c r="P35" s="566" t="n"/>
      <c r="Q35" s="566" t="n"/>
      <c r="R35" s="566" t="n"/>
      <c r="S35" s="566" t="n"/>
      <c r="T35" s="566" t="n"/>
      <c r="U35" s="566" t="n"/>
      <c r="V35" s="566" t="n"/>
      <c r="W35" s="566" t="n"/>
      <c r="X35" s="566" t="n"/>
      <c r="Y35" s="566" t="n"/>
      <c r="Z35" s="566" t="n"/>
      <c r="AA35" s="566" t="n"/>
      <c r="AB35" s="566" t="n"/>
      <c r="AC35" s="566" t="n"/>
      <c r="AD35" s="566" t="n"/>
      <c r="AE35" s="566" t="n"/>
      <c r="AF35" s="566" t="n"/>
      <c r="AG35" s="566" t="n"/>
      <c r="AH35" s="566" t="n"/>
      <c r="AI35" s="566" t="n"/>
      <c r="AJ35" s="566" t="n"/>
      <c r="AK35" s="566" t="n"/>
      <c r="AL35" s="566" t="n"/>
      <c r="AM35" s="566" t="n"/>
      <c r="AN35" s="566" t="n"/>
      <c r="AO35" s="566" t="n"/>
      <c r="AP35" s="566" t="n"/>
      <c r="AQ35" s="566" t="n"/>
      <c r="AR35" s="566" t="n"/>
      <c r="AS35" s="567" t="n"/>
      <c r="BB35" s="2" t="inlineStr">
        <is>
          <t>Otro</t>
        </is>
      </c>
    </row>
    <row r="36" ht="9" customHeight="1" s="15">
      <c r="A36" s="563" t="n"/>
      <c r="B36" s="564" t="n"/>
      <c r="C36" s="564" t="n"/>
      <c r="D36" s="564" t="n"/>
      <c r="E36" s="564" t="n"/>
      <c r="F36" s="564" t="n"/>
      <c r="G36" s="564" t="n"/>
      <c r="H36" s="564" t="n"/>
      <c r="I36" s="564" t="n"/>
      <c r="J36" s="564" t="n"/>
      <c r="K36" s="564" t="n"/>
      <c r="L36" s="564" t="n"/>
      <c r="M36" s="564" t="n"/>
      <c r="N36" s="564" t="n"/>
      <c r="O36" s="564" t="n"/>
      <c r="P36" s="564" t="n"/>
      <c r="Q36" s="564" t="n"/>
      <c r="R36" s="564" t="n"/>
      <c r="S36" s="564" t="n"/>
      <c r="T36" s="564" t="n"/>
      <c r="U36" s="564" t="n"/>
      <c r="V36" s="564" t="n"/>
      <c r="W36" s="564" t="n"/>
      <c r="X36" s="564" t="n"/>
      <c r="Y36" s="564" t="n"/>
      <c r="Z36" s="564" t="n"/>
      <c r="AA36" s="564" t="n"/>
      <c r="AB36" s="564" t="n"/>
      <c r="AC36" s="564" t="n"/>
      <c r="AD36" s="564" t="n"/>
      <c r="AE36" s="564" t="n"/>
      <c r="AF36" s="564" t="n"/>
      <c r="AG36" s="564" t="n"/>
      <c r="AH36" s="564" t="n"/>
      <c r="AI36" s="564" t="n"/>
      <c r="AJ36" s="564" t="n"/>
      <c r="AK36" s="564" t="n"/>
      <c r="AL36" s="564" t="n"/>
      <c r="AM36" s="564" t="n"/>
      <c r="AN36" s="564" t="n"/>
      <c r="AO36" s="564" t="n"/>
      <c r="AP36" s="564" t="n"/>
      <c r="AQ36" s="564" t="n"/>
      <c r="AR36" s="564" t="n"/>
      <c r="AS36" s="565" t="n"/>
    </row>
    <row r="37" ht="9" customHeight="1" s="15">
      <c r="A37" s="277" t="inlineStr">
        <is>
          <t xml:space="preserve">En que producto se detecto la inusualidad? </t>
        </is>
      </c>
      <c r="B37" s="566" t="n"/>
      <c r="C37" s="566" t="n"/>
      <c r="D37" s="566" t="n"/>
      <c r="E37" s="566" t="n"/>
      <c r="F37" s="566" t="n"/>
      <c r="G37" s="566" t="n"/>
      <c r="H37" s="566" t="n"/>
      <c r="I37" s="566" t="n"/>
      <c r="J37" s="566" t="n"/>
      <c r="K37" s="566" t="n"/>
      <c r="L37" s="566" t="n"/>
      <c r="M37" s="567" t="n"/>
      <c r="N37" s="279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3" t="n"/>
      <c r="AA37" s="278" t="inlineStr">
        <is>
          <t>Monto aproximado en bolivianos</t>
        </is>
      </c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68" t="n"/>
      <c r="AL37" s="280" t="n"/>
      <c r="AM37" s="572" t="n"/>
      <c r="AN37" s="572" t="n"/>
      <c r="AO37" s="572" t="n"/>
      <c r="AP37" s="572" t="n"/>
      <c r="AQ37" s="572" t="n"/>
      <c r="AR37" s="572" t="n"/>
      <c r="AS37" s="573" t="n"/>
    </row>
    <row r="38" ht="9" customHeight="1" s="15">
      <c r="A38" s="580" t="n"/>
      <c r="M38" s="581" t="n"/>
      <c r="N38" s="582" t="n"/>
      <c r="O38" s="534" t="n"/>
      <c r="P38" s="534" t="n"/>
      <c r="Q38" s="534" t="n"/>
      <c r="R38" s="534" t="n"/>
      <c r="S38" s="534" t="n"/>
      <c r="T38" s="534" t="n"/>
      <c r="U38" s="534" t="n"/>
      <c r="V38" s="534" t="n"/>
      <c r="W38" s="534" t="n"/>
      <c r="X38" s="534" t="n"/>
      <c r="Y38" s="534" t="n"/>
      <c r="Z38" s="583" t="n"/>
      <c r="AA38" s="550" t="n"/>
      <c r="AK38" s="584" t="n"/>
      <c r="AL38" s="582" t="n"/>
      <c r="AM38" s="534" t="n"/>
      <c r="AN38" s="534" t="n"/>
      <c r="AO38" s="534" t="n"/>
      <c r="AP38" s="534" t="n"/>
      <c r="AQ38" s="534" t="n"/>
      <c r="AR38" s="534" t="n"/>
      <c r="AS38" s="583" t="n"/>
      <c r="BB38" s="4" t="inlineStr">
        <is>
          <t>Cajas de Ahorro</t>
        </is>
      </c>
    </row>
    <row r="39" ht="9" customHeight="1" s="15">
      <c r="A39" s="563" t="n"/>
      <c r="B39" s="564" t="n"/>
      <c r="C39" s="564" t="n"/>
      <c r="D39" s="564" t="n"/>
      <c r="E39" s="564" t="n"/>
      <c r="F39" s="564" t="n"/>
      <c r="G39" s="564" t="n"/>
      <c r="H39" s="564" t="n"/>
      <c r="I39" s="564" t="n"/>
      <c r="J39" s="564" t="n"/>
      <c r="K39" s="564" t="n"/>
      <c r="L39" s="564" t="n"/>
      <c r="M39" s="565" t="n"/>
      <c r="N39" s="577" t="n"/>
      <c r="O39" s="578" t="n"/>
      <c r="P39" s="578" t="n"/>
      <c r="Q39" s="578" t="n"/>
      <c r="R39" s="578" t="n"/>
      <c r="S39" s="578" t="n"/>
      <c r="T39" s="578" t="n"/>
      <c r="U39" s="578" t="n"/>
      <c r="V39" s="578" t="n"/>
      <c r="W39" s="578" t="n"/>
      <c r="X39" s="578" t="n"/>
      <c r="Y39" s="578" t="n"/>
      <c r="Z39" s="579" t="n"/>
      <c r="AA39" s="551" t="n"/>
      <c r="AB39" s="552" t="n"/>
      <c r="AC39" s="552" t="n"/>
      <c r="AD39" s="552" t="n"/>
      <c r="AE39" s="552" t="n"/>
      <c r="AF39" s="552" t="n"/>
      <c r="AG39" s="552" t="n"/>
      <c r="AH39" s="552" t="n"/>
      <c r="AI39" s="552" t="n"/>
      <c r="AJ39" s="552" t="n"/>
      <c r="AK39" s="569" t="n"/>
      <c r="AL39" s="577" t="n"/>
      <c r="AM39" s="578" t="n"/>
      <c r="AN39" s="578" t="n"/>
      <c r="AO39" s="578" t="n"/>
      <c r="AP39" s="578" t="n"/>
      <c r="AQ39" s="578" t="n"/>
      <c r="AR39" s="578" t="n"/>
      <c r="AS39" s="579" t="n"/>
      <c r="BB39" s="4" t="inlineStr">
        <is>
          <t>Depósitos a plazo fijo</t>
        </is>
      </c>
    </row>
    <row r="40" ht="9" customHeight="1" s="15">
      <c r="A40" s="293" t="inlineStr">
        <is>
          <t>DESCRIPCIÓN DE LA OPERACIÓN INUSUAL</t>
        </is>
      </c>
      <c r="B40" s="566" t="n"/>
      <c r="C40" s="566" t="n"/>
      <c r="D40" s="566" t="n"/>
      <c r="E40" s="566" t="n"/>
      <c r="F40" s="566" t="n"/>
      <c r="G40" s="566" t="n"/>
      <c r="H40" s="566" t="n"/>
      <c r="I40" s="566" t="n"/>
      <c r="J40" s="566" t="n"/>
      <c r="K40" s="566" t="n"/>
      <c r="L40" s="566" t="n"/>
      <c r="M40" s="566" t="n"/>
      <c r="N40" s="566" t="n"/>
      <c r="O40" s="566" t="n"/>
      <c r="P40" s="566" t="n"/>
      <c r="Q40" s="566" t="n"/>
      <c r="R40" s="566" t="n"/>
      <c r="S40" s="566" t="n"/>
      <c r="T40" s="566" t="n"/>
      <c r="U40" s="566" t="n"/>
      <c r="V40" s="566" t="n"/>
      <c r="W40" s="566" t="n"/>
      <c r="X40" s="566" t="n"/>
      <c r="Y40" s="566" t="n"/>
      <c r="Z40" s="566" t="n"/>
      <c r="AA40" s="566" t="n"/>
      <c r="AB40" s="566" t="n"/>
      <c r="AC40" s="566" t="n"/>
      <c r="AD40" s="566" t="n"/>
      <c r="AE40" s="566" t="n"/>
      <c r="AF40" s="566" t="n"/>
      <c r="AG40" s="566" t="n"/>
      <c r="AH40" s="566" t="n"/>
      <c r="AI40" s="566" t="n"/>
      <c r="AJ40" s="566" t="n"/>
      <c r="AK40" s="566" t="n"/>
      <c r="AL40" s="566" t="n"/>
      <c r="AM40" s="566" t="n"/>
      <c r="AN40" s="566" t="n"/>
      <c r="AO40" s="566" t="n"/>
      <c r="AP40" s="566" t="n"/>
      <c r="AQ40" s="566" t="n"/>
      <c r="AR40" s="566" t="n"/>
      <c r="AS40" s="567" t="n"/>
      <c r="BB40" s="4" t="inlineStr">
        <is>
          <t>Crédito</t>
        </is>
      </c>
    </row>
    <row r="41" ht="9" customHeight="1" s="15">
      <c r="A41" s="563" t="n"/>
      <c r="B41" s="564" t="n"/>
      <c r="C41" s="564" t="n"/>
      <c r="D41" s="564" t="n"/>
      <c r="E41" s="564" t="n"/>
      <c r="F41" s="564" t="n"/>
      <c r="G41" s="564" t="n"/>
      <c r="H41" s="564" t="n"/>
      <c r="I41" s="564" t="n"/>
      <c r="J41" s="564" t="n"/>
      <c r="K41" s="564" t="n"/>
      <c r="L41" s="564" t="n"/>
      <c r="M41" s="564" t="n"/>
      <c r="N41" s="564" t="n"/>
      <c r="O41" s="564" t="n"/>
      <c r="P41" s="564" t="n"/>
      <c r="Q41" s="564" t="n"/>
      <c r="R41" s="564" t="n"/>
      <c r="S41" s="564" t="n"/>
      <c r="T41" s="564" t="n"/>
      <c r="U41" s="564" t="n"/>
      <c r="V41" s="564" t="n"/>
      <c r="W41" s="564" t="n"/>
      <c r="X41" s="564" t="n"/>
      <c r="Y41" s="564" t="n"/>
      <c r="Z41" s="564" t="n"/>
      <c r="AA41" s="564" t="n"/>
      <c r="AB41" s="564" t="n"/>
      <c r="AC41" s="564" t="n"/>
      <c r="AD41" s="564" t="n"/>
      <c r="AE41" s="564" t="n"/>
      <c r="AF41" s="564" t="n"/>
      <c r="AG41" s="564" t="n"/>
      <c r="AH41" s="564" t="n"/>
      <c r="AI41" s="564" t="n"/>
      <c r="AJ41" s="564" t="n"/>
      <c r="AK41" s="564" t="n"/>
      <c r="AL41" s="564" t="n"/>
      <c r="AM41" s="564" t="n"/>
      <c r="AN41" s="564" t="n"/>
      <c r="AO41" s="564" t="n"/>
      <c r="AP41" s="564" t="n"/>
      <c r="AQ41" s="564" t="n"/>
      <c r="AR41" s="564" t="n"/>
      <c r="AS41" s="565" t="n"/>
      <c r="BB41" s="4" t="inlineStr">
        <is>
          <t>Certificados de Aportación</t>
        </is>
      </c>
    </row>
    <row r="42" ht="9" customHeight="1" s="15">
      <c r="A42" s="301" t="inlineStr">
        <is>
          <t>wr</t>
        </is>
      </c>
      <c r="B42" s="570" t="n"/>
      <c r="C42" s="570" t="n"/>
      <c r="D42" s="570" t="n"/>
      <c r="E42" s="570" t="n"/>
      <c r="F42" s="570" t="n"/>
      <c r="G42" s="570" t="n"/>
      <c r="H42" s="570" t="n"/>
      <c r="I42" s="570" t="n"/>
      <c r="J42" s="570" t="n"/>
      <c r="K42" s="570" t="n"/>
      <c r="L42" s="570" t="n"/>
      <c r="M42" s="570" t="n"/>
      <c r="N42" s="570" t="n"/>
      <c r="O42" s="570" t="n"/>
      <c r="P42" s="570" t="n"/>
      <c r="Q42" s="570" t="n"/>
      <c r="R42" s="570" t="n"/>
      <c r="S42" s="570" t="n"/>
      <c r="T42" s="570" t="n"/>
      <c r="U42" s="570" t="n"/>
      <c r="V42" s="570" t="n"/>
      <c r="W42" s="570" t="n"/>
      <c r="X42" s="570" t="n"/>
      <c r="Y42" s="570" t="n"/>
      <c r="Z42" s="570" t="n"/>
      <c r="AA42" s="570" t="n"/>
      <c r="AB42" s="570" t="n"/>
      <c r="AC42" s="570" t="n"/>
      <c r="AD42" s="570" t="n"/>
      <c r="AE42" s="570" t="n"/>
      <c r="AF42" s="570" t="n"/>
      <c r="AG42" s="570" t="n"/>
      <c r="AH42" s="570" t="n"/>
      <c r="AI42" s="570" t="n"/>
      <c r="AJ42" s="570" t="n"/>
      <c r="AK42" s="570" t="n"/>
      <c r="AL42" s="570" t="n"/>
      <c r="AM42" s="570" t="n"/>
      <c r="AN42" s="570" t="n"/>
      <c r="AO42" s="570" t="n"/>
      <c r="AP42" s="570" t="n"/>
      <c r="AQ42" s="570" t="n"/>
      <c r="AR42" s="570" t="n"/>
      <c r="AS42" s="571" t="n"/>
      <c r="BB42" s="4" t="inlineStr">
        <is>
          <t xml:space="preserve">Cajas  </t>
        </is>
      </c>
    </row>
    <row r="43" ht="9" customHeight="1" s="15">
      <c r="A43" s="585" t="n"/>
      <c r="B43" s="534" t="n"/>
      <c r="C43" s="534" t="n"/>
      <c r="D43" s="534" t="n"/>
      <c r="E43" s="534" t="n"/>
      <c r="F43" s="534" t="n"/>
      <c r="G43" s="534" t="n"/>
      <c r="H43" s="534" t="n"/>
      <c r="I43" s="534" t="n"/>
      <c r="J43" s="534" t="n"/>
      <c r="K43" s="534" t="n"/>
      <c r="L43" s="534" t="n"/>
      <c r="M43" s="534" t="n"/>
      <c r="N43" s="534" t="n"/>
      <c r="O43" s="534" t="n"/>
      <c r="P43" s="534" t="n"/>
      <c r="Q43" s="534" t="n"/>
      <c r="R43" s="534" t="n"/>
      <c r="S43" s="534" t="n"/>
      <c r="T43" s="534" t="n"/>
      <c r="U43" s="534" t="n"/>
      <c r="V43" s="534" t="n"/>
      <c r="W43" s="534" t="n"/>
      <c r="X43" s="534" t="n"/>
      <c r="Y43" s="534" t="n"/>
      <c r="Z43" s="534" t="n"/>
      <c r="AA43" s="534" t="n"/>
      <c r="AB43" s="534" t="n"/>
      <c r="AC43" s="534" t="n"/>
      <c r="AD43" s="534" t="n"/>
      <c r="AE43" s="534" t="n"/>
      <c r="AF43" s="534" t="n"/>
      <c r="AG43" s="534" t="n"/>
      <c r="AH43" s="534" t="n"/>
      <c r="AI43" s="534" t="n"/>
      <c r="AJ43" s="534" t="n"/>
      <c r="AK43" s="534" t="n"/>
      <c r="AL43" s="534" t="n"/>
      <c r="AM43" s="534" t="n"/>
      <c r="AN43" s="534" t="n"/>
      <c r="AO43" s="534" t="n"/>
      <c r="AP43" s="534" t="n"/>
      <c r="AQ43" s="534" t="n"/>
      <c r="AR43" s="534" t="n"/>
      <c r="AS43" s="586" t="n"/>
      <c r="BB43" s="4" t="inlineStr">
        <is>
          <t>Otro</t>
        </is>
      </c>
    </row>
    <row r="44" ht="9" customHeight="1" s="15">
      <c r="A44" s="585" t="n"/>
      <c r="B44" s="534" t="n"/>
      <c r="C44" s="534" t="n"/>
      <c r="D44" s="534" t="n"/>
      <c r="E44" s="534" t="n"/>
      <c r="F44" s="534" t="n"/>
      <c r="G44" s="534" t="n"/>
      <c r="H44" s="534" t="n"/>
      <c r="I44" s="534" t="n"/>
      <c r="J44" s="534" t="n"/>
      <c r="K44" s="534" t="n"/>
      <c r="L44" s="534" t="n"/>
      <c r="M44" s="534" t="n"/>
      <c r="N44" s="534" t="n"/>
      <c r="O44" s="534" t="n"/>
      <c r="P44" s="534" t="n"/>
      <c r="Q44" s="534" t="n"/>
      <c r="R44" s="534" t="n"/>
      <c r="S44" s="534" t="n"/>
      <c r="T44" s="534" t="n"/>
      <c r="U44" s="534" t="n"/>
      <c r="V44" s="534" t="n"/>
      <c r="W44" s="534" t="n"/>
      <c r="X44" s="534" t="n"/>
      <c r="Y44" s="534" t="n"/>
      <c r="Z44" s="534" t="n"/>
      <c r="AA44" s="534" t="n"/>
      <c r="AB44" s="534" t="n"/>
      <c r="AC44" s="534" t="n"/>
      <c r="AD44" s="534" t="n"/>
      <c r="AE44" s="534" t="n"/>
      <c r="AF44" s="534" t="n"/>
      <c r="AG44" s="534" t="n"/>
      <c r="AH44" s="534" t="n"/>
      <c r="AI44" s="534" t="n"/>
      <c r="AJ44" s="534" t="n"/>
      <c r="AK44" s="534" t="n"/>
      <c r="AL44" s="534" t="n"/>
      <c r="AM44" s="534" t="n"/>
      <c r="AN44" s="534" t="n"/>
      <c r="AO44" s="534" t="n"/>
      <c r="AP44" s="534" t="n"/>
      <c r="AQ44" s="534" t="n"/>
      <c r="AR44" s="534" t="n"/>
      <c r="AS44" s="586" t="n"/>
      <c r="BB44" s="4" t="n"/>
    </row>
    <row r="45" ht="9" customHeight="1" s="15">
      <c r="A45" s="585" t="n"/>
      <c r="B45" s="534" t="n"/>
      <c r="C45" s="534" t="n"/>
      <c r="D45" s="534" t="n"/>
      <c r="E45" s="534" t="n"/>
      <c r="F45" s="534" t="n"/>
      <c r="G45" s="534" t="n"/>
      <c r="H45" s="534" t="n"/>
      <c r="I45" s="534" t="n"/>
      <c r="J45" s="534" t="n"/>
      <c r="K45" s="534" t="n"/>
      <c r="L45" s="534" t="n"/>
      <c r="M45" s="534" t="n"/>
      <c r="N45" s="534" t="n"/>
      <c r="O45" s="534" t="n"/>
      <c r="P45" s="534" t="n"/>
      <c r="Q45" s="534" t="n"/>
      <c r="R45" s="534" t="n"/>
      <c r="S45" s="534" t="n"/>
      <c r="T45" s="534" t="n"/>
      <c r="U45" s="534" t="n"/>
      <c r="V45" s="534" t="n"/>
      <c r="W45" s="534" t="n"/>
      <c r="X45" s="534" t="n"/>
      <c r="Y45" s="534" t="n"/>
      <c r="Z45" s="534" t="n"/>
      <c r="AA45" s="534" t="n"/>
      <c r="AB45" s="534" t="n"/>
      <c r="AC45" s="534" t="n"/>
      <c r="AD45" s="534" t="n"/>
      <c r="AE45" s="534" t="n"/>
      <c r="AF45" s="534" t="n"/>
      <c r="AG45" s="534" t="n"/>
      <c r="AH45" s="534" t="n"/>
      <c r="AI45" s="534" t="n"/>
      <c r="AJ45" s="534" t="n"/>
      <c r="AK45" s="534" t="n"/>
      <c r="AL45" s="534" t="n"/>
      <c r="AM45" s="534" t="n"/>
      <c r="AN45" s="534" t="n"/>
      <c r="AO45" s="534" t="n"/>
      <c r="AP45" s="534" t="n"/>
      <c r="AQ45" s="534" t="n"/>
      <c r="AR45" s="534" t="n"/>
      <c r="AS45" s="586" t="n"/>
      <c r="BB45" s="4" t="n"/>
    </row>
    <row r="46" ht="9" customHeight="1" s="15">
      <c r="A46" s="585" t="n"/>
      <c r="B46" s="534" t="n"/>
      <c r="C46" s="534" t="n"/>
      <c r="D46" s="534" t="n"/>
      <c r="E46" s="534" t="n"/>
      <c r="F46" s="534" t="n"/>
      <c r="G46" s="534" t="n"/>
      <c r="H46" s="534" t="n"/>
      <c r="I46" s="534" t="n"/>
      <c r="J46" s="534" t="n"/>
      <c r="K46" s="534" t="n"/>
      <c r="L46" s="534" t="n"/>
      <c r="M46" s="534" t="n"/>
      <c r="N46" s="534" t="n"/>
      <c r="O46" s="534" t="n"/>
      <c r="P46" s="534" t="n"/>
      <c r="Q46" s="534" t="n"/>
      <c r="R46" s="534" t="n"/>
      <c r="S46" s="534" t="n"/>
      <c r="T46" s="534" t="n"/>
      <c r="U46" s="534" t="n"/>
      <c r="V46" s="534" t="n"/>
      <c r="W46" s="534" t="n"/>
      <c r="X46" s="534" t="n"/>
      <c r="Y46" s="534" t="n"/>
      <c r="Z46" s="534" t="n"/>
      <c r="AA46" s="534" t="n"/>
      <c r="AB46" s="534" t="n"/>
      <c r="AC46" s="534" t="n"/>
      <c r="AD46" s="534" t="n"/>
      <c r="AE46" s="534" t="n"/>
      <c r="AF46" s="534" t="n"/>
      <c r="AG46" s="534" t="n"/>
      <c r="AH46" s="534" t="n"/>
      <c r="AI46" s="534" t="n"/>
      <c r="AJ46" s="534" t="n"/>
      <c r="AK46" s="534" t="n"/>
      <c r="AL46" s="534" t="n"/>
      <c r="AM46" s="534" t="n"/>
      <c r="AN46" s="534" t="n"/>
      <c r="AO46" s="534" t="n"/>
      <c r="AP46" s="534" t="n"/>
      <c r="AQ46" s="534" t="n"/>
      <c r="AR46" s="534" t="n"/>
      <c r="AS46" s="586" t="n"/>
      <c r="BB46" s="4" t="n"/>
    </row>
    <row r="47" ht="9" customHeight="1" s="15" thickBot="1">
      <c r="A47" s="574" t="n"/>
      <c r="B47" s="575" t="n"/>
      <c r="C47" s="575" t="n"/>
      <c r="D47" s="575" t="n"/>
      <c r="E47" s="575" t="n"/>
      <c r="F47" s="575" t="n"/>
      <c r="G47" s="575" t="n"/>
      <c r="H47" s="575" t="n"/>
      <c r="I47" s="575" t="n"/>
      <c r="J47" s="575" t="n"/>
      <c r="K47" s="575" t="n"/>
      <c r="L47" s="575" t="n"/>
      <c r="M47" s="575" t="n"/>
      <c r="N47" s="575" t="n"/>
      <c r="O47" s="575" t="n"/>
      <c r="P47" s="575" t="n"/>
      <c r="Q47" s="575" t="n"/>
      <c r="R47" s="575" t="n"/>
      <c r="S47" s="575" t="n"/>
      <c r="T47" s="575" t="n"/>
      <c r="U47" s="575" t="n"/>
      <c r="V47" s="575" t="n"/>
      <c r="W47" s="575" t="n"/>
      <c r="X47" s="575" t="n"/>
      <c r="Y47" s="575" t="n"/>
      <c r="Z47" s="575" t="n"/>
      <c r="AA47" s="575" t="n"/>
      <c r="AB47" s="575" t="n"/>
      <c r="AC47" s="575" t="n"/>
      <c r="AD47" s="575" t="n"/>
      <c r="AE47" s="575" t="n"/>
      <c r="AF47" s="575" t="n"/>
      <c r="AG47" s="575" t="n"/>
      <c r="AH47" s="575" t="n"/>
      <c r="AI47" s="575" t="n"/>
      <c r="AJ47" s="575" t="n"/>
      <c r="AK47" s="575" t="n"/>
      <c r="AL47" s="575" t="n"/>
      <c r="AM47" s="575" t="n"/>
      <c r="AN47" s="575" t="n"/>
      <c r="AO47" s="575" t="n"/>
      <c r="AP47" s="575" t="n"/>
      <c r="AQ47" s="575" t="n"/>
      <c r="AR47" s="575" t="n"/>
      <c r="AS47" s="576" t="n"/>
      <c r="BB47" s="4" t="n"/>
    </row>
    <row r="48" ht="9" customHeight="1" s="15" thickTop="1">
      <c r="BB48" s="4" t="n"/>
    </row>
    <row r="49" ht="9" customHeight="1" s="15">
      <c r="BB49" s="4" t="n"/>
    </row>
    <row r="50" ht="9" customHeight="1" s="15">
      <c r="BB50" s="4" t="n"/>
    </row>
    <row r="51" ht="9" customHeight="1" s="15"/>
    <row r="52" ht="9" customHeight="1" s="15"/>
    <row r="53" ht="9" customHeight="1" s="15">
      <c r="A53" s="299" t="inlineStr">
        <is>
          <t>Firma y Sello de la persona que realiza el documento</t>
        </is>
      </c>
      <c r="B53" s="549" t="n"/>
      <c r="C53" s="549" t="n"/>
      <c r="D53" s="549" t="n"/>
      <c r="E53" s="549" t="n"/>
      <c r="F53" s="549" t="n"/>
      <c r="G53" s="549" t="n"/>
      <c r="H53" s="549" t="n"/>
      <c r="I53" s="549" t="n"/>
      <c r="J53" s="549" t="n"/>
      <c r="K53" s="549" t="n"/>
      <c r="L53" s="549" t="n"/>
    </row>
    <row r="54" ht="9" customHeight="1" s="15"/>
    <row r="55" ht="9" customHeight="1" s="15"/>
    <row r="56" ht="9" customHeight="1" s="15"/>
    <row r="57" ht="9" customHeight="1" s="15"/>
    <row r="58" ht="9" customHeight="1" s="15"/>
    <row r="59" ht="9" customHeight="1" s="15"/>
    <row r="60" ht="9" customHeight="1" s="15"/>
    <row r="61" ht="9" customHeight="1" s="15"/>
    <row r="62" ht="9" customHeight="1" s="15"/>
    <row r="63" ht="9" customHeight="1" s="15"/>
    <row r="64" ht="9" customHeight="1" s="15"/>
    <row r="65" ht="9" customHeight="1" s="15"/>
    <row r="66" ht="9" customHeight="1" s="15"/>
    <row r="67" ht="9" customHeight="1" s="15"/>
    <row r="68" ht="9" customHeight="1" s="15"/>
    <row r="69" ht="9" customHeight="1" s="15"/>
    <row r="70" ht="9" customHeight="1" s="15"/>
    <row r="71" ht="9" customHeight="1" s="15"/>
    <row r="72" ht="9" customHeight="1" s="15"/>
    <row r="73" ht="9" customHeight="1" s="15"/>
    <row r="74" ht="9" customHeight="1" s="15"/>
    <row r="75" ht="9" customHeight="1" s="15"/>
    <row r="76" ht="9" customHeight="1" s="15"/>
    <row r="77" ht="9" customHeight="1" s="15"/>
    <row r="78" ht="9" customHeight="1" s="15"/>
    <row r="79" ht="9" customHeight="1" s="15"/>
    <row r="80" ht="9" customHeight="1" s="15"/>
    <row r="81" ht="9" customHeight="1" s="15"/>
    <row r="82" ht="9" customHeight="1" s="15"/>
    <row r="83" ht="9" customHeight="1" s="15"/>
    <row r="84" ht="9" customHeight="1" s="15"/>
    <row r="85" ht="9" customHeight="1" s="15"/>
    <row r="86" ht="9" customHeight="1" s="15"/>
    <row r="87" ht="9" customHeight="1" s="15"/>
    <row r="88" ht="9" customHeight="1" s="15"/>
    <row r="89" ht="9" customHeight="1" s="15"/>
    <row r="90" ht="9" customHeight="1" s="15"/>
    <row r="91" ht="9" customHeight="1" s="15"/>
    <row r="92" ht="9" customHeight="1" s="15"/>
    <row r="93" ht="9" customHeight="1" s="15"/>
    <row r="94" ht="9" customHeight="1" s="15"/>
    <row r="95" ht="9" customHeight="1" s="15"/>
    <row r="96" ht="9" customHeight="1" s="15"/>
    <row r="97" ht="9" customHeight="1" s="15"/>
    <row r="98" ht="9" customHeight="1" s="15"/>
    <row r="99" ht="9" customHeight="1" s="15"/>
    <row r="100" ht="9" customHeight="1" s="15"/>
    <row r="101" ht="9" customHeight="1" s="15"/>
    <row r="102" ht="9" customHeight="1" s="15"/>
    <row r="103" ht="9" customHeight="1" s="15"/>
    <row r="104" ht="9" customHeight="1" s="15"/>
    <row r="105" ht="9" customHeight="1" s="15"/>
    <row r="106" ht="9" customHeight="1" s="15"/>
    <row r="107" ht="9" customHeight="1" s="15"/>
    <row r="108" ht="9" customHeight="1" s="15"/>
    <row r="109" ht="9" customHeight="1" s="15"/>
    <row r="110" ht="9" customHeight="1" s="15"/>
    <row r="111" ht="9" customHeight="1" s="15"/>
    <row r="112" ht="9" customHeight="1" s="15"/>
    <row r="113" ht="9" customHeight="1" s="15"/>
    <row r="114" ht="9" customHeight="1" s="15"/>
    <row r="115" ht="9" customHeight="1" s="15"/>
    <row r="116" ht="9" customHeight="1" s="15"/>
    <row r="117" ht="9" customHeight="1" s="15"/>
    <row r="118" ht="9" customHeight="1" s="15"/>
    <row r="119" ht="9" customHeight="1" s="15"/>
    <row r="120" ht="9" customHeight="1" s="15"/>
    <row r="121" ht="9" customHeight="1" s="15"/>
    <row r="122" ht="9" customHeight="1" s="15"/>
    <row r="123" ht="9" customHeight="1" s="15"/>
    <row r="124" ht="9" customHeight="1" s="15"/>
    <row r="125" ht="9" customHeight="1" s="15"/>
    <row r="126" ht="9" customHeight="1" s="15"/>
    <row r="127" ht="9" customHeight="1" s="15"/>
    <row r="128" ht="9" customHeight="1" s="15"/>
    <row r="129" ht="9" customHeight="1" s="15"/>
    <row r="130" ht="9" customHeight="1" s="15"/>
    <row r="131" ht="9" customHeight="1" s="15"/>
    <row r="132" ht="9" customHeight="1" s="15"/>
    <row r="133" ht="9" customHeight="1" s="15"/>
    <row r="134" ht="9" customHeight="1" s="15"/>
    <row r="135" ht="9" customHeight="1" s="15"/>
    <row r="136" ht="9" customHeight="1" s="15"/>
    <row r="137" ht="9" customHeight="1" s="15"/>
    <row r="138" ht="9" customHeight="1" s="15"/>
    <row r="139" ht="9" customHeight="1" s="15"/>
    <row r="140" ht="9" customHeight="1" s="15"/>
    <row r="141" ht="9" customHeight="1" s="15"/>
    <row r="142" ht="9" customHeight="1" s="15"/>
    <row r="143" ht="9" customHeight="1" s="15"/>
    <row r="144" ht="9" customHeight="1" s="15"/>
    <row r="145" ht="9" customHeight="1" s="15"/>
    <row r="146" ht="9" customHeight="1" s="15"/>
    <row r="147" ht="9" customHeight="1" s="15"/>
    <row r="148" ht="9" customHeight="1" s="15"/>
    <row r="149" ht="9" customHeight="1" s="15"/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NwzbCiGqFXXUfxHusoJqkw==" formatRows="1" sort="1" spinCount="100000" hashValue="36Gqo8dVM5FByp+Prf/jDsywWAuIazvzJOd0tnh9xNPYCVTYtOKhUgG3tbpMEYe/9RjBF5CRyAqEXDUglgAKNA=="/>
  <mergeCells count="39">
    <mergeCell ref="A53:L57"/>
    <mergeCell ref="A32:M34"/>
    <mergeCell ref="N32:AA34"/>
    <mergeCell ref="AB32:AS34"/>
    <mergeCell ref="A28:W29"/>
    <mergeCell ref="X28:AS29"/>
    <mergeCell ref="A30:W31"/>
    <mergeCell ref="X30:AS31"/>
    <mergeCell ref="A40:AS41"/>
    <mergeCell ref="A42:AS47"/>
    <mergeCell ref="A24:W25"/>
    <mergeCell ref="X24:AH25"/>
    <mergeCell ref="AI24:AS25"/>
    <mergeCell ref="A26:W27"/>
    <mergeCell ref="X26:AH27"/>
    <mergeCell ref="AI26:AS27"/>
    <mergeCell ref="AI16:AS17"/>
    <mergeCell ref="A20:W21"/>
    <mergeCell ref="A22:W23"/>
    <mergeCell ref="X20:AH21"/>
    <mergeCell ref="AI20:AS21"/>
    <mergeCell ref="X22:AH23"/>
    <mergeCell ref="AI22:AS23"/>
    <mergeCell ref="A1:AS2"/>
    <mergeCell ref="A37:M39"/>
    <mergeCell ref="N37:Z39"/>
    <mergeCell ref="AA37:AK39"/>
    <mergeCell ref="AL37:AS39"/>
    <mergeCell ref="F3:AS6"/>
    <mergeCell ref="B8:M9"/>
    <mergeCell ref="N8:V9"/>
    <mergeCell ref="A12:AS13"/>
    <mergeCell ref="A35:AS36"/>
    <mergeCell ref="A14:W15"/>
    <mergeCell ref="X14:AH15"/>
    <mergeCell ref="AI14:AS15"/>
    <mergeCell ref="A18:AS19"/>
    <mergeCell ref="A16:W17"/>
    <mergeCell ref="X16:AH17"/>
  </mergeCells>
  <dataValidations count="3">
    <dataValidation sqref="AI22:AS23" showErrorMessage="1" showInputMessage="1" allowBlank="1" type="list">
      <formula1>$BB$14:$BB$24</formula1>
    </dataValidation>
    <dataValidation sqref="N32:AA34" showErrorMessage="1" showInputMessage="1" allowBlank="1" type="list">
      <formula1>$BB$27:$BB$35</formula1>
    </dataValidation>
    <dataValidation sqref="N37:Z39" showErrorMessage="1" showInputMessage="1" allowBlank="1" type="list">
      <formula1>$BB$38:$BB$50</formula1>
    </dataValidation>
  </dataValidations>
  <pageMargins left="0.7" right="0.7" top="0.75" bottom="0.75" header="0.3" footer="0.3"/>
  <pageSetup orientation="portrait" horizontalDpi="0" verticalDpi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I164"/>
  <sheetViews>
    <sheetView tabSelected="1" topLeftCell="A4" zoomScale="130" zoomScaleNormal="130" workbookViewId="0">
      <selection activeCell="AW21" sqref="AW21"/>
    </sheetView>
  </sheetViews>
  <sheetFormatPr baseColWidth="10" defaultRowHeight="15"/>
  <cols>
    <col width="2" customWidth="1" style="30" min="1" max="52"/>
    <col hidden="1" outlineLevel="1" width="2" customWidth="1" style="15" min="53" max="104"/>
    <col hidden="1" outlineLevel="1" width="11.42578125" customWidth="1" style="15" min="105" max="112"/>
    <col hidden="1" outlineLevel="1" width="69" customWidth="1" style="15" min="113" max="113"/>
    <col collapsed="1" width="11.42578125" customWidth="1" style="15" min="114" max="114"/>
  </cols>
  <sheetData>
    <row r="1" ht="10.5" customHeight="1" s="15">
      <c r="A1" s="408" t="inlineStr">
        <is>
          <t>ANEXO: 3</t>
        </is>
      </c>
      <c r="V1" s="406" t="inlineStr">
        <is>
          <t>FECHA</t>
        </is>
      </c>
      <c r="AG1" s="407" t="n">
        <v>44580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306" t="n">
        <v>1</v>
      </c>
      <c r="BG1" s="425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</row>
    <row r="3" ht="5.25" customHeight="1" s="15">
      <c r="F3" s="282" t="inlineStr">
        <is>
          <t>FORMULARIO DE VINCULACIÓN / ACTUALIZACIÓN</t>
        </is>
      </c>
    </row>
    <row r="4" ht="5.25" customHeight="1" s="15"/>
    <row r="5" ht="5.25" customHeight="1" s="15"/>
    <row r="6" ht="5.25" customHeight="1" s="15">
      <c r="BL6" s="4" t="inlineStr">
        <is>
          <t>CASADO(A)</t>
        </is>
      </c>
    </row>
    <row r="7" ht="5.25" customHeight="1" s="15">
      <c r="BL7" s="4" t="inlineStr">
        <is>
          <t>SOLTERO(A)</t>
        </is>
      </c>
    </row>
    <row r="8" ht="9" customHeight="1" s="15">
      <c r="A8" s="389" t="inlineStr">
        <is>
          <t>INFORMACIÓN GENERAL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L8" s="4" t="inlineStr">
        <is>
          <t>VIUDO(A)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L9" s="4" t="inlineStr">
        <is>
          <t>CONCUBINO(A)</t>
        </is>
      </c>
      <c r="CA9" s="1" t="inlineStr">
        <is>
          <t>AÑOS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L10" s="4" t="n"/>
      <c r="CA10" s="1" t="inlineStr">
        <is>
          <t>MESES</t>
        </is>
      </c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L11" s="4" t="n"/>
      <c r="CA11" s="1" t="n"/>
    </row>
    <row r="12" ht="10.5" customHeight="1" s="15">
      <c r="A12" s="279" t="inlineStr">
        <is>
          <t>TAVERA NAVARRO JULIO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>10151741SCH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L12" s="4" t="n"/>
      <c r="CA12" s="1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L13" s="4" t="n"/>
    </row>
    <row r="14" ht="9" customHeight="1" s="15">
      <c r="A14" s="327" t="inlineStr">
        <is>
          <t>ESTADO CIVIL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68" t="n"/>
      <c r="K14" s="327" t="inlineStr">
        <is>
          <t>NACIONALIDAD</t>
        </is>
      </c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68" t="n"/>
      <c r="U14" s="327" t="inlineStr">
        <is>
          <t>DOMICILIO ACTUAL</t>
        </is>
      </c>
      <c r="V14" s="549" t="n"/>
      <c r="W14" s="549" t="n"/>
      <c r="X14" s="549" t="n"/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49" t="n"/>
      <c r="AI14" s="549" t="n"/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L14" s="4" t="inlineStr">
        <is>
          <t>.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69" t="n"/>
      <c r="K15" s="551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69" t="n"/>
      <c r="U15" s="551" t="n"/>
      <c r="V15" s="552" t="n"/>
      <c r="W15" s="552" t="n"/>
      <c r="X15" s="552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52" t="n"/>
      <c r="AI15" s="552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</row>
    <row r="16" ht="14.25" customHeight="1" s="15">
      <c r="A16" s="297" t="inlineStr">
        <is>
          <t>CASADO(A)</t>
        </is>
      </c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7" t="n"/>
      <c r="K16" s="297" t="inlineStr">
        <is>
          <t>BOLIVIA</t>
        </is>
      </c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7" t="n"/>
      <c r="U16" s="279" t="inlineStr">
        <is>
          <t>WENSESLAO ALBA NRO 31 ZONA FERROVIARIA</t>
        </is>
      </c>
      <c r="V16" s="572" t="n"/>
      <c r="W16" s="572" t="n"/>
      <c r="X16" s="572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2" t="n"/>
      <c r="AI16" s="572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L16" s="4" t="inlineStr">
        <is>
          <t>PO.</t>
        </is>
      </c>
    </row>
    <row r="17" ht="14.25" customHeight="1" s="15">
      <c r="A17" s="327" t="inlineStr">
        <is>
          <t>TIPO DE VIVIENDA</t>
        </is>
      </c>
      <c r="B17" s="507" t="n"/>
      <c r="C17" s="507" t="n"/>
      <c r="D17" s="507" t="n"/>
      <c r="E17" s="507" t="n"/>
      <c r="F17" s="507" t="n"/>
      <c r="G17" s="507" t="n"/>
      <c r="H17" s="507" t="n"/>
      <c r="I17" s="507" t="n"/>
      <c r="J17" s="508" t="n"/>
      <c r="K17" s="297" t="n"/>
      <c r="L17" s="498" t="n"/>
      <c r="M17" s="498" t="n"/>
      <c r="N17" s="498" t="n"/>
      <c r="O17" s="498" t="n"/>
      <c r="P17" s="498" t="n"/>
      <c r="Q17" s="498" t="n"/>
      <c r="R17" s="498" t="n"/>
      <c r="S17" s="498" t="n"/>
      <c r="T17" s="497" t="n"/>
      <c r="U17" s="577" t="n"/>
      <c r="V17" s="578" t="n"/>
      <c r="W17" s="578" t="n"/>
      <c r="X17" s="578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8" t="n"/>
      <c r="AI17" s="578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L17" s="4" t="inlineStr">
        <is>
          <t>CH.</t>
        </is>
      </c>
    </row>
    <row r="18" ht="14.25" customHeight="1" s="15">
      <c r="A18" s="310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587" t="inlineStr">
        <is>
          <t>NIT</t>
        </is>
      </c>
      <c r="L18" s="507" t="n"/>
      <c r="M18" s="507" t="n"/>
      <c r="N18" s="507" t="n"/>
      <c r="O18" s="507" t="n"/>
      <c r="P18" s="507" t="n"/>
      <c r="Q18" s="508" t="n"/>
      <c r="R18" s="310" t="inlineStr">
        <is>
          <t>CARGO</t>
        </is>
      </c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8" t="n"/>
      <c r="AB18" s="310" t="inlineStr">
        <is>
          <t>ANTIGÜEDAD</t>
        </is>
      </c>
      <c r="AC18" s="507" t="n"/>
      <c r="AD18" s="507" t="n"/>
      <c r="AE18" s="507" t="n"/>
      <c r="AF18" s="507" t="n"/>
      <c r="AG18" s="508" t="n"/>
      <c r="AH18" s="310" t="inlineStr">
        <is>
          <t>AÑO INGRE.</t>
        </is>
      </c>
      <c r="AI18" s="507" t="n"/>
      <c r="AJ18" s="507" t="n"/>
      <c r="AK18" s="507" t="n"/>
      <c r="AL18" s="508" t="n"/>
      <c r="AM18" s="310" t="inlineStr">
        <is>
          <t>PAÍS RESIDENCIA</t>
        </is>
      </c>
      <c r="AN18" s="507" t="n"/>
      <c r="AO18" s="507" t="n"/>
      <c r="AP18" s="507" t="n"/>
      <c r="AQ18" s="507" t="n"/>
      <c r="AR18" s="507" t="n"/>
      <c r="AS18" s="508" t="n"/>
      <c r="BL18" s="4" t="inlineStr">
        <is>
          <t>TJ.</t>
        </is>
      </c>
    </row>
    <row r="19" ht="14.25" customHeight="1" s="15">
      <c r="A19" s="312" t="inlineStr">
        <is>
          <t>MINERO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588" t="n"/>
      <c r="L19" s="498" t="n"/>
      <c r="M19" s="498" t="n"/>
      <c r="N19" s="498" t="n"/>
      <c r="O19" s="498" t="n"/>
      <c r="P19" s="498" t="n"/>
      <c r="Q19" s="497" t="n"/>
      <c r="R19" s="312" t="inlineStr">
        <is>
          <t>MINERO</t>
        </is>
      </c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7" t="n"/>
      <c r="AB19" s="398">
        <f>(TODAY()-AH19)/365</f>
        <v/>
      </c>
      <c r="AC19" s="498" t="n"/>
      <c r="AD19" s="498" t="n"/>
      <c r="AE19" s="397" t="inlineStr">
        <is>
          <t>AÑOS</t>
        </is>
      </c>
      <c r="AF19" s="498" t="n"/>
      <c r="AG19" s="497" t="n"/>
      <c r="AH19" s="589" t="inlineStr">
        <is>
          <t>1979-01-01</t>
        </is>
      </c>
      <c r="AI19" s="498" t="n"/>
      <c r="AJ19" s="498" t="n"/>
      <c r="AK19" s="498" t="n"/>
      <c r="AL19" s="497" t="n"/>
      <c r="AM19" s="312" t="inlineStr">
        <is>
          <t>BOLIVIA</t>
        </is>
      </c>
      <c r="AN19" s="498" t="n"/>
      <c r="AO19" s="498" t="n"/>
      <c r="AP19" s="498" t="n"/>
      <c r="AQ19" s="498" t="n"/>
      <c r="AR19" s="498" t="n"/>
      <c r="AS19" s="497" t="n"/>
      <c r="BG19" s="1">
        <f>IF(AE19="Años",AB19*365,IF(AE19="MESES",AB19*30,0))</f>
        <v/>
      </c>
      <c r="BL19" s="4" t="inlineStr">
        <is>
          <t>BE.</t>
        </is>
      </c>
    </row>
    <row r="20" ht="11.25" customHeight="1" s="15">
      <c r="A20" s="310" t="inlineStr">
        <is>
          <t>DESCRIPCIÓN DE LA PROFESIÓN U OCUPACIÓN</t>
        </is>
      </c>
      <c r="B20" s="549" t="n"/>
      <c r="C20" s="549" t="n"/>
      <c r="D20" s="549" t="n"/>
      <c r="E20" s="549" t="n"/>
      <c r="F20" s="568" t="n"/>
      <c r="G20" s="327" t="n">
        <v>1</v>
      </c>
      <c r="H20" s="297" t="n"/>
      <c r="I20" s="572" t="n"/>
      <c r="J20" s="572" t="n"/>
      <c r="K20" s="572" t="n"/>
      <c r="L20" s="572" t="n"/>
      <c r="M20" s="572" t="n"/>
      <c r="N20" s="572" t="n"/>
      <c r="O20" s="572" t="n"/>
      <c r="P20" s="572" t="n"/>
      <c r="Q20" s="572" t="n"/>
      <c r="R20" s="572" t="n"/>
      <c r="S20" s="572" t="n"/>
      <c r="T20" s="572" t="n"/>
      <c r="U20" s="572" t="n"/>
      <c r="V20" s="572" t="n"/>
      <c r="W20" s="572" t="n"/>
      <c r="X20" s="572" t="n"/>
      <c r="Y20" s="572" t="n"/>
      <c r="Z20" s="572" t="n"/>
      <c r="AA20" s="572" t="n"/>
      <c r="AB20" s="572" t="n"/>
      <c r="AC20" s="572" t="n"/>
      <c r="AD20" s="572" t="n"/>
      <c r="AE20" s="572" t="n"/>
      <c r="AF20" s="572" t="n"/>
      <c r="AG20" s="572" t="n"/>
      <c r="AH20" s="572" t="n"/>
      <c r="AI20" s="572" t="n"/>
      <c r="AJ20" s="572" t="n"/>
      <c r="AK20" s="572" t="n"/>
      <c r="AL20" s="572" t="n"/>
      <c r="AM20" s="572" t="n"/>
      <c r="AN20" s="572" t="n"/>
      <c r="AO20" s="572" t="n"/>
      <c r="AP20" s="572" t="n"/>
      <c r="AQ20" s="572" t="n"/>
      <c r="AR20" s="572" t="n"/>
      <c r="AS20" s="573" t="n"/>
      <c r="BL20" s="4" t="inlineStr">
        <is>
          <t>LP.</t>
        </is>
      </c>
    </row>
    <row r="21" ht="11.25" customHeight="1" s="15">
      <c r="A21" s="550" t="n"/>
      <c r="F21" s="584" t="n"/>
      <c r="G21" s="590" t="n"/>
      <c r="H21" s="577" t="n"/>
      <c r="I21" s="578" t="n"/>
      <c r="J21" s="578" t="n"/>
      <c r="K21" s="578" t="n"/>
      <c r="L21" s="578" t="n"/>
      <c r="M21" s="578" t="n"/>
      <c r="N21" s="578" t="n"/>
      <c r="O21" s="578" t="n"/>
      <c r="P21" s="578" t="n"/>
      <c r="Q21" s="578" t="n"/>
      <c r="R21" s="578" t="n"/>
      <c r="S21" s="578" t="n"/>
      <c r="T21" s="578" t="n"/>
      <c r="U21" s="578" t="n"/>
      <c r="V21" s="578" t="n"/>
      <c r="W21" s="578" t="n"/>
      <c r="X21" s="578" t="n"/>
      <c r="Y21" s="578" t="n"/>
      <c r="Z21" s="578" t="n"/>
      <c r="AA21" s="578" t="n"/>
      <c r="AB21" s="578" t="n"/>
      <c r="AC21" s="578" t="n"/>
      <c r="AD21" s="578" t="n"/>
      <c r="AE21" s="578" t="n"/>
      <c r="AF21" s="578" t="n"/>
      <c r="AG21" s="578" t="n"/>
      <c r="AH21" s="578" t="n"/>
      <c r="AI21" s="578" t="n"/>
      <c r="AJ21" s="578" t="n"/>
      <c r="AK21" s="578" t="n"/>
      <c r="AL21" s="578" t="n"/>
      <c r="AM21" s="578" t="n"/>
      <c r="AN21" s="578" t="n"/>
      <c r="AO21" s="578" t="n"/>
      <c r="AP21" s="578" t="n"/>
      <c r="AQ21" s="578" t="n"/>
      <c r="AR21" s="578" t="n"/>
      <c r="AS21" s="579" t="n"/>
      <c r="BL21" s="4" t="inlineStr">
        <is>
          <t>SC.</t>
        </is>
      </c>
      <c r="BV21" s="5" t="inlineStr">
        <is>
          <t>INFORMACIÓN ADICIONAL (En caso de que la informacion sea del beneficiario final, ya no es necesario llenar el ANEXO 9)</t>
        </is>
      </c>
    </row>
    <row r="22" ht="11.25" customHeight="1" s="15">
      <c r="A22" s="550" t="n"/>
      <c r="F22" s="584" t="n"/>
      <c r="G22" s="327" t="n">
        <v>2</v>
      </c>
      <c r="H22" s="297" t="n"/>
      <c r="I22" s="572" t="n"/>
      <c r="J22" s="572" t="n"/>
      <c r="K22" s="572" t="n"/>
      <c r="L22" s="572" t="n"/>
      <c r="M22" s="572" t="n"/>
      <c r="N22" s="572" t="n"/>
      <c r="O22" s="572" t="n"/>
      <c r="P22" s="572" t="n"/>
      <c r="Q22" s="572" t="n"/>
      <c r="R22" s="572" t="n"/>
      <c r="S22" s="572" t="n"/>
      <c r="T22" s="572" t="n"/>
      <c r="U22" s="572" t="n"/>
      <c r="V22" s="572" t="n"/>
      <c r="W22" s="572" t="n"/>
      <c r="X22" s="572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L22" s="4" t="inlineStr">
        <is>
          <t>OR.</t>
        </is>
      </c>
      <c r="BV22" s="5" t="inlineStr">
        <is>
          <t>INFORMACIÓN DE LOS PADRES O PERSONA QUE SE HACE RESPONSABLE DEL ESTUDIANTE (En caso de que el responsable sea el beneficiario final, ya no es necesario llenar el ANEXO 9)</t>
        </is>
      </c>
    </row>
    <row r="23" ht="11.25" customHeight="1" s="15">
      <c r="A23" s="550" t="n"/>
      <c r="F23" s="584" t="n"/>
      <c r="G23" s="590" t="n"/>
      <c r="H23" s="577" t="n"/>
      <c r="I23" s="578" t="n"/>
      <c r="J23" s="578" t="n"/>
      <c r="K23" s="578" t="n"/>
      <c r="L23" s="578" t="n"/>
      <c r="M23" s="578" t="n"/>
      <c r="N23" s="578" t="n"/>
      <c r="O23" s="578" t="n"/>
      <c r="P23" s="578" t="n"/>
      <c r="Q23" s="578" t="n"/>
      <c r="R23" s="578" t="n"/>
      <c r="S23" s="578" t="n"/>
      <c r="T23" s="578" t="n"/>
      <c r="U23" s="578" t="n"/>
      <c r="V23" s="578" t="n"/>
      <c r="W23" s="578" t="n"/>
      <c r="X23" s="578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L23" s="4" t="inlineStr">
        <is>
          <t>CB.</t>
        </is>
      </c>
      <c r="BV23" s="5" t="n"/>
    </row>
    <row r="24" ht="11.25" customHeight="1" s="15">
      <c r="A24" s="550" t="n"/>
      <c r="F24" s="584" t="n"/>
      <c r="G24" s="327" t="n">
        <v>3</v>
      </c>
      <c r="H24" s="297" t="n"/>
      <c r="I24" s="572" t="n"/>
      <c r="J24" s="572" t="n"/>
      <c r="K24" s="572" t="n"/>
      <c r="L24" s="572" t="n"/>
      <c r="M24" s="572" t="n"/>
      <c r="N24" s="572" t="n"/>
      <c r="O24" s="572" t="n"/>
      <c r="P24" s="572" t="n"/>
      <c r="Q24" s="572" t="n"/>
      <c r="R24" s="572" t="n"/>
      <c r="S24" s="572" t="n"/>
      <c r="T24" s="572" t="n"/>
      <c r="U24" s="572" t="n"/>
      <c r="V24" s="572" t="n"/>
      <c r="W24" s="572" t="n"/>
      <c r="X24" s="572" t="n"/>
      <c r="Y24" s="572" t="n"/>
      <c r="Z24" s="572" t="n"/>
      <c r="AA24" s="572" t="n"/>
      <c r="AB24" s="572" t="n"/>
      <c r="AC24" s="572" t="n"/>
      <c r="AD24" s="572" t="n"/>
      <c r="AE24" s="572" t="n"/>
      <c r="AF24" s="572" t="n"/>
      <c r="AG24" s="572" t="n"/>
      <c r="AH24" s="572" t="n"/>
      <c r="AI24" s="572" t="n"/>
      <c r="AJ24" s="572" t="n"/>
      <c r="AK24" s="572" t="n"/>
      <c r="AL24" s="572" t="n"/>
      <c r="AM24" s="572" t="n"/>
      <c r="AN24" s="572" t="n"/>
      <c r="AO24" s="572" t="n"/>
      <c r="AP24" s="572" t="n"/>
      <c r="AQ24" s="572" t="n"/>
      <c r="AR24" s="572" t="n"/>
      <c r="AS24" s="573" t="n"/>
      <c r="BL24" s="4" t="inlineStr">
        <is>
          <t>PA.</t>
        </is>
      </c>
      <c r="BV24" s="5" t="n"/>
      <c r="CH24" t="inlineStr">
        <is>
          <t>SI</t>
        </is>
      </c>
    </row>
    <row r="25" ht="11.25" customHeight="1" s="15">
      <c r="A25" s="551" t="n"/>
      <c r="B25" s="552" t="n"/>
      <c r="C25" s="552" t="n"/>
      <c r="D25" s="552" t="n"/>
      <c r="E25" s="552" t="n"/>
      <c r="F25" s="569" t="n"/>
      <c r="G25" s="590" t="n"/>
      <c r="H25" s="577" t="n"/>
      <c r="I25" s="578" t="n"/>
      <c r="J25" s="578" t="n"/>
      <c r="K25" s="578" t="n"/>
      <c r="L25" s="578" t="n"/>
      <c r="M25" s="578" t="n"/>
      <c r="N25" s="578" t="n"/>
      <c r="O25" s="578" t="n"/>
      <c r="P25" s="578" t="n"/>
      <c r="Q25" s="578" t="n"/>
      <c r="R25" s="578" t="n"/>
      <c r="S25" s="578" t="n"/>
      <c r="T25" s="578" t="n"/>
      <c r="U25" s="578" t="n"/>
      <c r="V25" s="578" t="n"/>
      <c r="W25" s="578" t="n"/>
      <c r="X25" s="578" t="n"/>
      <c r="Y25" s="578" t="n"/>
      <c r="Z25" s="578" t="n"/>
      <c r="AA25" s="578" t="n"/>
      <c r="AB25" s="578" t="n"/>
      <c r="AC25" s="578" t="n"/>
      <c r="AD25" s="578" t="n"/>
      <c r="AE25" s="578" t="n"/>
      <c r="AF25" s="578" t="n"/>
      <c r="AG25" s="578" t="n"/>
      <c r="AH25" s="578" t="n"/>
      <c r="AI25" s="578" t="n"/>
      <c r="AJ25" s="578" t="n"/>
      <c r="AK25" s="578" t="n"/>
      <c r="AL25" s="578" t="n"/>
      <c r="AM25" s="578" t="n"/>
      <c r="AN25" s="578" t="n"/>
      <c r="AO25" s="578" t="n"/>
      <c r="AP25" s="578" t="n"/>
      <c r="AQ25" s="578" t="n"/>
      <c r="AR25" s="578" t="n"/>
      <c r="AS25" s="579" t="n"/>
      <c r="BL25" s="4" t="inlineStr">
        <is>
          <t>EXT.</t>
        </is>
      </c>
      <c r="BV25" s="5" t="n"/>
      <c r="CH25" t="inlineStr">
        <is>
          <t>NO</t>
        </is>
      </c>
    </row>
    <row r="26" ht="15" customHeight="1" s="15">
      <c r="A26" s="310" t="inlineStr">
        <is>
          <t>DIRECCIÓN DE LA FUENTE LABORAL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68" t="n"/>
      <c r="K26" s="279" t="inlineStr">
        <is>
          <t xml:space="preserve">WENSESLAO ALBA NRO 31 ZONA FERROVIARIA                                                    </t>
        </is>
      </c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  <c r="BL26" s="4" t="n"/>
      <c r="BV26" s="5" t="n"/>
    </row>
    <row r="27" ht="15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69" t="n"/>
      <c r="K27" s="577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L27" s="4" t="n"/>
    </row>
    <row r="28" ht="14.25" customHeight="1" s="15">
      <c r="A28" s="309" t="inlineStr">
        <is>
          <t>Fecha de Nacimiento</t>
        </is>
      </c>
      <c r="B28" s="507" t="n"/>
      <c r="C28" s="507" t="n"/>
      <c r="D28" s="507" t="n"/>
      <c r="E28" s="507" t="n"/>
      <c r="F28" s="507" t="n"/>
      <c r="G28" s="507" t="n"/>
      <c r="H28" s="508" t="n"/>
      <c r="I28" s="431" t="inlineStr">
        <is>
          <t>1944-01-13</t>
        </is>
      </c>
      <c r="J28" s="498" t="n"/>
      <c r="K28" s="498" t="n"/>
      <c r="L28" s="498" t="n"/>
      <c r="M28" s="498" t="n"/>
      <c r="N28" s="498" t="n"/>
      <c r="O28" s="497" t="n"/>
      <c r="P28" s="309" t="inlineStr">
        <is>
          <t>Lugar de Nacimiento</t>
        </is>
      </c>
      <c r="Q28" s="507" t="n"/>
      <c r="R28" s="507" t="n"/>
      <c r="S28" s="507" t="n"/>
      <c r="T28" s="507" t="n"/>
      <c r="U28" s="507" t="n"/>
      <c r="V28" s="507" t="n"/>
      <c r="W28" s="508" t="n"/>
      <c r="X28" s="279" t="n"/>
      <c r="Y28" s="498" t="n"/>
      <c r="Z28" s="498" t="n"/>
      <c r="AA28" s="498" t="n"/>
      <c r="AB28" s="498" t="n"/>
      <c r="AC28" s="498" t="n"/>
      <c r="AD28" s="498" t="n"/>
      <c r="AE28" s="498" t="n"/>
      <c r="AF28" s="498" t="n"/>
      <c r="AG28" s="497" t="n"/>
      <c r="AH28" s="432" t="inlineStr">
        <is>
          <t>TELÉFONO</t>
        </is>
      </c>
      <c r="AI28" s="507" t="n"/>
      <c r="AJ28" s="507" t="n"/>
      <c r="AK28" s="508" t="n"/>
      <c r="AL28" s="279" t="n"/>
      <c r="AM28" s="498" t="n"/>
      <c r="AN28" s="498" t="n"/>
      <c r="AO28" s="498" t="n"/>
      <c r="AP28" s="498" t="n"/>
      <c r="AQ28" s="498" t="n"/>
      <c r="AR28" s="498" t="n"/>
      <c r="AS28" s="497" t="n"/>
      <c r="BL28" s="4" t="n"/>
      <c r="BV28" s="5" t="inlineStr">
        <is>
          <t>CÓNYUGE</t>
        </is>
      </c>
    </row>
    <row r="29" ht="11.25" customHeight="1" s="15">
      <c r="A29" s="309" t="inlineStr">
        <is>
          <t xml:space="preserve">Es o alguna vez fue funcionario público? </t>
        </is>
      </c>
      <c r="B29" s="549" t="n"/>
      <c r="C29" s="549" t="n"/>
      <c r="D29" s="549" t="n"/>
      <c r="E29" s="549" t="n"/>
      <c r="F29" s="549" t="n"/>
      <c r="G29" s="549" t="n"/>
      <c r="H29" s="549" t="n"/>
      <c r="I29" s="568" t="n"/>
      <c r="J29" s="314" t="inlineStr">
        <is>
          <t>NO</t>
        </is>
      </c>
      <c r="K29" s="573" t="n"/>
      <c r="L29" s="309" t="inlineStr">
        <is>
          <t>SILA RESPUESTA ES "SI", DESCRIBA EL CARGO Y EN QUE PERIODO LO FUE?</t>
        </is>
      </c>
      <c r="M29" s="549" t="n"/>
      <c r="N29" s="549" t="n"/>
      <c r="O29" s="549" t="n"/>
      <c r="P29" s="549" t="n"/>
      <c r="Q29" s="549" t="n"/>
      <c r="R29" s="549" t="n"/>
      <c r="S29" s="549" t="n"/>
      <c r="T29" s="549" t="n"/>
      <c r="U29" s="549" t="n"/>
      <c r="V29" s="549" t="n"/>
      <c r="W29" s="549" t="n"/>
      <c r="X29" s="549" t="n"/>
      <c r="Y29" s="568" t="n"/>
      <c r="Z29" s="315" t="n"/>
      <c r="AA29" s="572" t="n"/>
      <c r="AB29" s="572" t="n"/>
      <c r="AC29" s="572" t="n"/>
      <c r="AD29" s="572" t="n"/>
      <c r="AE29" s="572" t="n"/>
      <c r="AF29" s="572" t="n"/>
      <c r="AG29" s="572" t="n"/>
      <c r="AH29" s="572" t="n"/>
      <c r="AI29" s="572" t="n"/>
      <c r="AJ29" s="572" t="n"/>
      <c r="AK29" s="572" t="n"/>
      <c r="AL29" s="572" t="n"/>
      <c r="AM29" s="572" t="n"/>
      <c r="AN29" s="572" t="n"/>
      <c r="AO29" s="572" t="n"/>
      <c r="AP29" s="572" t="n"/>
      <c r="AQ29" s="572" t="n"/>
      <c r="AR29" s="572" t="n"/>
      <c r="AS29" s="573" t="n"/>
      <c r="BL29" s="4" t="n"/>
      <c r="BV29" s="5" t="inlineStr">
        <is>
          <t>PADRES</t>
        </is>
      </c>
    </row>
    <row r="30" ht="11.25" customHeight="1" s="15">
      <c r="A30" s="551" t="n"/>
      <c r="B30" s="552" t="n"/>
      <c r="C30" s="552" t="n"/>
      <c r="D30" s="552" t="n"/>
      <c r="E30" s="552" t="n"/>
      <c r="F30" s="552" t="n"/>
      <c r="G30" s="552" t="n"/>
      <c r="H30" s="552" t="n"/>
      <c r="I30" s="569" t="n"/>
      <c r="J30" s="577" t="n"/>
      <c r="K30" s="579" t="n"/>
      <c r="L30" s="551" t="n"/>
      <c r="M30" s="552" t="n"/>
      <c r="N30" s="552" t="n"/>
      <c r="O30" s="552" t="n"/>
      <c r="P30" s="552" t="n"/>
      <c r="Q30" s="552" t="n"/>
      <c r="R30" s="552" t="n"/>
      <c r="S30" s="552" t="n"/>
      <c r="T30" s="552" t="n"/>
      <c r="U30" s="552" t="n"/>
      <c r="V30" s="552" t="n"/>
      <c r="W30" s="552" t="n"/>
      <c r="X30" s="552" t="n"/>
      <c r="Y30" s="569" t="n"/>
      <c r="Z30" s="577" t="n"/>
      <c r="AA30" s="578" t="n"/>
      <c r="AB30" s="578" t="n"/>
      <c r="AC30" s="578" t="n"/>
      <c r="AD30" s="578" t="n"/>
      <c r="AE30" s="578" t="n"/>
      <c r="AF30" s="578" t="n"/>
      <c r="AG30" s="578" t="n"/>
      <c r="AH30" s="578" t="n"/>
      <c r="AI30" s="578" t="n"/>
      <c r="AJ30" s="578" t="n"/>
      <c r="AK30" s="578" t="n"/>
      <c r="AL30" s="578" t="n"/>
      <c r="AM30" s="578" t="n"/>
      <c r="AN30" s="578" t="n"/>
      <c r="AO30" s="578" t="n"/>
      <c r="AP30" s="578" t="n"/>
      <c r="AQ30" s="578" t="n"/>
      <c r="AR30" s="578" t="n"/>
      <c r="AS30" s="579" t="n"/>
      <c r="BV30" s="5" t="inlineStr">
        <is>
          <t>TÍOS</t>
        </is>
      </c>
    </row>
    <row r="31" ht="16.5" customHeight="1" s="15">
      <c r="A31" s="313" t="inlineStr">
        <is>
          <t>INFORMACIÓN ADICIONAL INGRESOS (En caso de que la información sea del beneficiario final, ya no es necesario llenar el ANEXO 9)</t>
        </is>
      </c>
      <c r="B31" s="507" t="n"/>
      <c r="C31" s="507" t="n"/>
      <c r="D31" s="507" t="n"/>
      <c r="E31" s="507" t="n"/>
      <c r="F31" s="507" t="n"/>
      <c r="G31" s="507" t="n"/>
      <c r="H31" s="507" t="n"/>
      <c r="I31" s="507" t="n"/>
      <c r="J31" s="507" t="n"/>
      <c r="K31" s="507" t="n"/>
      <c r="L31" s="507" t="n"/>
      <c r="M31" s="507" t="n"/>
      <c r="N31" s="507" t="n"/>
      <c r="O31" s="507" t="n"/>
      <c r="P31" s="507" t="n"/>
      <c r="Q31" s="507" t="n"/>
      <c r="R31" s="507" t="n"/>
      <c r="S31" s="507" t="n"/>
      <c r="T31" s="507" t="n"/>
      <c r="U31" s="507" t="n"/>
      <c r="V31" s="507" t="n"/>
      <c r="W31" s="507" t="n"/>
      <c r="X31" s="507" t="n"/>
      <c r="Y31" s="507" t="n"/>
      <c r="Z31" s="507" t="n"/>
      <c r="AA31" s="507" t="n"/>
      <c r="AB31" s="507" t="n"/>
      <c r="AC31" s="507" t="n"/>
      <c r="AD31" s="507" t="n"/>
      <c r="AE31" s="507" t="n"/>
      <c r="AF31" s="507" t="n"/>
      <c r="AG31" s="507" t="n"/>
      <c r="AH31" s="507" t="n"/>
      <c r="AI31" s="507" t="n"/>
      <c r="AJ31" s="507" t="n"/>
      <c r="AK31" s="507" t="n"/>
      <c r="AL31" s="507" t="n"/>
      <c r="AM31" s="507" t="n"/>
      <c r="AN31" s="507" t="n"/>
      <c r="AO31" s="507" t="n"/>
      <c r="AP31" s="507" t="n"/>
      <c r="AQ31" s="507" t="n"/>
      <c r="AR31" s="507" t="n"/>
      <c r="AS31" s="508" t="n"/>
      <c r="BV31" s="5" t="inlineStr">
        <is>
          <t>ABUELOS</t>
        </is>
      </c>
    </row>
    <row r="32" ht="17.25" customHeight="1" s="15">
      <c r="A32" s="310" t="inlineStr">
        <is>
          <t>NOMBRES Y APELLIDOS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7" t="n"/>
      <c r="K32" s="507" t="n"/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8" t="n"/>
      <c r="W32" s="311" t="inlineStr">
        <is>
          <t>PARENTESCO</t>
        </is>
      </c>
      <c r="X32" s="507" t="n"/>
      <c r="Y32" s="507" t="n"/>
      <c r="Z32" s="507" t="n"/>
      <c r="AA32" s="507" t="n"/>
      <c r="AB32" s="508" t="n"/>
      <c r="AC32" s="311" t="inlineStr">
        <is>
          <t>CEDULA IDENT</t>
        </is>
      </c>
      <c r="AD32" s="507" t="n"/>
      <c r="AE32" s="507" t="n"/>
      <c r="AF32" s="507" t="n"/>
      <c r="AG32" s="507" t="n"/>
      <c r="AH32" s="507" t="n"/>
      <c r="AI32" s="508" t="n"/>
      <c r="AJ32" s="311" t="inlineStr">
        <is>
          <t>EXP.</t>
        </is>
      </c>
      <c r="AK32" s="508" t="n"/>
      <c r="AL32" s="311" t="inlineStr">
        <is>
          <t>NACIONALIDAD</t>
        </is>
      </c>
      <c r="AM32" s="507" t="n"/>
      <c r="AN32" s="507" t="n"/>
      <c r="AO32" s="507" t="n"/>
      <c r="AP32" s="507" t="n"/>
      <c r="AQ32" s="507" t="n"/>
      <c r="AR32" s="507" t="n"/>
      <c r="AS32" s="508" t="n"/>
      <c r="BL32" s="5" t="inlineStr">
        <is>
          <t>PROPIA</t>
        </is>
      </c>
      <c r="BV32" s="5" t="inlineStr">
        <is>
          <t>PRIMOS</t>
        </is>
      </c>
    </row>
    <row r="33" ht="19.5" customHeight="1" s="15">
      <c r="A33" s="10" t="n">
        <v>1</v>
      </c>
      <c r="B33" s="312" t="n"/>
      <c r="C33" s="498" t="n"/>
      <c r="D33" s="498" t="n"/>
      <c r="E33" s="498" t="n"/>
      <c r="F33" s="498" t="n"/>
      <c r="G33" s="498" t="n"/>
      <c r="H33" s="498" t="n"/>
      <c r="I33" s="498" t="n"/>
      <c r="J33" s="498" t="n"/>
      <c r="K33" s="498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7" t="n"/>
      <c r="W33" s="312" t="n"/>
      <c r="X33" s="498" t="n"/>
      <c r="Y33" s="498" t="n"/>
      <c r="Z33" s="498" t="n"/>
      <c r="AA33" s="498" t="n"/>
      <c r="AB33" s="497" t="n"/>
      <c r="AC33" s="411" t="n"/>
      <c r="AD33" s="498" t="n"/>
      <c r="AE33" s="498" t="n"/>
      <c r="AF33" s="498" t="n"/>
      <c r="AG33" s="498" t="n"/>
      <c r="AH33" s="498" t="n"/>
      <c r="AI33" s="497" t="n"/>
      <c r="AJ33" s="411" t="n"/>
      <c r="AK33" s="497" t="n"/>
      <c r="AL33" s="411" t="n"/>
      <c r="AM33" s="498" t="n"/>
      <c r="AN33" s="498" t="n"/>
      <c r="AO33" s="498" t="n"/>
      <c r="AP33" s="498" t="n"/>
      <c r="AQ33" s="498" t="n"/>
      <c r="AR33" s="498" t="n"/>
      <c r="AS33" s="497" t="n"/>
      <c r="BL33" s="5" t="inlineStr">
        <is>
          <t>ANTICRÉTICO</t>
        </is>
      </c>
      <c r="BV33" s="5" t="inlineStr">
        <is>
          <t>AMIGOS</t>
        </is>
      </c>
      <c r="CE33" s="5" t="n"/>
    </row>
    <row r="34" ht="19.5" customHeight="1" s="15">
      <c r="A34" s="10" t="n">
        <v>2</v>
      </c>
      <c r="B34" s="312" t="n"/>
      <c r="C34" s="498" t="n"/>
      <c r="D34" s="498" t="n"/>
      <c r="E34" s="498" t="n"/>
      <c r="F34" s="498" t="n"/>
      <c r="G34" s="498" t="n"/>
      <c r="H34" s="498" t="n"/>
      <c r="I34" s="498" t="n"/>
      <c r="J34" s="498" t="n"/>
      <c r="K34" s="498" t="n"/>
      <c r="L34" s="498" t="n"/>
      <c r="M34" s="498" t="n"/>
      <c r="N34" s="498" t="n"/>
      <c r="O34" s="498" t="n"/>
      <c r="P34" s="498" t="n"/>
      <c r="Q34" s="498" t="n"/>
      <c r="R34" s="498" t="n"/>
      <c r="S34" s="498" t="n"/>
      <c r="T34" s="498" t="n"/>
      <c r="U34" s="498" t="n"/>
      <c r="V34" s="497" t="n"/>
      <c r="W34" s="312" t="n"/>
      <c r="X34" s="498" t="n"/>
      <c r="Y34" s="498" t="n"/>
      <c r="Z34" s="498" t="n"/>
      <c r="AA34" s="498" t="n"/>
      <c r="AB34" s="497" t="n"/>
      <c r="AC34" s="411" t="n"/>
      <c r="AD34" s="498" t="n"/>
      <c r="AE34" s="498" t="n"/>
      <c r="AF34" s="498" t="n"/>
      <c r="AG34" s="498" t="n"/>
      <c r="AH34" s="498" t="n"/>
      <c r="AI34" s="497" t="n"/>
      <c r="AJ34" s="411" t="n"/>
      <c r="AK34" s="497" t="n"/>
      <c r="AL34" s="411" t="n"/>
      <c r="AM34" s="498" t="n"/>
      <c r="AN34" s="498" t="n"/>
      <c r="AO34" s="498" t="n"/>
      <c r="AP34" s="498" t="n"/>
      <c r="AQ34" s="498" t="n"/>
      <c r="AR34" s="498" t="n"/>
      <c r="AS34" s="497" t="n"/>
      <c r="BL34" s="5" t="inlineStr">
        <is>
          <t>ALQUILER</t>
        </is>
      </c>
      <c r="BV34" s="5" t="inlineStr">
        <is>
          <t>VECINOS</t>
        </is>
      </c>
      <c r="CE34" s="5" t="n"/>
    </row>
    <row r="35" ht="12" customHeight="1" s="15">
      <c r="A35" s="310" t="inlineStr">
        <is>
          <t>PROFESIÓN U OCUPACIÓN</t>
        </is>
      </c>
      <c r="B35" s="549" t="n"/>
      <c r="C35" s="549" t="n"/>
      <c r="D35" s="549" t="n"/>
      <c r="E35" s="549" t="n"/>
      <c r="F35" s="568" t="n"/>
      <c r="G35" s="311" t="n">
        <v>1</v>
      </c>
      <c r="H35" s="312" t="n"/>
      <c r="I35" s="572" t="n"/>
      <c r="J35" s="572" t="n"/>
      <c r="K35" s="572" t="n"/>
      <c r="L35" s="572" t="n"/>
      <c r="M35" s="572" t="n"/>
      <c r="N35" s="572" t="n"/>
      <c r="O35" s="572" t="n"/>
      <c r="P35" s="572" t="n"/>
      <c r="Q35" s="572" t="n"/>
      <c r="R35" s="572" t="n"/>
      <c r="S35" s="572" t="n"/>
      <c r="T35" s="572" t="n"/>
      <c r="U35" s="572" t="n"/>
      <c r="V35" s="572" t="n"/>
      <c r="W35" s="572" t="n"/>
      <c r="X35" s="572" t="n"/>
      <c r="Y35" s="572" t="n"/>
      <c r="Z35" s="572" t="n"/>
      <c r="AA35" s="572" t="n"/>
      <c r="AB35" s="572" t="n"/>
      <c r="AC35" s="572" t="n"/>
      <c r="AD35" s="572" t="n"/>
      <c r="AE35" s="572" t="n"/>
      <c r="AF35" s="572" t="n"/>
      <c r="AG35" s="572" t="n"/>
      <c r="AH35" s="572" t="n"/>
      <c r="AI35" s="572" t="n"/>
      <c r="AJ35" s="572" t="n"/>
      <c r="AK35" s="573" t="n"/>
      <c r="AL35" s="311" t="inlineStr">
        <is>
          <t>TELÉFONO</t>
        </is>
      </c>
      <c r="AM35" s="507" t="n"/>
      <c r="AN35" s="507" t="n"/>
      <c r="AO35" s="507" t="n"/>
      <c r="AP35" s="507" t="n"/>
      <c r="AQ35" s="507" t="n"/>
      <c r="AR35" s="507" t="n"/>
      <c r="AS35" s="508" t="n"/>
      <c r="BL35" s="5" t="inlineStr">
        <is>
          <t>DE LOS PADRES</t>
        </is>
      </c>
      <c r="BV35" s="5" t="inlineStr">
        <is>
          <t>JEFES</t>
        </is>
      </c>
      <c r="CE35" s="5" t="n"/>
    </row>
    <row r="36" ht="12" customHeight="1" s="15">
      <c r="A36" s="550" t="n"/>
      <c r="F36" s="584" t="n"/>
      <c r="G36" s="590" t="n"/>
      <c r="H36" s="577" t="n"/>
      <c r="I36" s="578" t="n"/>
      <c r="J36" s="578" t="n"/>
      <c r="K36" s="578" t="n"/>
      <c r="L36" s="578" t="n"/>
      <c r="M36" s="578" t="n"/>
      <c r="N36" s="578" t="n"/>
      <c r="O36" s="578" t="n"/>
      <c r="P36" s="578" t="n"/>
      <c r="Q36" s="578" t="n"/>
      <c r="R36" s="578" t="n"/>
      <c r="S36" s="578" t="n"/>
      <c r="T36" s="578" t="n"/>
      <c r="U36" s="578" t="n"/>
      <c r="V36" s="578" t="n"/>
      <c r="W36" s="578" t="n"/>
      <c r="X36" s="578" t="n"/>
      <c r="Y36" s="578" t="n"/>
      <c r="Z36" s="578" t="n"/>
      <c r="AA36" s="578" t="n"/>
      <c r="AB36" s="578" t="n"/>
      <c r="AC36" s="578" t="n"/>
      <c r="AD36" s="578" t="n"/>
      <c r="AE36" s="578" t="n"/>
      <c r="AF36" s="578" t="n"/>
      <c r="AG36" s="578" t="n"/>
      <c r="AH36" s="578" t="n"/>
      <c r="AI36" s="578" t="n"/>
      <c r="AJ36" s="578" t="n"/>
      <c r="AK36" s="579" t="n"/>
      <c r="AL36" s="411" t="n"/>
      <c r="AM36" s="498" t="n"/>
      <c r="AN36" s="498" t="n"/>
      <c r="AO36" s="498" t="n"/>
      <c r="AP36" s="498" t="n"/>
      <c r="AQ36" s="498" t="n"/>
      <c r="AR36" s="498" t="n"/>
      <c r="AS36" s="497" t="n"/>
      <c r="AV36" s="20" t="n"/>
      <c r="AW36" s="20" t="n"/>
      <c r="AX36" s="20" t="n"/>
      <c r="AY36" s="20" t="n"/>
      <c r="AZ36" s="20" t="n"/>
      <c r="BA36" s="20" t="n"/>
      <c r="BB36" s="20" t="n"/>
      <c r="BL36" s="5" t="inlineStr">
        <is>
          <t>PRESTADA</t>
        </is>
      </c>
      <c r="BV36" s="5" t="inlineStr">
        <is>
          <t>HIJO</t>
        </is>
      </c>
      <c r="CE36" s="5" t="n"/>
    </row>
    <row r="37" ht="12" customHeight="1" s="15">
      <c r="A37" s="550" t="n"/>
      <c r="F37" s="584" t="n"/>
      <c r="G37" s="311" t="n">
        <v>2</v>
      </c>
      <c r="H37" s="312" t="n"/>
      <c r="I37" s="572" t="n"/>
      <c r="J37" s="572" t="n"/>
      <c r="K37" s="572" t="n"/>
      <c r="L37" s="572" t="n"/>
      <c r="M37" s="572" t="n"/>
      <c r="N37" s="572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2" t="n"/>
      <c r="AA37" s="572" t="n"/>
      <c r="AB37" s="572" t="n"/>
      <c r="AC37" s="572" t="n"/>
      <c r="AD37" s="572" t="n"/>
      <c r="AE37" s="572" t="n"/>
      <c r="AF37" s="572" t="n"/>
      <c r="AG37" s="572" t="n"/>
      <c r="AH37" s="572" t="n"/>
      <c r="AI37" s="572" t="n"/>
      <c r="AJ37" s="572" t="n"/>
      <c r="AK37" s="573" t="n"/>
      <c r="AL37" s="311" t="inlineStr">
        <is>
          <t>TELÉFONO</t>
        </is>
      </c>
      <c r="AM37" s="507" t="n"/>
      <c r="AN37" s="507" t="n"/>
      <c r="AO37" s="507" t="n"/>
      <c r="AP37" s="507" t="n"/>
      <c r="AQ37" s="507" t="n"/>
      <c r="AR37" s="507" t="n"/>
      <c r="AS37" s="508" t="n"/>
      <c r="AV37" s="19" t="n"/>
      <c r="AW37" s="19" t="n"/>
      <c r="AX37" s="19" t="n"/>
      <c r="AY37" s="19" t="n"/>
      <c r="AZ37" s="19" t="n"/>
      <c r="BA37" s="19" t="n"/>
      <c r="BB37" s="19" t="n"/>
      <c r="BC37" s="16" t="n"/>
      <c r="BL37" s="5" t="inlineStr">
        <is>
          <t>FAMILIAR</t>
        </is>
      </c>
      <c r="BV37" s="5" t="inlineStr">
        <is>
          <t>HIJA</t>
        </is>
      </c>
      <c r="CE37" s="5" t="n"/>
    </row>
    <row r="38" ht="12" customHeight="1" s="15">
      <c r="A38" s="551" t="n"/>
      <c r="B38" s="552" t="n"/>
      <c r="C38" s="552" t="n"/>
      <c r="D38" s="552" t="n"/>
      <c r="E38" s="552" t="n"/>
      <c r="F38" s="569" t="n"/>
      <c r="G38" s="590" t="n"/>
      <c r="H38" s="577" t="n"/>
      <c r="I38" s="578" t="n"/>
      <c r="J38" s="578" t="n"/>
      <c r="K38" s="578" t="n"/>
      <c r="L38" s="578" t="n"/>
      <c r="M38" s="578" t="n"/>
      <c r="N38" s="578" t="n"/>
      <c r="O38" s="578" t="n"/>
      <c r="P38" s="578" t="n"/>
      <c r="Q38" s="578" t="n"/>
      <c r="R38" s="578" t="n"/>
      <c r="S38" s="578" t="n"/>
      <c r="T38" s="578" t="n"/>
      <c r="U38" s="578" t="n"/>
      <c r="V38" s="578" t="n"/>
      <c r="W38" s="578" t="n"/>
      <c r="X38" s="578" t="n"/>
      <c r="Y38" s="578" t="n"/>
      <c r="Z38" s="578" t="n"/>
      <c r="AA38" s="578" t="n"/>
      <c r="AB38" s="578" t="n"/>
      <c r="AC38" s="578" t="n"/>
      <c r="AD38" s="578" t="n"/>
      <c r="AE38" s="578" t="n"/>
      <c r="AF38" s="578" t="n"/>
      <c r="AG38" s="578" t="n"/>
      <c r="AH38" s="578" t="n"/>
      <c r="AI38" s="578" t="n"/>
      <c r="AJ38" s="578" t="n"/>
      <c r="AK38" s="579" t="n"/>
      <c r="AL38" s="411" t="n"/>
      <c r="AM38" s="498" t="n"/>
      <c r="AN38" s="498" t="n"/>
      <c r="AO38" s="498" t="n"/>
      <c r="AP38" s="498" t="n"/>
      <c r="AQ38" s="498" t="n"/>
      <c r="AR38" s="498" t="n"/>
      <c r="AS38" s="497" t="n"/>
      <c r="AV38" s="20" t="n"/>
      <c r="AW38" s="21" t="n"/>
      <c r="AX38" s="21" t="n"/>
      <c r="AY38" s="21" t="n"/>
      <c r="AZ38" s="21" t="n"/>
      <c r="BA38" s="21" t="n"/>
      <c r="BB38" s="21" t="n"/>
      <c r="BC38" s="17" t="n"/>
      <c r="BD38" s="17" t="n"/>
      <c r="BL38" s="5" t="n"/>
      <c r="BV38" s="5" t="n"/>
      <c r="CE38" s="5" t="n"/>
    </row>
    <row r="39" ht="12" customHeight="1" s="15">
      <c r="A39" s="309" t="inlineStr">
        <is>
          <t>DIRECCIÓN FUENTE LABORAL</t>
        </is>
      </c>
      <c r="B39" s="549" t="n"/>
      <c r="C39" s="549" t="n"/>
      <c r="D39" s="549" t="n"/>
      <c r="E39" s="549" t="n"/>
      <c r="F39" s="549" t="n"/>
      <c r="G39" s="568" t="n"/>
      <c r="H39" s="51" t="n">
        <v>1</v>
      </c>
      <c r="I39" s="430" t="n"/>
      <c r="J39" s="498" t="n"/>
      <c r="K39" s="498" t="n"/>
      <c r="L39" s="498" t="n"/>
      <c r="M39" s="498" t="n"/>
      <c r="N39" s="498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7" t="n"/>
      <c r="AL39" s="423" t="n"/>
      <c r="AM39" s="498" t="n"/>
      <c r="AN39" s="498" t="n"/>
      <c r="AO39" s="498" t="n"/>
      <c r="AP39" s="498" t="n"/>
      <c r="AQ39" s="498" t="n"/>
      <c r="AR39" s="498" t="n"/>
      <c r="AS39" s="497" t="n"/>
      <c r="AV39" s="20" t="n"/>
      <c r="AW39" s="20" t="n"/>
      <c r="AX39" s="20" t="n"/>
      <c r="AY39" s="20" t="n"/>
      <c r="AZ39" s="20" t="n"/>
      <c r="BA39" s="20" t="n"/>
      <c r="BB39" s="20" t="n"/>
      <c r="BL39" s="5" t="inlineStr">
        <is>
          <t>.</t>
        </is>
      </c>
      <c r="BV39" s="5" t="n"/>
      <c r="CE39" s="5" t="n"/>
    </row>
    <row r="40" ht="12" customHeight="1" s="15">
      <c r="A40" s="551" t="n"/>
      <c r="B40" s="552" t="n"/>
      <c r="C40" s="552" t="n"/>
      <c r="D40" s="552" t="n"/>
      <c r="E40" s="552" t="n"/>
      <c r="F40" s="552" t="n"/>
      <c r="G40" s="569" t="n"/>
      <c r="H40" s="51" t="n">
        <v>2</v>
      </c>
      <c r="I40" s="430" t="n"/>
      <c r="J40" s="498" t="n"/>
      <c r="K40" s="498" t="n"/>
      <c r="L40" s="498" t="n"/>
      <c r="M40" s="498" t="n"/>
      <c r="N40" s="498" t="n"/>
      <c r="O40" s="498" t="n"/>
      <c r="P40" s="498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7" t="n"/>
      <c r="AL40" s="423" t="n"/>
      <c r="AM40" s="498" t="n"/>
      <c r="AN40" s="498" t="n"/>
      <c r="AO40" s="498" t="n"/>
      <c r="AP40" s="498" t="n"/>
      <c r="AQ40" s="498" t="n"/>
      <c r="AR40" s="498" t="n"/>
      <c r="AS40" s="497" t="n"/>
      <c r="BV40" s="5" t="n"/>
      <c r="CE40" s="5" t="n"/>
    </row>
    <row r="41" ht="17.25" customHeight="1" s="15">
      <c r="A41" s="389" t="inlineStr">
        <is>
          <t>DECLARACION PATRIMONIAL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N41">
        <f>45/2</f>
        <v/>
      </c>
      <c r="BV41" s="5" t="n"/>
      <c r="CE41" s="5" t="n"/>
    </row>
    <row r="42" ht="17.25" customHeight="1" s="15">
      <c r="A42" s="384" t="inlineStr">
        <is>
          <t>ACTIVOS</t>
        </is>
      </c>
      <c r="B42" s="507" t="n"/>
      <c r="C42" s="507" t="n"/>
      <c r="D42" s="507" t="n"/>
      <c r="E42" s="507" t="n"/>
      <c r="F42" s="507" t="n"/>
      <c r="G42" s="507" t="n"/>
      <c r="H42" s="507" t="n"/>
      <c r="I42" s="507" t="n"/>
      <c r="J42" s="507" t="n"/>
      <c r="K42" s="507" t="n"/>
      <c r="L42" s="507" t="n"/>
      <c r="M42" s="507" t="n"/>
      <c r="N42" s="507" t="n"/>
      <c r="O42" s="507" t="n"/>
      <c r="P42" s="507" t="n"/>
      <c r="Q42" s="507" t="n"/>
      <c r="R42" s="507" t="n"/>
      <c r="S42" s="507" t="n"/>
      <c r="T42" s="507" t="n"/>
      <c r="U42" s="507" t="n"/>
      <c r="V42" s="508" t="n"/>
      <c r="W42" s="384" t="inlineStr">
        <is>
          <t>INGRESOS</t>
        </is>
      </c>
      <c r="X42" s="507" t="n"/>
      <c r="Y42" s="507" t="n"/>
      <c r="Z42" s="507" t="n"/>
      <c r="AA42" s="507" t="n"/>
      <c r="AB42" s="507" t="n"/>
      <c r="AC42" s="507" t="n"/>
      <c r="AD42" s="507" t="n"/>
      <c r="AE42" s="507" t="n"/>
      <c r="AF42" s="507" t="n"/>
      <c r="AG42" s="508" t="n"/>
      <c r="AH42" s="384" t="inlineStr">
        <is>
          <t>MENSUAL</t>
        </is>
      </c>
      <c r="AI42" s="507" t="n"/>
      <c r="AJ42" s="507" t="n"/>
      <c r="AK42" s="507" t="n"/>
      <c r="AL42" s="507" t="n"/>
      <c r="AM42" s="508" t="n"/>
      <c r="AN42" s="591" t="inlineStr">
        <is>
          <t>ANUAL</t>
        </is>
      </c>
      <c r="AO42" s="507" t="n"/>
      <c r="AP42" s="507" t="n"/>
      <c r="AQ42" s="507" t="n"/>
      <c r="AR42" s="507" t="n"/>
      <c r="AS42" s="508" t="n"/>
    </row>
    <row r="43" ht="15.75" customHeight="1" s="15">
      <c r="A43" s="592" t="n"/>
      <c r="B43" s="507" t="n"/>
      <c r="C43" s="507" t="n"/>
      <c r="D43" s="507" t="n"/>
      <c r="E43" s="507" t="n"/>
      <c r="F43" s="507" t="n"/>
      <c r="G43" s="507" t="n"/>
      <c r="H43" s="507" t="n"/>
      <c r="I43" s="507" t="n"/>
      <c r="J43" s="507" t="n"/>
      <c r="K43" s="507" t="n"/>
      <c r="L43" s="507" t="n"/>
      <c r="M43" s="507" t="n"/>
      <c r="N43" s="507" t="n"/>
      <c r="O43" s="508" t="n"/>
      <c r="P43" s="316" t="n"/>
      <c r="Q43" s="498" t="n"/>
      <c r="R43" s="498" t="n"/>
      <c r="S43" s="498" t="n"/>
      <c r="T43" s="498" t="n"/>
      <c r="U43" s="498" t="n"/>
      <c r="V43" s="498" t="n"/>
      <c r="W43" s="593" t="n"/>
      <c r="X43" s="507" t="n"/>
      <c r="Y43" s="507" t="n"/>
      <c r="Z43" s="507" t="n"/>
      <c r="AA43" s="507" t="n"/>
      <c r="AB43" s="507" t="n"/>
      <c r="AC43" s="507" t="n"/>
      <c r="AD43" s="507" t="n"/>
      <c r="AE43" s="507" t="n"/>
      <c r="AF43" s="507" t="n"/>
      <c r="AG43" s="508" t="n"/>
      <c r="AH43" s="361">
        <f>+AN43/12</f>
        <v/>
      </c>
      <c r="AI43" s="498" t="n"/>
      <c r="AJ43" s="498" t="n"/>
      <c r="AK43" s="498" t="n"/>
      <c r="AL43" s="498" t="n"/>
      <c r="AM43" s="497" t="n"/>
      <c r="AN43" s="594" t="n"/>
      <c r="AO43" s="507" t="n"/>
      <c r="AP43" s="507" t="n"/>
      <c r="AQ43" s="507" t="n"/>
      <c r="AR43" s="507" t="n"/>
      <c r="AS43" s="508" t="n"/>
    </row>
    <row r="44" ht="13.5" customHeight="1" s="15">
      <c r="A44" s="592" t="n"/>
      <c r="B44" s="507" t="n"/>
      <c r="C44" s="507" t="n"/>
      <c r="D44" s="507" t="n"/>
      <c r="E44" s="507" t="n"/>
      <c r="F44" s="507" t="n"/>
      <c r="G44" s="507" t="n"/>
      <c r="H44" s="507" t="n"/>
      <c r="I44" s="507" t="n"/>
      <c r="J44" s="507" t="n"/>
      <c r="K44" s="507" t="n"/>
      <c r="L44" s="507" t="n"/>
      <c r="M44" s="507" t="n"/>
      <c r="N44" s="507" t="n"/>
      <c r="O44" s="508" t="n"/>
      <c r="P44" s="316" t="n"/>
      <c r="Q44" s="498" t="n"/>
      <c r="R44" s="498" t="n"/>
      <c r="S44" s="498" t="n"/>
      <c r="T44" s="498" t="n"/>
      <c r="U44" s="498" t="n"/>
      <c r="V44" s="498" t="n"/>
      <c r="W44" s="593" t="n"/>
      <c r="X44" s="507" t="n"/>
      <c r="Y44" s="507" t="n"/>
      <c r="Z44" s="507" t="n"/>
      <c r="AA44" s="507" t="n"/>
      <c r="AB44" s="507" t="n"/>
      <c r="AC44" s="507" t="n"/>
      <c r="AD44" s="507" t="n"/>
      <c r="AE44" s="507" t="n"/>
      <c r="AF44" s="507" t="n"/>
      <c r="AG44" s="508" t="n"/>
      <c r="AH44" s="361">
        <f>+AN44/12</f>
        <v/>
      </c>
      <c r="AI44" s="498" t="n"/>
      <c r="AJ44" s="498" t="n"/>
      <c r="AK44" s="498" t="n"/>
      <c r="AL44" s="498" t="n"/>
      <c r="AM44" s="497" t="n"/>
      <c r="AN44" s="594" t="n"/>
      <c r="AO44" s="507" t="n"/>
      <c r="AP44" s="507" t="n"/>
      <c r="AQ44" s="507" t="n"/>
      <c r="AR44" s="507" t="n"/>
      <c r="AS44" s="508" t="n"/>
      <c r="BL44" s="5" t="inlineStr">
        <is>
          <t>EFECTIVOS EN CAJA</t>
        </is>
      </c>
    </row>
    <row r="45" ht="12.75" customHeight="1" s="15">
      <c r="A45" s="592" t="n"/>
      <c r="B45" s="507" t="n"/>
      <c r="C45" s="507" t="n"/>
      <c r="D45" s="507" t="n"/>
      <c r="E45" s="507" t="n"/>
      <c r="F45" s="507" t="n"/>
      <c r="G45" s="507" t="n"/>
      <c r="H45" s="507" t="n"/>
      <c r="I45" s="507" t="n"/>
      <c r="J45" s="507" t="n"/>
      <c r="K45" s="507" t="n"/>
      <c r="L45" s="507" t="n"/>
      <c r="M45" s="507" t="n"/>
      <c r="N45" s="507" t="n"/>
      <c r="O45" s="508" t="n"/>
      <c r="P45" s="316" t="n"/>
      <c r="Q45" s="498" t="n"/>
      <c r="R45" s="498" t="n"/>
      <c r="S45" s="498" t="n"/>
      <c r="T45" s="498" t="n"/>
      <c r="U45" s="498" t="n"/>
      <c r="V45" s="498" t="n"/>
      <c r="W45" s="593" t="n"/>
      <c r="X45" s="507" t="n"/>
      <c r="Y45" s="507" t="n"/>
      <c r="Z45" s="507" t="n"/>
      <c r="AA45" s="507" t="n"/>
      <c r="AB45" s="507" t="n"/>
      <c r="AC45" s="507" t="n"/>
      <c r="AD45" s="507" t="n"/>
      <c r="AE45" s="507" t="n"/>
      <c r="AF45" s="507" t="n"/>
      <c r="AG45" s="508" t="n"/>
      <c r="AH45" s="361">
        <f>+AN45/12</f>
        <v/>
      </c>
      <c r="AI45" s="498" t="n"/>
      <c r="AJ45" s="498" t="n"/>
      <c r="AK45" s="498" t="n"/>
      <c r="AL45" s="498" t="n"/>
      <c r="AM45" s="497" t="n"/>
      <c r="AN45" s="594" t="n"/>
      <c r="AO45" s="507" t="n"/>
      <c r="AP45" s="507" t="n"/>
      <c r="AQ45" s="507" t="n"/>
      <c r="AR45" s="507" t="n"/>
      <c r="AS45" s="508" t="n"/>
      <c r="BL45" s="5" t="inlineStr">
        <is>
          <t>DEP. BANCARIOS</t>
        </is>
      </c>
    </row>
    <row r="46" ht="12.75" customHeight="1" s="15">
      <c r="A46" s="592" t="n"/>
      <c r="B46" s="507" t="n"/>
      <c r="C46" s="507" t="n"/>
      <c r="D46" s="507" t="n"/>
      <c r="E46" s="507" t="n"/>
      <c r="F46" s="507" t="n"/>
      <c r="G46" s="507" t="n"/>
      <c r="H46" s="507" t="n"/>
      <c r="I46" s="507" t="n"/>
      <c r="J46" s="507" t="n"/>
      <c r="K46" s="507" t="n"/>
      <c r="L46" s="507" t="n"/>
      <c r="M46" s="507" t="n"/>
      <c r="N46" s="507" t="n"/>
      <c r="O46" s="508" t="n"/>
      <c r="P46" s="316" t="n"/>
      <c r="Q46" s="498" t="n"/>
      <c r="R46" s="498" t="n"/>
      <c r="S46" s="498" t="n"/>
      <c r="T46" s="498" t="n"/>
      <c r="U46" s="498" t="n"/>
      <c r="V46" s="498" t="n"/>
      <c r="W46" s="593" t="n"/>
      <c r="X46" s="507" t="n"/>
      <c r="Y46" s="507" t="n"/>
      <c r="Z46" s="507" t="n"/>
      <c r="AA46" s="507" t="n"/>
      <c r="AB46" s="507" t="n"/>
      <c r="AC46" s="507" t="n"/>
      <c r="AD46" s="507" t="n"/>
      <c r="AE46" s="507" t="n"/>
      <c r="AF46" s="507" t="n"/>
      <c r="AG46" s="508" t="n"/>
      <c r="AH46" s="361">
        <f>+AN46/12</f>
        <v/>
      </c>
      <c r="AI46" s="498" t="n"/>
      <c r="AJ46" s="498" t="n"/>
      <c r="AK46" s="498" t="n"/>
      <c r="AL46" s="498" t="n"/>
      <c r="AM46" s="497" t="n"/>
      <c r="AN46" s="594" t="n"/>
      <c r="AO46" s="507" t="n"/>
      <c r="AP46" s="507" t="n"/>
      <c r="AQ46" s="507" t="n"/>
      <c r="AR46" s="507" t="n"/>
      <c r="AS46" s="508" t="n"/>
      <c r="BL46" s="5" t="inlineStr">
        <is>
          <t>CUENTAS POR COBRAR</t>
        </is>
      </c>
    </row>
    <row r="47" ht="12.75" customHeight="1" s="15">
      <c r="A47" s="592" t="n"/>
      <c r="B47" s="507" t="n"/>
      <c r="C47" s="507" t="n"/>
      <c r="D47" s="507" t="n"/>
      <c r="E47" s="507" t="n"/>
      <c r="F47" s="507" t="n"/>
      <c r="G47" s="507" t="n"/>
      <c r="H47" s="507" t="n"/>
      <c r="I47" s="507" t="n"/>
      <c r="J47" s="507" t="n"/>
      <c r="K47" s="507" t="n"/>
      <c r="L47" s="507" t="n"/>
      <c r="M47" s="507" t="n"/>
      <c r="N47" s="507" t="n"/>
      <c r="O47" s="508" t="n"/>
      <c r="P47" s="316" t="n"/>
      <c r="Q47" s="498" t="n"/>
      <c r="R47" s="498" t="n"/>
      <c r="S47" s="498" t="n"/>
      <c r="T47" s="498" t="n"/>
      <c r="U47" s="498" t="n"/>
      <c r="V47" s="498" t="n"/>
      <c r="W47" s="593" t="n"/>
      <c r="X47" s="507" t="n"/>
      <c r="Y47" s="507" t="n"/>
      <c r="Z47" s="507" t="n"/>
      <c r="AA47" s="507" t="n"/>
      <c r="AB47" s="507" t="n"/>
      <c r="AC47" s="507" t="n"/>
      <c r="AD47" s="507" t="n"/>
      <c r="AE47" s="507" t="n"/>
      <c r="AF47" s="507" t="n"/>
      <c r="AG47" s="508" t="n"/>
      <c r="AH47" s="361">
        <f>+AN47/12</f>
        <v/>
      </c>
      <c r="AI47" s="498" t="n"/>
      <c r="AJ47" s="498" t="n"/>
      <c r="AK47" s="498" t="n"/>
      <c r="AL47" s="498" t="n"/>
      <c r="AM47" s="497" t="n"/>
      <c r="AN47" s="594" t="n"/>
      <c r="AO47" s="507" t="n"/>
      <c r="AP47" s="507" t="n"/>
      <c r="AQ47" s="507" t="n"/>
      <c r="AR47" s="507" t="n"/>
      <c r="AS47" s="508" t="n"/>
      <c r="BL47" s="5" t="inlineStr">
        <is>
          <t>INVERSIONES</t>
        </is>
      </c>
    </row>
    <row r="48" ht="12.75" customHeight="1" s="15">
      <c r="A48" s="592" t="n"/>
      <c r="B48" s="507" t="n"/>
      <c r="C48" s="507" t="n"/>
      <c r="D48" s="507" t="n"/>
      <c r="E48" s="507" t="n"/>
      <c r="F48" s="507" t="n"/>
      <c r="G48" s="507" t="n"/>
      <c r="H48" s="507" t="n"/>
      <c r="I48" s="507" t="n"/>
      <c r="J48" s="507" t="n"/>
      <c r="K48" s="507" t="n"/>
      <c r="L48" s="507" t="n"/>
      <c r="M48" s="507" t="n"/>
      <c r="N48" s="507" t="n"/>
      <c r="O48" s="508" t="n"/>
      <c r="P48" s="316" t="n"/>
      <c r="Q48" s="498" t="n"/>
      <c r="R48" s="498" t="n"/>
      <c r="S48" s="498" t="n"/>
      <c r="T48" s="498" t="n"/>
      <c r="U48" s="498" t="n"/>
      <c r="V48" s="498" t="n"/>
      <c r="W48" s="595" t="inlineStr">
        <is>
          <t>TOTAL INGRESOS</t>
        </is>
      </c>
      <c r="X48" s="507" t="n"/>
      <c r="Y48" s="507" t="n"/>
      <c r="Z48" s="507" t="n"/>
      <c r="AA48" s="507" t="n"/>
      <c r="AB48" s="507" t="n"/>
      <c r="AC48" s="507" t="n"/>
      <c r="AD48" s="507" t="n"/>
      <c r="AE48" s="507" t="n"/>
      <c r="AF48" s="507" t="n"/>
      <c r="AG48" s="508" t="n"/>
      <c r="AH48" s="368">
        <f>SUM(AH43:AM47)</f>
        <v/>
      </c>
      <c r="AI48" s="507" t="n"/>
      <c r="AJ48" s="507" t="n"/>
      <c r="AK48" s="507" t="n"/>
      <c r="AL48" s="507" t="n"/>
      <c r="AM48" s="508" t="n"/>
      <c r="AN48" s="368">
        <f>SUM(AN43:AS47)</f>
        <v/>
      </c>
      <c r="AO48" s="507" t="n"/>
      <c r="AP48" s="507" t="n"/>
      <c r="AQ48" s="507" t="n"/>
      <c r="AR48" s="507" t="n"/>
      <c r="AS48" s="508" t="n"/>
      <c r="BL48" s="5" t="inlineStr">
        <is>
          <t>MAQUINARIA</t>
        </is>
      </c>
    </row>
    <row r="49" ht="12.75" customHeight="1" s="15">
      <c r="A49" s="592" t="n"/>
      <c r="B49" s="507" t="n"/>
      <c r="C49" s="507" t="n"/>
      <c r="D49" s="507" t="n"/>
      <c r="E49" s="507" t="n"/>
      <c r="F49" s="507" t="n"/>
      <c r="G49" s="507" t="n"/>
      <c r="H49" s="507" t="n"/>
      <c r="I49" s="507" t="n"/>
      <c r="J49" s="507" t="n"/>
      <c r="K49" s="507" t="n"/>
      <c r="L49" s="507" t="n"/>
      <c r="M49" s="507" t="n"/>
      <c r="N49" s="507" t="n"/>
      <c r="O49" s="508" t="n"/>
      <c r="P49" s="316" t="n"/>
      <c r="Q49" s="498" t="n"/>
      <c r="R49" s="498" t="n"/>
      <c r="S49" s="498" t="n"/>
      <c r="T49" s="498" t="n"/>
      <c r="U49" s="498" t="n"/>
      <c r="V49" s="498" t="n"/>
      <c r="W49" s="595" t="inlineStr">
        <is>
          <t>GASTOS</t>
        </is>
      </c>
      <c r="X49" s="507" t="n"/>
      <c r="Y49" s="507" t="n"/>
      <c r="Z49" s="507" t="n"/>
      <c r="AA49" s="507" t="n"/>
      <c r="AB49" s="507" t="n"/>
      <c r="AC49" s="507" t="n"/>
      <c r="AD49" s="507" t="n"/>
      <c r="AE49" s="507" t="n"/>
      <c r="AF49" s="507" t="n"/>
      <c r="AG49" s="508" t="n"/>
      <c r="AH49" s="311" t="inlineStr">
        <is>
          <t>MENSUAL</t>
        </is>
      </c>
      <c r="AI49" s="507" t="n"/>
      <c r="AJ49" s="507" t="n"/>
      <c r="AK49" s="507" t="n"/>
      <c r="AL49" s="507" t="n"/>
      <c r="AM49" s="508" t="n"/>
      <c r="AN49" s="596" t="inlineStr">
        <is>
          <t>ANUAL</t>
        </is>
      </c>
      <c r="AO49" s="507" t="n"/>
      <c r="AP49" s="507" t="n"/>
      <c r="AQ49" s="507" t="n"/>
      <c r="AR49" s="507" t="n"/>
      <c r="AS49" s="508" t="n"/>
      <c r="BL49" s="5" t="inlineStr">
        <is>
          <t>MERCADERA O INVENTARIOS</t>
        </is>
      </c>
    </row>
    <row r="50" ht="12.75" customHeight="1" s="15">
      <c r="A50" s="592" t="n"/>
      <c r="B50" s="507" t="n"/>
      <c r="C50" s="507" t="n"/>
      <c r="D50" s="507" t="n"/>
      <c r="E50" s="507" t="n"/>
      <c r="F50" s="507" t="n"/>
      <c r="G50" s="507" t="n"/>
      <c r="H50" s="507" t="n"/>
      <c r="I50" s="507" t="n"/>
      <c r="J50" s="507" t="n"/>
      <c r="K50" s="507" t="n"/>
      <c r="L50" s="507" t="n"/>
      <c r="M50" s="507" t="n"/>
      <c r="N50" s="507" t="n"/>
      <c r="O50" s="508" t="n"/>
      <c r="P50" s="316" t="n"/>
      <c r="Q50" s="498" t="n"/>
      <c r="R50" s="498" t="n"/>
      <c r="S50" s="498" t="n"/>
      <c r="T50" s="498" t="n"/>
      <c r="U50" s="498" t="n"/>
      <c r="V50" s="498" t="n"/>
      <c r="W50" s="593" t="n"/>
      <c r="X50" s="507" t="n"/>
      <c r="Y50" s="507" t="n"/>
      <c r="Z50" s="507" t="n"/>
      <c r="AA50" s="507" t="n"/>
      <c r="AB50" s="507" t="n"/>
      <c r="AC50" s="507" t="n"/>
      <c r="AD50" s="507" t="n"/>
      <c r="AE50" s="507" t="n"/>
      <c r="AF50" s="507" t="n"/>
      <c r="AG50" s="508" t="n"/>
      <c r="AH50" s="361">
        <f>+AN50/12</f>
        <v/>
      </c>
      <c r="AI50" s="498" t="n"/>
      <c r="AJ50" s="498" t="n"/>
      <c r="AK50" s="498" t="n"/>
      <c r="AL50" s="498" t="n"/>
      <c r="AM50" s="497" t="n"/>
      <c r="AN50" s="594" t="n"/>
      <c r="AO50" s="507" t="n"/>
      <c r="AP50" s="507" t="n"/>
      <c r="AQ50" s="507" t="n"/>
      <c r="AR50" s="507" t="n"/>
      <c r="AS50" s="508" t="n"/>
      <c r="BL50" s="5" t="inlineStr">
        <is>
          <t>PROPIEDADES</t>
        </is>
      </c>
    </row>
    <row r="51" ht="12.75" customHeight="1" s="15">
      <c r="A51" s="592" t="n"/>
      <c r="B51" s="507" t="n"/>
      <c r="C51" s="507" t="n"/>
      <c r="D51" s="507" t="n"/>
      <c r="E51" s="507" t="n"/>
      <c r="F51" s="507" t="n"/>
      <c r="G51" s="507" t="n"/>
      <c r="H51" s="507" t="n"/>
      <c r="I51" s="507" t="n"/>
      <c r="J51" s="507" t="n"/>
      <c r="K51" s="507" t="n"/>
      <c r="L51" s="507" t="n"/>
      <c r="M51" s="507" t="n"/>
      <c r="N51" s="507" t="n"/>
      <c r="O51" s="508" t="n"/>
      <c r="P51" s="316" t="n"/>
      <c r="Q51" s="498" t="n"/>
      <c r="R51" s="498" t="n"/>
      <c r="S51" s="498" t="n"/>
      <c r="T51" s="498" t="n"/>
      <c r="U51" s="498" t="n"/>
      <c r="V51" s="498" t="n"/>
      <c r="W51" s="593" t="n"/>
      <c r="X51" s="507" t="n"/>
      <c r="Y51" s="507" t="n"/>
      <c r="Z51" s="507" t="n"/>
      <c r="AA51" s="507" t="n"/>
      <c r="AB51" s="507" t="n"/>
      <c r="AC51" s="507" t="n"/>
      <c r="AD51" s="507" t="n"/>
      <c r="AE51" s="507" t="n"/>
      <c r="AF51" s="507" t="n"/>
      <c r="AG51" s="508" t="n"/>
      <c r="AH51" s="361">
        <f>+AN51/12</f>
        <v/>
      </c>
      <c r="AI51" s="498" t="n"/>
      <c r="AJ51" s="498" t="n"/>
      <c r="AK51" s="498" t="n"/>
      <c r="AL51" s="498" t="n"/>
      <c r="AM51" s="497" t="n"/>
      <c r="AN51" s="594" t="n"/>
      <c r="AO51" s="507" t="n"/>
      <c r="AP51" s="507" t="n"/>
      <c r="AQ51" s="507" t="n"/>
      <c r="AR51" s="507" t="n"/>
      <c r="AS51" s="508" t="n"/>
      <c r="BL51" s="5" t="inlineStr">
        <is>
          <t>VEHICULO</t>
        </is>
      </c>
    </row>
    <row r="52" ht="12.75" customHeight="1" s="15">
      <c r="A52" s="377" t="inlineStr">
        <is>
          <t>TOTAL ACTIVOS</t>
        </is>
      </c>
      <c r="B52" s="507" t="n"/>
      <c r="C52" s="507" t="n"/>
      <c r="D52" s="507" t="n"/>
      <c r="E52" s="507" t="n"/>
      <c r="F52" s="507" t="n"/>
      <c r="G52" s="507" t="n"/>
      <c r="H52" s="507" t="n"/>
      <c r="I52" s="507" t="n"/>
      <c r="J52" s="507" t="n"/>
      <c r="K52" s="507" t="n"/>
      <c r="L52" s="507" t="n"/>
      <c r="M52" s="507" t="n"/>
      <c r="N52" s="507" t="n"/>
      <c r="O52" s="507" t="n"/>
      <c r="P52" s="380">
        <f>SUM(P43:V51)</f>
        <v/>
      </c>
      <c r="Q52" s="507" t="n"/>
      <c r="R52" s="507" t="n"/>
      <c r="S52" s="507" t="n"/>
      <c r="T52" s="507" t="n"/>
      <c r="U52" s="507" t="n"/>
      <c r="V52" s="507" t="n"/>
      <c r="W52" s="593" t="n"/>
      <c r="X52" s="507" t="n"/>
      <c r="Y52" s="507" t="n"/>
      <c r="Z52" s="507" t="n"/>
      <c r="AA52" s="507" t="n"/>
      <c r="AB52" s="507" t="n"/>
      <c r="AC52" s="507" t="n"/>
      <c r="AD52" s="507" t="n"/>
      <c r="AE52" s="507" t="n"/>
      <c r="AF52" s="507" t="n"/>
      <c r="AG52" s="508" t="n"/>
      <c r="AH52" s="361">
        <f>+AN52/12</f>
        <v/>
      </c>
      <c r="AI52" s="498" t="n"/>
      <c r="AJ52" s="498" t="n"/>
      <c r="AK52" s="498" t="n"/>
      <c r="AL52" s="498" t="n"/>
      <c r="AM52" s="497" t="n"/>
      <c r="AN52" s="594" t="n"/>
      <c r="AO52" s="507" t="n"/>
      <c r="AP52" s="507" t="n"/>
      <c r="AQ52" s="507" t="n"/>
      <c r="AR52" s="507" t="n"/>
      <c r="AS52" s="508" t="n"/>
      <c r="BL52" s="5" t="inlineStr">
        <is>
          <t>OTROS ACTIVOS S/INVENTARIO</t>
        </is>
      </c>
    </row>
    <row r="53" ht="12.75" customHeight="1" s="15">
      <c r="A53" s="377" t="inlineStr">
        <is>
          <t>PASIVOS</t>
        </is>
      </c>
      <c r="B53" s="507" t="n"/>
      <c r="C53" s="507" t="n"/>
      <c r="D53" s="507" t="n"/>
      <c r="E53" s="507" t="n"/>
      <c r="F53" s="507" t="n"/>
      <c r="G53" s="507" t="n"/>
      <c r="H53" s="507" t="n"/>
      <c r="I53" s="507" t="n"/>
      <c r="J53" s="507" t="n"/>
      <c r="K53" s="507" t="n"/>
      <c r="L53" s="507" t="n"/>
      <c r="M53" s="507" t="n"/>
      <c r="N53" s="507" t="n"/>
      <c r="O53" s="507" t="n"/>
      <c r="P53" s="507" t="n"/>
      <c r="Q53" s="507" t="n"/>
      <c r="R53" s="507" t="n"/>
      <c r="S53" s="507" t="n"/>
      <c r="T53" s="507" t="n"/>
      <c r="U53" s="507" t="n"/>
      <c r="V53" s="507" t="n"/>
      <c r="W53" s="593" t="n"/>
      <c r="X53" s="507" t="n"/>
      <c r="Y53" s="507" t="n"/>
      <c r="Z53" s="507" t="n"/>
      <c r="AA53" s="507" t="n"/>
      <c r="AB53" s="507" t="n"/>
      <c r="AC53" s="507" t="n"/>
      <c r="AD53" s="507" t="n"/>
      <c r="AE53" s="507" t="n"/>
      <c r="AF53" s="507" t="n"/>
      <c r="AG53" s="508" t="n"/>
      <c r="AH53" s="361">
        <f>+AN53/12</f>
        <v/>
      </c>
      <c r="AI53" s="498" t="n"/>
      <c r="AJ53" s="498" t="n"/>
      <c r="AK53" s="498" t="n"/>
      <c r="AL53" s="498" t="n"/>
      <c r="AM53" s="497" t="n"/>
      <c r="AN53" s="594" t="n"/>
      <c r="AO53" s="507" t="n"/>
      <c r="AP53" s="507" t="n"/>
      <c r="AQ53" s="507" t="n"/>
      <c r="AR53" s="507" t="n"/>
      <c r="AS53" s="508" t="n"/>
      <c r="BL53" s="5" t="n"/>
    </row>
    <row r="54" ht="12.75" customHeight="1" s="15">
      <c r="A54" s="592" t="n"/>
      <c r="B54" s="507" t="n"/>
      <c r="C54" s="507" t="n"/>
      <c r="D54" s="507" t="n"/>
      <c r="E54" s="507" t="n"/>
      <c r="F54" s="507" t="n"/>
      <c r="G54" s="507" t="n"/>
      <c r="H54" s="507" t="n"/>
      <c r="I54" s="507" t="n"/>
      <c r="J54" s="507" t="n"/>
      <c r="K54" s="507" t="n"/>
      <c r="L54" s="507" t="n"/>
      <c r="M54" s="507" t="n"/>
      <c r="N54" s="507" t="n"/>
      <c r="O54" s="508" t="n"/>
      <c r="P54" s="316" t="n"/>
      <c r="Q54" s="498" t="n"/>
      <c r="R54" s="498" t="n"/>
      <c r="S54" s="498" t="n"/>
      <c r="T54" s="498" t="n"/>
      <c r="U54" s="498" t="n"/>
      <c r="V54" s="498" t="n"/>
      <c r="W54" s="593" t="n"/>
      <c r="X54" s="507" t="n"/>
      <c r="Y54" s="507" t="n"/>
      <c r="Z54" s="507" t="n"/>
      <c r="AA54" s="507" t="n"/>
      <c r="AB54" s="507" t="n"/>
      <c r="AC54" s="507" t="n"/>
      <c r="AD54" s="507" t="n"/>
      <c r="AE54" s="507" t="n"/>
      <c r="AF54" s="507" t="n"/>
      <c r="AG54" s="508" t="n"/>
      <c r="AH54" s="361">
        <f>+AN54/12</f>
        <v/>
      </c>
      <c r="AI54" s="498" t="n"/>
      <c r="AJ54" s="498" t="n"/>
      <c r="AK54" s="498" t="n"/>
      <c r="AL54" s="498" t="n"/>
      <c r="AM54" s="497" t="n"/>
      <c r="AN54" s="594" t="n"/>
      <c r="AO54" s="507" t="n"/>
      <c r="AP54" s="507" t="n"/>
      <c r="AQ54" s="507" t="n"/>
      <c r="AR54" s="507" t="n"/>
      <c r="AS54" s="508" t="n"/>
      <c r="BL54" s="5" t="n"/>
    </row>
    <row r="55" ht="12.75" customHeight="1" s="15">
      <c r="A55" s="592" t="n"/>
      <c r="B55" s="507" t="n"/>
      <c r="C55" s="507" t="n"/>
      <c r="D55" s="507" t="n"/>
      <c r="E55" s="507" t="n"/>
      <c r="F55" s="507" t="n"/>
      <c r="G55" s="507" t="n"/>
      <c r="H55" s="507" t="n"/>
      <c r="I55" s="507" t="n"/>
      <c r="J55" s="507" t="n"/>
      <c r="K55" s="507" t="n"/>
      <c r="L55" s="507" t="n"/>
      <c r="M55" s="507" t="n"/>
      <c r="N55" s="507" t="n"/>
      <c r="O55" s="508" t="n"/>
      <c r="P55" s="316" t="n"/>
      <c r="Q55" s="498" t="n"/>
      <c r="R55" s="498" t="n"/>
      <c r="S55" s="498" t="n"/>
      <c r="T55" s="498" t="n"/>
      <c r="U55" s="498" t="n"/>
      <c r="V55" s="498" t="n"/>
      <c r="W55" s="593" t="n"/>
      <c r="X55" s="507" t="n"/>
      <c r="Y55" s="507" t="n"/>
      <c r="Z55" s="507" t="n"/>
      <c r="AA55" s="507" t="n"/>
      <c r="AB55" s="507" t="n"/>
      <c r="AC55" s="507" t="n"/>
      <c r="AD55" s="507" t="n"/>
      <c r="AE55" s="507" t="n"/>
      <c r="AF55" s="507" t="n"/>
      <c r="AG55" s="508" t="n"/>
      <c r="AH55" s="361">
        <f>+AN55/12</f>
        <v/>
      </c>
      <c r="AI55" s="498" t="n"/>
      <c r="AJ55" s="498" t="n"/>
      <c r="AK55" s="498" t="n"/>
      <c r="AL55" s="498" t="n"/>
      <c r="AM55" s="497" t="n"/>
      <c r="AN55" s="594" t="n"/>
      <c r="AO55" s="507" t="n"/>
      <c r="AP55" s="507" t="n"/>
      <c r="AQ55" s="507" t="n"/>
      <c r="AR55" s="507" t="n"/>
      <c r="AS55" s="508" t="n"/>
      <c r="BL55" s="5" t="n"/>
    </row>
    <row r="56" ht="12.75" customHeight="1" s="15">
      <c r="A56" s="592" t="n"/>
      <c r="B56" s="507" t="n"/>
      <c r="C56" s="507" t="n"/>
      <c r="D56" s="507" t="n"/>
      <c r="E56" s="507" t="n"/>
      <c r="F56" s="507" t="n"/>
      <c r="G56" s="507" t="n"/>
      <c r="H56" s="507" t="n"/>
      <c r="I56" s="507" t="n"/>
      <c r="J56" s="507" t="n"/>
      <c r="K56" s="507" t="n"/>
      <c r="L56" s="507" t="n"/>
      <c r="M56" s="507" t="n"/>
      <c r="N56" s="507" t="n"/>
      <c r="O56" s="508" t="n"/>
      <c r="P56" s="316" t="n"/>
      <c r="Q56" s="498" t="n"/>
      <c r="R56" s="498" t="n"/>
      <c r="S56" s="498" t="n"/>
      <c r="T56" s="498" t="n"/>
      <c r="U56" s="498" t="n"/>
      <c r="V56" s="498" t="n"/>
      <c r="W56" s="597" t="n"/>
      <c r="X56" s="507" t="n"/>
      <c r="Y56" s="507" t="n"/>
      <c r="Z56" s="507" t="n"/>
      <c r="AA56" s="507" t="n"/>
      <c r="AB56" s="507" t="n"/>
      <c r="AC56" s="507" t="n"/>
      <c r="AD56" s="507" t="n"/>
      <c r="AE56" s="507" t="n"/>
      <c r="AF56" s="507" t="n"/>
      <c r="AG56" s="508" t="n"/>
      <c r="AH56" s="361">
        <f>+AN56/12</f>
        <v/>
      </c>
      <c r="AI56" s="498" t="n"/>
      <c r="AJ56" s="498" t="n"/>
      <c r="AK56" s="498" t="n"/>
      <c r="AL56" s="498" t="n"/>
      <c r="AM56" s="497" t="n"/>
      <c r="AN56" s="594" t="n"/>
      <c r="AO56" s="507" t="n"/>
      <c r="AP56" s="507" t="n"/>
      <c r="AQ56" s="507" t="n"/>
      <c r="AR56" s="507" t="n"/>
      <c r="AS56" s="508" t="n"/>
    </row>
    <row r="57" ht="12.75" customHeight="1" s="15">
      <c r="A57" s="311" t="inlineStr">
        <is>
          <t>TOTAL PASIVOS</t>
        </is>
      </c>
      <c r="B57" s="507" t="n"/>
      <c r="C57" s="507" t="n"/>
      <c r="D57" s="507" t="n"/>
      <c r="E57" s="507" t="n"/>
      <c r="F57" s="507" t="n"/>
      <c r="G57" s="507" t="n"/>
      <c r="H57" s="507" t="n"/>
      <c r="I57" s="507" t="n"/>
      <c r="J57" s="507" t="n"/>
      <c r="K57" s="507" t="n"/>
      <c r="L57" s="507" t="n"/>
      <c r="M57" s="507" t="n"/>
      <c r="N57" s="507" t="n"/>
      <c r="O57" s="508" t="n"/>
      <c r="P57" s="368">
        <f>SUM(P54:V56)</f>
        <v/>
      </c>
      <c r="Q57" s="507" t="n"/>
      <c r="R57" s="507" t="n"/>
      <c r="S57" s="507" t="n"/>
      <c r="T57" s="507" t="n"/>
      <c r="U57" s="507" t="n"/>
      <c r="V57" s="508" t="n"/>
      <c r="W57" s="370" t="inlineStr">
        <is>
          <t>TOTAL GASTOS</t>
        </is>
      </c>
      <c r="X57" s="598" t="n"/>
      <c r="Y57" s="598" t="n"/>
      <c r="Z57" s="598" t="n"/>
      <c r="AA57" s="598" t="n"/>
      <c r="AB57" s="598" t="n"/>
      <c r="AC57" s="598" t="n"/>
      <c r="AD57" s="598" t="n"/>
      <c r="AE57" s="598" t="n"/>
      <c r="AF57" s="598" t="n"/>
      <c r="AG57" s="599" t="n"/>
      <c r="AH57" s="368">
        <f>SUM(AH50:AM56)</f>
        <v/>
      </c>
      <c r="AI57" s="507" t="n"/>
      <c r="AJ57" s="507" t="n"/>
      <c r="AK57" s="507" t="n"/>
      <c r="AL57" s="507" t="n"/>
      <c r="AM57" s="508" t="n"/>
      <c r="AN57" s="368">
        <f>SUM(AN50:AS56)</f>
        <v/>
      </c>
      <c r="AO57" s="507" t="n"/>
      <c r="AP57" s="507" t="n"/>
      <c r="AQ57" s="507" t="n"/>
      <c r="AR57" s="507" t="n"/>
      <c r="AS57" s="508" t="n"/>
      <c r="BL57" s="5" t="inlineStr">
        <is>
          <t>PRESTAMOS BANCARIOS</t>
        </is>
      </c>
      <c r="BM57" s="5" t="n"/>
      <c r="BN57" s="5" t="n"/>
      <c r="BO57" s="5" t="n"/>
    </row>
    <row r="58" ht="12.75" customHeight="1" s="15">
      <c r="A58" s="311" t="inlineStr">
        <is>
          <t>PATRIMONIO</t>
        </is>
      </c>
      <c r="B58" s="507" t="n"/>
      <c r="C58" s="507" t="n"/>
      <c r="D58" s="507" t="n"/>
      <c r="E58" s="507" t="n"/>
      <c r="F58" s="507" t="n"/>
      <c r="G58" s="507" t="n"/>
      <c r="H58" s="507" t="n"/>
      <c r="I58" s="507" t="n"/>
      <c r="J58" s="507" t="n"/>
      <c r="K58" s="507" t="n"/>
      <c r="L58" s="507" t="n"/>
      <c r="M58" s="507" t="n"/>
      <c r="N58" s="507" t="n"/>
      <c r="O58" s="508" t="n"/>
      <c r="P58" s="368">
        <f>+P52-P57</f>
        <v/>
      </c>
      <c r="Q58" s="507" t="n"/>
      <c r="R58" s="507" t="n"/>
      <c r="S58" s="507" t="n"/>
      <c r="T58" s="507" t="n"/>
      <c r="U58" s="507" t="n"/>
      <c r="V58" s="508" t="n"/>
      <c r="W58" s="370" t="inlineStr">
        <is>
          <t>CAPACIDAD DE AHORRO</t>
        </is>
      </c>
      <c r="X58" s="598" t="n"/>
      <c r="Y58" s="598" t="n"/>
      <c r="Z58" s="598" t="n"/>
      <c r="AA58" s="598" t="n"/>
      <c r="AB58" s="598" t="n"/>
      <c r="AC58" s="598" t="n"/>
      <c r="AD58" s="598" t="n"/>
      <c r="AE58" s="598" t="n"/>
      <c r="AF58" s="598" t="n"/>
      <c r="AG58" s="599" t="n"/>
      <c r="AH58" s="368">
        <f>+AH48-AH57</f>
        <v/>
      </c>
      <c r="AI58" s="507" t="n"/>
      <c r="AJ58" s="507" t="n"/>
      <c r="AK58" s="507" t="n"/>
      <c r="AL58" s="507" t="n"/>
      <c r="AM58" s="508" t="n"/>
      <c r="AN58" s="368">
        <f>+AN48-AN57</f>
        <v/>
      </c>
      <c r="AO58" s="507" t="n"/>
      <c r="AP58" s="507" t="n"/>
      <c r="AQ58" s="507" t="n"/>
      <c r="AR58" s="507" t="n"/>
      <c r="AS58" s="508" t="n"/>
      <c r="BL58" s="5" t="inlineStr">
        <is>
          <t>CUENTAS POR PAGAR</t>
        </is>
      </c>
      <c r="BM58" s="5" t="n"/>
      <c r="BN58" s="5" t="n"/>
      <c r="BO58" s="5" t="n"/>
    </row>
    <row r="59" ht="12.75" customHeight="1" s="15">
      <c r="A59" s="413" t="inlineStr">
        <is>
          <t>Correo E.</t>
        </is>
      </c>
      <c r="B59" s="507" t="n"/>
      <c r="C59" s="507" t="n"/>
      <c r="D59" s="507" t="n"/>
      <c r="E59" s="508" t="n"/>
      <c r="F59" s="414" t="inlineStr">
        <is>
          <t xml:space="preserve">NO TIENE                                          </t>
        </is>
      </c>
      <c r="G59" s="498" t="n"/>
      <c r="H59" s="498" t="n"/>
      <c r="I59" s="498" t="n"/>
      <c r="J59" s="498" t="n"/>
      <c r="K59" s="498" t="n"/>
      <c r="L59" s="498" t="n"/>
      <c r="M59" s="498" t="n"/>
      <c r="N59" s="498" t="n"/>
      <c r="O59" s="498" t="n"/>
      <c r="P59" s="498" t="n"/>
      <c r="Q59" s="498" t="n"/>
      <c r="R59" s="498" t="n"/>
      <c r="S59" s="498" t="n"/>
      <c r="T59" s="498" t="n"/>
      <c r="U59" s="498" t="n"/>
      <c r="V59" s="497" t="n"/>
      <c r="W59" s="310" t="inlineStr">
        <is>
          <t># DEPENDIENTES</t>
        </is>
      </c>
      <c r="X59" s="507" t="n"/>
      <c r="Y59" s="507" t="n"/>
      <c r="Z59" s="507" t="n"/>
      <c r="AA59" s="507" t="n"/>
      <c r="AB59" s="507" t="n"/>
      <c r="AC59" s="507" t="n"/>
      <c r="AD59" s="508" t="n"/>
      <c r="AE59" s="297" t="inlineStr">
        <is>
          <t>2</t>
        </is>
      </c>
      <c r="AF59" s="498" t="n"/>
      <c r="AG59" s="497" t="n"/>
      <c r="AH59" s="360">
        <f>IF(AH53&lt;((AE59+1)*200),"Revise los gastos","")</f>
        <v/>
      </c>
      <c r="AI59" s="507" t="n"/>
      <c r="AJ59" s="507" t="n"/>
      <c r="AK59" s="507" t="n"/>
      <c r="AL59" s="507" t="n"/>
      <c r="AM59" s="508" t="n"/>
      <c r="AN59" s="361" t="n"/>
      <c r="AO59" s="498" t="n"/>
      <c r="AP59" s="498" t="n"/>
      <c r="AQ59" s="498" t="n"/>
      <c r="AR59" s="498" t="n"/>
      <c r="AS59" s="497" t="n"/>
      <c r="BL59" s="5" t="inlineStr">
        <is>
          <t>OTRAS DEUDAS</t>
        </is>
      </c>
      <c r="BM59" s="5" t="n"/>
      <c r="BN59" s="5" t="n"/>
      <c r="BO59" s="5" t="n"/>
    </row>
    <row r="60" ht="12.75" customHeight="1" s="15">
      <c r="A60" s="408" t="inlineStr">
        <is>
          <t>ANEXO: 3</t>
        </is>
      </c>
      <c r="V60" s="406" t="inlineStr">
        <is>
          <t>FECHA</t>
        </is>
      </c>
      <c r="AG60" s="307">
        <f>+AG1</f>
        <v/>
      </c>
      <c r="AH60" s="549" t="n"/>
      <c r="AI60" s="549" t="n"/>
      <c r="AJ60" s="549" t="n"/>
      <c r="AK60" s="549" t="n"/>
      <c r="AL60" s="549" t="n"/>
      <c r="AM60" s="549" t="n"/>
      <c r="AN60" s="549" t="n"/>
      <c r="AO60" s="549" t="n"/>
      <c r="AP60" s="131" t="n"/>
      <c r="AQ60" s="131" t="n"/>
      <c r="AR60" s="306" t="n">
        <v>2</v>
      </c>
      <c r="BL60" s="5" t="n"/>
    </row>
    <row r="61" ht="15" customHeight="1" s="15">
      <c r="AP61" s="7" t="n"/>
      <c r="AQ61" s="7" t="n"/>
      <c r="BL61" s="5" t="n"/>
    </row>
    <row r="62" ht="12.75" customHeight="1" s="15">
      <c r="F62" s="282" t="inlineStr">
        <is>
          <t>FORMULARIO DE VINCULACIÓN / ACTUALIZACIÓN</t>
        </is>
      </c>
      <c r="BL62" s="412">
        <f>+(AE59+1)*300</f>
        <v/>
      </c>
    </row>
    <row r="63" ht="12.75" customHeight="1" s="15"/>
    <row r="64" ht="8.25" customHeight="1" s="15">
      <c r="BL64" t="inlineStr">
        <is>
          <t>ACTIVIDAD 1</t>
        </is>
      </c>
    </row>
    <row r="65" ht="8.25" customHeight="1" s="15">
      <c r="BL65" t="inlineStr">
        <is>
          <t>ACTIVIDAD 1</t>
        </is>
      </c>
    </row>
    <row r="66" ht="8.25" customHeight="1" s="15">
      <c r="A66" s="359" t="inlineStr">
        <is>
          <t>FORMULARIO, SOLICITUD DE CONSTITUCION DE:</t>
        </is>
      </c>
      <c r="B66" s="549" t="n"/>
      <c r="C66" s="549" t="n"/>
      <c r="D66" s="549" t="n"/>
      <c r="E66" s="549" t="n"/>
      <c r="F66" s="549" t="n"/>
      <c r="G66" s="549" t="n"/>
      <c r="H66" s="549" t="n"/>
      <c r="I66" s="549" t="n"/>
      <c r="J66" s="549" t="n"/>
      <c r="K66" s="549" t="n"/>
      <c r="L66" s="549" t="n"/>
      <c r="M66" s="549" t="n"/>
      <c r="N66" s="549" t="n"/>
      <c r="O66" s="549" t="n"/>
      <c r="P66" s="549" t="n"/>
      <c r="Q66" s="549" t="n"/>
      <c r="R66" s="549" t="n"/>
      <c r="S66" s="549" t="n"/>
      <c r="T66" s="549" t="n"/>
      <c r="U66" s="549" t="n"/>
      <c r="V66" s="549" t="n"/>
      <c r="W66" s="549" t="n"/>
      <c r="X66" s="549" t="n"/>
      <c r="Y66" s="549" t="n"/>
      <c r="Z66" s="549" t="n"/>
      <c r="AA66" s="549" t="n"/>
      <c r="AB66" s="549" t="n"/>
      <c r="AC66" s="549" t="n"/>
      <c r="AD66" s="549" t="n"/>
      <c r="AE66" s="549" t="n"/>
      <c r="AF66" s="549" t="n"/>
      <c r="AG66" s="549" t="n"/>
      <c r="AH66" s="549" t="n"/>
      <c r="AI66" s="549" t="n"/>
      <c r="AJ66" s="549" t="n"/>
      <c r="AK66" s="549" t="n"/>
      <c r="AL66" s="549" t="n"/>
      <c r="AM66" s="549" t="n"/>
      <c r="AN66" s="549" t="n"/>
      <c r="AO66" s="549" t="n"/>
      <c r="AP66" s="549" t="n"/>
      <c r="AQ66" s="549" t="n"/>
      <c r="AR66" s="549" t="n"/>
      <c r="AS66" s="568" t="n"/>
      <c r="BL66" t="inlineStr">
        <is>
          <t>ACTIVIDAD 1</t>
        </is>
      </c>
    </row>
    <row r="67" ht="8.25" customHeight="1" s="15">
      <c r="A67" s="551" t="n"/>
      <c r="B67" s="552" t="n"/>
      <c r="C67" s="552" t="n"/>
      <c r="D67" s="552" t="n"/>
      <c r="E67" s="552" t="n"/>
      <c r="F67" s="552" t="n"/>
      <c r="G67" s="552" t="n"/>
      <c r="H67" s="552" t="n"/>
      <c r="I67" s="552" t="n"/>
      <c r="J67" s="552" t="n"/>
      <c r="K67" s="552" t="n"/>
      <c r="L67" s="552" t="n"/>
      <c r="M67" s="552" t="n"/>
      <c r="N67" s="552" t="n"/>
      <c r="O67" s="552" t="n"/>
      <c r="P67" s="552" t="n"/>
      <c r="Q67" s="552" t="n"/>
      <c r="R67" s="552" t="n"/>
      <c r="S67" s="552" t="n"/>
      <c r="T67" s="552" t="n"/>
      <c r="U67" s="552" t="n"/>
      <c r="V67" s="552" t="n"/>
      <c r="W67" s="552" t="n"/>
      <c r="X67" s="552" t="n"/>
      <c r="Y67" s="552" t="n"/>
      <c r="Z67" s="552" t="n"/>
      <c r="AA67" s="552" t="n"/>
      <c r="AB67" s="552" t="n"/>
      <c r="AC67" s="552" t="n"/>
      <c r="AD67" s="552" t="n"/>
      <c r="AE67" s="552" t="n"/>
      <c r="AF67" s="552" t="n"/>
      <c r="AG67" s="552" t="n"/>
      <c r="AH67" s="552" t="n"/>
      <c r="AI67" s="552" t="n"/>
      <c r="AJ67" s="552" t="n"/>
      <c r="AK67" s="552" t="n"/>
      <c r="AL67" s="552" t="n"/>
      <c r="AM67" s="552" t="n"/>
      <c r="AN67" s="552" t="n"/>
      <c r="AO67" s="552" t="n"/>
      <c r="AP67" s="552" t="n"/>
      <c r="AQ67" s="552" t="n"/>
      <c r="AR67" s="552" t="n"/>
      <c r="AS67" s="569" t="n"/>
    </row>
    <row r="68" ht="12" customHeight="1" s="15">
      <c r="A68" s="409" t="inlineStr">
        <is>
          <t>DEPÓSITOS A PLAZO FIJO</t>
        </is>
      </c>
      <c r="B68" s="572" t="n"/>
      <c r="C68" s="572" t="n"/>
      <c r="D68" s="572" t="n"/>
      <c r="E68" s="572" t="n"/>
      <c r="F68" s="572" t="n"/>
      <c r="G68" s="572" t="n"/>
      <c r="H68" s="572" t="n"/>
      <c r="I68" s="572" t="n"/>
      <c r="J68" s="572" t="n"/>
      <c r="K68" s="572" t="n"/>
      <c r="L68" s="572" t="n"/>
      <c r="M68" s="572" t="n"/>
      <c r="N68" s="572" t="n"/>
      <c r="O68" s="572" t="n"/>
      <c r="P68" s="572" t="n"/>
      <c r="Q68" s="572" t="n"/>
      <c r="R68" s="572" t="n"/>
      <c r="S68" s="572" t="n"/>
      <c r="T68" s="572" t="n"/>
      <c r="U68" s="572" t="n"/>
      <c r="V68" s="572" t="n"/>
      <c r="W68" s="572" t="n"/>
      <c r="X68" s="572" t="n"/>
      <c r="Y68" s="572" t="n"/>
      <c r="Z68" s="572" t="n"/>
      <c r="AA68" s="572" t="n"/>
      <c r="AB68" s="572" t="n"/>
      <c r="AC68" s="572" t="n"/>
      <c r="AD68" s="572" t="n"/>
      <c r="AE68" s="572" t="n"/>
      <c r="AF68" s="572" t="n"/>
      <c r="AG68" s="572" t="n"/>
      <c r="AH68" s="572" t="n"/>
      <c r="AI68" s="572" t="n"/>
      <c r="AJ68" s="572" t="n"/>
      <c r="AK68" s="572" t="n"/>
      <c r="AL68" s="572" t="n"/>
      <c r="AM68" s="572" t="n"/>
      <c r="AN68" s="572" t="n"/>
      <c r="AO68" s="572" t="n"/>
      <c r="AP68" s="572" t="n"/>
      <c r="AQ68" s="572" t="n"/>
      <c r="AR68" s="572" t="n"/>
      <c r="AS68" s="573" t="n"/>
    </row>
    <row r="69" ht="12" customHeight="1" s="15">
      <c r="A69" s="577" t="n"/>
      <c r="B69" s="578" t="n"/>
      <c r="C69" s="578" t="n"/>
      <c r="D69" s="578" t="n"/>
      <c r="E69" s="578" t="n"/>
      <c r="F69" s="578" t="n"/>
      <c r="G69" s="578" t="n"/>
      <c r="H69" s="578" t="n"/>
      <c r="I69" s="578" t="n"/>
      <c r="J69" s="578" t="n"/>
      <c r="K69" s="578" t="n"/>
      <c r="L69" s="578" t="n"/>
      <c r="M69" s="578" t="n"/>
      <c r="N69" s="578" t="n"/>
      <c r="O69" s="578" t="n"/>
      <c r="P69" s="578" t="n"/>
      <c r="Q69" s="578" t="n"/>
      <c r="R69" s="578" t="n"/>
      <c r="S69" s="578" t="n"/>
      <c r="T69" s="578" t="n"/>
      <c r="U69" s="578" t="n"/>
      <c r="V69" s="578" t="n"/>
      <c r="W69" s="578" t="n"/>
      <c r="X69" s="578" t="n"/>
      <c r="Y69" s="578" t="n"/>
      <c r="Z69" s="578" t="n"/>
      <c r="AA69" s="578" t="n"/>
      <c r="AB69" s="578" t="n"/>
      <c r="AC69" s="578" t="n"/>
      <c r="AD69" s="578" t="n"/>
      <c r="AE69" s="578" t="n"/>
      <c r="AF69" s="578" t="n"/>
      <c r="AG69" s="578" t="n"/>
      <c r="AH69" s="578" t="n"/>
      <c r="AI69" s="578" t="n"/>
      <c r="AJ69" s="578" t="n"/>
      <c r="AK69" s="578" t="n"/>
      <c r="AL69" s="578" t="n"/>
      <c r="AM69" s="578" t="n"/>
      <c r="AN69" s="578" t="n"/>
      <c r="AO69" s="578" t="n"/>
      <c r="AP69" s="578" t="n"/>
      <c r="AQ69" s="578" t="n"/>
      <c r="AR69" s="578" t="n"/>
      <c r="AS69" s="579" t="n"/>
    </row>
    <row r="70" ht="12.75" customHeight="1" s="15">
      <c r="A70" s="327" t="inlineStr">
        <is>
          <t>MANEJO DE LA CUENTA</t>
        </is>
      </c>
      <c r="B70" s="549" t="n"/>
      <c r="C70" s="549" t="n"/>
      <c r="D70" s="549" t="n"/>
      <c r="E70" s="549" t="n"/>
      <c r="F70" s="549" t="n"/>
      <c r="G70" s="549" t="n"/>
      <c r="H70" s="549" t="n"/>
      <c r="I70" s="549" t="n"/>
      <c r="J70" s="549" t="n"/>
      <c r="K70" s="549" t="n"/>
      <c r="L70" s="568" t="n"/>
      <c r="M70" s="297" t="n"/>
      <c r="N70" s="572" t="n"/>
      <c r="O70" s="572" t="n"/>
      <c r="P70" s="572" t="n"/>
      <c r="Q70" s="572" t="n"/>
      <c r="R70" s="572" t="n"/>
      <c r="S70" s="572" t="n"/>
      <c r="T70" s="572" t="n"/>
      <c r="U70" s="572" t="n"/>
      <c r="V70" s="572" t="n"/>
      <c r="W70" s="573" t="n"/>
      <c r="X70" s="327" t="inlineStr">
        <is>
          <t>MONEDA</t>
        </is>
      </c>
      <c r="Y70" s="549" t="n"/>
      <c r="Z70" s="549" t="n"/>
      <c r="AA70" s="549" t="n"/>
      <c r="AB70" s="549" t="n"/>
      <c r="AC70" s="549" t="n"/>
      <c r="AD70" s="549" t="n"/>
      <c r="AE70" s="549" t="n"/>
      <c r="AF70" s="549" t="n"/>
      <c r="AG70" s="568" t="n"/>
      <c r="AH70" s="297" t="n"/>
      <c r="AI70" s="572" t="n"/>
      <c r="AJ70" s="572" t="n"/>
      <c r="AK70" s="572" t="n"/>
      <c r="AL70" s="572" t="n"/>
      <c r="AM70" s="572" t="n"/>
      <c r="AN70" s="572" t="n"/>
      <c r="AO70" s="572" t="n"/>
      <c r="AP70" s="572" t="n"/>
      <c r="AQ70" s="572" t="n"/>
      <c r="AR70" s="572" t="n"/>
      <c r="AS70" s="573" t="n"/>
    </row>
    <row r="71" ht="12.75" customHeight="1" s="15">
      <c r="A71" s="551" t="n"/>
      <c r="B71" s="552" t="n"/>
      <c r="C71" s="552" t="n"/>
      <c r="D71" s="552" t="n"/>
      <c r="E71" s="552" t="n"/>
      <c r="F71" s="552" t="n"/>
      <c r="G71" s="552" t="n"/>
      <c r="H71" s="552" t="n"/>
      <c r="I71" s="552" t="n"/>
      <c r="J71" s="552" t="n"/>
      <c r="K71" s="552" t="n"/>
      <c r="L71" s="569" t="n"/>
      <c r="M71" s="577" t="n"/>
      <c r="N71" s="578" t="n"/>
      <c r="O71" s="578" t="n"/>
      <c r="P71" s="578" t="n"/>
      <c r="Q71" s="578" t="n"/>
      <c r="R71" s="578" t="n"/>
      <c r="S71" s="578" t="n"/>
      <c r="T71" s="578" t="n"/>
      <c r="U71" s="578" t="n"/>
      <c r="V71" s="578" t="n"/>
      <c r="W71" s="579" t="n"/>
      <c r="X71" s="551" t="n"/>
      <c r="Y71" s="552" t="n"/>
      <c r="Z71" s="552" t="n"/>
      <c r="AA71" s="552" t="n"/>
      <c r="AB71" s="552" t="n"/>
      <c r="AC71" s="552" t="n"/>
      <c r="AD71" s="552" t="n"/>
      <c r="AE71" s="552" t="n"/>
      <c r="AF71" s="552" t="n"/>
      <c r="AG71" s="569" t="n"/>
      <c r="AH71" s="577" t="n"/>
      <c r="AI71" s="578" t="n"/>
      <c r="AJ71" s="578" t="n"/>
      <c r="AK71" s="578" t="n"/>
      <c r="AL71" s="578" t="n"/>
      <c r="AM71" s="578" t="n"/>
      <c r="AN71" s="578" t="n"/>
      <c r="AO71" s="578" t="n"/>
      <c r="AP71" s="578" t="n"/>
      <c r="AQ71" s="578" t="n"/>
      <c r="AR71" s="578" t="n"/>
      <c r="AS71" s="579" t="n"/>
      <c r="BL71" s="4" t="inlineStr">
        <is>
          <t>CAJA DE AHORRO</t>
        </is>
      </c>
      <c r="CA71" t="inlineStr">
        <is>
          <t>CDA</t>
        </is>
      </c>
      <c r="CG71" s="5">
        <f>VLOOKUP(A68,BL71:CB79,16,0)</f>
        <v/>
      </c>
      <c r="DI71" s="6" t="inlineStr">
        <is>
          <t>d) Número de Identificación Tributaria - NIT (cuando corresponda).</t>
        </is>
      </c>
    </row>
    <row r="72" ht="12.75" customHeight="1" s="15">
      <c r="A72" s="327" t="inlineStr">
        <is>
          <t>NOMBRE DEL PRODUCTO</t>
        </is>
      </c>
      <c r="B72" s="549" t="n"/>
      <c r="C72" s="549" t="n"/>
      <c r="D72" s="549" t="n"/>
      <c r="E72" s="549" t="n"/>
      <c r="F72" s="549" t="n"/>
      <c r="G72" s="549" t="n"/>
      <c r="H72" s="549" t="n"/>
      <c r="I72" s="549" t="n"/>
      <c r="J72" s="549" t="n"/>
      <c r="K72" s="549" t="n"/>
      <c r="L72" s="568" t="n"/>
      <c r="M72" s="279" t="inlineStr">
        <is>
          <t>DEPÓSITO A PLAZO FIJO A 30 DÍAS</t>
        </is>
      </c>
      <c r="N72" s="572" t="n"/>
      <c r="O72" s="572" t="n"/>
      <c r="P72" s="572" t="n"/>
      <c r="Q72" s="572" t="n"/>
      <c r="R72" s="572" t="n"/>
      <c r="S72" s="572" t="n"/>
      <c r="T72" s="572" t="n"/>
      <c r="U72" s="572" t="n"/>
      <c r="V72" s="572" t="n"/>
      <c r="W72" s="572" t="n"/>
      <c r="X72" s="572" t="n"/>
      <c r="Y72" s="572" t="n"/>
      <c r="Z72" s="572" t="n"/>
      <c r="AA72" s="572" t="n"/>
      <c r="AB72" s="572" t="n"/>
      <c r="AC72" s="572" t="n"/>
      <c r="AD72" s="572" t="n"/>
      <c r="AE72" s="572" t="n"/>
      <c r="AF72" s="572" t="n"/>
      <c r="AG72" s="573" t="n"/>
      <c r="AH72" s="384" t="inlineStr">
        <is>
          <t>TIPO DE PERSONA</t>
        </is>
      </c>
      <c r="AI72" s="507" t="n"/>
      <c r="AJ72" s="507" t="n"/>
      <c r="AK72" s="507" t="n"/>
      <c r="AL72" s="507" t="n"/>
      <c r="AM72" s="507" t="n"/>
      <c r="AN72" s="507" t="n"/>
      <c r="AO72" s="507" t="n"/>
      <c r="AP72" s="507" t="n"/>
      <c r="AQ72" s="507" t="n"/>
      <c r="AR72" s="507" t="n"/>
      <c r="AS72" s="508" t="n"/>
      <c r="BL72" s="4" t="inlineStr">
        <is>
          <t>DEPÓSITOS A PLAZO FIJO</t>
        </is>
      </c>
      <c r="CA72" t="inlineStr">
        <is>
          <t>DPF</t>
        </is>
      </c>
      <c r="DI72" s="6" t="inlineStr">
        <is>
          <t>f ) País de residencia.</t>
        </is>
      </c>
    </row>
    <row r="73" ht="12.75" customHeight="1" s="15">
      <c r="A73" s="551" t="n"/>
      <c r="B73" s="552" t="n"/>
      <c r="C73" s="552" t="n"/>
      <c r="D73" s="552" t="n"/>
      <c r="E73" s="552" t="n"/>
      <c r="F73" s="552" t="n"/>
      <c r="G73" s="552" t="n"/>
      <c r="H73" s="552" t="n"/>
      <c r="I73" s="552" t="n"/>
      <c r="J73" s="552" t="n"/>
      <c r="K73" s="552" t="n"/>
      <c r="L73" s="569" t="n"/>
      <c r="M73" s="577" t="n"/>
      <c r="N73" s="578" t="n"/>
      <c r="O73" s="578" t="n"/>
      <c r="P73" s="578" t="n"/>
      <c r="Q73" s="578" t="n"/>
      <c r="R73" s="578" t="n"/>
      <c r="S73" s="578" t="n"/>
      <c r="T73" s="578" t="n"/>
      <c r="U73" s="578" t="n"/>
      <c r="V73" s="578" t="n"/>
      <c r="W73" s="578" t="n"/>
      <c r="X73" s="578" t="n"/>
      <c r="Y73" s="578" t="n"/>
      <c r="Z73" s="578" t="n"/>
      <c r="AA73" s="578" t="n"/>
      <c r="AB73" s="578" t="n"/>
      <c r="AC73" s="578" t="n"/>
      <c r="AD73" s="578" t="n"/>
      <c r="AE73" s="578" t="n"/>
      <c r="AF73" s="578" t="n"/>
      <c r="AG73" s="579" t="n"/>
      <c r="AH73" s="236" t="inlineStr">
        <is>
          <t xml:space="preserve">NACIONAL </t>
        </is>
      </c>
      <c r="AI73" s="498" t="n"/>
      <c r="AJ73" s="498" t="n"/>
      <c r="AK73" s="498" t="n"/>
      <c r="AL73" s="498" t="n"/>
      <c r="AM73" s="498" t="n"/>
      <c r="AN73" s="498" t="n"/>
      <c r="AO73" s="498" t="n"/>
      <c r="AP73" s="498" t="n"/>
      <c r="AQ73" s="498" t="n"/>
      <c r="AR73" s="498" t="n"/>
      <c r="AS73" s="497" t="n"/>
      <c r="BL73" s="4" t="inlineStr">
        <is>
          <t>CRÉDITO</t>
        </is>
      </c>
      <c r="CA73" t="inlineStr">
        <is>
          <t>CRE</t>
        </is>
      </c>
      <c r="DI73" s="6" t="inlineStr">
        <is>
          <t>n) Profesión u oficio.</t>
        </is>
      </c>
    </row>
    <row r="74" ht="14.25" customHeight="1" s="15">
      <c r="A74" s="389" t="inlineStr">
        <is>
          <t xml:space="preserve">Para el caso de que sea NATURALIZADO O NACIONALIZADO indique: </t>
        </is>
      </c>
      <c r="B74" s="507" t="n"/>
      <c r="C74" s="507" t="n"/>
      <c r="D74" s="507" t="n"/>
      <c r="E74" s="507" t="n"/>
      <c r="F74" s="507" t="n"/>
      <c r="G74" s="507" t="n"/>
      <c r="H74" s="507" t="n"/>
      <c r="I74" s="507" t="n"/>
      <c r="J74" s="507" t="n"/>
      <c r="K74" s="507" t="n"/>
      <c r="L74" s="507" t="n"/>
      <c r="M74" s="507" t="n"/>
      <c r="N74" s="507" t="n"/>
      <c r="O74" s="507" t="n"/>
      <c r="P74" s="507" t="n"/>
      <c r="Q74" s="507" t="n"/>
      <c r="R74" s="507" t="n"/>
      <c r="S74" s="507" t="n"/>
      <c r="T74" s="507" t="n"/>
      <c r="U74" s="507" t="n"/>
      <c r="V74" s="507" t="n"/>
      <c r="W74" s="507" t="n"/>
      <c r="X74" s="507" t="n"/>
      <c r="Y74" s="507" t="n"/>
      <c r="Z74" s="507" t="n"/>
      <c r="AA74" s="507" t="n"/>
      <c r="AB74" s="507" t="n"/>
      <c r="AC74" s="507" t="n"/>
      <c r="AD74" s="507" t="n"/>
      <c r="AE74" s="507" t="n"/>
      <c r="AF74" s="507" t="n"/>
      <c r="AG74" s="507" t="n"/>
      <c r="AH74" s="507" t="n"/>
      <c r="AI74" s="507" t="n"/>
      <c r="AJ74" s="507" t="n"/>
      <c r="AK74" s="507" t="n"/>
      <c r="AL74" s="507" t="n"/>
      <c r="AM74" s="507" t="n"/>
      <c r="AN74" s="507" t="n"/>
      <c r="AO74" s="507" t="n"/>
      <c r="AP74" s="507" t="n"/>
      <c r="AQ74" s="507" t="n"/>
      <c r="AR74" s="507" t="n"/>
      <c r="AS74" s="508" t="n"/>
      <c r="BL74" s="4" t="inlineStr">
        <is>
          <t>CERTIFICADOS DE APORTACIÓN</t>
        </is>
      </c>
      <c r="CA74" t="inlineStr">
        <is>
          <t>CERAP</t>
        </is>
      </c>
      <c r="DI74" s="6" t="inlineStr">
        <is>
          <t>o) Lugar de trabajo (lugar donde desempeña su(s) actividad(es) económi_x0002_ca(s)).</t>
        </is>
      </c>
    </row>
    <row r="75" ht="14.25" customHeight="1" s="15">
      <c r="A75" s="327" t="inlineStr">
        <is>
          <t>FECHA DE CIUDADANIA</t>
        </is>
      </c>
      <c r="B75" s="507" t="n"/>
      <c r="C75" s="507" t="n"/>
      <c r="D75" s="507" t="n"/>
      <c r="E75" s="507" t="n"/>
      <c r="F75" s="507" t="n"/>
      <c r="G75" s="507" t="n"/>
      <c r="H75" s="507" t="n"/>
      <c r="I75" s="507" t="n"/>
      <c r="J75" s="507" t="n"/>
      <c r="K75" s="508" t="n"/>
      <c r="L75" s="341" t="n"/>
      <c r="M75" s="498" t="n"/>
      <c r="N75" s="498" t="n"/>
      <c r="O75" s="498" t="n"/>
      <c r="P75" s="498" t="n"/>
      <c r="Q75" s="498" t="n"/>
      <c r="R75" s="498" t="n"/>
      <c r="S75" s="497" t="n"/>
      <c r="T75" s="410" t="inlineStr">
        <is>
          <t>NACIONALIDAD ORIGINAL</t>
        </is>
      </c>
      <c r="U75" s="507" t="n"/>
      <c r="V75" s="507" t="n"/>
      <c r="W75" s="507" t="n"/>
      <c r="X75" s="507" t="n"/>
      <c r="Y75" s="507" t="n"/>
      <c r="Z75" s="507" t="n"/>
      <c r="AA75" s="507" t="n"/>
      <c r="AB75" s="507" t="n"/>
      <c r="AC75" s="507" t="n"/>
      <c r="AD75" s="507" t="n"/>
      <c r="AE75" s="508" t="n"/>
      <c r="AF75" s="343" t="n"/>
      <c r="AG75" s="498" t="n"/>
      <c r="AH75" s="498" t="n"/>
      <c r="AI75" s="498" t="n"/>
      <c r="AJ75" s="498" t="n"/>
      <c r="AK75" s="498" t="n"/>
      <c r="AL75" s="498" t="n"/>
      <c r="AM75" s="498" t="n"/>
      <c r="AN75" s="498" t="n"/>
      <c r="AO75" s="498" t="n"/>
      <c r="AP75" s="498" t="n"/>
      <c r="AQ75" s="498" t="n"/>
      <c r="AR75" s="498" t="n"/>
      <c r="AS75" s="497" t="n"/>
      <c r="BL75" s="4" t="inlineStr">
        <is>
          <t xml:space="preserve">CAJAS  </t>
        </is>
      </c>
      <c r="CA75" t="inlineStr">
        <is>
          <t>CAJ</t>
        </is>
      </c>
      <c r="DI75" s="6" t="inlineStr">
        <is>
          <t>p) Cargo (cuando corresponda).</t>
        </is>
      </c>
    </row>
    <row r="76" ht="12.75" customHeight="1" s="15">
      <c r="A76" s="329" t="inlineStr">
        <is>
          <t xml:space="preserve">Para cuentas de manejo ALTERNO o CONJUNTO, señale el nombre de los otros titulares </t>
        </is>
      </c>
      <c r="B76" s="549" t="n"/>
      <c r="C76" s="549" t="n"/>
      <c r="D76" s="549" t="n"/>
      <c r="E76" s="549" t="n"/>
      <c r="F76" s="549" t="n"/>
      <c r="G76" s="549" t="n"/>
      <c r="H76" s="549" t="n"/>
      <c r="I76" s="549" t="n"/>
      <c r="J76" s="549" t="n"/>
      <c r="K76" s="549" t="n"/>
      <c r="L76" s="549" t="n"/>
      <c r="M76" s="549" t="n"/>
      <c r="N76" s="549" t="n"/>
      <c r="O76" s="549" t="n"/>
      <c r="P76" s="549" t="n"/>
      <c r="Q76" s="549" t="n"/>
      <c r="R76" s="549" t="n"/>
      <c r="S76" s="549" t="n"/>
      <c r="T76" s="549" t="n"/>
      <c r="U76" s="549" t="n"/>
      <c r="V76" s="549" t="n"/>
      <c r="W76" s="549" t="n"/>
      <c r="X76" s="549" t="n"/>
      <c r="Y76" s="549" t="n"/>
      <c r="Z76" s="549" t="n"/>
      <c r="AA76" s="549" t="n"/>
      <c r="AB76" s="549" t="n"/>
      <c r="AC76" s="549" t="n"/>
      <c r="AD76" s="549" t="n"/>
      <c r="AE76" s="549" t="n"/>
      <c r="AF76" s="549" t="n"/>
      <c r="AG76" s="549" t="n"/>
      <c r="AH76" s="549" t="n"/>
      <c r="AI76" s="549" t="n"/>
      <c r="AJ76" s="549" t="n"/>
      <c r="AK76" s="549" t="n"/>
      <c r="AL76" s="549" t="n"/>
      <c r="AM76" s="549" t="n"/>
      <c r="AN76" s="549" t="n"/>
      <c r="AO76" s="549" t="n"/>
      <c r="AP76" s="549" t="n"/>
      <c r="AQ76" s="549" t="n"/>
      <c r="AR76" s="549" t="n"/>
      <c r="AS76" s="568" t="n"/>
      <c r="BL76" s="4" t="inlineStr">
        <is>
          <t>DESVINCULACIÓN DE LA COOPERATIVA</t>
        </is>
      </c>
      <c r="CA76" t="inlineStr">
        <is>
          <t>DES</t>
        </is>
      </c>
      <c r="DI76" s="6" t="inlineStr">
        <is>
          <t>q) Año de ingreso en el lugar de trabajo (año a partir del cual ingreso a su fuen_x0002_te laboral o año desde el cual realiza la actividad que le produce ingresos).</t>
        </is>
      </c>
    </row>
    <row r="77" ht="12.75" customHeight="1" s="15">
      <c r="A77" s="551" t="n"/>
      <c r="B77" s="552" t="n"/>
      <c r="C77" s="552" t="n"/>
      <c r="D77" s="552" t="n"/>
      <c r="E77" s="552" t="n"/>
      <c r="F77" s="552" t="n"/>
      <c r="G77" s="552" t="n"/>
      <c r="H77" s="552" t="n"/>
      <c r="I77" s="552" t="n"/>
      <c r="J77" s="552" t="n"/>
      <c r="K77" s="552" t="n"/>
      <c r="L77" s="552" t="n"/>
      <c r="M77" s="552" t="n"/>
      <c r="N77" s="552" t="n"/>
      <c r="O77" s="552" t="n"/>
      <c r="P77" s="552" t="n"/>
      <c r="Q77" s="552" t="n"/>
      <c r="R77" s="552" t="n"/>
      <c r="S77" s="552" t="n"/>
      <c r="T77" s="552" t="n"/>
      <c r="U77" s="552" t="n"/>
      <c r="V77" s="552" t="n"/>
      <c r="W77" s="552" t="n"/>
      <c r="X77" s="552" t="n"/>
      <c r="Y77" s="552" t="n"/>
      <c r="Z77" s="552" t="n"/>
      <c r="AA77" s="552" t="n"/>
      <c r="AB77" s="552" t="n"/>
      <c r="AC77" s="552" t="n"/>
      <c r="AD77" s="552" t="n"/>
      <c r="AE77" s="552" t="n"/>
      <c r="AF77" s="552" t="n"/>
      <c r="AG77" s="552" t="n"/>
      <c r="AH77" s="552" t="n"/>
      <c r="AI77" s="552" t="n"/>
      <c r="AJ77" s="552" t="n"/>
      <c r="AK77" s="552" t="n"/>
      <c r="AL77" s="552" t="n"/>
      <c r="AM77" s="552" t="n"/>
      <c r="AN77" s="552" t="n"/>
      <c r="AO77" s="552" t="n"/>
      <c r="AP77" s="552" t="n"/>
      <c r="AQ77" s="552" t="n"/>
      <c r="AR77" s="552" t="n"/>
      <c r="AS77" s="569" t="n"/>
      <c r="BL77" s="4" t="inlineStr">
        <is>
          <t>OTRO</t>
        </is>
      </c>
      <c r="CA77" t="inlineStr">
        <is>
          <t>OTRO</t>
        </is>
      </c>
      <c r="DI77" s="6" t="inlineStr">
        <is>
          <t>r) Correo electrónico (cuando corresponda).</t>
        </is>
      </c>
    </row>
    <row r="78" ht="12.75" customHeight="1" s="15">
      <c r="A78" s="327" t="inlineStr">
        <is>
          <t>SOCIO</t>
        </is>
      </c>
      <c r="B78" s="549" t="n"/>
      <c r="C78" s="549" t="n"/>
      <c r="D78" s="549" t="n"/>
      <c r="E78" s="549" t="n"/>
      <c r="F78" s="568" t="n"/>
      <c r="G78" s="327" t="inlineStr">
        <is>
          <t>NOMBRES Y APELLIDOS</t>
        </is>
      </c>
      <c r="H78" s="549" t="n"/>
      <c r="I78" s="549" t="n"/>
      <c r="J78" s="549" t="n"/>
      <c r="K78" s="549" t="n"/>
      <c r="L78" s="549" t="n"/>
      <c r="M78" s="549" t="n"/>
      <c r="N78" s="549" t="n"/>
      <c r="O78" s="549" t="n"/>
      <c r="P78" s="549" t="n"/>
      <c r="Q78" s="549" t="n"/>
      <c r="R78" s="549" t="n"/>
      <c r="S78" s="549" t="n"/>
      <c r="T78" s="549" t="n"/>
      <c r="U78" s="549" t="n"/>
      <c r="V78" s="549" t="n"/>
      <c r="W78" s="549" t="n"/>
      <c r="X78" s="549" t="n"/>
      <c r="Y78" s="549" t="n"/>
      <c r="Z78" s="549" t="n"/>
      <c r="AA78" s="549" t="n"/>
      <c r="AB78" s="549" t="n"/>
      <c r="AC78" s="549" t="n"/>
      <c r="AD78" s="549" t="n"/>
      <c r="AE78" s="549" t="n"/>
      <c r="AF78" s="549" t="n"/>
      <c r="AG78" s="549" t="n"/>
      <c r="AH78" s="549" t="n"/>
      <c r="AI78" s="568" t="n"/>
      <c r="AJ78" s="327" t="inlineStr">
        <is>
          <t>FIRMA</t>
        </is>
      </c>
      <c r="AK78" s="549" t="n"/>
      <c r="AL78" s="549" t="n"/>
      <c r="AM78" s="549" t="n"/>
      <c r="AN78" s="549" t="n"/>
      <c r="AO78" s="549" t="n"/>
      <c r="AP78" s="549" t="n"/>
      <c r="AQ78" s="549" t="n"/>
      <c r="AR78" s="549" t="n"/>
      <c r="AS78" s="568" t="n"/>
      <c r="BL78" s="4" t="inlineStr">
        <is>
          <t>CANCELACIÓN DE CRÉDITO</t>
        </is>
      </c>
      <c r="CA78" t="inlineStr">
        <is>
          <t>CAN</t>
        </is>
      </c>
      <c r="DI78" s="6" t="inlineStr">
        <is>
          <t xml:space="preserve">s) Referencias personales y/o, bancarias y/o comerciales (debe registrarse el </t>
        </is>
      </c>
    </row>
    <row r="79" ht="12.75" customHeight="1" s="15">
      <c r="A79" s="551" t="n"/>
      <c r="B79" s="552" t="n"/>
      <c r="C79" s="552" t="n"/>
      <c r="D79" s="552" t="n"/>
      <c r="E79" s="552" t="n"/>
      <c r="F79" s="569" t="n"/>
      <c r="G79" s="551" t="n"/>
      <c r="H79" s="552" t="n"/>
      <c r="I79" s="552" t="n"/>
      <c r="J79" s="552" t="n"/>
      <c r="K79" s="552" t="n"/>
      <c r="L79" s="552" t="n"/>
      <c r="M79" s="552" t="n"/>
      <c r="N79" s="552" t="n"/>
      <c r="O79" s="552" t="n"/>
      <c r="P79" s="552" t="n"/>
      <c r="Q79" s="552" t="n"/>
      <c r="R79" s="552" t="n"/>
      <c r="S79" s="552" t="n"/>
      <c r="T79" s="552" t="n"/>
      <c r="U79" s="552" t="n"/>
      <c r="V79" s="552" t="n"/>
      <c r="W79" s="552" t="n"/>
      <c r="X79" s="552" t="n"/>
      <c r="Y79" s="552" t="n"/>
      <c r="Z79" s="552" t="n"/>
      <c r="AA79" s="552" t="n"/>
      <c r="AB79" s="552" t="n"/>
      <c r="AC79" s="552" t="n"/>
      <c r="AD79" s="552" t="n"/>
      <c r="AE79" s="552" t="n"/>
      <c r="AF79" s="552" t="n"/>
      <c r="AG79" s="552" t="n"/>
      <c r="AH79" s="552" t="n"/>
      <c r="AI79" s="569" t="n"/>
      <c r="AJ79" s="551" t="n"/>
      <c r="AK79" s="552" t="n"/>
      <c r="AL79" s="552" t="n"/>
      <c r="AM79" s="552" t="n"/>
      <c r="AN79" s="552" t="n"/>
      <c r="AO79" s="552" t="n"/>
      <c r="AP79" s="552" t="n"/>
      <c r="AQ79" s="552" t="n"/>
      <c r="AR79" s="552" t="n"/>
      <c r="AS79" s="569" t="n"/>
      <c r="BL79" s="4" t="n"/>
      <c r="DI79" s="6" t="inlineStr">
        <is>
          <t>nombre y el teléfono o medio por el cual el Sujeto Obligado pueda contac_x0002_tarse con la referencia para validar la información del cliente)</t>
        </is>
      </c>
    </row>
    <row r="80" ht="14.25" customHeight="1" s="15">
      <c r="A80" s="600" t="n"/>
      <c r="B80" s="572" t="n"/>
      <c r="C80" s="572" t="n"/>
      <c r="D80" s="572" t="n"/>
      <c r="E80" s="572" t="n"/>
      <c r="F80" s="573" t="n"/>
      <c r="G80" s="600" t="n"/>
      <c r="H80" s="572" t="n"/>
      <c r="I80" s="572" t="n"/>
      <c r="J80" s="572" t="n"/>
      <c r="K80" s="572" t="n"/>
      <c r="L80" s="572" t="n"/>
      <c r="M80" s="572" t="n"/>
      <c r="N80" s="572" t="n"/>
      <c r="O80" s="572" t="n"/>
      <c r="P80" s="572" t="n"/>
      <c r="Q80" s="572" t="n"/>
      <c r="R80" s="572" t="n"/>
      <c r="S80" s="572" t="n"/>
      <c r="T80" s="572" t="n"/>
      <c r="U80" s="572" t="n"/>
      <c r="V80" s="572" t="n"/>
      <c r="W80" s="572" t="n"/>
      <c r="X80" s="572" t="n"/>
      <c r="Y80" s="572" t="n"/>
      <c r="Z80" s="572" t="n"/>
      <c r="AA80" s="572" t="n"/>
      <c r="AB80" s="572" t="n"/>
      <c r="AC80" s="572" t="n"/>
      <c r="AD80" s="572" t="n"/>
      <c r="AE80" s="572" t="n"/>
      <c r="AF80" s="572" t="n"/>
      <c r="AG80" s="572" t="n"/>
      <c r="AH80" s="572" t="n"/>
      <c r="AI80" s="573" t="n"/>
      <c r="AJ80" s="600" t="n"/>
      <c r="AK80" s="572" t="n"/>
      <c r="AL80" s="572" t="n"/>
      <c r="AM80" s="572" t="n"/>
      <c r="AN80" s="572" t="n"/>
      <c r="AO80" s="572" t="n"/>
      <c r="AP80" s="572" t="n"/>
      <c r="AQ80" s="572" t="n"/>
      <c r="AR80" s="572" t="n"/>
      <c r="AS80" s="573" t="n"/>
      <c r="DI80" s="6" t="inlineStr">
        <is>
          <t>antuguedad</t>
        </is>
      </c>
    </row>
    <row r="81" ht="14.25" customHeight="1" s="15">
      <c r="A81" s="577" t="n"/>
      <c r="B81" s="578" t="n"/>
      <c r="C81" s="578" t="n"/>
      <c r="D81" s="578" t="n"/>
      <c r="E81" s="578" t="n"/>
      <c r="F81" s="579" t="n"/>
      <c r="G81" s="577" t="n"/>
      <c r="H81" s="578" t="n"/>
      <c r="I81" s="578" t="n"/>
      <c r="J81" s="578" t="n"/>
      <c r="K81" s="578" t="n"/>
      <c r="L81" s="578" t="n"/>
      <c r="M81" s="578" t="n"/>
      <c r="N81" s="578" t="n"/>
      <c r="O81" s="578" t="n"/>
      <c r="P81" s="578" t="n"/>
      <c r="Q81" s="578" t="n"/>
      <c r="R81" s="578" t="n"/>
      <c r="S81" s="578" t="n"/>
      <c r="T81" s="578" t="n"/>
      <c r="U81" s="578" t="n"/>
      <c r="V81" s="578" t="n"/>
      <c r="W81" s="578" t="n"/>
      <c r="X81" s="578" t="n"/>
      <c r="Y81" s="578" t="n"/>
      <c r="Z81" s="578" t="n"/>
      <c r="AA81" s="578" t="n"/>
      <c r="AB81" s="578" t="n"/>
      <c r="AC81" s="578" t="n"/>
      <c r="AD81" s="578" t="n"/>
      <c r="AE81" s="578" t="n"/>
      <c r="AF81" s="578" t="n"/>
      <c r="AG81" s="578" t="n"/>
      <c r="AH81" s="578" t="n"/>
      <c r="AI81" s="579" t="n"/>
      <c r="AJ81" s="577" t="n"/>
      <c r="AK81" s="578" t="n"/>
      <c r="AL81" s="578" t="n"/>
      <c r="AM81" s="578" t="n"/>
      <c r="AN81" s="578" t="n"/>
      <c r="AO81" s="578" t="n"/>
      <c r="AP81" s="578" t="n"/>
      <c r="AQ81" s="578" t="n"/>
      <c r="AR81" s="578" t="n"/>
      <c r="AS81" s="579" t="n"/>
      <c r="BL81" s="4" t="inlineStr">
        <is>
          <t>INDIVIDUAL</t>
        </is>
      </c>
      <c r="BX81" s="5" t="inlineStr">
        <is>
          <t xml:space="preserve">NACIONAL </t>
        </is>
      </c>
    </row>
    <row r="82" ht="14.25" customHeight="1" s="15">
      <c r="A82" s="600" t="n"/>
      <c r="B82" s="572" t="n"/>
      <c r="C82" s="572" t="n"/>
      <c r="D82" s="572" t="n"/>
      <c r="E82" s="572" t="n"/>
      <c r="F82" s="573" t="n"/>
      <c r="G82" s="600" t="n"/>
      <c r="H82" s="572" t="n"/>
      <c r="I82" s="572" t="n"/>
      <c r="J82" s="572" t="n"/>
      <c r="K82" s="572" t="n"/>
      <c r="L82" s="572" t="n"/>
      <c r="M82" s="572" t="n"/>
      <c r="N82" s="572" t="n"/>
      <c r="O82" s="572" t="n"/>
      <c r="P82" s="572" t="n"/>
      <c r="Q82" s="572" t="n"/>
      <c r="R82" s="572" t="n"/>
      <c r="S82" s="572" t="n"/>
      <c r="T82" s="572" t="n"/>
      <c r="U82" s="572" t="n"/>
      <c r="V82" s="572" t="n"/>
      <c r="W82" s="572" t="n"/>
      <c r="X82" s="572" t="n"/>
      <c r="Y82" s="572" t="n"/>
      <c r="Z82" s="572" t="n"/>
      <c r="AA82" s="572" t="n"/>
      <c r="AB82" s="572" t="n"/>
      <c r="AC82" s="572" t="n"/>
      <c r="AD82" s="572" t="n"/>
      <c r="AE82" s="572" t="n"/>
      <c r="AF82" s="572" t="n"/>
      <c r="AG82" s="572" t="n"/>
      <c r="AH82" s="572" t="n"/>
      <c r="AI82" s="573" t="n"/>
      <c r="AJ82" s="600" t="n"/>
      <c r="AK82" s="572" t="n"/>
      <c r="AL82" s="572" t="n"/>
      <c r="AM82" s="572" t="n"/>
      <c r="AN82" s="572" t="n"/>
      <c r="AO82" s="572" t="n"/>
      <c r="AP82" s="572" t="n"/>
      <c r="AQ82" s="572" t="n"/>
      <c r="AR82" s="572" t="n"/>
      <c r="AS82" s="573" t="n"/>
      <c r="BL82" s="4" t="inlineStr">
        <is>
          <t xml:space="preserve">CONJUNTA </t>
        </is>
      </c>
      <c r="BX82" s="5" t="inlineStr">
        <is>
          <t>EXTRANJERO</t>
        </is>
      </c>
    </row>
    <row r="83" ht="14.25" customHeight="1" s="15">
      <c r="A83" s="577" t="n"/>
      <c r="B83" s="578" t="n"/>
      <c r="C83" s="578" t="n"/>
      <c r="D83" s="578" t="n"/>
      <c r="E83" s="578" t="n"/>
      <c r="F83" s="579" t="n"/>
      <c r="G83" s="577" t="n"/>
      <c r="H83" s="578" t="n"/>
      <c r="I83" s="578" t="n"/>
      <c r="J83" s="578" t="n"/>
      <c r="K83" s="578" t="n"/>
      <c r="L83" s="578" t="n"/>
      <c r="M83" s="578" t="n"/>
      <c r="N83" s="578" t="n"/>
      <c r="O83" s="578" t="n"/>
      <c r="P83" s="578" t="n"/>
      <c r="Q83" s="578" t="n"/>
      <c r="R83" s="578" t="n"/>
      <c r="S83" s="578" t="n"/>
      <c r="T83" s="578" t="n"/>
      <c r="U83" s="578" t="n"/>
      <c r="V83" s="578" t="n"/>
      <c r="W83" s="578" t="n"/>
      <c r="X83" s="578" t="n"/>
      <c r="Y83" s="578" t="n"/>
      <c r="Z83" s="578" t="n"/>
      <c r="AA83" s="578" t="n"/>
      <c r="AB83" s="578" t="n"/>
      <c r="AC83" s="578" t="n"/>
      <c r="AD83" s="578" t="n"/>
      <c r="AE83" s="578" t="n"/>
      <c r="AF83" s="578" t="n"/>
      <c r="AG83" s="578" t="n"/>
      <c r="AH83" s="578" t="n"/>
      <c r="AI83" s="579" t="n"/>
      <c r="AJ83" s="577" t="n"/>
      <c r="AK83" s="578" t="n"/>
      <c r="AL83" s="578" t="n"/>
      <c r="AM83" s="578" t="n"/>
      <c r="AN83" s="578" t="n"/>
      <c r="AO83" s="578" t="n"/>
      <c r="AP83" s="578" t="n"/>
      <c r="AQ83" s="578" t="n"/>
      <c r="AR83" s="578" t="n"/>
      <c r="AS83" s="579" t="n"/>
      <c r="BL83" s="4" t="inlineStr">
        <is>
          <t>ALTERNA</t>
        </is>
      </c>
      <c r="BX83" s="5" t="inlineStr">
        <is>
          <t>NATURALIZADO</t>
        </is>
      </c>
    </row>
    <row r="84" ht="14.25" customHeight="1" s="15">
      <c r="A84" s="600" t="n"/>
      <c r="B84" s="572" t="n"/>
      <c r="C84" s="572" t="n"/>
      <c r="D84" s="572" t="n"/>
      <c r="E84" s="572" t="n"/>
      <c r="F84" s="573" t="n"/>
      <c r="G84" s="600" t="n"/>
      <c r="H84" s="572" t="n"/>
      <c r="I84" s="572" t="n"/>
      <c r="J84" s="572" t="n"/>
      <c r="K84" s="572" t="n"/>
      <c r="L84" s="572" t="n"/>
      <c r="M84" s="572" t="n"/>
      <c r="N84" s="572" t="n"/>
      <c r="O84" s="572" t="n"/>
      <c r="P84" s="572" t="n"/>
      <c r="Q84" s="572" t="n"/>
      <c r="R84" s="572" t="n"/>
      <c r="S84" s="572" t="n"/>
      <c r="T84" s="572" t="n"/>
      <c r="U84" s="572" t="n"/>
      <c r="V84" s="572" t="n"/>
      <c r="W84" s="572" t="n"/>
      <c r="X84" s="572" t="n"/>
      <c r="Y84" s="572" t="n"/>
      <c r="Z84" s="572" t="n"/>
      <c r="AA84" s="572" t="n"/>
      <c r="AB84" s="572" t="n"/>
      <c r="AC84" s="572" t="n"/>
      <c r="AD84" s="572" t="n"/>
      <c r="AE84" s="572" t="n"/>
      <c r="AF84" s="572" t="n"/>
      <c r="AG84" s="572" t="n"/>
      <c r="AH84" s="572" t="n"/>
      <c r="AI84" s="573" t="n"/>
      <c r="AJ84" s="600" t="n"/>
      <c r="AK84" s="572" t="n"/>
      <c r="AL84" s="572" t="n"/>
      <c r="AM84" s="572" t="n"/>
      <c r="AN84" s="572" t="n"/>
      <c r="AO84" s="572" t="n"/>
      <c r="AP84" s="572" t="n"/>
      <c r="AQ84" s="572" t="n"/>
      <c r="AR84" s="572" t="n"/>
      <c r="AS84" s="573" t="n"/>
      <c r="BL84" s="4" t="inlineStr">
        <is>
          <t>TITULAR</t>
        </is>
      </c>
      <c r="BX84" s="5" t="inlineStr">
        <is>
          <t>NACIONALIZADO</t>
        </is>
      </c>
    </row>
    <row r="85" ht="14.25" customHeight="1" s="15">
      <c r="A85" s="577" t="n"/>
      <c r="B85" s="578" t="n"/>
      <c r="C85" s="578" t="n"/>
      <c r="D85" s="578" t="n"/>
      <c r="E85" s="578" t="n"/>
      <c r="F85" s="579" t="n"/>
      <c r="G85" s="577" t="n"/>
      <c r="H85" s="578" t="n"/>
      <c r="I85" s="578" t="n"/>
      <c r="J85" s="578" t="n"/>
      <c r="K85" s="578" t="n"/>
      <c r="L85" s="578" t="n"/>
      <c r="M85" s="578" t="n"/>
      <c r="N85" s="578" t="n"/>
      <c r="O85" s="578" t="n"/>
      <c r="P85" s="578" t="n"/>
      <c r="Q85" s="578" t="n"/>
      <c r="R85" s="578" t="n"/>
      <c r="S85" s="578" t="n"/>
      <c r="T85" s="578" t="n"/>
      <c r="U85" s="578" t="n"/>
      <c r="V85" s="578" t="n"/>
      <c r="W85" s="578" t="n"/>
      <c r="X85" s="578" t="n"/>
      <c r="Y85" s="578" t="n"/>
      <c r="Z85" s="578" t="n"/>
      <c r="AA85" s="578" t="n"/>
      <c r="AB85" s="578" t="n"/>
      <c r="AC85" s="578" t="n"/>
      <c r="AD85" s="578" t="n"/>
      <c r="AE85" s="578" t="n"/>
      <c r="AF85" s="578" t="n"/>
      <c r="AG85" s="578" t="n"/>
      <c r="AH85" s="578" t="n"/>
      <c r="AI85" s="579" t="n"/>
      <c r="AJ85" s="577" t="n"/>
      <c r="AK85" s="578" t="n"/>
      <c r="AL85" s="578" t="n"/>
      <c r="AM85" s="578" t="n"/>
      <c r="AN85" s="578" t="n"/>
      <c r="AO85" s="578" t="n"/>
      <c r="AP85" s="578" t="n"/>
      <c r="AQ85" s="578" t="n"/>
      <c r="AR85" s="578" t="n"/>
      <c r="AS85" s="579" t="n"/>
      <c r="BL85" s="4" t="n"/>
      <c r="BX85" s="5" t="n"/>
    </row>
    <row r="86" ht="6.75" customHeight="1" s="15">
      <c r="A86" s="329" t="inlineStr">
        <is>
          <t>REFERENCIAS</t>
        </is>
      </c>
      <c r="B86" s="549" t="n"/>
      <c r="C86" s="549" t="n"/>
      <c r="D86" s="549" t="n"/>
      <c r="E86" s="549" t="n"/>
      <c r="F86" s="549" t="n"/>
      <c r="G86" s="549" t="n"/>
      <c r="H86" s="549" t="n"/>
      <c r="I86" s="549" t="n"/>
      <c r="J86" s="549" t="n"/>
      <c r="K86" s="549" t="n"/>
      <c r="L86" s="549" t="n"/>
      <c r="M86" s="549" t="n"/>
      <c r="N86" s="549" t="n"/>
      <c r="O86" s="549" t="n"/>
      <c r="P86" s="549" t="n"/>
      <c r="Q86" s="549" t="n"/>
      <c r="R86" s="549" t="n"/>
      <c r="S86" s="549" t="n"/>
      <c r="T86" s="549" t="n"/>
      <c r="U86" s="549" t="n"/>
      <c r="V86" s="549" t="n"/>
      <c r="W86" s="549" t="n"/>
      <c r="X86" s="549" t="n"/>
      <c r="Y86" s="549" t="n"/>
      <c r="Z86" s="549" t="n"/>
      <c r="AA86" s="549" t="n"/>
      <c r="AB86" s="549" t="n"/>
      <c r="AC86" s="549" t="n"/>
      <c r="AD86" s="549" t="n"/>
      <c r="AE86" s="549" t="n"/>
      <c r="AF86" s="549" t="n"/>
      <c r="AG86" s="549" t="n"/>
      <c r="AH86" s="549" t="n"/>
      <c r="AI86" s="549" t="n"/>
      <c r="AJ86" s="549" t="n"/>
      <c r="AK86" s="549" t="n"/>
      <c r="AL86" s="549" t="n"/>
      <c r="AM86" s="549" t="n"/>
      <c r="AN86" s="549" t="n"/>
      <c r="AO86" s="549" t="n"/>
      <c r="AP86" s="549" t="n"/>
      <c r="AQ86" s="549" t="n"/>
      <c r="AR86" s="549" t="n"/>
      <c r="AS86" s="568" t="n"/>
      <c r="BL86" s="4" t="n"/>
      <c r="BX86" s="5" t="n"/>
    </row>
    <row r="87" ht="6.75" customHeight="1" s="15">
      <c r="A87" s="551" t="n"/>
      <c r="B87" s="552" t="n"/>
      <c r="C87" s="552" t="n"/>
      <c r="D87" s="552" t="n"/>
      <c r="E87" s="552" t="n"/>
      <c r="F87" s="552" t="n"/>
      <c r="G87" s="552" t="n"/>
      <c r="H87" s="552" t="n"/>
      <c r="I87" s="552" t="n"/>
      <c r="J87" s="552" t="n"/>
      <c r="K87" s="552" t="n"/>
      <c r="L87" s="552" t="n"/>
      <c r="M87" s="552" t="n"/>
      <c r="N87" s="552" t="n"/>
      <c r="O87" s="552" t="n"/>
      <c r="P87" s="552" t="n"/>
      <c r="Q87" s="552" t="n"/>
      <c r="R87" s="552" t="n"/>
      <c r="S87" s="552" t="n"/>
      <c r="T87" s="552" t="n"/>
      <c r="U87" s="552" t="n"/>
      <c r="V87" s="552" t="n"/>
      <c r="W87" s="552" t="n"/>
      <c r="X87" s="552" t="n"/>
      <c r="Y87" s="552" t="n"/>
      <c r="Z87" s="552" t="n"/>
      <c r="AA87" s="552" t="n"/>
      <c r="AB87" s="552" t="n"/>
      <c r="AC87" s="552" t="n"/>
      <c r="AD87" s="552" t="n"/>
      <c r="AE87" s="552" t="n"/>
      <c r="AF87" s="552" t="n"/>
      <c r="AG87" s="552" t="n"/>
      <c r="AH87" s="552" t="n"/>
      <c r="AI87" s="552" t="n"/>
      <c r="AJ87" s="552" t="n"/>
      <c r="AK87" s="552" t="n"/>
      <c r="AL87" s="552" t="n"/>
      <c r="AM87" s="552" t="n"/>
      <c r="AN87" s="552" t="n"/>
      <c r="AO87" s="552" t="n"/>
      <c r="AP87" s="552" t="n"/>
      <c r="AQ87" s="552" t="n"/>
      <c r="AR87" s="552" t="n"/>
      <c r="AS87" s="569" t="n"/>
      <c r="BL87" s="4" t="n"/>
      <c r="BX87" s="5" t="n"/>
    </row>
    <row r="88" ht="15" customHeight="1" s="15">
      <c r="A88" s="330" t="inlineStr">
        <is>
          <t>PERSONAL</t>
        </is>
      </c>
      <c r="B88" s="572" t="n"/>
      <c r="C88" s="572" t="n"/>
      <c r="D88" s="572" t="n"/>
      <c r="E88" s="572" t="n"/>
      <c r="F88" s="573" t="n"/>
      <c r="G88" s="331" t="inlineStr">
        <is>
          <t xml:space="preserve">MARIA DE LOS ANGELES VARGAS IPORRE DE TAVERA                                              </t>
        </is>
      </c>
      <c r="H88" s="572" t="n"/>
      <c r="I88" s="572" t="n"/>
      <c r="J88" s="572" t="n"/>
      <c r="K88" s="572" t="n"/>
      <c r="L88" s="572" t="n"/>
      <c r="M88" s="572" t="n"/>
      <c r="N88" s="572" t="n"/>
      <c r="O88" s="572" t="n"/>
      <c r="P88" s="572" t="n"/>
      <c r="Q88" s="572" t="n"/>
      <c r="R88" s="572" t="n"/>
      <c r="S88" s="572" t="n"/>
      <c r="T88" s="572" t="n"/>
      <c r="U88" s="572" t="n"/>
      <c r="V88" s="572" t="n"/>
      <c r="W88" s="572" t="n"/>
      <c r="X88" s="572" t="n"/>
      <c r="Y88" s="572" t="n"/>
      <c r="Z88" s="572" t="n"/>
      <c r="AA88" s="572" t="n"/>
      <c r="AB88" s="572" t="n"/>
      <c r="AC88" s="572" t="n"/>
      <c r="AD88" s="572" t="n"/>
      <c r="AE88" s="572" t="n"/>
      <c r="AF88" s="573" t="n"/>
      <c r="AG88" s="327" t="inlineStr">
        <is>
          <t>TELEFONO</t>
        </is>
      </c>
      <c r="AH88" s="549" t="n"/>
      <c r="AI88" s="549" t="n"/>
      <c r="AJ88" s="549" t="n"/>
      <c r="AK88" s="549" t="n"/>
      <c r="AL88" s="568" t="n"/>
      <c r="AM88" s="297" t="n"/>
      <c r="AN88" s="572" t="n"/>
      <c r="AO88" s="572" t="n"/>
      <c r="AP88" s="572" t="n"/>
      <c r="AQ88" s="572" t="n"/>
      <c r="AR88" s="572" t="n"/>
      <c r="AS88" s="573" t="n"/>
      <c r="BL88" s="4" t="n"/>
      <c r="BX88" s="5" t="n"/>
    </row>
    <row r="89" ht="15" customHeight="1" s="15">
      <c r="A89" s="577" t="n"/>
      <c r="B89" s="578" t="n"/>
      <c r="C89" s="578" t="n"/>
      <c r="D89" s="578" t="n"/>
      <c r="E89" s="578" t="n"/>
      <c r="F89" s="579" t="n"/>
      <c r="G89" s="577" t="n"/>
      <c r="H89" s="578" t="n"/>
      <c r="I89" s="578" t="n"/>
      <c r="J89" s="578" t="n"/>
      <c r="K89" s="578" t="n"/>
      <c r="L89" s="578" t="n"/>
      <c r="M89" s="578" t="n"/>
      <c r="N89" s="578" t="n"/>
      <c r="O89" s="578" t="n"/>
      <c r="P89" s="578" t="n"/>
      <c r="Q89" s="578" t="n"/>
      <c r="R89" s="578" t="n"/>
      <c r="S89" s="578" t="n"/>
      <c r="T89" s="578" t="n"/>
      <c r="U89" s="578" t="n"/>
      <c r="V89" s="578" t="n"/>
      <c r="W89" s="578" t="n"/>
      <c r="X89" s="578" t="n"/>
      <c r="Y89" s="578" t="n"/>
      <c r="Z89" s="578" t="n"/>
      <c r="AA89" s="578" t="n"/>
      <c r="AB89" s="578" t="n"/>
      <c r="AC89" s="578" t="n"/>
      <c r="AD89" s="578" t="n"/>
      <c r="AE89" s="578" t="n"/>
      <c r="AF89" s="579" t="n"/>
      <c r="AG89" s="551" t="n"/>
      <c r="AH89" s="552" t="n"/>
      <c r="AI89" s="552" t="n"/>
      <c r="AJ89" s="552" t="n"/>
      <c r="AK89" s="552" t="n"/>
      <c r="AL89" s="569" t="n"/>
      <c r="AM89" s="577" t="n"/>
      <c r="AN89" s="578" t="n"/>
      <c r="AO89" s="578" t="n"/>
      <c r="AP89" s="578" t="n"/>
      <c r="AQ89" s="578" t="n"/>
      <c r="AR89" s="578" t="n"/>
      <c r="AS89" s="579" t="n"/>
    </row>
    <row r="90" ht="15" customHeight="1" s="15">
      <c r="A90" s="330" t="inlineStr">
        <is>
          <t>BANCARIA</t>
        </is>
      </c>
      <c r="B90" s="572" t="n"/>
      <c r="C90" s="572" t="n"/>
      <c r="D90" s="572" t="n"/>
      <c r="E90" s="572" t="n"/>
      <c r="F90" s="573" t="n"/>
      <c r="G90" s="331" t="n"/>
      <c r="H90" s="572" t="n"/>
      <c r="I90" s="572" t="n"/>
      <c r="J90" s="572" t="n"/>
      <c r="K90" s="572" t="n"/>
      <c r="L90" s="572" t="n"/>
      <c r="M90" s="572" t="n"/>
      <c r="N90" s="572" t="n"/>
      <c r="O90" s="572" t="n"/>
      <c r="P90" s="572" t="n"/>
      <c r="Q90" s="572" t="n"/>
      <c r="R90" s="572" t="n"/>
      <c r="S90" s="572" t="n"/>
      <c r="T90" s="572" t="n"/>
      <c r="U90" s="572" t="n"/>
      <c r="V90" s="572" t="n"/>
      <c r="W90" s="572" t="n"/>
      <c r="X90" s="572" t="n"/>
      <c r="Y90" s="572" t="n"/>
      <c r="Z90" s="572" t="n"/>
      <c r="AA90" s="572" t="n"/>
      <c r="AB90" s="572" t="n"/>
      <c r="AC90" s="572" t="n"/>
      <c r="AD90" s="572" t="n"/>
      <c r="AE90" s="572" t="n"/>
      <c r="AF90" s="573" t="n"/>
      <c r="AG90" s="327" t="inlineStr">
        <is>
          <t>TELEFONO</t>
        </is>
      </c>
      <c r="AH90" s="549" t="n"/>
      <c r="AI90" s="549" t="n"/>
      <c r="AJ90" s="549" t="n"/>
      <c r="AK90" s="549" t="n"/>
      <c r="AL90" s="568" t="n"/>
      <c r="AM90" s="297" t="n"/>
      <c r="AN90" s="572" t="n"/>
      <c r="AO90" s="572" t="n"/>
      <c r="AP90" s="572" t="n"/>
      <c r="AQ90" s="572" t="n"/>
      <c r="AR90" s="572" t="n"/>
      <c r="AS90" s="573" t="n"/>
    </row>
    <row r="91" ht="15" customHeight="1" s="15">
      <c r="A91" s="577" t="n"/>
      <c r="B91" s="578" t="n"/>
      <c r="C91" s="578" t="n"/>
      <c r="D91" s="578" t="n"/>
      <c r="E91" s="578" t="n"/>
      <c r="F91" s="579" t="n"/>
      <c r="G91" s="577" t="n"/>
      <c r="H91" s="578" t="n"/>
      <c r="I91" s="578" t="n"/>
      <c r="J91" s="578" t="n"/>
      <c r="K91" s="578" t="n"/>
      <c r="L91" s="578" t="n"/>
      <c r="M91" s="578" t="n"/>
      <c r="N91" s="578" t="n"/>
      <c r="O91" s="578" t="n"/>
      <c r="P91" s="578" t="n"/>
      <c r="Q91" s="578" t="n"/>
      <c r="R91" s="578" t="n"/>
      <c r="S91" s="578" t="n"/>
      <c r="T91" s="578" t="n"/>
      <c r="U91" s="578" t="n"/>
      <c r="V91" s="578" t="n"/>
      <c r="W91" s="578" t="n"/>
      <c r="X91" s="578" t="n"/>
      <c r="Y91" s="578" t="n"/>
      <c r="Z91" s="578" t="n"/>
      <c r="AA91" s="578" t="n"/>
      <c r="AB91" s="578" t="n"/>
      <c r="AC91" s="578" t="n"/>
      <c r="AD91" s="578" t="n"/>
      <c r="AE91" s="578" t="n"/>
      <c r="AF91" s="579" t="n"/>
      <c r="AG91" s="551" t="n"/>
      <c r="AH91" s="552" t="n"/>
      <c r="AI91" s="552" t="n"/>
      <c r="AJ91" s="552" t="n"/>
      <c r="AK91" s="552" t="n"/>
      <c r="AL91" s="569" t="n"/>
      <c r="AM91" s="577" t="n"/>
      <c r="AN91" s="578" t="n"/>
      <c r="AO91" s="578" t="n"/>
      <c r="AP91" s="578" t="n"/>
      <c r="AQ91" s="578" t="n"/>
      <c r="AR91" s="578" t="n"/>
      <c r="AS91" s="579" t="n"/>
      <c r="BL91" s="1" t="inlineStr">
        <is>
          <t>BOLIVIANOS</t>
        </is>
      </c>
      <c r="BX91" s="1" t="inlineStr">
        <is>
          <t>PERSONAL</t>
        </is>
      </c>
      <c r="CE91" s="1" t="inlineStr">
        <is>
          <t>Efectivo en Caja</t>
        </is>
      </c>
    </row>
    <row r="92" ht="15" customHeight="1" s="15">
      <c r="A92" s="330" t="inlineStr">
        <is>
          <t>COMERCIAL</t>
        </is>
      </c>
      <c r="B92" s="572" t="n"/>
      <c r="C92" s="572" t="n"/>
      <c r="D92" s="572" t="n"/>
      <c r="E92" s="572" t="n"/>
      <c r="F92" s="573" t="n"/>
      <c r="G92" s="331" t="n"/>
      <c r="H92" s="572" t="n"/>
      <c r="I92" s="572" t="n"/>
      <c r="J92" s="572" t="n"/>
      <c r="K92" s="572" t="n"/>
      <c r="L92" s="572" t="n"/>
      <c r="M92" s="572" t="n"/>
      <c r="N92" s="572" t="n"/>
      <c r="O92" s="572" t="n"/>
      <c r="P92" s="572" t="n"/>
      <c r="Q92" s="572" t="n"/>
      <c r="R92" s="572" t="n"/>
      <c r="S92" s="572" t="n"/>
      <c r="T92" s="572" t="n"/>
      <c r="U92" s="572" t="n"/>
      <c r="V92" s="572" t="n"/>
      <c r="W92" s="572" t="n"/>
      <c r="X92" s="572" t="n"/>
      <c r="Y92" s="572" t="n"/>
      <c r="Z92" s="572" t="n"/>
      <c r="AA92" s="572" t="n"/>
      <c r="AB92" s="572" t="n"/>
      <c r="AC92" s="572" t="n"/>
      <c r="AD92" s="572" t="n"/>
      <c r="AE92" s="572" t="n"/>
      <c r="AF92" s="573" t="n"/>
      <c r="AG92" s="327" t="inlineStr">
        <is>
          <t>TELEFONO</t>
        </is>
      </c>
      <c r="AH92" s="549" t="n"/>
      <c r="AI92" s="549" t="n"/>
      <c r="AJ92" s="549" t="n"/>
      <c r="AK92" s="549" t="n"/>
      <c r="AL92" s="568" t="n"/>
      <c r="AM92" s="297" t="n"/>
      <c r="AN92" s="572" t="n"/>
      <c r="AO92" s="572" t="n"/>
      <c r="AP92" s="572" t="n"/>
      <c r="AQ92" s="572" t="n"/>
      <c r="AR92" s="572" t="n"/>
      <c r="AS92" s="573" t="n"/>
      <c r="BL92" s="1" t="inlineStr">
        <is>
          <t>DÓLARES AMERICANOS</t>
        </is>
      </c>
      <c r="BX92" s="1" t="inlineStr">
        <is>
          <t>COMERCIAL</t>
        </is>
      </c>
      <c r="CE92" s="1" t="inlineStr">
        <is>
          <t>Depósito con cheque</t>
        </is>
      </c>
    </row>
    <row r="93" ht="15" customHeight="1" s="15">
      <c r="A93" s="577" t="n"/>
      <c r="B93" s="578" t="n"/>
      <c r="C93" s="578" t="n"/>
      <c r="D93" s="578" t="n"/>
      <c r="E93" s="578" t="n"/>
      <c r="F93" s="579" t="n"/>
      <c r="G93" s="577" t="n"/>
      <c r="H93" s="578" t="n"/>
      <c r="I93" s="578" t="n"/>
      <c r="J93" s="578" t="n"/>
      <c r="K93" s="578" t="n"/>
      <c r="L93" s="578" t="n"/>
      <c r="M93" s="578" t="n"/>
      <c r="N93" s="578" t="n"/>
      <c r="O93" s="578" t="n"/>
      <c r="P93" s="578" t="n"/>
      <c r="Q93" s="578" t="n"/>
      <c r="R93" s="578" t="n"/>
      <c r="S93" s="578" t="n"/>
      <c r="T93" s="578" t="n"/>
      <c r="U93" s="578" t="n"/>
      <c r="V93" s="578" t="n"/>
      <c r="W93" s="578" t="n"/>
      <c r="X93" s="578" t="n"/>
      <c r="Y93" s="578" t="n"/>
      <c r="Z93" s="578" t="n"/>
      <c r="AA93" s="578" t="n"/>
      <c r="AB93" s="578" t="n"/>
      <c r="AC93" s="578" t="n"/>
      <c r="AD93" s="578" t="n"/>
      <c r="AE93" s="578" t="n"/>
      <c r="AF93" s="579" t="n"/>
      <c r="AG93" s="551" t="n"/>
      <c r="AH93" s="552" t="n"/>
      <c r="AI93" s="552" t="n"/>
      <c r="AJ93" s="552" t="n"/>
      <c r="AK93" s="552" t="n"/>
      <c r="AL93" s="569" t="n"/>
      <c r="AM93" s="577" t="n"/>
      <c r="AN93" s="578" t="n"/>
      <c r="AO93" s="578" t="n"/>
      <c r="AP93" s="578" t="n"/>
      <c r="AQ93" s="578" t="n"/>
      <c r="AR93" s="578" t="n"/>
      <c r="AS93" s="579" t="n"/>
      <c r="BL93" s="1" t="n"/>
      <c r="BX93" s="1" t="inlineStr">
        <is>
          <t>BANCARIA</t>
        </is>
      </c>
      <c r="CE93" s="1" t="inlineStr">
        <is>
          <t>Depósito en cuenta de la Cooperativa</t>
        </is>
      </c>
    </row>
    <row r="94" ht="15" customHeight="1" s="15">
      <c r="A94" s="328" t="inlineStr">
        <is>
          <t>DEPÓSITO INICIAL</t>
        </is>
      </c>
      <c r="B94" s="572" t="n"/>
      <c r="C94" s="572" t="n"/>
      <c r="D94" s="572" t="n"/>
      <c r="E94" s="572" t="n"/>
      <c r="F94" s="573" t="n"/>
      <c r="G94" s="280" t="n"/>
      <c r="H94" s="572" t="n"/>
      <c r="I94" s="572" t="n"/>
      <c r="J94" s="572" t="n"/>
      <c r="K94" s="572" t="n"/>
      <c r="L94" s="572" t="n"/>
      <c r="M94" s="573" t="n"/>
      <c r="N94" s="312" t="n"/>
      <c r="O94" s="572" t="n"/>
      <c r="P94" s="572" t="n"/>
      <c r="Q94" s="572" t="n"/>
      <c r="R94" s="572" t="n"/>
      <c r="S94" s="573" t="n"/>
      <c r="T94" s="327" t="inlineStr">
        <is>
          <t>VÍA</t>
        </is>
      </c>
      <c r="U94" s="549" t="n"/>
      <c r="V94" s="568" t="n"/>
      <c r="W94" s="279" t="n"/>
      <c r="X94" s="572" t="n"/>
      <c r="Y94" s="572" t="n"/>
      <c r="Z94" s="572" t="n"/>
      <c r="AA94" s="572" t="n"/>
      <c r="AB94" s="572" t="n"/>
      <c r="AC94" s="572" t="n"/>
      <c r="AD94" s="572" t="n"/>
      <c r="AE94" s="572" t="n"/>
      <c r="AF94" s="573" t="n"/>
      <c r="AG94" s="312" t="n"/>
      <c r="AH94" s="572" t="n"/>
      <c r="AI94" s="572" t="n"/>
      <c r="AJ94" s="572" t="n"/>
      <c r="AK94" s="572" t="n"/>
      <c r="AL94" s="572" t="n"/>
      <c r="AM94" s="572" t="n"/>
      <c r="AN94" s="572" t="n"/>
      <c r="AO94" s="572" t="n"/>
      <c r="AP94" s="572" t="n"/>
      <c r="AQ94" s="572" t="n"/>
      <c r="AR94" s="572" t="n"/>
      <c r="AS94" s="573" t="n"/>
      <c r="BL94" s="1" t="n"/>
      <c r="BX94" s="1" t="n"/>
      <c r="CE94" s="1" t="inlineStr">
        <is>
          <t>Otro</t>
        </is>
      </c>
    </row>
    <row r="95" ht="15" customHeight="1" s="15">
      <c r="A95" s="577" t="n"/>
      <c r="B95" s="578" t="n"/>
      <c r="C95" s="578" t="n"/>
      <c r="D95" s="578" t="n"/>
      <c r="E95" s="578" t="n"/>
      <c r="F95" s="579" t="n"/>
      <c r="G95" s="577" t="n"/>
      <c r="H95" s="578" t="n"/>
      <c r="I95" s="578" t="n"/>
      <c r="J95" s="578" t="n"/>
      <c r="K95" s="578" t="n"/>
      <c r="L95" s="578" t="n"/>
      <c r="M95" s="579" t="n"/>
      <c r="N95" s="577" t="n"/>
      <c r="O95" s="578" t="n"/>
      <c r="P95" s="578" t="n"/>
      <c r="Q95" s="578" t="n"/>
      <c r="R95" s="578" t="n"/>
      <c r="S95" s="579" t="n"/>
      <c r="T95" s="551" t="n"/>
      <c r="U95" s="552" t="n"/>
      <c r="V95" s="569" t="n"/>
      <c r="W95" s="577" t="n"/>
      <c r="X95" s="578" t="n"/>
      <c r="Y95" s="578" t="n"/>
      <c r="Z95" s="578" t="n"/>
      <c r="AA95" s="578" t="n"/>
      <c r="AB95" s="578" t="n"/>
      <c r="AC95" s="578" t="n"/>
      <c r="AD95" s="578" t="n"/>
      <c r="AE95" s="578" t="n"/>
      <c r="AF95" s="579" t="n"/>
      <c r="AG95" s="577" t="n"/>
      <c r="AH95" s="578" t="n"/>
      <c r="AI95" s="578" t="n"/>
      <c r="AJ95" s="578" t="n"/>
      <c r="AK95" s="578" t="n"/>
      <c r="AL95" s="578" t="n"/>
      <c r="AM95" s="578" t="n"/>
      <c r="AN95" s="578" t="n"/>
      <c r="AO95" s="578" t="n"/>
      <c r="AP95" s="578" t="n"/>
      <c r="AQ95" s="578" t="n"/>
      <c r="AR95" s="578" t="n"/>
      <c r="AS95" s="579" t="n"/>
      <c r="BL95" s="1" t="n"/>
      <c r="BX95" s="1" t="n"/>
      <c r="CE95" s="1" t="inlineStr">
        <is>
          <t>Depósito en caja de ahorro (Socio)</t>
        </is>
      </c>
    </row>
    <row r="96" ht="12.75" customHeight="1" s="15">
      <c r="A96" s="324" t="inlineStr">
        <is>
          <t>Los fondos de esta transacción provienen de:</t>
        </is>
      </c>
      <c r="B96" s="572" t="n"/>
      <c r="C96" s="572" t="n"/>
      <c r="D96" s="572" t="n"/>
      <c r="E96" s="572" t="n"/>
      <c r="F96" s="572" t="n"/>
      <c r="G96" s="572" t="n"/>
      <c r="H96" s="572" t="n"/>
      <c r="I96" s="572" t="n"/>
      <c r="J96" s="572" t="n"/>
      <c r="K96" s="572" t="n"/>
      <c r="L96" s="572" t="n"/>
      <c r="M96" s="573" t="n"/>
      <c r="N96" s="323" t="n"/>
      <c r="O96" s="572" t="n"/>
      <c r="P96" s="572" t="n"/>
      <c r="Q96" s="572" t="n"/>
      <c r="R96" s="572" t="n"/>
      <c r="S96" s="572" t="n"/>
      <c r="T96" s="572" t="n"/>
      <c r="U96" s="572" t="n"/>
      <c r="V96" s="572" t="n"/>
      <c r="W96" s="572" t="n"/>
      <c r="X96" s="572" t="n"/>
      <c r="Y96" s="572" t="n"/>
      <c r="Z96" s="572" t="n"/>
      <c r="AA96" s="572" t="n"/>
      <c r="AB96" s="572" t="n"/>
      <c r="AC96" s="572" t="n"/>
      <c r="AD96" s="572" t="n"/>
      <c r="AE96" s="572" t="n"/>
      <c r="AF96" s="572" t="n"/>
      <c r="AG96" s="572" t="n"/>
      <c r="AH96" s="572" t="n"/>
      <c r="AI96" s="572" t="n"/>
      <c r="AJ96" s="572" t="n"/>
      <c r="AK96" s="572" t="n"/>
      <c r="AL96" s="572" t="n"/>
      <c r="AM96" s="572" t="n"/>
      <c r="AN96" s="572" t="n"/>
      <c r="AO96" s="572" t="n"/>
      <c r="AP96" s="572" t="n"/>
      <c r="AQ96" s="572" t="n"/>
      <c r="AR96" s="572" t="n"/>
      <c r="AS96" s="573" t="n"/>
      <c r="BL96" s="5" t="inlineStr">
        <is>
          <t>CAJA DE AHORRO</t>
        </is>
      </c>
      <c r="CE96" s="1" t="inlineStr">
        <is>
          <t>Cheque Institucional</t>
        </is>
      </c>
      <c r="CJ96" s="8" t="inlineStr">
        <is>
          <t>DEPÓSITO INICIAL</t>
        </is>
      </c>
    </row>
    <row r="97" ht="12.75" customHeight="1" s="15">
      <c r="A97" s="577" t="n"/>
      <c r="B97" s="578" t="n"/>
      <c r="C97" s="578" t="n"/>
      <c r="D97" s="578" t="n"/>
      <c r="E97" s="578" t="n"/>
      <c r="F97" s="578" t="n"/>
      <c r="G97" s="578" t="n"/>
      <c r="H97" s="578" t="n"/>
      <c r="I97" s="578" t="n"/>
      <c r="J97" s="578" t="n"/>
      <c r="K97" s="578" t="n"/>
      <c r="L97" s="578" t="n"/>
      <c r="M97" s="579" t="n"/>
      <c r="N97" s="577" t="n"/>
      <c r="O97" s="578" t="n"/>
      <c r="P97" s="578" t="n"/>
      <c r="Q97" s="578" t="n"/>
      <c r="R97" s="578" t="n"/>
      <c r="S97" s="578" t="n"/>
      <c r="T97" s="578" t="n"/>
      <c r="U97" s="578" t="n"/>
      <c r="V97" s="578" t="n"/>
      <c r="W97" s="578" t="n"/>
      <c r="X97" s="578" t="n"/>
      <c r="Y97" s="578" t="n"/>
      <c r="Z97" s="578" t="n"/>
      <c r="AA97" s="578" t="n"/>
      <c r="AB97" s="578" t="n"/>
      <c r="AC97" s="578" t="n"/>
      <c r="AD97" s="578" t="n"/>
      <c r="AE97" s="578" t="n"/>
      <c r="AF97" s="578" t="n"/>
      <c r="AG97" s="578" t="n"/>
      <c r="AH97" s="578" t="n"/>
      <c r="AI97" s="578" t="n"/>
      <c r="AJ97" s="578" t="n"/>
      <c r="AK97" s="578" t="n"/>
      <c r="AL97" s="578" t="n"/>
      <c r="AM97" s="578" t="n"/>
      <c r="AN97" s="578" t="n"/>
      <c r="AO97" s="578" t="n"/>
      <c r="AP97" s="578" t="n"/>
      <c r="AQ97" s="578" t="n"/>
      <c r="AR97" s="578" t="n"/>
      <c r="AS97" s="579" t="n"/>
      <c r="BL97" s="5" t="inlineStr">
        <is>
          <t>CAJA DE AHORRO SISTEMÁTICO</t>
        </is>
      </c>
      <c r="CE97" s="1" t="n"/>
      <c r="CJ97" s="8" t="inlineStr">
        <is>
          <t xml:space="preserve">DESEMBOLSO </t>
        </is>
      </c>
    </row>
    <row r="98" ht="15.75" customHeight="1" s="15">
      <c r="A98" s="322">
        <f>IF(A96="Los fondos de esta transacción serán utilizados en:",CP108,CP107)</f>
        <v/>
      </c>
      <c r="B98" s="549" t="n"/>
      <c r="C98" s="549" t="n"/>
      <c r="D98" s="549" t="n"/>
      <c r="E98" s="549" t="n"/>
      <c r="F98" s="549" t="n"/>
      <c r="G98" s="549" t="n"/>
      <c r="H98" s="549" t="n"/>
      <c r="I98" s="549" t="n"/>
      <c r="J98" s="549" t="n"/>
      <c r="K98" s="549" t="n"/>
      <c r="L98" s="549" t="n"/>
      <c r="M98" s="549" t="n"/>
      <c r="N98" s="549" t="n"/>
      <c r="O98" s="549" t="n"/>
      <c r="P98" s="549" t="n"/>
      <c r="Q98" s="549" t="n"/>
      <c r="R98" s="549" t="n"/>
      <c r="S98" s="549" t="n"/>
      <c r="T98" s="549" t="n"/>
      <c r="U98" s="549" t="n"/>
      <c r="V98" s="549" t="n"/>
      <c r="W98" s="549" t="n"/>
      <c r="X98" s="549" t="n"/>
      <c r="Y98" s="549" t="n"/>
      <c r="Z98" s="549" t="n"/>
      <c r="AA98" s="549" t="n"/>
      <c r="AB98" s="549" t="n"/>
      <c r="AC98" s="549" t="n"/>
      <c r="AD98" s="549" t="n"/>
      <c r="AE98" s="549" t="n"/>
      <c r="AF98" s="549" t="n"/>
      <c r="AG98" s="549" t="n"/>
      <c r="AH98" s="549" t="n"/>
      <c r="AI98" s="549" t="n"/>
      <c r="AJ98" s="549" t="n"/>
      <c r="AK98" s="549" t="n"/>
      <c r="AL98" s="549" t="n"/>
      <c r="AM98" s="549" t="n"/>
      <c r="AN98" s="549" t="n"/>
      <c r="AO98" s="549" t="n"/>
      <c r="AP98" s="549" t="n"/>
      <c r="AQ98" s="549" t="n"/>
      <c r="AR98" s="549" t="n"/>
      <c r="AS98" s="568" t="n"/>
      <c r="BL98" s="5" t="inlineStr">
        <is>
          <t>CIERRE DE CAJAS DE AHORRO</t>
        </is>
      </c>
      <c r="CE98" s="1" t="n"/>
      <c r="CJ98" s="8" t="inlineStr">
        <is>
          <t>ULTIMA CUOTA PAGADA</t>
        </is>
      </c>
    </row>
    <row r="99" ht="15.75" customHeight="1" s="15">
      <c r="A99" s="551" t="n"/>
      <c r="B99" s="552" t="n"/>
      <c r="C99" s="552" t="n"/>
      <c r="D99" s="552" t="n"/>
      <c r="E99" s="552" t="n"/>
      <c r="F99" s="552" t="n"/>
      <c r="G99" s="552" t="n"/>
      <c r="H99" s="552" t="n"/>
      <c r="I99" s="552" t="n"/>
      <c r="J99" s="552" t="n"/>
      <c r="K99" s="552" t="n"/>
      <c r="L99" s="552" t="n"/>
      <c r="M99" s="552" t="n"/>
      <c r="N99" s="552" t="n"/>
      <c r="O99" s="552" t="n"/>
      <c r="P99" s="552" t="n"/>
      <c r="Q99" s="552" t="n"/>
      <c r="R99" s="552" t="n"/>
      <c r="S99" s="552" t="n"/>
      <c r="T99" s="552" t="n"/>
      <c r="U99" s="552" t="n"/>
      <c r="V99" s="552" t="n"/>
      <c r="W99" s="552" t="n"/>
      <c r="X99" s="552" t="n"/>
      <c r="Y99" s="552" t="n"/>
      <c r="Z99" s="552" t="n"/>
      <c r="AA99" s="552" t="n"/>
      <c r="AB99" s="552" t="n"/>
      <c r="AC99" s="552" t="n"/>
      <c r="AD99" s="552" t="n"/>
      <c r="AE99" s="552" t="n"/>
      <c r="AF99" s="552" t="n"/>
      <c r="AG99" s="552" t="n"/>
      <c r="AH99" s="552" t="n"/>
      <c r="AI99" s="552" t="n"/>
      <c r="AJ99" s="552" t="n"/>
      <c r="AK99" s="552" t="n"/>
      <c r="AL99" s="552" t="n"/>
      <c r="AM99" s="552" t="n"/>
      <c r="AN99" s="552" t="n"/>
      <c r="AO99" s="552" t="n"/>
      <c r="AP99" s="552" t="n"/>
      <c r="AQ99" s="552" t="n"/>
      <c r="AR99" s="552" t="n"/>
      <c r="AS99" s="569" t="n"/>
      <c r="BL99" s="5" t="inlineStr">
        <is>
          <t>CIERRE DE CAJA DE AHORRO SISTEMÁTICO</t>
        </is>
      </c>
      <c r="CE99" s="1" t="n"/>
      <c r="CJ99" s="8" t="inlineStr">
        <is>
          <t>MONTO TOTAL ENTREGADO</t>
        </is>
      </c>
    </row>
    <row r="100" ht="12.75" customHeight="1" s="15">
      <c r="A100" s="313" t="inlineStr">
        <is>
          <t xml:space="preserve">Por medio del presente, declaro que los datos mencionados anteriormente son verdaderos, y autorizo a la Cooperativa de Ahorro y Crédito Societaria San Martin R.L. a verificar la información declarada en este formulario, utilizando cualquier medio. </t>
        </is>
      </c>
      <c r="B100" s="549" t="n"/>
      <c r="C100" s="549" t="n"/>
      <c r="D100" s="549" t="n"/>
      <c r="E100" s="549" t="n"/>
      <c r="F100" s="549" t="n"/>
      <c r="G100" s="549" t="n"/>
      <c r="H100" s="549" t="n"/>
      <c r="I100" s="549" t="n"/>
      <c r="J100" s="549" t="n"/>
      <c r="K100" s="549" t="n"/>
      <c r="L100" s="549" t="n"/>
      <c r="M100" s="549" t="n"/>
      <c r="N100" s="549" t="n"/>
      <c r="O100" s="549" t="n"/>
      <c r="P100" s="549" t="n"/>
      <c r="Q100" s="549" t="n"/>
      <c r="R100" s="549" t="n"/>
      <c r="S100" s="549" t="n"/>
      <c r="T100" s="549" t="n"/>
      <c r="U100" s="549" t="n"/>
      <c r="V100" s="549" t="n"/>
      <c r="W100" s="549" t="n"/>
      <c r="X100" s="549" t="n"/>
      <c r="Y100" s="549" t="n"/>
      <c r="Z100" s="549" t="n"/>
      <c r="AA100" s="549" t="n"/>
      <c r="AB100" s="549" t="n"/>
      <c r="AC100" s="549" t="n"/>
      <c r="AD100" s="549" t="n"/>
      <c r="AE100" s="549" t="n"/>
      <c r="AF100" s="549" t="n"/>
      <c r="AG100" s="549" t="n"/>
      <c r="AH100" s="549" t="n"/>
      <c r="AI100" s="549" t="n"/>
      <c r="AJ100" s="549" t="n"/>
      <c r="AK100" s="549" t="n"/>
      <c r="AL100" s="549" t="n"/>
      <c r="AM100" s="549" t="n"/>
      <c r="AN100" s="549" t="n"/>
      <c r="AO100" s="549" t="n"/>
      <c r="AP100" s="549" t="n"/>
      <c r="AQ100" s="549" t="n"/>
      <c r="AR100" s="549" t="n"/>
      <c r="AS100" s="568" t="n"/>
      <c r="BL100" s="5" t="inlineStr">
        <is>
          <t>CAJAS DE AHORRO 3</t>
        </is>
      </c>
      <c r="CE100" s="1" t="n"/>
      <c r="CJ100" s="8" t="n"/>
    </row>
    <row r="101" ht="12.75" customHeight="1" s="15">
      <c r="A101" s="551" t="n"/>
      <c r="B101" s="552" t="n"/>
      <c r="C101" s="552" t="n"/>
      <c r="D101" s="552" t="n"/>
      <c r="E101" s="552" t="n"/>
      <c r="F101" s="552" t="n"/>
      <c r="G101" s="552" t="n"/>
      <c r="H101" s="552" t="n"/>
      <c r="I101" s="552" t="n"/>
      <c r="J101" s="552" t="n"/>
      <c r="K101" s="552" t="n"/>
      <c r="L101" s="552" t="n"/>
      <c r="M101" s="552" t="n"/>
      <c r="N101" s="552" t="n"/>
      <c r="O101" s="552" t="n"/>
      <c r="P101" s="552" t="n"/>
      <c r="Q101" s="552" t="n"/>
      <c r="R101" s="552" t="n"/>
      <c r="S101" s="552" t="n"/>
      <c r="T101" s="552" t="n"/>
      <c r="U101" s="552" t="n"/>
      <c r="V101" s="552" t="n"/>
      <c r="W101" s="552" t="n"/>
      <c r="X101" s="552" t="n"/>
      <c r="Y101" s="552" t="n"/>
      <c r="Z101" s="552" t="n"/>
      <c r="AA101" s="552" t="n"/>
      <c r="AB101" s="552" t="n"/>
      <c r="AC101" s="552" t="n"/>
      <c r="AD101" s="552" t="n"/>
      <c r="AE101" s="552" t="n"/>
      <c r="AF101" s="552" t="n"/>
      <c r="AG101" s="552" t="n"/>
      <c r="AH101" s="552" t="n"/>
      <c r="AI101" s="552" t="n"/>
      <c r="AJ101" s="552" t="n"/>
      <c r="AK101" s="552" t="n"/>
      <c r="AL101" s="552" t="n"/>
      <c r="AM101" s="552" t="n"/>
      <c r="AN101" s="552" t="n"/>
      <c r="AO101" s="552" t="n"/>
      <c r="AP101" s="552" t="n"/>
      <c r="AQ101" s="552" t="n"/>
      <c r="AR101" s="552" t="n"/>
      <c r="AS101" s="569" t="n"/>
      <c r="BE101" t="inlineStr">
        <is>
          <t>CDA</t>
        </is>
      </c>
      <c r="BL101" s="5" t="inlineStr">
        <is>
          <t>CAJAS DE AHORRO 4</t>
        </is>
      </c>
      <c r="CJ101" s="8" t="n"/>
    </row>
    <row r="102" ht="12.75" customHeight="1" s="15">
      <c r="A102" s="30" t="n"/>
      <c r="B102" s="30" t="n"/>
      <c r="C102" s="30" t="n"/>
      <c r="D102" s="30" t="n"/>
      <c r="E102" s="30" t="n"/>
      <c r="F102" s="30" t="n"/>
      <c r="G102" s="30" t="n"/>
      <c r="H102" s="30" t="n"/>
      <c r="I102" s="30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  <c r="AE102" s="30" t="n"/>
      <c r="AF102" s="30" t="n"/>
      <c r="AG102" s="30" t="n"/>
      <c r="AH102" s="30" t="n"/>
      <c r="AI102" s="30" t="n"/>
      <c r="AJ102" s="30" t="n"/>
      <c r="AK102" s="30" t="n"/>
      <c r="AL102" s="30" t="n"/>
      <c r="AM102" s="30" t="n"/>
      <c r="AN102" s="30" t="n"/>
      <c r="AO102" s="30" t="n"/>
      <c r="AP102" s="30" t="n"/>
      <c r="AQ102" s="30" t="n"/>
      <c r="AR102" s="30" t="n"/>
      <c r="AS102" s="30" t="n"/>
      <c r="BE102" t="inlineStr">
        <is>
          <t>DPF</t>
        </is>
      </c>
      <c r="BL102" s="5" t="inlineStr">
        <is>
          <t>CAJAS DE AHORRO 5</t>
        </is>
      </c>
    </row>
    <row r="103" ht="12.75" customHeight="1" s="15">
      <c r="A103" s="30" t="n"/>
      <c r="B103" s="30" t="n"/>
      <c r="C103" s="30" t="n"/>
      <c r="D103" s="30" t="n"/>
      <c r="E103" s="30" t="n"/>
      <c r="F103" s="30" t="n"/>
      <c r="G103" s="30" t="n"/>
      <c r="H103" s="30" t="n"/>
      <c r="I103" s="30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  <c r="AA103" s="30" t="n"/>
      <c r="AB103" s="30" t="n"/>
      <c r="AC103" s="30" t="n"/>
      <c r="AD103" s="30" t="n"/>
      <c r="AE103" s="30" t="n"/>
      <c r="AF103" s="30" t="n"/>
      <c r="AG103" s="30" t="n"/>
      <c r="AH103" s="30" t="n"/>
      <c r="AI103" s="30" t="n"/>
      <c r="AJ103" s="30" t="n"/>
      <c r="AK103" s="30" t="n"/>
      <c r="AL103" s="30" t="n"/>
      <c r="AM103" s="30" t="n"/>
      <c r="AN103" s="30" t="n"/>
      <c r="AO103" s="30" t="n"/>
      <c r="AP103" s="30" t="n"/>
      <c r="AQ103" s="30" t="n"/>
      <c r="AR103" s="30" t="n"/>
      <c r="AS103" s="30" t="n"/>
      <c r="BE103" t="inlineStr">
        <is>
          <t>CRE</t>
        </is>
      </c>
      <c r="BL103" s="5" t="inlineStr">
        <is>
          <t>CAJAS DE AHORRO 6</t>
        </is>
      </c>
      <c r="CJ103" s="8" t="inlineStr">
        <is>
          <t>Los fondos de esta transacción provienen de:</t>
        </is>
      </c>
    </row>
    <row r="104" ht="12.75" customHeight="1" s="15">
      <c r="A104" s="30" t="n"/>
      <c r="B104" s="30" t="n"/>
      <c r="C104" s="30" t="n"/>
      <c r="D104" s="30" t="n"/>
      <c r="E104" s="30" t="n"/>
      <c r="F104" s="49" t="n"/>
      <c r="G104" s="30" t="n"/>
      <c r="H104" s="30" t="n"/>
      <c r="I104" s="30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  <c r="AA104" s="30" t="n"/>
      <c r="AB104" s="30" t="n"/>
      <c r="AC104" s="30" t="n"/>
      <c r="AD104" s="30" t="n"/>
      <c r="AE104" s="30" t="n"/>
      <c r="AF104" s="30" t="n"/>
      <c r="AG104" s="30" t="n"/>
      <c r="AH104" s="30" t="n"/>
      <c r="AI104" s="30" t="n"/>
      <c r="AJ104" s="30" t="n"/>
      <c r="AK104" s="30" t="n"/>
      <c r="AL104" s="30" t="n"/>
      <c r="AM104" s="30" t="n"/>
      <c r="AN104" s="30" t="n"/>
      <c r="AO104" s="30" t="n"/>
      <c r="AP104" s="30" t="n"/>
      <c r="AQ104" s="30" t="n"/>
      <c r="AR104" s="30" t="n"/>
      <c r="AS104" s="30" t="n"/>
      <c r="BE104" t="inlineStr">
        <is>
          <t>CERAP</t>
        </is>
      </c>
      <c r="BL104" s="4" t="inlineStr">
        <is>
          <t>DEPÓSITO A PLAZO FIJO A 30 DÍAS</t>
        </is>
      </c>
      <c r="CJ104" s="8" t="inlineStr">
        <is>
          <t>Los fondos de esta transacción serán utilizados en:</t>
        </is>
      </c>
    </row>
    <row r="105" ht="11.25" customHeight="1" s="15">
      <c r="A105" s="325">
        <f>+A12</f>
        <v/>
      </c>
      <c r="B105" s="549" t="n"/>
      <c r="C105" s="549" t="n"/>
      <c r="D105" s="549" t="n"/>
      <c r="E105" s="549" t="n"/>
      <c r="F105" s="549" t="n"/>
      <c r="G105" s="549" t="n"/>
      <c r="H105" s="549" t="n"/>
      <c r="I105" s="549" t="n"/>
      <c r="J105" s="549" t="n"/>
      <c r="K105" s="549" t="n"/>
      <c r="L105" s="549" t="n"/>
      <c r="M105" s="549" t="n"/>
      <c r="N105" s="549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  <c r="AA105" s="30" t="n"/>
      <c r="AB105" s="30" t="n"/>
      <c r="AC105" s="30" t="n"/>
      <c r="AD105" s="325" t="inlineStr">
        <is>
          <t>Nombre, Sello y firma del responsable</t>
        </is>
      </c>
      <c r="AE105" s="549" t="n"/>
      <c r="AF105" s="549" t="n"/>
      <c r="AG105" s="549" t="n"/>
      <c r="AH105" s="549" t="n"/>
      <c r="AI105" s="549" t="n"/>
      <c r="AJ105" s="549" t="n"/>
      <c r="AK105" s="549" t="n"/>
      <c r="AL105" s="549" t="n"/>
      <c r="AM105" s="549" t="n"/>
      <c r="AN105" s="549" t="n"/>
      <c r="AO105" s="549" t="n"/>
      <c r="AP105" s="549" t="n"/>
      <c r="AQ105" s="549" t="n"/>
      <c r="AR105" s="30" t="n"/>
      <c r="AS105" s="30" t="n"/>
      <c r="BE105" t="inlineStr">
        <is>
          <t>CAJ</t>
        </is>
      </c>
      <c r="BL105" s="4" t="inlineStr">
        <is>
          <t>DEPÓSITO A PLAZO FIJO A 60 DÍAS</t>
        </is>
      </c>
      <c r="CJ105" s="8" t="n"/>
    </row>
    <row r="106" ht="12.75" customHeight="1" s="15">
      <c r="A106" s="451">
        <f>+AE12&amp;" "&amp;AP12</f>
        <v/>
      </c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  <c r="AB106" s="30" t="n"/>
      <c r="AC106" s="30" t="n"/>
      <c r="AD106" s="30" t="n"/>
      <c r="AE106" s="30" t="n"/>
      <c r="AF106" s="30" t="n"/>
      <c r="AG106" s="30" t="n"/>
      <c r="AH106" s="30" t="n"/>
      <c r="AI106" s="30" t="n"/>
      <c r="AJ106" s="30" t="n"/>
      <c r="AK106" s="30" t="n"/>
      <c r="AL106" s="30" t="n"/>
      <c r="AM106" s="30" t="n"/>
      <c r="AN106" s="30" t="n"/>
      <c r="AO106" s="30" t="n"/>
      <c r="AP106" s="30" t="n"/>
      <c r="AQ106" s="30" t="n"/>
      <c r="AR106" s="30" t="n"/>
      <c r="AS106" s="30" t="n"/>
      <c r="BE106" t="inlineStr">
        <is>
          <t>OTRO</t>
        </is>
      </c>
      <c r="BL106" s="4" t="inlineStr">
        <is>
          <t>DEPÓSITO A PLAZO FIJO A 90 DÍAS</t>
        </is>
      </c>
      <c r="CJ106" s="8" t="n"/>
    </row>
    <row r="107" ht="12.75" customHeight="1" s="15">
      <c r="AR107" s="30" t="n"/>
      <c r="AS107" s="30" t="n"/>
      <c r="BL107" s="4" t="inlineStr">
        <is>
          <t>DEPÓSITO A PLAZO FIJO A 180 DÍAS</t>
        </is>
      </c>
      <c r="CJ107" s="8" t="n"/>
      <c r="CP107" s="8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</row>
    <row r="108" ht="12.75" customHeight="1" s="15">
      <c r="AR108" s="30" t="n"/>
      <c r="AS108" s="30" t="n"/>
      <c r="BL108" s="4" t="inlineStr">
        <is>
          <t>DEPÓSITO A PLAZO FIJO A 270 DÍAS</t>
        </is>
      </c>
      <c r="CJ108" s="8" t="n"/>
      <c r="CP108" s="8" t="inlineStr">
        <is>
          <t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t>
        </is>
      </c>
    </row>
    <row r="109" ht="12.75" customHeight="1" s="15">
      <c r="A109" s="429" t="n"/>
      <c r="B109" s="578" t="n"/>
      <c r="C109" s="578" t="n"/>
      <c r="D109" s="578" t="n"/>
      <c r="E109" s="578" t="n"/>
      <c r="F109" s="578" t="n"/>
      <c r="G109" s="578" t="n"/>
      <c r="H109" s="578" t="n"/>
      <c r="I109" s="578" t="n"/>
      <c r="J109" s="578" t="n"/>
      <c r="K109" s="578" t="n"/>
      <c r="L109" s="578" t="n"/>
      <c r="M109" s="578" t="n"/>
      <c r="N109" s="578" t="n"/>
      <c r="O109" s="12" t="n"/>
      <c r="P109" s="429" t="n"/>
      <c r="Q109" s="578" t="n"/>
      <c r="R109" s="578" t="n"/>
      <c r="S109" s="578" t="n"/>
      <c r="T109" s="578" t="n"/>
      <c r="U109" s="578" t="n"/>
      <c r="V109" s="578" t="n"/>
      <c r="W109" s="578" t="n"/>
      <c r="X109" s="578" t="n"/>
      <c r="Y109" s="578" t="n"/>
      <c r="Z109" s="578" t="n"/>
      <c r="AA109" s="578" t="n"/>
      <c r="AB109" s="578" t="n"/>
      <c r="AC109" s="578" t="n"/>
      <c r="AR109" s="30" t="n"/>
      <c r="AS109" s="30" t="n"/>
      <c r="BL109" s="4" t="inlineStr">
        <is>
          <t>DEPÓSITO A PLAZO FIJO A 360 DÍAS</t>
        </is>
      </c>
      <c r="CJ109" s="8" t="n"/>
      <c r="CP109" s="8" t="n"/>
    </row>
    <row r="110" ht="12.75" customHeight="1" s="15">
      <c r="A110" s="427">
        <f>IF(B33&gt;0,B33,"")</f>
        <v/>
      </c>
      <c r="B110" s="549" t="n"/>
      <c r="C110" s="549" t="n"/>
      <c r="D110" s="549" t="n"/>
      <c r="E110" s="549" t="n"/>
      <c r="F110" s="549" t="n"/>
      <c r="G110" s="549" t="n"/>
      <c r="H110" s="549" t="n"/>
      <c r="I110" s="549" t="n"/>
      <c r="J110" s="549" t="n"/>
      <c r="K110" s="549" t="n"/>
      <c r="L110" s="549" t="n"/>
      <c r="M110" s="549" t="n"/>
      <c r="N110" s="549" t="n"/>
      <c r="P110" s="427">
        <f>IF(B34&gt;0,B34,"")</f>
        <v/>
      </c>
      <c r="Q110" s="549" t="n"/>
      <c r="R110" s="549" t="n"/>
      <c r="S110" s="549" t="n"/>
      <c r="T110" s="549" t="n"/>
      <c r="U110" s="549" t="n"/>
      <c r="V110" s="549" t="n"/>
      <c r="W110" s="549" t="n"/>
      <c r="X110" s="549" t="n"/>
      <c r="Y110" s="549" t="n"/>
      <c r="Z110" s="549" t="n"/>
      <c r="AA110" s="549" t="n"/>
      <c r="AB110" s="549" t="n"/>
      <c r="AC110" s="549" t="n"/>
      <c r="AD110" s="30" t="n"/>
      <c r="AE110" s="30" t="n"/>
      <c r="AF110" s="30" t="n"/>
      <c r="AG110" s="30" t="n"/>
      <c r="AH110" s="30" t="n"/>
      <c r="AI110" s="30" t="n"/>
      <c r="AJ110" s="30" t="n"/>
      <c r="AK110" s="30" t="n"/>
      <c r="AL110" s="30" t="n"/>
      <c r="AM110" s="30" t="n"/>
      <c r="AN110" s="30" t="n"/>
      <c r="AO110" s="30" t="n"/>
      <c r="AP110" s="30" t="n"/>
      <c r="AQ110" s="30" t="n"/>
      <c r="AR110" s="30" t="n"/>
      <c r="AS110" s="30" t="n"/>
      <c r="BL110" s="4" t="inlineStr">
        <is>
          <t>DEPÓSITO A PLAZO FIJO A 720 DÍAS</t>
        </is>
      </c>
    </row>
    <row r="111" ht="12.75" customHeight="1" s="15">
      <c r="A111" s="428">
        <f>IF(AC33&gt;0,AC33&amp;" "&amp;AJ33,"")</f>
        <v/>
      </c>
      <c r="O111" s="30" t="n"/>
      <c r="P111" s="428">
        <f>IF(AC34&gt;0,AC34&amp;" "&amp;AJ34,"")</f>
        <v/>
      </c>
      <c r="AR111" s="30" t="n"/>
      <c r="AS111" s="30" t="n"/>
      <c r="BL111" s="4" t="inlineStr">
        <is>
          <t>DEPÓSITO A PLAZO FIJO A 1080 DÍAS</t>
        </is>
      </c>
    </row>
    <row r="112" ht="12.75" customHeight="1" s="15">
      <c r="AR112" s="30" t="n"/>
      <c r="AS112" s="30" t="n"/>
      <c r="BL112" s="4" t="inlineStr">
        <is>
          <t>DEPÓSITO A PLAZO FIJO A MAS DE 1080 DÍAS</t>
        </is>
      </c>
      <c r="CP112" s="11" t="inlineStr">
        <is>
          <t>NO FIRMA, NO ESTA PRESENTE</t>
        </is>
      </c>
    </row>
    <row r="113" ht="12.75" customHeight="1" s="15">
      <c r="AR113" s="30" t="n"/>
      <c r="AS113" s="30" t="n"/>
      <c r="BL113" s="5" t="inlineStr">
        <is>
          <t>CIERRE DE DEPÓSITO A PLAZO FIJO</t>
        </is>
      </c>
      <c r="CP113" s="11" t="n"/>
    </row>
    <row r="114" ht="12.75" customHeight="1" s="15">
      <c r="BL114" s="5" t="inlineStr">
        <is>
          <t>DEPÓSITO A PLAZO FIJO 2</t>
        </is>
      </c>
      <c r="CP114" s="11" t="n"/>
    </row>
    <row r="115" ht="12.75" customHeight="1" s="15">
      <c r="BL115" s="5" t="inlineStr">
        <is>
          <t>DEPÓSITO A PLAZO FIJO 3</t>
        </is>
      </c>
      <c r="CP115" s="11" t="n"/>
    </row>
    <row r="116" ht="12.75" customHeight="1" s="15">
      <c r="BL116" s="4" t="inlineStr">
        <is>
          <t>CERTIFICADO DE APORTACIÓN OBLIGATORIO</t>
        </is>
      </c>
    </row>
    <row r="117" ht="12.75" customHeight="1" s="15">
      <c r="BL117" s="4" t="inlineStr">
        <is>
          <t>CERTIFICADO DE APORTACIÓN OBLIGATORIO NIÑOS</t>
        </is>
      </c>
    </row>
    <row r="118" ht="12.75" customHeight="1" s="15">
      <c r="BL118" s="4" t="inlineStr">
        <is>
          <t>CERTIFICADO DE APORTACIÓN OBLIGATORIO OTRO</t>
        </is>
      </c>
    </row>
    <row r="119" ht="12.75" customHeight="1" s="15">
      <c r="BL119" s="5" t="inlineStr">
        <is>
          <t>CONSUMO A SOLA FIRMA</t>
        </is>
      </c>
    </row>
    <row r="120" ht="12.75" customHeight="1" s="15">
      <c r="BL120" s="5" t="inlineStr">
        <is>
          <t>CONSUMO A SOLA FIRMA REPROGRAMADO</t>
        </is>
      </c>
    </row>
    <row r="121" ht="12.75" customHeight="1" s="15">
      <c r="BL121" s="5" t="inlineStr">
        <is>
          <t>CONSUMO CON 1 GARANTE PERSONAL</t>
        </is>
      </c>
    </row>
    <row r="122" ht="12.75" customHeight="1" s="15">
      <c r="BL122" s="5" t="inlineStr">
        <is>
          <t>CONSUMO CON 1 GARANTE PERSONAL REPROGRAMADO</t>
        </is>
      </c>
    </row>
    <row r="123" ht="12.75" customHeight="1" s="15">
      <c r="BL123" s="5" t="inlineStr">
        <is>
          <t>CONSUMO CON 2 GARANTES PERSONALES</t>
        </is>
      </c>
    </row>
    <row r="124" ht="12.75" customHeight="1" s="15">
      <c r="BL124" s="5" t="inlineStr">
        <is>
          <t>CONSUMO CON 2 GARANTES PERSONALES  REPROGRAMADO</t>
        </is>
      </c>
    </row>
    <row r="125" ht="12.75" customHeight="1" s="15">
      <c r="BL125" s="5" t="inlineStr">
        <is>
          <t>CONSUMO CON OTRAS GARANTÍAS</t>
        </is>
      </c>
    </row>
    <row r="126" ht="12.75" customHeight="1" s="15">
      <c r="BL126" s="5" t="inlineStr">
        <is>
          <t>CONSUMO CON OTRAS GARANTÍAS REPROGRAMADO</t>
        </is>
      </c>
    </row>
    <row r="127" ht="12.75" customHeight="1" s="15">
      <c r="BL127" s="5" t="inlineStr">
        <is>
          <t>CONSUMO DEBIDAMENTE GARANTIZADO</t>
        </is>
      </c>
    </row>
    <row r="128" ht="12.75" customHeight="1" s="15">
      <c r="BL128" s="5" t="inlineStr">
        <is>
          <t>CONSUMO DEBIDAMENTE GARANTIZADO REPROGRAMADO</t>
        </is>
      </c>
    </row>
    <row r="129" ht="12.75" customHeight="1" s="15">
      <c r="BL129" s="5" t="inlineStr">
        <is>
          <t>HIPOTECARIO DE VIVIENDA REPROGRAMADO</t>
        </is>
      </c>
    </row>
    <row r="130" ht="12.75" customHeight="1" s="15">
      <c r="BL130" s="5" t="inlineStr">
        <is>
          <t>HIPOTECARIO DE VIVIENDA</t>
        </is>
      </c>
    </row>
    <row r="131" ht="12.75" customHeight="1" s="15">
      <c r="BL131" s="5" t="inlineStr">
        <is>
          <t>MICROCRÉDITO CON OTRAS GARANTÍAS</t>
        </is>
      </c>
    </row>
    <row r="132" ht="12.75" customHeight="1" s="15">
      <c r="BL132" s="5" t="inlineStr">
        <is>
          <t>MICROCRÉDITO CON 1 GARANTE PERSONAL</t>
        </is>
      </c>
    </row>
    <row r="133" ht="12.75" customHeight="1" s="15">
      <c r="BL133" s="5" t="inlineStr">
        <is>
          <t>MICROCRÉDITO CON 1 GARANTE PERSONAL REPROGRAMADO</t>
        </is>
      </c>
    </row>
    <row r="134" ht="12.75" customHeight="1" s="15">
      <c r="BL134" s="5" t="inlineStr">
        <is>
          <t>MICROCRÉDITO CON 2 GARANTES PERSONALES</t>
        </is>
      </c>
    </row>
    <row r="135" ht="12.75" customHeight="1" s="15">
      <c r="BL135" s="5" t="inlineStr">
        <is>
          <t>MICROCRÉDITO CON 2 GARANTES PERSONALES REPROGRAMADO</t>
        </is>
      </c>
    </row>
    <row r="136" ht="12.75" customHeight="1" s="15">
      <c r="BL136" s="5" t="inlineStr">
        <is>
          <t>MICROCRÉDITO CON OTRAS GARANTÍAS REPROGRAMADO</t>
        </is>
      </c>
    </row>
    <row r="137" ht="12.75" customHeight="1" s="15">
      <c r="BL137" s="5" t="inlineStr">
        <is>
          <t>MICROCRÉDITO DEBIDAMENTE GARANTIZADO</t>
        </is>
      </c>
    </row>
    <row r="138" ht="12.75" customHeight="1" s="15">
      <c r="BL138" s="5" t="inlineStr">
        <is>
          <t>MICROCRÉDITO DEBIDAMENTE GARANTIZADO REPROGRAMADO</t>
        </is>
      </c>
    </row>
    <row r="139" ht="12.75" customHeight="1" s="15">
      <c r="BL139" s="5" t="inlineStr">
        <is>
          <t>VIVIENDA CON DOCUMENTOS EN CUSTODIA</t>
        </is>
      </c>
    </row>
    <row r="140" ht="12.75" customHeight="1" s="15">
      <c r="BL140" s="5" t="inlineStr">
        <is>
          <t>VIVIENDA SIN GARANTÍA A SOLA FIRMA</t>
        </is>
      </c>
    </row>
    <row r="141" ht="12.75" customHeight="1" s="15">
      <c r="BL141" s="5" t="inlineStr">
        <is>
          <t>VIVIENDA SIN GARANTÍA HIPOTECARIA</t>
        </is>
      </c>
    </row>
    <row r="142" ht="12.75" customHeight="1" s="15">
      <c r="BL142" s="5" t="inlineStr">
        <is>
          <t>VIVIENDA SIN GARANTÍA HIPOTECARIA REPROGRAMADA</t>
        </is>
      </c>
    </row>
    <row r="143" ht="12.75" customHeight="1" s="15">
      <c r="BL143" s="5" t="n"/>
    </row>
    <row r="144">
      <c r="BL144" s="5" t="n"/>
    </row>
    <row r="145">
      <c r="BL145" s="5" t="n"/>
    </row>
    <row r="146">
      <c r="BL146" s="5" t="n"/>
    </row>
    <row r="147">
      <c r="BL147" s="5" t="n"/>
    </row>
    <row r="148">
      <c r="BL148" s="5" t="n"/>
    </row>
    <row r="149">
      <c r="BL149" s="5" t="n"/>
    </row>
    <row r="150">
      <c r="BL150" s="5" t="n"/>
    </row>
    <row r="151">
      <c r="BL151" s="5" t="n"/>
    </row>
    <row r="152">
      <c r="BL152" s="5" t="n"/>
    </row>
    <row r="153">
      <c r="BL153" s="5" t="n"/>
    </row>
    <row r="154">
      <c r="BL154" s="5" t="n"/>
    </row>
    <row r="155">
      <c r="BL155" s="5" t="n"/>
    </row>
    <row r="156">
      <c r="BL156" s="1" t="inlineStr">
        <is>
          <t>LIQUIDACIÓN DE CERTIFICADOS DE APORTACIÓN, CAJAS DE AHORRO O DPFs</t>
        </is>
      </c>
    </row>
    <row r="157">
      <c r="BL157" s="1" t="n"/>
    </row>
    <row r="158">
      <c r="BL158" s="1" t="n"/>
    </row>
    <row r="160">
      <c r="BL160" s="4" t="inlineStr">
        <is>
          <t>CANCELACIÓN TOTAL DEL CRÉDITO</t>
        </is>
      </c>
    </row>
    <row r="161">
      <c r="BL161" s="4" t="n"/>
    </row>
    <row r="162">
      <c r="BL162" s="4" t="n"/>
    </row>
    <row r="163">
      <c r="BL163" s="4" t="n"/>
    </row>
    <row r="164">
      <c r="BL164" s="4" t="n"/>
    </row>
  </sheetData>
  <mergeCells count="239">
    <mergeCell ref="BG1:BP1"/>
    <mergeCell ref="A110:N110"/>
    <mergeCell ref="A111:N111"/>
    <mergeCell ref="P110:AC110"/>
    <mergeCell ref="P111:AC111"/>
    <mergeCell ref="A109:N109"/>
    <mergeCell ref="P109:AC109"/>
    <mergeCell ref="AL36:AS36"/>
    <mergeCell ref="AL38:AS38"/>
    <mergeCell ref="I39:AK39"/>
    <mergeCell ref="I40:AK40"/>
    <mergeCell ref="A41:AS41"/>
    <mergeCell ref="P50:V50"/>
    <mergeCell ref="W45:AG45"/>
    <mergeCell ref="AH45:AM45"/>
    <mergeCell ref="AN45:AS45"/>
    <mergeCell ref="W46:AG46"/>
    <mergeCell ref="AH46:AM46"/>
    <mergeCell ref="A28:H28"/>
    <mergeCell ref="I28:O28"/>
    <mergeCell ref="P28:W28"/>
    <mergeCell ref="X28:AG28"/>
    <mergeCell ref="AH28:AK28"/>
    <mergeCell ref="AJ33:AK33"/>
    <mergeCell ref="A32:V32"/>
    <mergeCell ref="AJ32:AK32"/>
    <mergeCell ref="B33:V33"/>
    <mergeCell ref="B34:V34"/>
    <mergeCell ref="W32:AB32"/>
    <mergeCell ref="W33:AB33"/>
    <mergeCell ref="W34:AB34"/>
    <mergeCell ref="AC33:AI33"/>
    <mergeCell ref="AC32:AI32"/>
    <mergeCell ref="BL62:BP62"/>
    <mergeCell ref="A59:E59"/>
    <mergeCell ref="F59:V59"/>
    <mergeCell ref="K18:Q18"/>
    <mergeCell ref="A18:J18"/>
    <mergeCell ref="A19:J19"/>
    <mergeCell ref="K19:Q19"/>
    <mergeCell ref="R19:AA19"/>
    <mergeCell ref="R18:AA18"/>
    <mergeCell ref="AB18:AG18"/>
    <mergeCell ref="AM18:AS18"/>
    <mergeCell ref="AM19:AS19"/>
    <mergeCell ref="G22:G23"/>
    <mergeCell ref="AL28:AS28"/>
    <mergeCell ref="AL39:AS39"/>
    <mergeCell ref="AL40:AS40"/>
    <mergeCell ref="A26:J27"/>
    <mergeCell ref="K26:AS27"/>
    <mergeCell ref="AN42:AS42"/>
    <mergeCell ref="AH42:AM42"/>
    <mergeCell ref="A50:O50"/>
    <mergeCell ref="W42:AG42"/>
    <mergeCell ref="AN43:AS43"/>
    <mergeCell ref="AC34:AI34"/>
    <mergeCell ref="V1:AF2"/>
    <mergeCell ref="AG1:AM2"/>
    <mergeCell ref="A60:U61"/>
    <mergeCell ref="V60:AF61"/>
    <mergeCell ref="A68:AS69"/>
    <mergeCell ref="A1:U2"/>
    <mergeCell ref="U14:AS15"/>
    <mergeCell ref="U16:AS17"/>
    <mergeCell ref="G20:G21"/>
    <mergeCell ref="A10:AD11"/>
    <mergeCell ref="A12:AD13"/>
    <mergeCell ref="AE10:AO11"/>
    <mergeCell ref="AE12:AO13"/>
    <mergeCell ref="AP10:AS11"/>
    <mergeCell ref="AP12:AS13"/>
    <mergeCell ref="A20:F25"/>
    <mergeCell ref="H20:AS21"/>
    <mergeCell ref="H22:AS23"/>
    <mergeCell ref="H24:AS25"/>
    <mergeCell ref="G24:G25"/>
    <mergeCell ref="AL32:AS32"/>
    <mergeCell ref="AL33:AS33"/>
    <mergeCell ref="AL34:AS34"/>
    <mergeCell ref="AJ34:AK34"/>
    <mergeCell ref="A14:J15"/>
    <mergeCell ref="K14:T15"/>
    <mergeCell ref="F3:AS6"/>
    <mergeCell ref="A8:AS9"/>
    <mergeCell ref="AH19:AL19"/>
    <mergeCell ref="AH18:AL18"/>
    <mergeCell ref="AE19:AG19"/>
    <mergeCell ref="AB19:AD19"/>
    <mergeCell ref="A16:J16"/>
    <mergeCell ref="K16:T16"/>
    <mergeCell ref="A17:J17"/>
    <mergeCell ref="K17:T17"/>
    <mergeCell ref="AN44:AS44"/>
    <mergeCell ref="W49:AG49"/>
    <mergeCell ref="A51:O51"/>
    <mergeCell ref="P51:V51"/>
    <mergeCell ref="A42:V42"/>
    <mergeCell ref="P43:V43"/>
    <mergeCell ref="A43:O43"/>
    <mergeCell ref="AH49:AM49"/>
    <mergeCell ref="AN49:AS49"/>
    <mergeCell ref="W50:AG50"/>
    <mergeCell ref="AH50:AM50"/>
    <mergeCell ref="AN50:AS50"/>
    <mergeCell ref="W47:AG47"/>
    <mergeCell ref="AH47:AM47"/>
    <mergeCell ref="AN47:AS47"/>
    <mergeCell ref="W48:AG48"/>
    <mergeCell ref="AH48:AM48"/>
    <mergeCell ref="AN48:AS48"/>
    <mergeCell ref="AN46:AS46"/>
    <mergeCell ref="AH43:AM43"/>
    <mergeCell ref="W43:AG43"/>
    <mergeCell ref="W44:AG44"/>
    <mergeCell ref="AH44:AM44"/>
    <mergeCell ref="P52:V52"/>
    <mergeCell ref="A52:O52"/>
    <mergeCell ref="A47:O47"/>
    <mergeCell ref="P47:V47"/>
    <mergeCell ref="A48:O48"/>
    <mergeCell ref="P48:V48"/>
    <mergeCell ref="A49:O49"/>
    <mergeCell ref="P49:V49"/>
    <mergeCell ref="A44:O44"/>
    <mergeCell ref="P44:V44"/>
    <mergeCell ref="A45:O45"/>
    <mergeCell ref="P45:V45"/>
    <mergeCell ref="A46:O46"/>
    <mergeCell ref="P46:V46"/>
    <mergeCell ref="A53:V53"/>
    <mergeCell ref="P54:V54"/>
    <mergeCell ref="P55:V55"/>
    <mergeCell ref="P56:V56"/>
    <mergeCell ref="P57:V57"/>
    <mergeCell ref="A54:O54"/>
    <mergeCell ref="A55:O55"/>
    <mergeCell ref="A56:O56"/>
    <mergeCell ref="A57:O57"/>
    <mergeCell ref="AH55:AM55"/>
    <mergeCell ref="W51:AG51"/>
    <mergeCell ref="AH51:AM51"/>
    <mergeCell ref="AN51:AS51"/>
    <mergeCell ref="W52:AG52"/>
    <mergeCell ref="W53:AG53"/>
    <mergeCell ref="W54:AG54"/>
    <mergeCell ref="AN55:AS55"/>
    <mergeCell ref="W55:AG55"/>
    <mergeCell ref="F62:AS65"/>
    <mergeCell ref="A66:AS67"/>
    <mergeCell ref="AH59:AM59"/>
    <mergeCell ref="AN59:AS59"/>
    <mergeCell ref="A70:L71"/>
    <mergeCell ref="M70:W71"/>
    <mergeCell ref="X70:AG71"/>
    <mergeCell ref="AH70:AS71"/>
    <mergeCell ref="AH56:AM56"/>
    <mergeCell ref="AN56:AS56"/>
    <mergeCell ref="AH57:AM57"/>
    <mergeCell ref="AN57:AS57"/>
    <mergeCell ref="A58:O58"/>
    <mergeCell ref="P58:V58"/>
    <mergeCell ref="W58:AG58"/>
    <mergeCell ref="AH58:AM58"/>
    <mergeCell ref="AN58:AS58"/>
    <mergeCell ref="W56:AG56"/>
    <mergeCell ref="W57:AG57"/>
    <mergeCell ref="A72:L73"/>
    <mergeCell ref="M72:AG73"/>
    <mergeCell ref="AH72:AS72"/>
    <mergeCell ref="AH73:AS73"/>
    <mergeCell ref="A76:AS77"/>
    <mergeCell ref="A78:F79"/>
    <mergeCell ref="G78:AI79"/>
    <mergeCell ref="AJ78:AS79"/>
    <mergeCell ref="A80:F81"/>
    <mergeCell ref="G80:AI81"/>
    <mergeCell ref="AJ80:AS81"/>
    <mergeCell ref="A82:F83"/>
    <mergeCell ref="G82:AI83"/>
    <mergeCell ref="AJ82:AS83"/>
    <mergeCell ref="A84:F85"/>
    <mergeCell ref="G84:AI85"/>
    <mergeCell ref="AJ84:AS85"/>
    <mergeCell ref="A74:AS74"/>
    <mergeCell ref="A75:K75"/>
    <mergeCell ref="L75:S75"/>
    <mergeCell ref="T75:AE75"/>
    <mergeCell ref="AF75:AS75"/>
    <mergeCell ref="A86:AS87"/>
    <mergeCell ref="A88:F89"/>
    <mergeCell ref="A90:F91"/>
    <mergeCell ref="A92:F93"/>
    <mergeCell ref="G88:AF89"/>
    <mergeCell ref="G90:AF91"/>
    <mergeCell ref="G92:AF93"/>
    <mergeCell ref="AG88:AL89"/>
    <mergeCell ref="AG90:AL91"/>
    <mergeCell ref="AG92:AL93"/>
    <mergeCell ref="AM88:AS89"/>
    <mergeCell ref="AM90:AS91"/>
    <mergeCell ref="AM92:AS93"/>
    <mergeCell ref="A98:AS99"/>
    <mergeCell ref="A100:AS101"/>
    <mergeCell ref="N96:AS97"/>
    <mergeCell ref="A96:M97"/>
    <mergeCell ref="A105:N105"/>
    <mergeCell ref="A106:N106"/>
    <mergeCell ref="AD105:AQ105"/>
    <mergeCell ref="N94:S95"/>
    <mergeCell ref="T94:V95"/>
    <mergeCell ref="A94:F95"/>
    <mergeCell ref="G94:M95"/>
    <mergeCell ref="W94:AF95"/>
    <mergeCell ref="AG94:AS95"/>
    <mergeCell ref="AR1:AS2"/>
    <mergeCell ref="AG60:AO61"/>
    <mergeCell ref="AR60:AS61"/>
    <mergeCell ref="A39:G40"/>
    <mergeCell ref="A35:F38"/>
    <mergeCell ref="G35:G36"/>
    <mergeCell ref="G37:G38"/>
    <mergeCell ref="H35:AK36"/>
    <mergeCell ref="H37:AK38"/>
    <mergeCell ref="A31:AS31"/>
    <mergeCell ref="A29:I30"/>
    <mergeCell ref="J29:K30"/>
    <mergeCell ref="L29:Y30"/>
    <mergeCell ref="Z29:AS30"/>
    <mergeCell ref="AL35:AS35"/>
    <mergeCell ref="AL37:AS37"/>
    <mergeCell ref="W59:AD59"/>
    <mergeCell ref="AE59:AG59"/>
    <mergeCell ref="AH52:AM52"/>
    <mergeCell ref="AN52:AS52"/>
    <mergeCell ref="AH53:AM53"/>
    <mergeCell ref="AN53:AS53"/>
    <mergeCell ref="AH54:AM54"/>
    <mergeCell ref="AN54:AS54"/>
  </mergeCells>
  <conditionalFormatting sqref="AP12:AS13">
    <cfRule type="containsText" priority="30" operator="containsText" dxfId="4" text="EXT.">
      <formula>NOT(ISERROR(SEARCH("EXT.",AP12)))</formula>
    </cfRule>
  </conditionalFormatting>
  <conditionalFormatting sqref="AH58:AM58">
    <cfRule type="cellIs" priority="28" operator="lessThan" dxfId="4">
      <formula>0</formula>
    </cfRule>
  </conditionalFormatting>
  <conditionalFormatting sqref="AN58:AS58">
    <cfRule type="cellIs" priority="27" operator="lessThan" dxfId="4">
      <formula>0</formula>
    </cfRule>
  </conditionalFormatting>
  <conditionalFormatting sqref="AH59:AM59">
    <cfRule type="containsText" priority="25" operator="containsText" dxfId="4" text="Revise los gastos">
      <formula>NOT(ISERROR(SEARCH("Revise los gastos",AH59)))</formula>
    </cfRule>
  </conditionalFormatting>
  <conditionalFormatting sqref="P58:V58">
    <cfRule type="cellIs" priority="24" operator="lessThan" dxfId="4">
      <formula>0</formula>
    </cfRule>
  </conditionalFormatting>
  <conditionalFormatting sqref="P43:V43">
    <cfRule type="cellIs" priority="18" operator="between" dxfId="4">
      <formula>-10000000</formula>
      <formula>0</formula>
    </cfRule>
    <cfRule type="cellIs" priority="19" operator="equal" dxfId="4">
      <formula>0</formula>
    </cfRule>
    <cfRule type="cellIs" priority="20" operator="lessThanOrEqual">
      <formula>0</formula>
    </cfRule>
  </conditionalFormatting>
  <conditionalFormatting sqref="K16:T16">
    <cfRule type="containsBlanks" priority="14" dxfId="1">
      <formula>LEN(TRIM(K16))=0</formula>
    </cfRule>
    <cfRule type="containsBlanks" priority="15">
      <formula>LEN(TRIM(K16))=0</formula>
    </cfRule>
    <cfRule type="containsBlanks" priority="16">
      <formula>LEN(TRIM(K16))=0</formula>
    </cfRule>
  </conditionalFormatting>
  <conditionalFormatting sqref="A16:J16">
    <cfRule type="containsBlanks" priority="13" dxfId="1">
      <formula>LEN(TRIM(A16))=0</formula>
    </cfRule>
  </conditionalFormatting>
  <conditionalFormatting sqref="H20:AS21 A12:AO13 U16:AS17 A19:J19 R19:AG19 AM19:AS19">
    <cfRule type="containsBlanks" priority="12" dxfId="1">
      <formula>LEN(TRIM(A12))=0</formula>
    </cfRule>
  </conditionalFormatting>
  <conditionalFormatting sqref="I28 X28 AL28">
    <cfRule type="containsBlanks" priority="11" dxfId="1">
      <formula>LEN(TRIM(I28))=0</formula>
    </cfRule>
  </conditionalFormatting>
  <conditionalFormatting sqref="F59:V59">
    <cfRule type="containsBlanks" priority="10" dxfId="1">
      <formula>LEN(TRIM(F59))=0</formula>
    </cfRule>
  </conditionalFormatting>
  <conditionalFormatting sqref="K17:T17">
    <cfRule type="containsBlanks" priority="9" dxfId="1">
      <formula>LEN(TRIM(K17))=0</formula>
    </cfRule>
  </conditionalFormatting>
  <conditionalFormatting sqref="AG1:AM2">
    <cfRule type="containsBlanks" priority="8" dxfId="1">
      <formula>LEN(TRIM(AG1))=0</formula>
    </cfRule>
  </conditionalFormatting>
  <conditionalFormatting sqref="AJ33">
    <cfRule type="containsText" priority="2" operator="containsText" dxfId="4" text="EXT.">
      <formula>NOT(ISERROR(SEARCH("EXT.",AJ33)))</formula>
    </cfRule>
  </conditionalFormatting>
  <conditionalFormatting sqref="AJ34">
    <cfRule type="containsText" priority="1" operator="containsText" dxfId="4" text="EXT.">
      <formula>NOT(ISERROR(SEARCH("EXT.",AJ34)))</formula>
    </cfRule>
  </conditionalFormatting>
  <dataValidations count="17">
    <dataValidation sqref="AP12:AS13 AJ33:AJ34" showErrorMessage="1" showInputMessage="1" allowBlank="1" type="list">
      <formula1>$BL$16:$BL$29</formula1>
    </dataValidation>
    <dataValidation sqref="A54:O56" showErrorMessage="1" showInputMessage="1" allowBlank="1"/>
    <dataValidation sqref="K17:T17" showErrorMessage="1" showInputMessage="1" allowBlank="1" type="list">
      <formula1>$BL$32:$BL$39</formula1>
    </dataValidation>
    <dataValidation sqref="A68:AS69" showErrorMessage="1" showInputMessage="1" allowBlank="1" type="list">
      <formula1>$BL$71:$BL$79</formula1>
    </dataValidation>
    <dataValidation sqref="M70:W71" showErrorMessage="1" showInputMessage="1" allowBlank="1" type="list">
      <formula1>$BL$81:$BL$88</formula1>
    </dataValidation>
    <dataValidation sqref="M72:AG73" showErrorMessage="1" showInputMessage="1" allowBlank="1" type="list">
      <formula1>INDIRECT($CG$71)</formula1>
    </dataValidation>
    <dataValidation sqref="AH73:AS73" showErrorMessage="1" showInputMessage="1" allowBlank="1" type="list">
      <formula1>$BX$81:$BX$88</formula1>
    </dataValidation>
    <dataValidation sqref="W94:AF95" showErrorMessage="1" showInputMessage="1" allowBlank="1" type="list">
      <formula1>$CE$91:$CE$100</formula1>
    </dataValidation>
    <dataValidation sqref="AH70:AS71" showErrorMessage="1" showInputMessage="1" allowBlank="1" type="list">
      <formula1>$BL$91:$BL$95</formula1>
    </dataValidation>
    <dataValidation sqref="A88:F93" showErrorMessage="1" showInputMessage="1" allowBlank="1" type="list">
      <formula1>$BX$91:$BX$95</formula1>
    </dataValidation>
    <dataValidation sqref="A94:F95" showErrorMessage="1" showInputMessage="1" allowBlank="1" type="list">
      <formula1>$CJ$96:$CJ$101</formula1>
    </dataValidation>
    <dataValidation sqref="A96" showErrorMessage="1" showInputMessage="1" allowBlank="1" type="list">
      <formula1>$CJ$103:$CJ$109</formula1>
    </dataValidation>
    <dataValidation sqref="A109:N109 P109:AC109" showErrorMessage="1" showInputMessage="1" allowBlank="1" type="list">
      <formula1>$CP$112:$CP$115</formula1>
    </dataValidation>
    <dataValidation sqref="AE19:AG19" showErrorMessage="1" showInputMessage="1" allowBlank="1" type="list">
      <formula1>$CA$9:$CA$12</formula1>
    </dataValidation>
    <dataValidation sqref="W33:W34" showErrorMessage="1" showInputMessage="1" allowBlank="1" type="list">
      <formula1>$BV$28:$BV$41</formula1>
    </dataValidation>
    <dataValidation sqref="J29:K30" showErrorMessage="1" showInputMessage="1" allowBlank="1" type="list">
      <formula1>$CH$24:$CH$25</formula1>
    </dataValidation>
    <dataValidation sqref="A43:O51" showErrorMessage="1" showInputMessage="1" allowBlank="1"/>
  </dataValidations>
  <pageMargins left="0.7" right="0.7" top="0.75" bottom="0.75" header="0.3" footer="0.3"/>
  <pageSetup orientation="portrait" horizontalDpi="0" verticalDpi="0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A34" sqref="A34:N34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3"/>
    <col collapsed="1" width="11.42578125" customWidth="1" style="15" min="94" max="94"/>
    <col width="69" customWidth="1" style="15" min="96" max="96"/>
  </cols>
  <sheetData>
    <row r="1" ht="10.5" customHeight="1" s="15">
      <c r="A1" s="408" t="inlineStr">
        <is>
          <t>ANEXO: 6</t>
        </is>
      </c>
      <c r="V1" s="406" t="inlineStr">
        <is>
          <t>FECHA</t>
        </is>
      </c>
      <c r="AG1" s="407" t="n">
        <v>44428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282" t="inlineStr">
        <is>
          <t>FORMULARIO DE DECLARACION DE LICITUD DE FONDOS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89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CAJAS DE AHORRO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DEPÓSITOS A PLAZO FIJO</t>
        </is>
      </c>
      <c r="CJ9" s="5" t="inlineStr">
        <is>
          <t>DÓLARES AMERICANOS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CRÉDITO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CERTIFICADOS DE APORTACIÓN</t>
        </is>
      </c>
      <c r="CJ11" s="5" t="n"/>
    </row>
    <row r="12" ht="10.5" customHeight="1" s="15">
      <c r="A12" s="279" t="inlineStr">
        <is>
          <t>.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>.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M12" s="4" t="inlineStr">
        <is>
          <t>LP.</t>
        </is>
      </c>
      <c r="BS12" s="4" t="inlineStr">
        <is>
          <t xml:space="preserve">CAJAS  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inlineStr">
        <is>
          <t>CAMBIO DE MONEDA</t>
        </is>
      </c>
      <c r="CJ13" s="5" t="n"/>
    </row>
    <row r="14" ht="9" customHeight="1" s="15">
      <c r="A14" s="327" t="inlineStr">
        <is>
          <t>*DOMICILIO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27" t="inlineStr">
        <is>
          <t>*CIUDAD</t>
        </is>
      </c>
      <c r="AA14" s="549" t="n"/>
      <c r="AB14" s="549" t="n"/>
      <c r="AC14" s="549" t="n"/>
      <c r="AD14" s="549" t="n"/>
      <c r="AE14" s="549" t="n"/>
      <c r="AF14" s="568" t="n"/>
      <c r="AG14" s="410" t="inlineStr">
        <is>
          <t>*TELÉFONOS</t>
        </is>
      </c>
      <c r="AH14" s="549" t="n"/>
      <c r="AI14" s="549" t="n"/>
      <c r="AJ14" s="549" t="n"/>
      <c r="AK14" s="549" t="n"/>
      <c r="AL14" s="568" t="n"/>
      <c r="AM14" s="327" t="inlineStr">
        <is>
          <t>*N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inlineStr">
        <is>
          <t>FRACCIONAMIENTO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inlineStr">
        <is>
          <t>INGRESO POR CONTABILIDAD</t>
        </is>
      </c>
    </row>
    <row r="16" ht="14.25" customHeight="1" s="15">
      <c r="A16" s="279" t="inlineStr">
        <is>
          <t>.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79" t="n"/>
      <c r="AA16" s="572" t="n"/>
      <c r="AB16" s="572" t="n"/>
      <c r="AC16" s="572" t="n"/>
      <c r="AD16" s="572" t="n"/>
      <c r="AE16" s="572" t="n"/>
      <c r="AF16" s="573" t="n"/>
      <c r="AG16" s="279" t="n"/>
      <c r="AH16" s="498" t="n"/>
      <c r="AI16" s="498" t="n"/>
      <c r="AJ16" s="498" t="n"/>
      <c r="AK16" s="498" t="n"/>
      <c r="AL16" s="497" t="n"/>
      <c r="AM16" s="297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inlineStr">
        <is>
          <t>OTRO</t>
        </is>
      </c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79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09" t="inlineStr">
        <is>
          <t>*PROFESIÓN/OCUPACIÓN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10" t="inlineStr">
        <is>
          <t>*ACTIVIDAD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27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39.75" customHeight="1" s="15">
      <c r="A19" s="312" t="inlineStr">
        <is>
          <t>.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12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97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10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10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1" t="inlineStr">
        <is>
          <t>NÚMERO DE CUENTA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439" t="n"/>
      <c r="B21" s="572" t="n"/>
      <c r="C21" s="572" t="n"/>
      <c r="D21" s="572" t="n"/>
      <c r="E21" s="572" t="n"/>
      <c r="F21" s="572" t="n"/>
      <c r="G21" s="572" t="n"/>
      <c r="H21" s="572" t="n"/>
      <c r="I21" s="572" t="n"/>
      <c r="J21" s="572" t="n"/>
      <c r="K21" s="572" t="n"/>
      <c r="L21" s="572" t="n"/>
      <c r="M21" s="572" t="n"/>
      <c r="N21" s="443" t="n"/>
      <c r="O21" s="572" t="n"/>
      <c r="P21" s="572" t="n"/>
      <c r="Q21" s="572" t="n"/>
      <c r="R21" s="572" t="n"/>
      <c r="S21" s="572" t="n"/>
      <c r="T21" s="572" t="n"/>
      <c r="U21" s="572" t="n"/>
      <c r="V21" s="572" t="n"/>
      <c r="W21" s="572" t="n"/>
      <c r="X21" s="572" t="n"/>
      <c r="Y21" s="602" t="n"/>
      <c r="Z21" s="572" t="n"/>
      <c r="AA21" s="572" t="n"/>
      <c r="AB21" s="572" t="n"/>
      <c r="AC21" s="572" t="n"/>
      <c r="AD21" s="572" t="n"/>
      <c r="AE21" s="572" t="n"/>
      <c r="AF21" s="572" t="n"/>
      <c r="AG21" s="572" t="n"/>
      <c r="AH21" s="572" t="n"/>
      <c r="AI21" s="572" t="n"/>
      <c r="AJ21" s="572" t="n"/>
      <c r="AK21" s="572" t="n"/>
      <c r="AL21" s="572" t="n"/>
      <c r="AM21" s="572" t="n"/>
      <c r="AN21" s="572" t="n"/>
      <c r="AO21" s="572" t="n"/>
      <c r="AP21" s="572" t="n"/>
      <c r="AQ21" s="572" t="n"/>
      <c r="AR21" s="572" t="n"/>
      <c r="AS21" s="573" t="n"/>
      <c r="BM21" s="4" t="n"/>
    </row>
    <row r="22" ht="9" customHeight="1" s="15">
      <c r="A22" s="389" t="inlineStr">
        <is>
          <t>INFORMACIÓN DE LA PERSONA QUE REALIZA LA TRANSACCIÓN</t>
        </is>
      </c>
      <c r="B22" s="549" t="n"/>
      <c r="C22" s="549" t="n"/>
      <c r="D22" s="549" t="n"/>
      <c r="E22" s="549" t="n"/>
      <c r="F22" s="549" t="n"/>
      <c r="G22" s="549" t="n"/>
      <c r="H22" s="549" t="n"/>
      <c r="I22" s="549" t="n"/>
      <c r="J22" s="549" t="n"/>
      <c r="K22" s="549" t="n"/>
      <c r="L22" s="549" t="n"/>
      <c r="M22" s="549" t="n"/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49" t="n"/>
      <c r="X22" s="549" t="n"/>
      <c r="Y22" s="549" t="n"/>
      <c r="Z22" s="549" t="n"/>
      <c r="AA22" s="549" t="n"/>
      <c r="AB22" s="549" t="n"/>
      <c r="AC22" s="549" t="n"/>
      <c r="AD22" s="549" t="n"/>
      <c r="AE22" s="549" t="n"/>
      <c r="AF22" s="549" t="n"/>
      <c r="AG22" s="549" t="n"/>
      <c r="AH22" s="549" t="n"/>
      <c r="AI22" s="549" t="n"/>
      <c r="AJ22" s="549" t="n"/>
      <c r="AK22" s="549" t="n"/>
      <c r="AL22" s="549" t="n"/>
      <c r="AM22" s="549" t="n"/>
      <c r="AN22" s="549" t="n"/>
      <c r="AO22" s="549" t="n"/>
      <c r="AP22" s="549" t="n"/>
      <c r="AQ22" s="549" t="n"/>
      <c r="AR22" s="549" t="n"/>
      <c r="AS22" s="568" t="n"/>
    </row>
    <row r="23">
      <c r="A23" s="551" t="n"/>
      <c r="B23" s="552" t="n"/>
      <c r="C23" s="552" t="n"/>
      <c r="D23" s="552" t="n"/>
      <c r="E23" s="552" t="n"/>
      <c r="F23" s="552" t="n"/>
      <c r="G23" s="552" t="n"/>
      <c r="H23" s="552" t="n"/>
      <c r="I23" s="552" t="n"/>
      <c r="J23" s="552" t="n"/>
      <c r="K23" s="552" t="n"/>
      <c r="L23" s="552" t="n"/>
      <c r="M23" s="552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52" t="n"/>
      <c r="X23" s="552" t="n"/>
      <c r="Y23" s="552" t="n"/>
      <c r="Z23" s="552" t="n"/>
      <c r="AA23" s="552" t="n"/>
      <c r="AB23" s="552" t="n"/>
      <c r="AC23" s="552" t="n"/>
      <c r="AD23" s="552" t="n"/>
      <c r="AE23" s="552" t="n"/>
      <c r="AF23" s="552" t="n"/>
      <c r="AG23" s="552" t="n"/>
      <c r="AH23" s="552" t="n"/>
      <c r="AI23" s="552" t="n"/>
      <c r="AJ23" s="552" t="n"/>
      <c r="AK23" s="552" t="n"/>
      <c r="AL23" s="552" t="n"/>
      <c r="AM23" s="552" t="n"/>
      <c r="AN23" s="552" t="n"/>
      <c r="AO23" s="552" t="n"/>
      <c r="AP23" s="552" t="n"/>
      <c r="AQ23" s="552" t="n"/>
      <c r="AR23" s="552" t="n"/>
      <c r="AS23" s="569" t="n"/>
    </row>
    <row r="24" ht="9" customHeight="1" s="15">
      <c r="A24" s="410" t="inlineStr">
        <is>
          <t>NOMBRES Y APELLIDOS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68" t="n"/>
      <c r="AE24" s="327" t="inlineStr">
        <is>
          <t>CÉDULA DE IDENTIDAD</t>
        </is>
      </c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68" t="n"/>
      <c r="AP24" s="327" t="inlineStr">
        <is>
          <t>EXP.</t>
        </is>
      </c>
      <c r="AQ24" s="549" t="n"/>
      <c r="AR24" s="549" t="n"/>
      <c r="AS24" s="568" t="n"/>
    </row>
    <row r="25" ht="9" customHeight="1" s="1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69" t="n"/>
      <c r="AE25" s="551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69" t="n"/>
      <c r="AP25" s="551" t="n"/>
      <c r="AQ25" s="552" t="n"/>
      <c r="AR25" s="552" t="n"/>
      <c r="AS25" s="569" t="n"/>
    </row>
    <row r="26" ht="16.5" customHeight="1" s="15">
      <c r="A26" s="279" t="inlineStr">
        <is>
          <t>.</t>
        </is>
      </c>
      <c r="B26" s="572" t="n"/>
      <c r="C26" s="572" t="n"/>
      <c r="D26" s="572" t="n"/>
      <c r="E26" s="572" t="n"/>
      <c r="F26" s="572" t="n"/>
      <c r="G26" s="572" t="n"/>
      <c r="H26" s="572" t="n"/>
      <c r="I26" s="572" t="n"/>
      <c r="J26" s="572" t="n"/>
      <c r="K26" s="572" t="n"/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3" t="n"/>
      <c r="AE26" s="297" t="inlineStr">
        <is>
          <t>.</t>
        </is>
      </c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3" t="n"/>
      <c r="AP26" s="297" t="n"/>
      <c r="AQ26" s="572" t="n"/>
      <c r="AR26" s="572" t="n"/>
      <c r="AS26" s="573" t="n"/>
    </row>
    <row r="27" ht="14.25" customHeight="1" s="15">
      <c r="A27" s="577" t="n"/>
      <c r="B27" s="578" t="n"/>
      <c r="C27" s="578" t="n"/>
      <c r="D27" s="578" t="n"/>
      <c r="E27" s="578" t="n"/>
      <c r="F27" s="578" t="n"/>
      <c r="G27" s="578" t="n"/>
      <c r="H27" s="578" t="n"/>
      <c r="I27" s="578" t="n"/>
      <c r="J27" s="578" t="n"/>
      <c r="K27" s="578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9" t="n"/>
      <c r="AE27" s="577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9" t="n"/>
      <c r="AP27" s="577" t="n"/>
      <c r="AQ27" s="578" t="n"/>
      <c r="AR27" s="578" t="n"/>
      <c r="AS27" s="579" t="n"/>
    </row>
    <row r="28" ht="15" customHeight="1" s="15">
      <c r="A28" s="327" t="inlineStr">
        <is>
          <t>DOMICILIO ACTUAL</t>
        </is>
      </c>
      <c r="B28" s="549" t="n"/>
      <c r="C28" s="549" t="n"/>
      <c r="D28" s="549" t="n"/>
      <c r="E28" s="549" t="n"/>
      <c r="F28" s="549" t="n"/>
      <c r="G28" s="549" t="n"/>
      <c r="H28" s="549" t="n"/>
      <c r="I28" s="549" t="n"/>
      <c r="J28" s="549" t="n"/>
      <c r="K28" s="549" t="n"/>
      <c r="L28" s="549" t="n"/>
      <c r="M28" s="549" t="n"/>
      <c r="N28" s="549" t="n"/>
      <c r="O28" s="549" t="n"/>
      <c r="P28" s="549" t="n"/>
      <c r="Q28" s="549" t="n"/>
      <c r="R28" s="549" t="n"/>
      <c r="S28" s="549" t="n"/>
      <c r="T28" s="549" t="n"/>
      <c r="U28" s="549" t="n"/>
      <c r="V28" s="549" t="n"/>
      <c r="W28" s="549" t="n"/>
      <c r="X28" s="549" t="n"/>
      <c r="Y28" s="568" t="n"/>
      <c r="Z28" s="327" t="inlineStr">
        <is>
          <t>CIUDAD</t>
        </is>
      </c>
      <c r="AA28" s="549" t="n"/>
      <c r="AB28" s="549" t="n"/>
      <c r="AC28" s="549" t="n"/>
      <c r="AD28" s="549" t="n"/>
      <c r="AE28" s="549" t="n"/>
      <c r="AF28" s="568" t="n"/>
      <c r="AG28" s="410" t="inlineStr">
        <is>
          <t>TELÉFONOS</t>
        </is>
      </c>
      <c r="AH28" s="549" t="n"/>
      <c r="AI28" s="549" t="n"/>
      <c r="AJ28" s="549" t="n"/>
      <c r="AK28" s="549" t="n"/>
      <c r="AL28" s="568" t="n"/>
      <c r="AM28" s="310" t="inlineStr">
        <is>
          <t>NACIONALIDAD</t>
        </is>
      </c>
      <c r="AN28" s="549" t="n"/>
      <c r="AO28" s="549" t="n"/>
      <c r="AP28" s="549" t="n"/>
      <c r="AQ28" s="549" t="n"/>
      <c r="AR28" s="549" t="n"/>
      <c r="AS28" s="568" t="n"/>
    </row>
    <row r="29">
      <c r="A29" s="551" t="n"/>
      <c r="B29" s="552" t="n"/>
      <c r="C29" s="552" t="n"/>
      <c r="D29" s="552" t="n"/>
      <c r="E29" s="552" t="n"/>
      <c r="F29" s="552" t="n"/>
      <c r="G29" s="552" t="n"/>
      <c r="H29" s="552" t="n"/>
      <c r="I29" s="552" t="n"/>
      <c r="J29" s="552" t="n"/>
      <c r="K29" s="552" t="n"/>
      <c r="L29" s="552" t="n"/>
      <c r="M29" s="552" t="n"/>
      <c r="N29" s="552" t="n"/>
      <c r="O29" s="552" t="n"/>
      <c r="P29" s="552" t="n"/>
      <c r="Q29" s="552" t="n"/>
      <c r="R29" s="552" t="n"/>
      <c r="S29" s="552" t="n"/>
      <c r="T29" s="552" t="n"/>
      <c r="U29" s="552" t="n"/>
      <c r="V29" s="552" t="n"/>
      <c r="W29" s="552" t="n"/>
      <c r="X29" s="552" t="n"/>
      <c r="Y29" s="569" t="n"/>
      <c r="Z29" s="551" t="n"/>
      <c r="AA29" s="552" t="n"/>
      <c r="AB29" s="552" t="n"/>
      <c r="AC29" s="552" t="n"/>
      <c r="AD29" s="552" t="n"/>
      <c r="AE29" s="552" t="n"/>
      <c r="AF29" s="569" t="n"/>
      <c r="AG29" s="551" t="n"/>
      <c r="AH29" s="552" t="n"/>
      <c r="AI29" s="552" t="n"/>
      <c r="AJ29" s="552" t="n"/>
      <c r="AK29" s="552" t="n"/>
      <c r="AL29" s="569" t="n"/>
      <c r="AM29" s="551" t="n"/>
      <c r="AN29" s="552" t="n"/>
      <c r="AO29" s="552" t="n"/>
      <c r="AP29" s="552" t="n"/>
      <c r="AQ29" s="552" t="n"/>
      <c r="AR29" s="552" t="n"/>
      <c r="AS29" s="569" t="n"/>
    </row>
    <row r="30" ht="19.5" customHeight="1" s="15">
      <c r="A30" s="279" t="inlineStr">
        <is>
          <t>.</t>
        </is>
      </c>
      <c r="B30" s="572" t="n"/>
      <c r="C30" s="572" t="n"/>
      <c r="D30" s="572" t="n"/>
      <c r="E30" s="572" t="n"/>
      <c r="F30" s="572" t="n"/>
      <c r="G30" s="572" t="n"/>
      <c r="H30" s="572" t="n"/>
      <c r="I30" s="572" t="n"/>
      <c r="J30" s="572" t="n"/>
      <c r="K30" s="572" t="n"/>
      <c r="L30" s="572" t="n"/>
      <c r="M30" s="572" t="n"/>
      <c r="N30" s="572" t="n"/>
      <c r="O30" s="572" t="n"/>
      <c r="P30" s="572" t="n"/>
      <c r="Q30" s="572" t="n"/>
      <c r="R30" s="572" t="n"/>
      <c r="S30" s="572" t="n"/>
      <c r="T30" s="572" t="n"/>
      <c r="U30" s="572" t="n"/>
      <c r="V30" s="572" t="n"/>
      <c r="W30" s="572" t="n"/>
      <c r="X30" s="572" t="n"/>
      <c r="Y30" s="573" t="n"/>
      <c r="Z30" s="279" t="n"/>
      <c r="AA30" s="572" t="n"/>
      <c r="AB30" s="572" t="n"/>
      <c r="AC30" s="572" t="n"/>
      <c r="AD30" s="572" t="n"/>
      <c r="AE30" s="572" t="n"/>
      <c r="AF30" s="573" t="n"/>
      <c r="AG30" s="279" t="n"/>
      <c r="AH30" s="498" t="n"/>
      <c r="AI30" s="498" t="n"/>
      <c r="AJ30" s="498" t="n"/>
      <c r="AK30" s="498" t="n"/>
      <c r="AL30" s="497" t="n"/>
      <c r="AM30" s="297" t="n"/>
      <c r="AN30" s="572" t="n"/>
      <c r="AO30" s="572" t="n"/>
      <c r="AP30" s="572" t="n"/>
      <c r="AQ30" s="572" t="n"/>
      <c r="AR30" s="572" t="n"/>
      <c r="AS30" s="573" t="n"/>
    </row>
    <row r="31">
      <c r="A31" s="577" t="n"/>
      <c r="B31" s="578" t="n"/>
      <c r="C31" s="578" t="n"/>
      <c r="D31" s="578" t="n"/>
      <c r="E31" s="578" t="n"/>
      <c r="F31" s="578" t="n"/>
      <c r="G31" s="578" t="n"/>
      <c r="H31" s="578" t="n"/>
      <c r="I31" s="578" t="n"/>
      <c r="J31" s="578" t="n"/>
      <c r="K31" s="578" t="n"/>
      <c r="L31" s="578" t="n"/>
      <c r="M31" s="578" t="n"/>
      <c r="N31" s="578" t="n"/>
      <c r="O31" s="578" t="n"/>
      <c r="P31" s="578" t="n"/>
      <c r="Q31" s="578" t="n"/>
      <c r="R31" s="578" t="n"/>
      <c r="S31" s="578" t="n"/>
      <c r="T31" s="578" t="n"/>
      <c r="U31" s="578" t="n"/>
      <c r="V31" s="578" t="n"/>
      <c r="W31" s="578" t="n"/>
      <c r="X31" s="578" t="n"/>
      <c r="Y31" s="579" t="n"/>
      <c r="Z31" s="577" t="n"/>
      <c r="AA31" s="578" t="n"/>
      <c r="AB31" s="578" t="n"/>
      <c r="AC31" s="578" t="n"/>
      <c r="AD31" s="578" t="n"/>
      <c r="AE31" s="578" t="n"/>
      <c r="AF31" s="579" t="n"/>
      <c r="AG31" s="279" t="n"/>
      <c r="AH31" s="498" t="n"/>
      <c r="AI31" s="498" t="n"/>
      <c r="AJ31" s="498" t="n"/>
      <c r="AK31" s="498" t="n"/>
      <c r="AL31" s="497" t="n"/>
      <c r="AM31" s="577" t="n"/>
      <c r="AN31" s="578" t="n"/>
      <c r="AO31" s="578" t="n"/>
      <c r="AP31" s="578" t="n"/>
      <c r="AQ31" s="578" t="n"/>
      <c r="AR31" s="578" t="n"/>
      <c r="AS31" s="579" t="n"/>
    </row>
    <row r="32">
      <c r="A32" s="310" t="inlineStr">
        <is>
          <t>PROFESIÓN/OCUPACIÓN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8" t="n"/>
      <c r="K32" s="310" t="inlineStr">
        <is>
          <t>ACTIVIDAD ECONOMICA</t>
        </is>
      </c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7" t="n"/>
      <c r="W32" s="507" t="n"/>
      <c r="X32" s="507" t="n"/>
      <c r="Y32" s="507" t="n"/>
      <c r="Z32" s="507" t="n"/>
      <c r="AA32" s="507" t="n"/>
      <c r="AB32" s="507" t="n"/>
      <c r="AC32" s="507" t="n"/>
      <c r="AD32" s="508" t="n"/>
      <c r="AE32" s="327" t="inlineStr">
        <is>
          <t>DIRECCIÓN FUENTE LABORAL</t>
        </is>
      </c>
      <c r="AF32" s="507" t="n"/>
      <c r="AG32" s="507" t="n"/>
      <c r="AH32" s="507" t="n"/>
      <c r="AI32" s="507" t="n"/>
      <c r="AJ32" s="507" t="n"/>
      <c r="AK32" s="507" t="n"/>
      <c r="AL32" s="507" t="n"/>
      <c r="AM32" s="507" t="n"/>
      <c r="AN32" s="507" t="n"/>
      <c r="AO32" s="507" t="n"/>
      <c r="AP32" s="507" t="n"/>
      <c r="AQ32" s="507" t="n"/>
      <c r="AR32" s="507" t="n"/>
      <c r="AS32" s="508" t="n"/>
    </row>
    <row r="33" ht="38.25" customHeight="1" s="15">
      <c r="A33" s="312" t="inlineStr">
        <is>
          <t>.</t>
        </is>
      </c>
      <c r="B33" s="498" t="n"/>
      <c r="C33" s="498" t="n"/>
      <c r="D33" s="498" t="n"/>
      <c r="E33" s="498" t="n"/>
      <c r="F33" s="498" t="n"/>
      <c r="G33" s="498" t="n"/>
      <c r="H33" s="498" t="n"/>
      <c r="I33" s="498" t="n"/>
      <c r="J33" s="497" t="n"/>
      <c r="K33" s="312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8" t="n"/>
      <c r="W33" s="498" t="n"/>
      <c r="X33" s="498" t="n"/>
      <c r="Y33" s="498" t="n"/>
      <c r="Z33" s="498" t="n"/>
      <c r="AA33" s="498" t="n"/>
      <c r="AB33" s="498" t="n"/>
      <c r="AC33" s="498" t="n"/>
      <c r="AD33" s="497" t="n"/>
      <c r="AE33" s="279" t="n"/>
      <c r="AF33" s="498" t="n"/>
      <c r="AG33" s="498" t="n"/>
      <c r="AH33" s="498" t="n"/>
      <c r="AI33" s="498" t="n"/>
      <c r="AJ33" s="498" t="n"/>
      <c r="AK33" s="498" t="n"/>
      <c r="AL33" s="498" t="n"/>
      <c r="AM33" s="498" t="n"/>
      <c r="AN33" s="498" t="n"/>
      <c r="AO33" s="498" t="n"/>
      <c r="AP33" s="498" t="n"/>
      <c r="AQ33" s="498" t="n"/>
      <c r="AR33" s="498" t="n"/>
      <c r="AS33" s="497" t="n"/>
    </row>
    <row r="34" ht="35.25" customHeight="1" s="15">
      <c r="A34" s="310" t="inlineStr">
        <is>
          <t>RELACIÓN QUE TIENE CON EL TITULAR DE LA CUENTA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7" t="n"/>
      <c r="K34" s="507" t="n"/>
      <c r="L34" s="507" t="n"/>
      <c r="M34" s="507" t="n"/>
      <c r="N34" s="508" t="n"/>
      <c r="O34" s="312" t="n"/>
      <c r="P34" s="498" t="n"/>
      <c r="Q34" s="498" t="n"/>
      <c r="R34" s="498" t="n"/>
      <c r="S34" s="498" t="n"/>
      <c r="T34" s="498" t="n"/>
      <c r="U34" s="498" t="n"/>
      <c r="V34" s="498" t="n"/>
      <c r="W34" s="498" t="n"/>
      <c r="X34" s="498" t="n"/>
      <c r="Y34" s="498" t="n"/>
      <c r="Z34" s="498" t="n"/>
      <c r="AA34" s="498" t="n"/>
      <c r="AB34" s="498" t="n"/>
      <c r="AC34" s="498" t="n"/>
      <c r="AD34" s="498" t="n"/>
      <c r="AE34" s="498" t="n"/>
      <c r="AF34" s="498" t="n"/>
      <c r="AG34" s="498" t="n"/>
      <c r="AH34" s="498" t="n"/>
      <c r="AI34" s="498" t="n"/>
      <c r="AJ34" s="498" t="n"/>
      <c r="AK34" s="498" t="n"/>
      <c r="AL34" s="498" t="n"/>
      <c r="AM34" s="498" t="n"/>
      <c r="AN34" s="498" t="n"/>
      <c r="AO34" s="498" t="n"/>
      <c r="AP34" s="498" t="n"/>
      <c r="AQ34" s="498" t="n"/>
      <c r="AR34" s="498" t="n"/>
      <c r="AS34" s="497" t="n"/>
    </row>
    <row r="35" ht="9" customHeight="1" s="15">
      <c r="A35" s="389" t="inlineStr">
        <is>
          <t>DECLARACIÓN DE FONDOS</t>
        </is>
      </c>
      <c r="B35" s="549" t="n"/>
      <c r="C35" s="549" t="n"/>
      <c r="D35" s="549" t="n"/>
      <c r="E35" s="549" t="n"/>
      <c r="F35" s="549" t="n"/>
      <c r="G35" s="549" t="n"/>
      <c r="H35" s="549" t="n"/>
      <c r="I35" s="549" t="n"/>
      <c r="J35" s="549" t="n"/>
      <c r="K35" s="549" t="n"/>
      <c r="L35" s="549" t="n"/>
      <c r="M35" s="549" t="n"/>
      <c r="N35" s="549" t="n"/>
      <c r="O35" s="549" t="n"/>
      <c r="P35" s="549" t="n"/>
      <c r="Q35" s="549" t="n"/>
      <c r="R35" s="549" t="n"/>
      <c r="S35" s="549" t="n"/>
      <c r="T35" s="549" t="n"/>
      <c r="U35" s="549" t="n"/>
      <c r="V35" s="549" t="n"/>
      <c r="W35" s="549" t="n"/>
      <c r="X35" s="549" t="n"/>
      <c r="Y35" s="549" t="n"/>
      <c r="Z35" s="549" t="n"/>
      <c r="AA35" s="549" t="n"/>
      <c r="AB35" s="549" t="n"/>
      <c r="AC35" s="549" t="n"/>
      <c r="AD35" s="549" t="n"/>
      <c r="AE35" s="549" t="n"/>
      <c r="AF35" s="549" t="n"/>
      <c r="AG35" s="549" t="n"/>
      <c r="AH35" s="549" t="n"/>
      <c r="AI35" s="549" t="n"/>
      <c r="AJ35" s="549" t="n"/>
      <c r="AK35" s="549" t="n"/>
      <c r="AL35" s="549" t="n"/>
      <c r="AM35" s="549" t="n"/>
      <c r="AN35" s="549" t="n"/>
      <c r="AO35" s="549" t="n"/>
      <c r="AP35" s="549" t="n"/>
      <c r="AQ35" s="549" t="n"/>
      <c r="AR35" s="549" t="n"/>
      <c r="AS35" s="568" t="n"/>
    </row>
    <row r="36" ht="9" customHeight="1" s="15">
      <c r="A36" s="551" t="n"/>
      <c r="B36" s="552" t="n"/>
      <c r="C36" s="552" t="n"/>
      <c r="D36" s="552" t="n"/>
      <c r="E36" s="552" t="n"/>
      <c r="F36" s="552" t="n"/>
      <c r="G36" s="552" t="n"/>
      <c r="H36" s="552" t="n"/>
      <c r="I36" s="552" t="n"/>
      <c r="J36" s="552" t="n"/>
      <c r="K36" s="552" t="n"/>
      <c r="L36" s="552" t="n"/>
      <c r="M36" s="552" t="n"/>
      <c r="N36" s="552" t="n"/>
      <c r="O36" s="552" t="n"/>
      <c r="P36" s="552" t="n"/>
      <c r="Q36" s="552" t="n"/>
      <c r="R36" s="552" t="n"/>
      <c r="S36" s="552" t="n"/>
      <c r="T36" s="552" t="n"/>
      <c r="U36" s="552" t="n"/>
      <c r="V36" s="552" t="n"/>
      <c r="W36" s="552" t="n"/>
      <c r="X36" s="552" t="n"/>
      <c r="Y36" s="552" t="n"/>
      <c r="Z36" s="552" t="n"/>
      <c r="AA36" s="552" t="n"/>
      <c r="AB36" s="552" t="n"/>
      <c r="AC36" s="552" t="n"/>
      <c r="AD36" s="552" t="n"/>
      <c r="AE36" s="552" t="n"/>
      <c r="AF36" s="552" t="n"/>
      <c r="AG36" s="552" t="n"/>
      <c r="AH36" s="552" t="n"/>
      <c r="AI36" s="552" t="n"/>
      <c r="AJ36" s="552" t="n"/>
      <c r="AK36" s="552" t="n"/>
      <c r="AL36" s="552" t="n"/>
      <c r="AM36" s="552" t="n"/>
      <c r="AN36" s="552" t="n"/>
      <c r="AO36" s="552" t="n"/>
      <c r="AP36" s="552" t="n"/>
      <c r="AQ36" s="552" t="n"/>
      <c r="AR36" s="552" t="n"/>
      <c r="AS36" s="569" t="n"/>
    </row>
    <row r="37" ht="47.25" customHeight="1" s="15">
      <c r="A37" s="449" t="inlineStr">
        <is>
          <t>LOS FONDOS DE ESTA TRANSACCIÓN PROVIENEN DE:</t>
        </is>
      </c>
      <c r="B37" s="507" t="n"/>
      <c r="C37" s="507" t="n"/>
      <c r="D37" s="507" t="n"/>
      <c r="E37" s="507" t="n"/>
      <c r="F37" s="507" t="n"/>
      <c r="G37" s="507" t="n"/>
      <c r="H37" s="507" t="n"/>
      <c r="I37" s="507" t="n"/>
      <c r="J37" s="507" t="n"/>
      <c r="K37" s="507" t="n"/>
      <c r="L37" s="507" t="n"/>
      <c r="M37" s="507" t="n"/>
      <c r="N37" s="507" t="n"/>
      <c r="O37" s="507" t="n"/>
      <c r="P37" s="507" t="n"/>
      <c r="Q37" s="508" t="n"/>
      <c r="R37" s="279" t="n"/>
      <c r="S37" s="498" t="n"/>
      <c r="T37" s="498" t="n"/>
      <c r="U37" s="498" t="n"/>
      <c r="V37" s="498" t="n"/>
      <c r="W37" s="498" t="n"/>
      <c r="X37" s="498" t="n"/>
      <c r="Y37" s="498" t="n"/>
      <c r="Z37" s="498" t="n"/>
      <c r="AA37" s="498" t="n"/>
      <c r="AB37" s="498" t="n"/>
      <c r="AC37" s="498" t="n"/>
      <c r="AD37" s="498" t="n"/>
      <c r="AE37" s="498" t="n"/>
      <c r="AF37" s="498" t="n"/>
      <c r="AG37" s="498" t="n"/>
      <c r="AH37" s="498" t="n"/>
      <c r="AI37" s="498" t="n"/>
      <c r="AJ37" s="498" t="n"/>
      <c r="AK37" s="498" t="n"/>
      <c r="AL37" s="498" t="n"/>
      <c r="AM37" s="498" t="n"/>
      <c r="AN37" s="498" t="n"/>
      <c r="AO37" s="498" t="n"/>
      <c r="AP37" s="498" t="n"/>
      <c r="AQ37" s="498" t="n"/>
      <c r="AR37" s="498" t="n"/>
      <c r="AS37" s="497" t="n"/>
    </row>
    <row r="38" ht="45" customHeight="1" s="15">
      <c r="A38" s="450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38" s="507" t="n"/>
      <c r="C38" s="507" t="n"/>
      <c r="D38" s="507" t="n"/>
      <c r="E38" s="507" t="n"/>
      <c r="F38" s="507" t="n"/>
      <c r="G38" s="507" t="n"/>
      <c r="H38" s="507" t="n"/>
      <c r="I38" s="507" t="n"/>
      <c r="J38" s="507" t="n"/>
      <c r="K38" s="507" t="n"/>
      <c r="L38" s="507" t="n"/>
      <c r="M38" s="507" t="n"/>
      <c r="N38" s="507" t="n"/>
      <c r="O38" s="507" t="n"/>
      <c r="P38" s="507" t="n"/>
      <c r="Q38" s="507" t="n"/>
      <c r="R38" s="507" t="n"/>
      <c r="S38" s="507" t="n"/>
      <c r="T38" s="507" t="n"/>
      <c r="U38" s="507" t="n"/>
      <c r="V38" s="507" t="n"/>
      <c r="W38" s="507" t="n"/>
      <c r="X38" s="507" t="n"/>
      <c r="Y38" s="507" t="n"/>
      <c r="Z38" s="507" t="n"/>
      <c r="AA38" s="507" t="n"/>
      <c r="AB38" s="507" t="n"/>
      <c r="AC38" s="507" t="n"/>
      <c r="AD38" s="507" t="n"/>
      <c r="AE38" s="507" t="n"/>
      <c r="AF38" s="507" t="n"/>
      <c r="AG38" s="507" t="n"/>
      <c r="AH38" s="507" t="n"/>
      <c r="AI38" s="507" t="n"/>
      <c r="AJ38" s="507" t="n"/>
      <c r="AK38" s="507" t="n"/>
      <c r="AL38" s="507" t="n"/>
      <c r="AM38" s="507" t="n"/>
      <c r="AN38" s="507" t="n"/>
      <c r="AO38" s="507" t="n"/>
      <c r="AP38" s="507" t="n"/>
      <c r="AQ38" s="507" t="n"/>
      <c r="AR38" s="507" t="n"/>
      <c r="AS38" s="508" t="n"/>
      <c r="BD38" s="11" t="inlineStr">
        <is>
          <t>NO FIRMA, NO ESTA PRESENTE</t>
        </is>
      </c>
    </row>
    <row r="39">
      <c r="BD39" s="8" t="n"/>
    </row>
    <row r="43">
      <c r="A43" s="452" t="inlineStr">
        <is>
          <t>NO FIRMA, NO ESTA PRESENTE</t>
        </is>
      </c>
      <c r="B43" s="578" t="n"/>
      <c r="C43" s="578" t="n"/>
      <c r="D43" s="578" t="n"/>
      <c r="E43" s="578" t="n"/>
      <c r="F43" s="578" t="n"/>
      <c r="G43" s="578" t="n"/>
      <c r="H43" s="578" t="n"/>
      <c r="I43" s="578" t="n"/>
      <c r="J43" s="578" t="n"/>
      <c r="K43" s="578" t="n"/>
      <c r="L43" s="578" t="n"/>
      <c r="M43" s="578" t="n"/>
      <c r="N43" s="578" t="n"/>
    </row>
    <row r="44" ht="11.25" customHeight="1" s="15">
      <c r="A44" s="325">
        <f>IF(A12&gt;0,A12,"")</f>
        <v/>
      </c>
      <c r="B44" s="549" t="n"/>
      <c r="C44" s="549" t="n"/>
      <c r="D44" s="549" t="n"/>
      <c r="E44" s="549" t="n"/>
      <c r="F44" s="549" t="n"/>
      <c r="G44" s="549" t="n"/>
      <c r="H44" s="549" t="n"/>
      <c r="I44" s="549" t="n"/>
      <c r="J44" s="549" t="n"/>
      <c r="K44" s="549" t="n"/>
      <c r="L44" s="549" t="n"/>
      <c r="M44" s="549" t="n"/>
      <c r="N44" s="549" t="n"/>
      <c r="P44" s="325">
        <f>IF(A26&gt;0,A26,"")</f>
        <v/>
      </c>
      <c r="Q44" s="549" t="n"/>
      <c r="R44" s="549" t="n"/>
      <c r="S44" s="549" t="n"/>
      <c r="T44" s="549" t="n"/>
      <c r="U44" s="549" t="n"/>
      <c r="V44" s="549" t="n"/>
      <c r="W44" s="549" t="n"/>
      <c r="X44" s="549" t="n"/>
      <c r="Y44" s="549" t="n"/>
      <c r="Z44" s="549" t="n"/>
      <c r="AA44" s="549" t="n"/>
      <c r="AB44" s="549" t="n"/>
      <c r="AC44" s="549" t="n"/>
      <c r="AE44" s="325" t="inlineStr">
        <is>
          <t>Nombre, Sello y firma del responsable</t>
        </is>
      </c>
      <c r="AF44" s="549" t="n"/>
      <c r="AG44" s="549" t="n"/>
      <c r="AH44" s="549" t="n"/>
      <c r="AI44" s="549" t="n"/>
      <c r="AJ44" s="549" t="n"/>
      <c r="AK44" s="549" t="n"/>
      <c r="AL44" s="549" t="n"/>
      <c r="AM44" s="549" t="n"/>
      <c r="AN44" s="549" t="n"/>
      <c r="AO44" s="549" t="n"/>
      <c r="AP44" s="549" t="n"/>
      <c r="AQ44" s="549" t="n"/>
      <c r="AR44" s="549" t="n"/>
    </row>
    <row r="45" ht="9.75" customHeight="1" s="15">
      <c r="A45" s="451">
        <f>IF(AE12&gt;0,AE12&amp;" "&amp;AP12,"")</f>
        <v/>
      </c>
      <c r="P45" s="451">
        <f>IF(AE26&gt;0,AE26&amp;" "&amp;AP26,"")</f>
        <v/>
      </c>
    </row>
    <row r="49">
      <c r="B49" s="13" t="n"/>
    </row>
    <row r="50">
      <c r="A50" s="13" t="inlineStr">
        <is>
          <t>* NO SON CAMPOS OBLIGATORIOS</t>
        </is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stm77MkhI7/n11RdHIKsNg==" formatRows="1" sort="1" spinCount="100000" hashValue="PxGEy+vUUfE/6NQTlCQctVgyzf6K2ayG6mJetExyr7muqfPDq1rata1ikcwxd0+7WE/9ckACe4EuRFuklf8w2Q=="/>
  <mergeCells count="66">
    <mergeCell ref="K32:AD32"/>
    <mergeCell ref="A38:AS38"/>
    <mergeCell ref="A44:N44"/>
    <mergeCell ref="A45:N45"/>
    <mergeCell ref="A43:N43"/>
    <mergeCell ref="P44:AC44"/>
    <mergeCell ref="P45:AC45"/>
    <mergeCell ref="AE44:AR44"/>
    <mergeCell ref="Y21:AS21"/>
    <mergeCell ref="A35:AS36"/>
    <mergeCell ref="A37:Q37"/>
    <mergeCell ref="R37:AS37"/>
    <mergeCell ref="A33:J33"/>
    <mergeCell ref="K33:AD33"/>
    <mergeCell ref="AM30:AS31"/>
    <mergeCell ref="AE32:AS32"/>
    <mergeCell ref="AE33:AS33"/>
    <mergeCell ref="A34:N34"/>
    <mergeCell ref="O34:AS34"/>
    <mergeCell ref="A30:Y31"/>
    <mergeCell ref="Z30:AF31"/>
    <mergeCell ref="AG30:AL30"/>
    <mergeCell ref="AG31:AL31"/>
    <mergeCell ref="A32:J32"/>
    <mergeCell ref="AM28:AS29"/>
    <mergeCell ref="Z28:AF29"/>
    <mergeCell ref="AG28:AL29"/>
    <mergeCell ref="A22:AS23"/>
    <mergeCell ref="A24:AD25"/>
    <mergeCell ref="AE24:AO25"/>
    <mergeCell ref="AP24:AS25"/>
    <mergeCell ref="A26:AD27"/>
    <mergeCell ref="AE26:AO27"/>
    <mergeCell ref="AP26:AS27"/>
    <mergeCell ref="A28:Y29"/>
    <mergeCell ref="A20:M20"/>
    <mergeCell ref="A19:J19"/>
    <mergeCell ref="AE19:AS19"/>
    <mergeCell ref="A21:M21"/>
    <mergeCell ref="A16:Y17"/>
    <mergeCell ref="A18:J18"/>
    <mergeCell ref="AG16:AL16"/>
    <mergeCell ref="AG17:AL17"/>
    <mergeCell ref="AM16:AS17"/>
    <mergeCell ref="K18:AD18"/>
    <mergeCell ref="K19:AD19"/>
    <mergeCell ref="AE18:AS18"/>
    <mergeCell ref="Z16:AF17"/>
    <mergeCell ref="N20:X20"/>
    <mergeCell ref="N21:X21"/>
    <mergeCell ref="Y20:AS20"/>
    <mergeCell ref="A12:AD13"/>
    <mergeCell ref="AE12:AO13"/>
    <mergeCell ref="AP12:AS13"/>
    <mergeCell ref="A14:Y15"/>
    <mergeCell ref="A1:U2"/>
    <mergeCell ref="V1:AF2"/>
    <mergeCell ref="AG1:AM2"/>
    <mergeCell ref="F3:AS6"/>
    <mergeCell ref="A8:AS9"/>
    <mergeCell ref="A10:AD11"/>
    <mergeCell ref="AE10:AO11"/>
    <mergeCell ref="AP10:AS11"/>
    <mergeCell ref="Z14:AF15"/>
    <mergeCell ref="AM14:AS15"/>
    <mergeCell ref="AG14:AL15"/>
  </mergeCells>
  <conditionalFormatting sqref="AP12:AS13">
    <cfRule type="containsText" priority="33" operator="containsText" dxfId="4" text="EXT.">
      <formula>NOT(ISERROR(SEARCH("EXT.",AP12)))</formula>
    </cfRule>
  </conditionalFormatting>
  <conditionalFormatting sqref="AM16 Z14 Z16 N20 K18:K19 AE18:AE19 Y20">
    <cfRule type="containsBlanks" priority="21" dxfId="1">
      <formula>LEN(TRIM(K14))=0</formula>
    </cfRule>
    <cfRule type="containsBlanks" priority="15" dxfId="0">
      <formula>LEN(TRIM(K14))=0</formula>
    </cfRule>
  </conditionalFormatting>
  <conditionalFormatting sqref="A12:AO13 A16:Y17 A19:J19">
    <cfRule type="containsBlanks" priority="20" dxfId="1">
      <formula>LEN(TRIM(A12))=0</formula>
    </cfRule>
  </conditionalFormatting>
  <conditionalFormatting sqref="K32:K33">
    <cfRule type="containsBlanks" priority="7" dxfId="1">
      <formula>LEN(TRIM(K32))=0</formula>
    </cfRule>
    <cfRule type="containsBlanks" priority="5" dxfId="0">
      <formula>LEN(TRIM(K32))=0</formula>
    </cfRule>
  </conditionalFormatting>
  <conditionalFormatting sqref="AG1:AM2">
    <cfRule type="containsBlanks" priority="16" dxfId="1">
      <formula>LEN(TRIM(AG1))=0</formula>
    </cfRule>
  </conditionalFormatting>
  <conditionalFormatting sqref="N21">
    <cfRule type="containsBlanks" priority="12" dxfId="1">
      <formula>LEN(TRIM(N21))=0</formula>
    </cfRule>
    <cfRule type="containsBlanks" priority="11" dxfId="0">
      <formula>LEN(TRIM(N21))=0</formula>
    </cfRule>
  </conditionalFormatting>
  <conditionalFormatting sqref="Y21">
    <cfRule type="containsBlanks" priority="10" dxfId="1">
      <formula>LEN(TRIM(Y21))=0</formula>
    </cfRule>
    <cfRule type="containsBlanks" priority="9" dxfId="0">
      <formula>LEN(TRIM(Y21))=0</formula>
    </cfRule>
  </conditionalFormatting>
  <conditionalFormatting sqref="AP26:AS27">
    <cfRule type="containsText" priority="8" operator="containsText" dxfId="4" text="EXT.">
      <formula>NOT(ISERROR(SEARCH("EXT.",AP26)))</formula>
    </cfRule>
  </conditionalFormatting>
  <conditionalFormatting sqref="A26:AO27 A30:Y31 A33:J33">
    <cfRule type="containsBlanks" priority="6" dxfId="1">
      <formula>LEN(TRIM(A26))=0</formula>
    </cfRule>
  </conditionalFormatting>
  <conditionalFormatting sqref="Z28 Z30">
    <cfRule type="containsBlanks" priority="2" dxfId="1">
      <formula>LEN(TRIM(Z28))=0</formula>
    </cfRule>
    <cfRule type="containsBlanks" priority="1" dxfId="0">
      <formula>LEN(TRIM(Z28))=0</formula>
    </cfRule>
  </conditionalFormatting>
  <dataValidations count="4">
    <dataValidation sqref="AP12:AS13 AP26:AS27" showErrorMessage="1" showInputMessage="1" allowBlank="1" type="list">
      <formula1>$BM$8:$BM$21</formula1>
    </dataValidation>
    <dataValidation sqref="AE19:AS19" showErrorMessage="1" showInputMessage="1" allowBlank="1" type="list">
      <formula1>$BS$8:$BS$18</formula1>
    </dataValidation>
    <dataValidation sqref="N21" showErrorMessage="1" showInputMessage="1" allowBlank="1" type="list">
      <formula1>$CJ$8:$CJ$13</formula1>
    </dataValidation>
    <dataValidation sqref="A43:N43" showErrorMessage="1" showInputMessage="1" allowBlank="1" type="list">
      <formula1>$BD$38:$BD$40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CQ17" sqref="CQ17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4"/>
    <col collapsed="1" width="11.42578125" customWidth="1" style="15" min="95" max="95"/>
    <col width="69" customWidth="1" style="15" min="96" max="96"/>
  </cols>
  <sheetData>
    <row r="1" ht="10.5" customHeight="1" s="15">
      <c r="A1" s="408" t="inlineStr">
        <is>
          <t>ANEXO: 11</t>
        </is>
      </c>
      <c r="V1" s="406" t="inlineStr">
        <is>
          <t>FECHA</t>
        </is>
      </c>
      <c r="AG1" s="407" t="inlineStr">
        <is>
          <t>.</t>
        </is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469" t="inlineStr">
        <is>
          <t>CUESTIONARIO DE CANCELACIÓN Y/O ADELANTO DE CRÉDITO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89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CANCELACIÓN ANTICIPADA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ADELANTO DE CUOTAS</t>
        </is>
      </c>
      <c r="CJ9" s="5" t="inlineStr">
        <is>
          <t>DÓLARES AMERICANOS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RECUPERACIÓN DE CARTERA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REPROGRAMACIÓN DE CARTERA</t>
        </is>
      </c>
      <c r="CJ11" s="5" t="n"/>
    </row>
    <row r="12" ht="10.5" customHeight="1" s="15">
      <c r="A12" s="279" t="inlineStr">
        <is>
          <t xml:space="preserve"> 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 xml:space="preserve"> 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M12" s="4" t="inlineStr">
        <is>
          <t>LP.</t>
        </is>
      </c>
      <c r="BS12" s="4" t="inlineStr">
        <is>
          <t>REFINANCIAMIENTO DE CARTERA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n"/>
      <c r="CJ13" s="5" t="n"/>
    </row>
    <row r="14" ht="9" customHeight="1" s="15">
      <c r="A14" s="327" t="inlineStr">
        <is>
          <t>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27" t="inlineStr">
        <is>
          <t>CIUDAD</t>
        </is>
      </c>
      <c r="AA14" s="549" t="n"/>
      <c r="AB14" s="549" t="n"/>
      <c r="AC14" s="549" t="n"/>
      <c r="AD14" s="549" t="n"/>
      <c r="AE14" s="549" t="n"/>
      <c r="AF14" s="568" t="n"/>
      <c r="AG14" s="410" t="inlineStr">
        <is>
          <t>TELÉFONOS</t>
        </is>
      </c>
      <c r="AH14" s="549" t="n"/>
      <c r="AI14" s="549" t="n"/>
      <c r="AJ14" s="549" t="n"/>
      <c r="AK14" s="549" t="n"/>
      <c r="AL14" s="568" t="n"/>
      <c r="AM14" s="327" t="inlineStr">
        <is>
          <t>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n"/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n"/>
    </row>
    <row r="16" ht="14.25" customHeight="1" s="15">
      <c r="A16" s="279" t="inlineStr">
        <is>
          <t xml:space="preserve"> 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79" t="n"/>
      <c r="AA16" s="572" t="n"/>
      <c r="AB16" s="572" t="n"/>
      <c r="AC16" s="572" t="n"/>
      <c r="AD16" s="572" t="n"/>
      <c r="AE16" s="572" t="n"/>
      <c r="AF16" s="573" t="n"/>
      <c r="AG16" s="279" t="n"/>
      <c r="AH16" s="498" t="n"/>
      <c r="AI16" s="498" t="n"/>
      <c r="AJ16" s="498" t="n"/>
      <c r="AK16" s="498" t="n"/>
      <c r="AL16" s="497" t="n"/>
      <c r="AM16" s="297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n"/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79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10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10" t="inlineStr">
        <is>
          <t>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27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29.25" customHeight="1" s="15">
      <c r="A19" s="312" t="n"/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12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79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10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10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1" t="inlineStr">
        <is>
          <t>NÚMERO DE CRÉDITO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280" t="n"/>
      <c r="B21" s="498" t="n"/>
      <c r="C21" s="498" t="n"/>
      <c r="D21" s="498" t="n"/>
      <c r="E21" s="498" t="n"/>
      <c r="F21" s="498" t="n"/>
      <c r="G21" s="498" t="n"/>
      <c r="H21" s="498" t="n"/>
      <c r="I21" s="498" t="n"/>
      <c r="J21" s="498" t="n"/>
      <c r="K21" s="498" t="n"/>
      <c r="L21" s="498" t="n"/>
      <c r="M21" s="497" t="n"/>
      <c r="N21" s="312" t="n"/>
      <c r="O21" s="498" t="n"/>
      <c r="P21" s="498" t="n"/>
      <c r="Q21" s="498" t="n"/>
      <c r="R21" s="498" t="n"/>
      <c r="S21" s="498" t="n"/>
      <c r="T21" s="498" t="n"/>
      <c r="U21" s="498" t="n"/>
      <c r="V21" s="498" t="n"/>
      <c r="W21" s="498" t="n"/>
      <c r="X21" s="497" t="n"/>
      <c r="Y21" s="312" t="n"/>
      <c r="Z21" s="498" t="n"/>
      <c r="AA21" s="498" t="n"/>
      <c r="AB21" s="498" t="n"/>
      <c r="AC21" s="498" t="n"/>
      <c r="AD21" s="498" t="n"/>
      <c r="AE21" s="498" t="n"/>
      <c r="AF21" s="498" t="n"/>
      <c r="AG21" s="498" t="n"/>
      <c r="AH21" s="498" t="n"/>
      <c r="AI21" s="498" t="n"/>
      <c r="AJ21" s="498" t="n"/>
      <c r="AK21" s="498" t="n"/>
      <c r="AL21" s="498" t="n"/>
      <c r="AM21" s="498" t="n"/>
      <c r="AN21" s="498" t="n"/>
      <c r="AO21" s="498" t="n"/>
      <c r="AP21" s="498" t="n"/>
      <c r="AQ21" s="498" t="n"/>
      <c r="AR21" s="498" t="n"/>
      <c r="AS21" s="497" t="n"/>
      <c r="BM21" s="4" t="n"/>
    </row>
    <row r="22" ht="15" customHeight="1" s="15">
      <c r="A22" s="466" t="inlineStr">
        <is>
          <t>TIPO DE CRÉDITO</t>
        </is>
      </c>
      <c r="B22" s="507" t="n"/>
      <c r="C22" s="507" t="n"/>
      <c r="D22" s="507" t="n"/>
      <c r="E22" s="507" t="n"/>
      <c r="F22" s="507" t="n"/>
      <c r="G22" s="507" t="n"/>
      <c r="H22" s="507" t="n"/>
      <c r="I22" s="507" t="n"/>
      <c r="J22" s="507" t="n"/>
      <c r="K22" s="507" t="n"/>
      <c r="L22" s="508" t="n"/>
      <c r="M22" s="467" t="inlineStr">
        <is>
          <t>Destino Original del crédito</t>
        </is>
      </c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68" t="n"/>
      <c r="X22" s="468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M22" s="4" t="n"/>
    </row>
    <row r="23" ht="15" customHeight="1" s="15">
      <c r="A23" s="361" t="n"/>
      <c r="B23" s="498" t="n"/>
      <c r="C23" s="498" t="n"/>
      <c r="D23" s="498" t="n"/>
      <c r="E23" s="498" t="n"/>
      <c r="F23" s="498" t="n"/>
      <c r="G23" s="498" t="n"/>
      <c r="H23" s="498" t="n"/>
      <c r="I23" s="498" t="n"/>
      <c r="J23" s="498" t="n"/>
      <c r="K23" s="498" t="n"/>
      <c r="L23" s="497" t="n"/>
      <c r="M23" s="551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69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M23" s="4" t="n"/>
    </row>
    <row r="24" ht="9" customHeight="1" s="15">
      <c r="A24" s="389" t="inlineStr">
        <is>
          <t>INFORMACIÓN DE LA PERSONA QUE REALIZA LA TRANSACCIÓN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</row>
    <row r="2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  <c r="BM25" s="14" t="inlineStr">
        <is>
          <t>CONSUMO</t>
        </is>
      </c>
    </row>
    <row r="26" ht="9" customHeight="1" s="15">
      <c r="A26" s="410" t="inlineStr">
        <is>
          <t>NOMBRES Y APELLIDOS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49" t="n"/>
      <c r="K26" s="549" t="n"/>
      <c r="L26" s="549" t="n"/>
      <c r="M26" s="549" t="n"/>
      <c r="N26" s="549" t="n"/>
      <c r="O26" s="549" t="n"/>
      <c r="P26" s="549" t="n"/>
      <c r="Q26" s="549" t="n"/>
      <c r="R26" s="549" t="n"/>
      <c r="S26" s="549" t="n"/>
      <c r="T26" s="549" t="n"/>
      <c r="U26" s="549" t="n"/>
      <c r="V26" s="549" t="n"/>
      <c r="W26" s="549" t="n"/>
      <c r="X26" s="549" t="n"/>
      <c r="Y26" s="549" t="n"/>
      <c r="Z26" s="549" t="n"/>
      <c r="AA26" s="549" t="n"/>
      <c r="AB26" s="549" t="n"/>
      <c r="AC26" s="549" t="n"/>
      <c r="AD26" s="568" t="n"/>
      <c r="AE26" s="327" t="inlineStr">
        <is>
          <t>CÉDULA DE IDENTIDAD</t>
        </is>
      </c>
      <c r="AF26" s="549" t="n"/>
      <c r="AG26" s="549" t="n"/>
      <c r="AH26" s="549" t="n"/>
      <c r="AI26" s="549" t="n"/>
      <c r="AJ26" s="549" t="n"/>
      <c r="AK26" s="549" t="n"/>
      <c r="AL26" s="549" t="n"/>
      <c r="AM26" s="549" t="n"/>
      <c r="AN26" s="549" t="n"/>
      <c r="AO26" s="568" t="n"/>
      <c r="AP26" s="327" t="inlineStr">
        <is>
          <t>EXP.</t>
        </is>
      </c>
      <c r="AQ26" s="549" t="n"/>
      <c r="AR26" s="549" t="n"/>
      <c r="AS26" s="568" t="n"/>
      <c r="BM26" s="14" t="inlineStr">
        <is>
          <t>MICROCRÉDITO</t>
        </is>
      </c>
    </row>
    <row r="27" ht="9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52" t="n"/>
      <c r="K27" s="552" t="n"/>
      <c r="L27" s="552" t="n"/>
      <c r="M27" s="552" t="n"/>
      <c r="N27" s="552" t="n"/>
      <c r="O27" s="552" t="n"/>
      <c r="P27" s="552" t="n"/>
      <c r="Q27" s="552" t="n"/>
      <c r="R27" s="552" t="n"/>
      <c r="S27" s="552" t="n"/>
      <c r="T27" s="552" t="n"/>
      <c r="U27" s="552" t="n"/>
      <c r="V27" s="552" t="n"/>
      <c r="W27" s="552" t="n"/>
      <c r="X27" s="552" t="n"/>
      <c r="Y27" s="552" t="n"/>
      <c r="Z27" s="552" t="n"/>
      <c r="AA27" s="552" t="n"/>
      <c r="AB27" s="552" t="n"/>
      <c r="AC27" s="552" t="n"/>
      <c r="AD27" s="569" t="n"/>
      <c r="AE27" s="551" t="n"/>
      <c r="AF27" s="552" t="n"/>
      <c r="AG27" s="552" t="n"/>
      <c r="AH27" s="552" t="n"/>
      <c r="AI27" s="552" t="n"/>
      <c r="AJ27" s="552" t="n"/>
      <c r="AK27" s="552" t="n"/>
      <c r="AL27" s="552" t="n"/>
      <c r="AM27" s="552" t="n"/>
      <c r="AN27" s="552" t="n"/>
      <c r="AO27" s="569" t="n"/>
      <c r="AP27" s="551" t="n"/>
      <c r="AQ27" s="552" t="n"/>
      <c r="AR27" s="552" t="n"/>
      <c r="AS27" s="569" t="n"/>
      <c r="BM27" s="14" t="inlineStr">
        <is>
          <t>VIVIENDA</t>
        </is>
      </c>
    </row>
    <row r="28" ht="11.25" customHeight="1" s="15">
      <c r="A28" s="279" t="n"/>
      <c r="B28" s="572" t="n"/>
      <c r="C28" s="572" t="n"/>
      <c r="D28" s="572" t="n"/>
      <c r="E28" s="572" t="n"/>
      <c r="F28" s="572" t="n"/>
      <c r="G28" s="572" t="n"/>
      <c r="H28" s="572" t="n"/>
      <c r="I28" s="572" t="n"/>
      <c r="J28" s="572" t="n"/>
      <c r="K28" s="572" t="n"/>
      <c r="L28" s="572" t="n"/>
      <c r="M28" s="572" t="n"/>
      <c r="N28" s="572" t="n"/>
      <c r="O28" s="572" t="n"/>
      <c r="P28" s="572" t="n"/>
      <c r="Q28" s="572" t="n"/>
      <c r="R28" s="572" t="n"/>
      <c r="S28" s="572" t="n"/>
      <c r="T28" s="572" t="n"/>
      <c r="U28" s="572" t="n"/>
      <c r="V28" s="572" t="n"/>
      <c r="W28" s="572" t="n"/>
      <c r="X28" s="572" t="n"/>
      <c r="Y28" s="572" t="n"/>
      <c r="Z28" s="572" t="n"/>
      <c r="AA28" s="572" t="n"/>
      <c r="AB28" s="572" t="n"/>
      <c r="AC28" s="572" t="n"/>
      <c r="AD28" s="573" t="n"/>
      <c r="AE28" s="297" t="n"/>
      <c r="AF28" s="572" t="n"/>
      <c r="AG28" s="572" t="n"/>
      <c r="AH28" s="572" t="n"/>
      <c r="AI28" s="572" t="n"/>
      <c r="AJ28" s="572" t="n"/>
      <c r="AK28" s="572" t="n"/>
      <c r="AL28" s="572" t="n"/>
      <c r="AM28" s="572" t="n"/>
      <c r="AN28" s="572" t="n"/>
      <c r="AO28" s="573" t="n"/>
      <c r="AP28" s="297" t="n"/>
      <c r="AQ28" s="572" t="n"/>
      <c r="AR28" s="572" t="n"/>
      <c r="AS28" s="573" t="n"/>
      <c r="BM28" s="14" t="n"/>
    </row>
    <row r="29" ht="11.25" customHeight="1" s="15">
      <c r="A29" s="577" t="n"/>
      <c r="B29" s="578" t="n"/>
      <c r="C29" s="578" t="n"/>
      <c r="D29" s="578" t="n"/>
      <c r="E29" s="578" t="n"/>
      <c r="F29" s="578" t="n"/>
      <c r="G29" s="578" t="n"/>
      <c r="H29" s="578" t="n"/>
      <c r="I29" s="578" t="n"/>
      <c r="J29" s="578" t="n"/>
      <c r="K29" s="578" t="n"/>
      <c r="L29" s="578" t="n"/>
      <c r="M29" s="578" t="n"/>
      <c r="N29" s="578" t="n"/>
      <c r="O29" s="578" t="n"/>
      <c r="P29" s="578" t="n"/>
      <c r="Q29" s="578" t="n"/>
      <c r="R29" s="578" t="n"/>
      <c r="S29" s="578" t="n"/>
      <c r="T29" s="578" t="n"/>
      <c r="U29" s="578" t="n"/>
      <c r="V29" s="578" t="n"/>
      <c r="W29" s="578" t="n"/>
      <c r="X29" s="578" t="n"/>
      <c r="Y29" s="578" t="n"/>
      <c r="Z29" s="578" t="n"/>
      <c r="AA29" s="578" t="n"/>
      <c r="AB29" s="578" t="n"/>
      <c r="AC29" s="578" t="n"/>
      <c r="AD29" s="579" t="n"/>
      <c r="AE29" s="577" t="n"/>
      <c r="AF29" s="578" t="n"/>
      <c r="AG29" s="578" t="n"/>
      <c r="AH29" s="578" t="n"/>
      <c r="AI29" s="578" t="n"/>
      <c r="AJ29" s="578" t="n"/>
      <c r="AK29" s="578" t="n"/>
      <c r="AL29" s="578" t="n"/>
      <c r="AM29" s="578" t="n"/>
      <c r="AN29" s="578" t="n"/>
      <c r="AO29" s="579" t="n"/>
      <c r="AP29" s="577" t="n"/>
      <c r="AQ29" s="578" t="n"/>
      <c r="AR29" s="578" t="n"/>
      <c r="AS29" s="579" t="n"/>
      <c r="BM29" s="14" t="n"/>
    </row>
    <row r="30" ht="15" customHeight="1" s="15">
      <c r="A30" s="327" t="inlineStr">
        <is>
          <t>DOMICILIO ACTUAL</t>
        </is>
      </c>
      <c r="B30" s="549" t="n"/>
      <c r="C30" s="549" t="n"/>
      <c r="D30" s="549" t="n"/>
      <c r="E30" s="549" t="n"/>
      <c r="F30" s="549" t="n"/>
      <c r="G30" s="549" t="n"/>
      <c r="H30" s="549" t="n"/>
      <c r="I30" s="549" t="n"/>
      <c r="J30" s="549" t="n"/>
      <c r="K30" s="549" t="n"/>
      <c r="L30" s="549" t="n"/>
      <c r="M30" s="549" t="n"/>
      <c r="N30" s="549" t="n"/>
      <c r="O30" s="549" t="n"/>
      <c r="P30" s="549" t="n"/>
      <c r="Q30" s="549" t="n"/>
      <c r="R30" s="549" t="n"/>
      <c r="S30" s="549" t="n"/>
      <c r="T30" s="549" t="n"/>
      <c r="U30" s="549" t="n"/>
      <c r="V30" s="549" t="n"/>
      <c r="W30" s="549" t="n"/>
      <c r="X30" s="549" t="n"/>
      <c r="Y30" s="568" t="n"/>
      <c r="Z30" s="327" t="inlineStr">
        <is>
          <t>CIUDAD</t>
        </is>
      </c>
      <c r="AA30" s="549" t="n"/>
      <c r="AB30" s="549" t="n"/>
      <c r="AC30" s="549" t="n"/>
      <c r="AD30" s="549" t="n"/>
      <c r="AE30" s="549" t="n"/>
      <c r="AF30" s="568" t="n"/>
      <c r="AG30" s="410" t="inlineStr">
        <is>
          <t>TELÉFONOS</t>
        </is>
      </c>
      <c r="AH30" s="549" t="n"/>
      <c r="AI30" s="549" t="n"/>
      <c r="AJ30" s="549" t="n"/>
      <c r="AK30" s="549" t="n"/>
      <c r="AL30" s="568" t="n"/>
      <c r="AM30" s="310" t="inlineStr">
        <is>
          <t>NACIONALIDAD</t>
        </is>
      </c>
      <c r="AN30" s="549" t="n"/>
      <c r="AO30" s="549" t="n"/>
      <c r="AP30" s="549" t="n"/>
      <c r="AQ30" s="549" t="n"/>
      <c r="AR30" s="549" t="n"/>
      <c r="AS30" s="568" t="n"/>
      <c r="BM30" s="14" t="n"/>
    </row>
    <row r="31">
      <c r="A31" s="551" t="n"/>
      <c r="B31" s="552" t="n"/>
      <c r="C31" s="552" t="n"/>
      <c r="D31" s="552" t="n"/>
      <c r="E31" s="552" t="n"/>
      <c r="F31" s="552" t="n"/>
      <c r="G31" s="552" t="n"/>
      <c r="H31" s="552" t="n"/>
      <c r="I31" s="552" t="n"/>
      <c r="J31" s="552" t="n"/>
      <c r="K31" s="552" t="n"/>
      <c r="L31" s="552" t="n"/>
      <c r="M31" s="552" t="n"/>
      <c r="N31" s="552" t="n"/>
      <c r="O31" s="552" t="n"/>
      <c r="P31" s="552" t="n"/>
      <c r="Q31" s="552" t="n"/>
      <c r="R31" s="552" t="n"/>
      <c r="S31" s="552" t="n"/>
      <c r="T31" s="552" t="n"/>
      <c r="U31" s="552" t="n"/>
      <c r="V31" s="552" t="n"/>
      <c r="W31" s="552" t="n"/>
      <c r="X31" s="552" t="n"/>
      <c r="Y31" s="569" t="n"/>
      <c r="Z31" s="551" t="n"/>
      <c r="AA31" s="552" t="n"/>
      <c r="AB31" s="552" t="n"/>
      <c r="AC31" s="552" t="n"/>
      <c r="AD31" s="552" t="n"/>
      <c r="AE31" s="552" t="n"/>
      <c r="AF31" s="569" t="n"/>
      <c r="AG31" s="551" t="n"/>
      <c r="AH31" s="552" t="n"/>
      <c r="AI31" s="552" t="n"/>
      <c r="AJ31" s="552" t="n"/>
      <c r="AK31" s="552" t="n"/>
      <c r="AL31" s="569" t="n"/>
      <c r="AM31" s="551" t="n"/>
      <c r="AN31" s="552" t="n"/>
      <c r="AO31" s="552" t="n"/>
      <c r="AP31" s="552" t="n"/>
      <c r="AQ31" s="552" t="n"/>
      <c r="AR31" s="552" t="n"/>
      <c r="AS31" s="569" t="n"/>
      <c r="BM31" s="14" t="n"/>
    </row>
    <row r="32" ht="15" customHeight="1" s="15">
      <c r="A32" s="279" t="n"/>
      <c r="B32" s="572" t="n"/>
      <c r="C32" s="572" t="n"/>
      <c r="D32" s="572" t="n"/>
      <c r="E32" s="572" t="n"/>
      <c r="F32" s="572" t="n"/>
      <c r="G32" s="572" t="n"/>
      <c r="H32" s="572" t="n"/>
      <c r="I32" s="572" t="n"/>
      <c r="J32" s="572" t="n"/>
      <c r="K32" s="572" t="n"/>
      <c r="L32" s="572" t="n"/>
      <c r="M32" s="572" t="n"/>
      <c r="N32" s="572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3" t="n"/>
      <c r="Z32" s="279" t="n"/>
      <c r="AA32" s="572" t="n"/>
      <c r="AB32" s="572" t="n"/>
      <c r="AC32" s="572" t="n"/>
      <c r="AD32" s="572" t="n"/>
      <c r="AE32" s="572" t="n"/>
      <c r="AF32" s="573" t="n"/>
      <c r="AG32" s="279" t="n"/>
      <c r="AH32" s="498" t="n"/>
      <c r="AI32" s="498" t="n"/>
      <c r="AJ32" s="498" t="n"/>
      <c r="AK32" s="498" t="n"/>
      <c r="AL32" s="497" t="n"/>
      <c r="AM32" s="297" t="n"/>
      <c r="AN32" s="572" t="n"/>
      <c r="AO32" s="572" t="n"/>
      <c r="AP32" s="572" t="n"/>
      <c r="AQ32" s="572" t="n"/>
      <c r="AR32" s="572" t="n"/>
      <c r="AS32" s="573" t="n"/>
      <c r="BM32" s="14" t="n"/>
    </row>
    <row r="33">
      <c r="A33" s="577" t="n"/>
      <c r="B33" s="578" t="n"/>
      <c r="C33" s="578" t="n"/>
      <c r="D33" s="578" t="n"/>
      <c r="E33" s="578" t="n"/>
      <c r="F33" s="578" t="n"/>
      <c r="G33" s="578" t="n"/>
      <c r="H33" s="578" t="n"/>
      <c r="I33" s="578" t="n"/>
      <c r="J33" s="578" t="n"/>
      <c r="K33" s="578" t="n"/>
      <c r="L33" s="578" t="n"/>
      <c r="M33" s="578" t="n"/>
      <c r="N33" s="578" t="n"/>
      <c r="O33" s="578" t="n"/>
      <c r="P33" s="578" t="n"/>
      <c r="Q33" s="578" t="n"/>
      <c r="R33" s="578" t="n"/>
      <c r="S33" s="578" t="n"/>
      <c r="T33" s="578" t="n"/>
      <c r="U33" s="578" t="n"/>
      <c r="V33" s="578" t="n"/>
      <c r="W33" s="578" t="n"/>
      <c r="X33" s="578" t="n"/>
      <c r="Y33" s="579" t="n"/>
      <c r="Z33" s="577" t="n"/>
      <c r="AA33" s="578" t="n"/>
      <c r="AB33" s="578" t="n"/>
      <c r="AC33" s="578" t="n"/>
      <c r="AD33" s="578" t="n"/>
      <c r="AE33" s="578" t="n"/>
      <c r="AF33" s="579" t="n"/>
      <c r="AG33" s="279" t="n"/>
      <c r="AH33" s="498" t="n"/>
      <c r="AI33" s="498" t="n"/>
      <c r="AJ33" s="498" t="n"/>
      <c r="AK33" s="498" t="n"/>
      <c r="AL33" s="497" t="n"/>
      <c r="AM33" s="577" t="n"/>
      <c r="AN33" s="578" t="n"/>
      <c r="AO33" s="578" t="n"/>
      <c r="AP33" s="578" t="n"/>
      <c r="AQ33" s="578" t="n"/>
      <c r="AR33" s="578" t="n"/>
      <c r="AS33" s="579" t="n"/>
      <c r="BM33" s="14" t="n"/>
    </row>
    <row r="34">
      <c r="A34" s="310" t="inlineStr">
        <is>
          <t>PROFESIÓN/OCUPACIÓN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8" t="n"/>
      <c r="K34" s="310" t="inlineStr">
        <is>
          <t>ACTIVIDAD ECONOMICA</t>
        </is>
      </c>
      <c r="L34" s="507" t="n"/>
      <c r="M34" s="507" t="n"/>
      <c r="N34" s="507" t="n"/>
      <c r="O34" s="507" t="n"/>
      <c r="P34" s="507" t="n"/>
      <c r="Q34" s="507" t="n"/>
      <c r="R34" s="507" t="n"/>
      <c r="S34" s="507" t="n"/>
      <c r="T34" s="507" t="n"/>
      <c r="U34" s="507" t="n"/>
      <c r="V34" s="507" t="n"/>
      <c r="W34" s="507" t="n"/>
      <c r="X34" s="507" t="n"/>
      <c r="Y34" s="507" t="n"/>
      <c r="Z34" s="507" t="n"/>
      <c r="AA34" s="507" t="n"/>
      <c r="AB34" s="507" t="n"/>
      <c r="AC34" s="507" t="n"/>
      <c r="AD34" s="508" t="n"/>
      <c r="AE34" s="327" t="inlineStr">
        <is>
          <t>DIRECCIÓN FUENTE LABORAL</t>
        </is>
      </c>
      <c r="AF34" s="507" t="n"/>
      <c r="AG34" s="507" t="n"/>
      <c r="AH34" s="507" t="n"/>
      <c r="AI34" s="507" t="n"/>
      <c r="AJ34" s="507" t="n"/>
      <c r="AK34" s="507" t="n"/>
      <c r="AL34" s="507" t="n"/>
      <c r="AM34" s="507" t="n"/>
      <c r="AN34" s="507" t="n"/>
      <c r="AO34" s="507" t="n"/>
      <c r="AP34" s="507" t="n"/>
      <c r="AQ34" s="507" t="n"/>
      <c r="AR34" s="507" t="n"/>
      <c r="AS34" s="508" t="n"/>
    </row>
    <row r="35" ht="28.5" customHeight="1" s="15">
      <c r="A35" s="312" t="n"/>
      <c r="B35" s="498" t="n"/>
      <c r="C35" s="498" t="n"/>
      <c r="D35" s="498" t="n"/>
      <c r="E35" s="498" t="n"/>
      <c r="F35" s="498" t="n"/>
      <c r="G35" s="498" t="n"/>
      <c r="H35" s="498" t="n"/>
      <c r="I35" s="498" t="n"/>
      <c r="J35" s="497" t="n"/>
      <c r="K35" s="312" t="n"/>
      <c r="L35" s="498" t="n"/>
      <c r="M35" s="498" t="n"/>
      <c r="N35" s="498" t="n"/>
      <c r="O35" s="498" t="n"/>
      <c r="P35" s="498" t="n"/>
      <c r="Q35" s="498" t="n"/>
      <c r="R35" s="498" t="n"/>
      <c r="S35" s="498" t="n"/>
      <c r="T35" s="498" t="n"/>
      <c r="U35" s="498" t="n"/>
      <c r="V35" s="498" t="n"/>
      <c r="W35" s="498" t="n"/>
      <c r="X35" s="498" t="n"/>
      <c r="Y35" s="498" t="n"/>
      <c r="Z35" s="498" t="n"/>
      <c r="AA35" s="498" t="n"/>
      <c r="AB35" s="498" t="n"/>
      <c r="AC35" s="498" t="n"/>
      <c r="AD35" s="497" t="n"/>
      <c r="AE35" s="297" t="n"/>
      <c r="AF35" s="498" t="n"/>
      <c r="AG35" s="498" t="n"/>
      <c r="AH35" s="498" t="n"/>
      <c r="AI35" s="498" t="n"/>
      <c r="AJ35" s="498" t="n"/>
      <c r="AK35" s="498" t="n"/>
      <c r="AL35" s="498" t="n"/>
      <c r="AM35" s="498" t="n"/>
      <c r="AN35" s="498" t="n"/>
      <c r="AO35" s="498" t="n"/>
      <c r="AP35" s="498" t="n"/>
      <c r="AQ35" s="498" t="n"/>
      <c r="AR35" s="498" t="n"/>
      <c r="AS35" s="497" t="n"/>
    </row>
    <row r="36" ht="28.5" customHeight="1" s="15">
      <c r="A36" s="310" t="inlineStr">
        <is>
          <t>RELACIÓN QUE TIENE CON EL TITULAR DE LA CUENTA</t>
        </is>
      </c>
      <c r="B36" s="507" t="n"/>
      <c r="C36" s="507" t="n"/>
      <c r="D36" s="507" t="n"/>
      <c r="E36" s="507" t="n"/>
      <c r="F36" s="507" t="n"/>
      <c r="G36" s="507" t="n"/>
      <c r="H36" s="507" t="n"/>
      <c r="I36" s="507" t="n"/>
      <c r="J36" s="507" t="n"/>
      <c r="K36" s="507" t="n"/>
      <c r="L36" s="507" t="n"/>
      <c r="M36" s="507" t="n"/>
      <c r="N36" s="508" t="n"/>
      <c r="O36" s="312" t="n"/>
      <c r="P36" s="498" t="n"/>
      <c r="Q36" s="498" t="n"/>
      <c r="R36" s="498" t="n"/>
      <c r="S36" s="498" t="n"/>
      <c r="T36" s="498" t="n"/>
      <c r="U36" s="498" t="n"/>
      <c r="V36" s="498" t="n"/>
      <c r="W36" s="498" t="n"/>
      <c r="X36" s="498" t="n"/>
      <c r="Y36" s="498" t="n"/>
      <c r="Z36" s="498" t="n"/>
      <c r="AA36" s="498" t="n"/>
      <c r="AB36" s="498" t="n"/>
      <c r="AC36" s="498" t="n"/>
      <c r="AD36" s="498" t="n"/>
      <c r="AE36" s="498" t="n"/>
      <c r="AF36" s="498" t="n"/>
      <c r="AG36" s="498" t="n"/>
      <c r="AH36" s="498" t="n"/>
      <c r="AI36" s="498" t="n"/>
      <c r="AJ36" s="498" t="n"/>
      <c r="AK36" s="498" t="n"/>
      <c r="AL36" s="498" t="n"/>
      <c r="AM36" s="498" t="n"/>
      <c r="AN36" s="498" t="n"/>
      <c r="AO36" s="498" t="n"/>
      <c r="AP36" s="498" t="n"/>
      <c r="AQ36" s="498" t="n"/>
      <c r="AR36" s="498" t="n"/>
      <c r="AS36" s="497" t="n"/>
    </row>
    <row r="37" ht="9" customHeight="1" s="15">
      <c r="A37" s="389" t="inlineStr">
        <is>
          <t>DECLARACIÓN DE FONDOS</t>
        </is>
      </c>
      <c r="B37" s="549" t="n"/>
      <c r="C37" s="549" t="n"/>
      <c r="D37" s="549" t="n"/>
      <c r="E37" s="549" t="n"/>
      <c r="F37" s="549" t="n"/>
      <c r="G37" s="549" t="n"/>
      <c r="H37" s="549" t="n"/>
      <c r="I37" s="549" t="n"/>
      <c r="J37" s="549" t="n"/>
      <c r="K37" s="549" t="n"/>
      <c r="L37" s="549" t="n"/>
      <c r="M37" s="549" t="n"/>
      <c r="N37" s="549" t="n"/>
      <c r="O37" s="549" t="n"/>
      <c r="P37" s="549" t="n"/>
      <c r="Q37" s="549" t="n"/>
      <c r="R37" s="549" t="n"/>
      <c r="S37" s="549" t="n"/>
      <c r="T37" s="549" t="n"/>
      <c r="U37" s="549" t="n"/>
      <c r="V37" s="549" t="n"/>
      <c r="W37" s="549" t="n"/>
      <c r="X37" s="549" t="n"/>
      <c r="Y37" s="549" t="n"/>
      <c r="Z37" s="549" t="n"/>
      <c r="AA37" s="549" t="n"/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49" t="n"/>
      <c r="AL37" s="549" t="n"/>
      <c r="AM37" s="549" t="n"/>
      <c r="AN37" s="549" t="n"/>
      <c r="AO37" s="549" t="n"/>
      <c r="AP37" s="549" t="n"/>
      <c r="AQ37" s="549" t="n"/>
      <c r="AR37" s="549" t="n"/>
      <c r="AS37" s="568" t="n"/>
    </row>
    <row r="38" ht="9" customHeight="1" s="15">
      <c r="A38" s="551" t="n"/>
      <c r="B38" s="552" t="n"/>
      <c r="C38" s="552" t="n"/>
      <c r="D38" s="552" t="n"/>
      <c r="E38" s="552" t="n"/>
      <c r="F38" s="552" t="n"/>
      <c r="G38" s="552" t="n"/>
      <c r="H38" s="552" t="n"/>
      <c r="I38" s="552" t="n"/>
      <c r="J38" s="552" t="n"/>
      <c r="K38" s="552" t="n"/>
      <c r="L38" s="552" t="n"/>
      <c r="M38" s="552" t="n"/>
      <c r="N38" s="552" t="n"/>
      <c r="O38" s="552" t="n"/>
      <c r="P38" s="552" t="n"/>
      <c r="Q38" s="552" t="n"/>
      <c r="R38" s="552" t="n"/>
      <c r="S38" s="552" t="n"/>
      <c r="T38" s="552" t="n"/>
      <c r="U38" s="552" t="n"/>
      <c r="V38" s="552" t="n"/>
      <c r="W38" s="552" t="n"/>
      <c r="X38" s="552" t="n"/>
      <c r="Y38" s="552" t="n"/>
      <c r="Z38" s="552" t="n"/>
      <c r="AA38" s="552" t="n"/>
      <c r="AB38" s="552" t="n"/>
      <c r="AC38" s="552" t="n"/>
      <c r="AD38" s="552" t="n"/>
      <c r="AE38" s="552" t="n"/>
      <c r="AF38" s="552" t="n"/>
      <c r="AG38" s="552" t="n"/>
      <c r="AH38" s="552" t="n"/>
      <c r="AI38" s="552" t="n"/>
      <c r="AJ38" s="552" t="n"/>
      <c r="AK38" s="552" t="n"/>
      <c r="AL38" s="552" t="n"/>
      <c r="AM38" s="552" t="n"/>
      <c r="AN38" s="552" t="n"/>
      <c r="AO38" s="552" t="n"/>
      <c r="AP38" s="552" t="n"/>
      <c r="AQ38" s="552" t="n"/>
      <c r="AR38" s="552" t="n"/>
      <c r="AS38" s="569" t="n"/>
    </row>
    <row r="39" ht="42" customHeight="1" s="15">
      <c r="A39" s="603" t="inlineStr">
        <is>
          <t>LOS FONDOS DE ESTA TRANSACCIÓN PROVIENEN DE:</t>
        </is>
      </c>
      <c r="B39" s="507" t="n"/>
      <c r="C39" s="507" t="n"/>
      <c r="D39" s="507" t="n"/>
      <c r="E39" s="507" t="n"/>
      <c r="F39" s="507" t="n"/>
      <c r="G39" s="507" t="n"/>
      <c r="H39" s="507" t="n"/>
      <c r="I39" s="507" t="n"/>
      <c r="J39" s="507" t="n"/>
      <c r="K39" s="507" t="n"/>
      <c r="L39" s="507" t="n"/>
      <c r="M39" s="508" t="n"/>
      <c r="N39" s="279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8" t="n"/>
      <c r="AL39" s="498" t="n"/>
      <c r="AM39" s="498" t="n"/>
      <c r="AN39" s="498" t="n"/>
      <c r="AO39" s="498" t="n"/>
      <c r="AP39" s="498" t="n"/>
      <c r="AQ39" s="498" t="n"/>
      <c r="AR39" s="498" t="n"/>
      <c r="AS39" s="497" t="n"/>
    </row>
    <row r="40" ht="30.75" customHeight="1" s="15">
      <c r="A40" s="604" t="inlineStr">
        <is>
          <t>SI ES COMPRA DE CARTERA, INDIQUE QUE VENTAJAS LE OFRECIERON</t>
        </is>
      </c>
      <c r="B40" s="507" t="n"/>
      <c r="C40" s="507" t="n"/>
      <c r="D40" s="507" t="n"/>
      <c r="E40" s="507" t="n"/>
      <c r="F40" s="507" t="n"/>
      <c r="G40" s="507" t="n"/>
      <c r="H40" s="507" t="n"/>
      <c r="I40" s="507" t="n"/>
      <c r="J40" s="507" t="n"/>
      <c r="K40" s="507" t="n"/>
      <c r="L40" s="507" t="n"/>
      <c r="M40" s="507" t="n"/>
      <c r="N40" s="507" t="n"/>
      <c r="O40" s="508" t="n"/>
      <c r="P40" s="605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8" t="n"/>
      <c r="AL40" s="498" t="n"/>
      <c r="AM40" s="498" t="n"/>
      <c r="AN40" s="498" t="n"/>
      <c r="AO40" s="498" t="n"/>
      <c r="AP40" s="498" t="n"/>
      <c r="AQ40" s="498" t="n"/>
      <c r="AR40" s="498" t="n"/>
      <c r="AS40" s="497" t="n"/>
      <c r="BD40" s="11" t="inlineStr">
        <is>
          <t>NO FIRMA, NO ESTA PRESENTE</t>
        </is>
      </c>
    </row>
    <row r="41" ht="36" customHeight="1" s="15">
      <c r="A41" s="459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D41" s="8" t="n"/>
    </row>
    <row r="45">
      <c r="A45" s="452" t="n"/>
      <c r="B45" s="578" t="n"/>
      <c r="C45" s="578" t="n"/>
      <c r="D45" s="578" t="n"/>
      <c r="E45" s="578" t="n"/>
      <c r="F45" s="578" t="n"/>
      <c r="G45" s="578" t="n"/>
      <c r="H45" s="578" t="n"/>
      <c r="I45" s="578" t="n"/>
      <c r="J45" s="578" t="n"/>
      <c r="K45" s="578" t="n"/>
      <c r="L45" s="578" t="n"/>
      <c r="M45" s="578" t="n"/>
      <c r="N45" s="578" t="n"/>
      <c r="P45" s="452" t="n"/>
      <c r="Q45" s="578" t="n"/>
      <c r="R45" s="578" t="n"/>
      <c r="S45" s="578" t="n"/>
      <c r="T45" s="578" t="n"/>
      <c r="U45" s="578" t="n"/>
      <c r="V45" s="578" t="n"/>
      <c r="W45" s="578" t="n"/>
      <c r="X45" s="578" t="n"/>
      <c r="Y45" s="578" t="n"/>
      <c r="Z45" s="578" t="n"/>
      <c r="AA45" s="578" t="n"/>
      <c r="AB45" s="578" t="n"/>
      <c r="AC45" s="578" t="n"/>
    </row>
    <row r="46" ht="11.25" customHeight="1" s="15">
      <c r="A46" s="325">
        <f>IF(A12&gt;0,A12,"")</f>
        <v/>
      </c>
      <c r="B46" s="549" t="n"/>
      <c r="C46" s="549" t="n"/>
      <c r="D46" s="549" t="n"/>
      <c r="E46" s="549" t="n"/>
      <c r="F46" s="549" t="n"/>
      <c r="G46" s="549" t="n"/>
      <c r="H46" s="549" t="n"/>
      <c r="I46" s="549" t="n"/>
      <c r="J46" s="549" t="n"/>
      <c r="K46" s="549" t="n"/>
      <c r="L46" s="549" t="n"/>
      <c r="M46" s="549" t="n"/>
      <c r="N46" s="549" t="n"/>
      <c r="P46" s="325">
        <f>IF(A28&gt;0,A28,"")</f>
        <v/>
      </c>
      <c r="Q46" s="549" t="n"/>
      <c r="R46" s="549" t="n"/>
      <c r="S46" s="549" t="n"/>
      <c r="T46" s="549" t="n"/>
      <c r="U46" s="549" t="n"/>
      <c r="V46" s="549" t="n"/>
      <c r="W46" s="549" t="n"/>
      <c r="X46" s="549" t="n"/>
      <c r="Y46" s="549" t="n"/>
      <c r="Z46" s="549" t="n"/>
      <c r="AA46" s="549" t="n"/>
      <c r="AB46" s="549" t="n"/>
      <c r="AC46" s="549" t="n"/>
      <c r="AE46" s="325" t="inlineStr">
        <is>
          <t>Nombre, Sello y firma del responsable</t>
        </is>
      </c>
      <c r="AF46" s="549" t="n"/>
      <c r="AG46" s="549" t="n"/>
      <c r="AH46" s="549" t="n"/>
      <c r="AI46" s="549" t="n"/>
      <c r="AJ46" s="549" t="n"/>
      <c r="AK46" s="549" t="n"/>
      <c r="AL46" s="549" t="n"/>
      <c r="AM46" s="549" t="n"/>
      <c r="AN46" s="549" t="n"/>
      <c r="AO46" s="549" t="n"/>
      <c r="AP46" s="549" t="n"/>
      <c r="AQ46" s="549" t="n"/>
      <c r="AR46" s="549" t="n"/>
    </row>
    <row r="47" ht="9.75" customHeight="1" s="15">
      <c r="A47" s="451">
        <f>IF(AE12&gt;0,AE12&amp;" "&amp;AP12,"")</f>
        <v/>
      </c>
      <c r="P47" s="451">
        <f>IF(AE28&gt;0,AE28&amp;" "&amp;AP28,"")</f>
        <v/>
      </c>
    </row>
    <row r="50" customFormat="1" s="30">
      <c r="A50" s="13" t="n"/>
      <c r="B50" s="13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xKE6WIDiCT2QoQ5l55ghGA==" formatRows="1" sort="1" spinCount="100000" hashValue="ZLTalWzCfkzQXiBPI6E1XNrGAoE3MWv9LQljQVc1ZW7bpV6xPPuHuRMn4wc/iK446E0IaMM7rTB9cso855rpdQ=="/>
  <mergeCells count="73">
    <mergeCell ref="A10:AD11"/>
    <mergeCell ref="AE10:AO11"/>
    <mergeCell ref="AP10:AS11"/>
    <mergeCell ref="A1:U2"/>
    <mergeCell ref="V1:AF2"/>
    <mergeCell ref="AG1:AM2"/>
    <mergeCell ref="F3:AS6"/>
    <mergeCell ref="A8:AS9"/>
    <mergeCell ref="A18:J18"/>
    <mergeCell ref="K18:AD18"/>
    <mergeCell ref="AE18:AS18"/>
    <mergeCell ref="A12:AD13"/>
    <mergeCell ref="AE12:AO13"/>
    <mergeCell ref="AP12:AS13"/>
    <mergeCell ref="A14:Y15"/>
    <mergeCell ref="Z14:AF15"/>
    <mergeCell ref="AG14:AL15"/>
    <mergeCell ref="AM14:AS15"/>
    <mergeCell ref="A16:Y17"/>
    <mergeCell ref="Z16:AF17"/>
    <mergeCell ref="AG16:AL16"/>
    <mergeCell ref="AM16:AS17"/>
    <mergeCell ref="AG17:AL17"/>
    <mergeCell ref="A19:J19"/>
    <mergeCell ref="K19:AD19"/>
    <mergeCell ref="AE19:AS19"/>
    <mergeCell ref="A20:M20"/>
    <mergeCell ref="N20:X20"/>
    <mergeCell ref="Y20:AS20"/>
    <mergeCell ref="A30:Y31"/>
    <mergeCell ref="Z30:AF31"/>
    <mergeCell ref="AG30:AL31"/>
    <mergeCell ref="AM30:AS31"/>
    <mergeCell ref="A21:M21"/>
    <mergeCell ref="N21:X21"/>
    <mergeCell ref="Y21:AS21"/>
    <mergeCell ref="A24:AS25"/>
    <mergeCell ref="A26:AD27"/>
    <mergeCell ref="AE26:AO27"/>
    <mergeCell ref="AP26:AS27"/>
    <mergeCell ref="A22:L22"/>
    <mergeCell ref="M22:W23"/>
    <mergeCell ref="X22:AS23"/>
    <mergeCell ref="AE28:AO29"/>
    <mergeCell ref="AP28:AS29"/>
    <mergeCell ref="A47:N47"/>
    <mergeCell ref="P47:AC47"/>
    <mergeCell ref="A23:L23"/>
    <mergeCell ref="A46:N46"/>
    <mergeCell ref="P46:AC46"/>
    <mergeCell ref="A28:AD29"/>
    <mergeCell ref="A32:Y33"/>
    <mergeCell ref="Z32:AF33"/>
    <mergeCell ref="A40:O40"/>
    <mergeCell ref="P40:AS40"/>
    <mergeCell ref="A41:AS41"/>
    <mergeCell ref="A45:N45"/>
    <mergeCell ref="A39:M39"/>
    <mergeCell ref="N39:AS39"/>
    <mergeCell ref="A35:J35"/>
    <mergeCell ref="K35:AD35"/>
    <mergeCell ref="AE46:AR46"/>
    <mergeCell ref="AM32:AS33"/>
    <mergeCell ref="AG33:AL33"/>
    <mergeCell ref="A34:J34"/>
    <mergeCell ref="K34:AD34"/>
    <mergeCell ref="AE34:AS34"/>
    <mergeCell ref="AG32:AL32"/>
    <mergeCell ref="AE35:AS35"/>
    <mergeCell ref="A36:N36"/>
    <mergeCell ref="O36:AS36"/>
    <mergeCell ref="A37:AS38"/>
    <mergeCell ref="P45:AC45"/>
  </mergeCells>
  <conditionalFormatting sqref="AP12:AS13">
    <cfRule type="containsText" priority="15" operator="containsText" dxfId="4" text="EXT.">
      <formula>NOT(ISERROR(SEARCH("EXT.",AP12)))</formula>
    </cfRule>
  </conditionalFormatting>
  <conditionalFormatting sqref="AM16 Z14 Z16 N20 K18:K19 AE18:AE19 Y20">
    <cfRule type="containsBlanks" priority="14" dxfId="1">
      <formula>LEN(TRIM(K14))=0</formula>
    </cfRule>
    <cfRule type="containsBlanks" priority="11" dxfId="0">
      <formula>LEN(TRIM(K14))=0</formula>
    </cfRule>
  </conditionalFormatting>
  <conditionalFormatting sqref="A12:AO13 A16:Y17 A19:J19">
    <cfRule type="containsBlanks" priority="13" dxfId="1">
      <formula>LEN(TRIM(A12))=0</formula>
    </cfRule>
  </conditionalFormatting>
  <conditionalFormatting sqref="K34:K35">
    <cfRule type="containsBlanks" priority="5" dxfId="1">
      <formula>LEN(TRIM(K34))=0</formula>
    </cfRule>
    <cfRule type="containsBlanks" priority="3" dxfId="0">
      <formula>LEN(TRIM(K34))=0</formula>
    </cfRule>
  </conditionalFormatting>
  <conditionalFormatting sqref="AG1:AM2">
    <cfRule type="containsBlanks" priority="12" dxfId="1">
      <formula>LEN(TRIM(AG1))=0</formula>
    </cfRule>
  </conditionalFormatting>
  <conditionalFormatting sqref="N21">
    <cfRule type="containsBlanks" priority="10" dxfId="1">
      <formula>LEN(TRIM(N21))=0</formula>
    </cfRule>
    <cfRule type="containsBlanks" priority="9" dxfId="0">
      <formula>LEN(TRIM(N21))=0</formula>
    </cfRule>
  </conditionalFormatting>
  <conditionalFormatting sqref="Y21">
    <cfRule type="containsBlanks" priority="8" dxfId="1">
      <formula>LEN(TRIM(Y21))=0</formula>
    </cfRule>
    <cfRule type="containsBlanks" priority="7" dxfId="0">
      <formula>LEN(TRIM(Y21))=0</formula>
    </cfRule>
  </conditionalFormatting>
  <conditionalFormatting sqref="AP28:AS29">
    <cfRule type="containsText" priority="6" operator="containsText" dxfId="4" text="EXT.">
      <formula>NOT(ISERROR(SEARCH("EXT.",AP28)))</formula>
    </cfRule>
  </conditionalFormatting>
  <conditionalFormatting sqref="A28:AO29 A32:Y33 A35:J35">
    <cfRule type="containsBlanks" priority="4" dxfId="1">
      <formula>LEN(TRIM(A28))=0</formula>
    </cfRule>
  </conditionalFormatting>
  <conditionalFormatting sqref="Z30 Z32">
    <cfRule type="containsBlanks" priority="2" dxfId="1">
      <formula>LEN(TRIM(Z30))=0</formula>
    </cfRule>
    <cfRule type="containsBlanks" priority="1" dxfId="0">
      <formula>LEN(TRIM(Z30))=0</formula>
    </cfRule>
  </conditionalFormatting>
  <dataValidations count="5">
    <dataValidation sqref="A45:N45 P45:AC45" showErrorMessage="1" showInputMessage="1" allowBlank="1" type="list">
      <formula1>$BD$40:$BD$42</formula1>
    </dataValidation>
    <dataValidation sqref="N21" showErrorMessage="1" showInputMessage="1" allowBlank="1" type="list">
      <formula1>$CJ$8:$CJ$13</formula1>
    </dataValidation>
    <dataValidation sqref="AE19:AS19" showErrorMessage="1" showInputMessage="1" allowBlank="1" type="list">
      <formula1>$BS$8:$BS$18</formula1>
    </dataValidation>
    <dataValidation sqref="AP12:AS13 AP28:AS29" showErrorMessage="1" showInputMessage="1" allowBlank="1" type="list">
      <formula1>$BM$8:$BM$21</formula1>
    </dataValidation>
    <dataValidation sqref="A23:L23" showErrorMessage="1" showInputMessage="1" allowBlank="1" type="list">
      <formula1>$BM$25:$BM$33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Augusto Escarcha Camargo</dc:creator>
  <dcterms:created xsi:type="dcterms:W3CDTF">2021-05-17T18:18:04Z</dcterms:created>
  <dcterms:modified xsi:type="dcterms:W3CDTF">2022-01-19T12:50:11Z</dcterms:modified>
  <cp:lastModifiedBy>Juan Carlos Garcia Lima</cp:lastModifiedBy>
  <cp:lastPrinted>2021-08-20T15:08:01Z</cp:lastPrinted>
</cp:coreProperties>
</file>