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queryTables/queryTable3.xml" ContentType="application/vnd.openxmlformats-officedocument.spreadsheetml.queryTable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queryTables/queryTable4.xml" ContentType="application/vnd.openxmlformats-officedocument.spreadsheetml.queryTable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queryTables/queryTable5.xml" ContentType="application/vnd.openxmlformats-officedocument.spreadsheetml.queryTable+xml"/>
  <Override PartName="/xl/charts/chart11.xml" ContentType="application/vnd.openxmlformats-officedocument.drawingml.chart+xml"/>
  <Override PartName="/xl/drawings/drawing8.xml" ContentType="application/vnd.openxmlformats-officedocument.drawing+xml"/>
  <Override PartName="/xl/queryTables/queryTable6.xml" ContentType="application/vnd.openxmlformats-officedocument.spreadsheetml.queryTable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38400" windowHeight="21160" tabRatio="500" activeTab="2"/>
  </bookViews>
  <sheets>
    <sheet name="Size Distribution" sheetId="10" r:id="rId1"/>
    <sheet name="Age Distribution" sheetId="13" r:id="rId2"/>
    <sheet name="Type" sheetId="7" r:id="rId3"/>
    <sheet name="Type+Visibility" sheetId="1" r:id="rId4"/>
    <sheet name="size_localVariables" sheetId="11" r:id="rId5"/>
    <sheet name="size_pubMethodReturn" sheetId="15" r:id="rId6"/>
    <sheet name="size_proMethodReturn" sheetId="17" r:id="rId7"/>
    <sheet name="size_priMethodReturn" sheetId="16" r:id="rId8"/>
  </sheets>
  <definedNames>
    <definedName name="age_distribution" localSheetId="1">'Age Distribution'!#REF!</definedName>
    <definedName name="age_distribution_1" localSheetId="1">'Age Distribution'!$A$1:$B$24</definedName>
    <definedName name="localVariable" localSheetId="4">size_localVariables!$A$2:$B$13</definedName>
    <definedName name="localVariable" localSheetId="7">size_priMethodReturn!#REF!</definedName>
    <definedName name="localVariable" localSheetId="6">size_proMethodReturn!#REF!</definedName>
    <definedName name="localVariable" localSheetId="5">size_pubMethodReturn!#REF!</definedName>
    <definedName name="privateMethodReturn" localSheetId="7">size_priMethodReturn!$A$2:$B$13</definedName>
    <definedName name="privateMethodReturn" localSheetId="6">size_proMethodReturn!$C$2:$D$13</definedName>
    <definedName name="protectedMethodReturn" localSheetId="6">size_proMethodReturn!$A$1:$B$12</definedName>
    <definedName name="publicMethodReturn" localSheetId="7">size_priMethodReturn!$A$2:$B$13</definedName>
    <definedName name="publicMethodReturn" localSheetId="6">size_proMethodReturn!$C$2:$D$13</definedName>
    <definedName name="publicMethodReturn" localSheetId="5">size_pubMethodReturn!$A$2:$B$13</definedName>
    <definedName name="sizes" localSheetId="1">'Age Distribution'!#REF!</definedName>
    <definedName name="sizes" localSheetId="0">'Size Distribution'!$A$1:$B$24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4" i="1" l="1"/>
  <c r="J10" i="1"/>
  <c r="J6" i="1"/>
  <c r="I14" i="1"/>
  <c r="I10" i="1"/>
  <c r="I6" i="1"/>
  <c r="J2" i="1"/>
  <c r="I2" i="1"/>
  <c r="E5" i="7"/>
  <c r="E3" i="7"/>
  <c r="H3" i="7"/>
  <c r="E2" i="7"/>
  <c r="H2" i="7"/>
  <c r="E4" i="7"/>
  <c r="H4" i="7"/>
  <c r="E6" i="7"/>
  <c r="H6" i="7"/>
  <c r="H5" i="7"/>
  <c r="G3" i="7"/>
  <c r="G2" i="7"/>
  <c r="G4" i="7"/>
  <c r="G6" i="7"/>
  <c r="G5" i="7"/>
  <c r="E15" i="1"/>
  <c r="H15" i="1"/>
  <c r="E16" i="1"/>
  <c r="H16" i="1"/>
  <c r="E14" i="1"/>
  <c r="H14" i="1"/>
  <c r="E11" i="1"/>
  <c r="H11" i="1"/>
  <c r="E12" i="1"/>
  <c r="H12" i="1"/>
  <c r="E10" i="1"/>
  <c r="H10" i="1"/>
  <c r="G15" i="1"/>
  <c r="G16" i="1"/>
  <c r="G14" i="1"/>
  <c r="G11" i="1"/>
  <c r="G12" i="1"/>
  <c r="G10" i="1"/>
  <c r="E7" i="1"/>
  <c r="H7" i="1"/>
  <c r="E8" i="1"/>
  <c r="H8" i="1"/>
  <c r="E6" i="1"/>
  <c r="H6" i="1"/>
  <c r="G7" i="1"/>
  <c r="G8" i="1"/>
  <c r="G6" i="1"/>
  <c r="E3" i="1"/>
  <c r="H3" i="1"/>
  <c r="E4" i="1"/>
  <c r="H4" i="1"/>
  <c r="E2" i="1"/>
  <c r="H2" i="1"/>
  <c r="G3" i="1"/>
  <c r="G4" i="1"/>
  <c r="G2" i="1"/>
  <c r="F3" i="1"/>
  <c r="F4" i="1"/>
  <c r="F6" i="1"/>
  <c r="F7" i="1"/>
  <c r="F8" i="1"/>
  <c r="F10" i="1"/>
  <c r="F11" i="1"/>
  <c r="F12" i="1"/>
  <c r="F14" i="1"/>
  <c r="F15" i="1"/>
  <c r="F16" i="1"/>
  <c r="F2" i="1"/>
  <c r="H5" i="1"/>
  <c r="H9" i="1"/>
  <c r="H13" i="1"/>
  <c r="G5" i="1"/>
  <c r="G9" i="1"/>
  <c r="G13" i="1"/>
  <c r="F3" i="7"/>
  <c r="F2" i="7"/>
  <c r="F4" i="7"/>
  <c r="F6" i="7"/>
  <c r="F5" i="7"/>
</calcChain>
</file>

<file path=xl/connections.xml><?xml version="1.0" encoding="utf-8"?>
<connections xmlns="http://schemas.openxmlformats.org/spreadsheetml/2006/main">
  <connection id="1" name="age_distribution.txt" type="6" refreshedVersion="0" background="1" saveData="1">
    <textPr fileType="mac" sourceFile="ssd:Users:carlosgsouza:workspace_gg:groovonomics:articles:aosd_2014:data:type_usage:size:localVariable.txt">
      <textFields count="2">
        <textField/>
        <textField/>
      </textFields>
    </textPr>
  </connection>
  <connection id="2" name="localVariable.txt" type="6" refreshedVersion="0" background="1" saveData="1">
    <textPr fileType="mac" sourceFile="ssd:Users:carlosgsouza:workspace_gg:groovonomics:articles:aosd_2014:data:type_usage:size:localVariable.txt">
      <textFields count="2">
        <textField/>
        <textField/>
      </textFields>
    </textPr>
  </connection>
  <connection id="3" name="localVariable.txt1" type="6" refreshedVersion="0" background="1" saveData="1">
    <textPr fileType="mac" sourceFile="ssd:Users:carlosgsouza:workspace_gg:groovonomics:articles:aosd_2014:data:type_usage:size:localVariable.txt">
      <textFields count="2">
        <textField/>
        <textField/>
      </textFields>
    </textPr>
  </connection>
  <connection id="4" name="privateMethodReturn.txt" type="6" refreshedVersion="0" background="1" saveData="1">
    <textPr fileType="mac" sourceFile="ssd:Users:carlosgsouza:workspace_gg:groovonomics:articles:aosd_2014:data:type_usage:size:privateMethodReturn.txt">
      <textFields count="2">
        <textField/>
        <textField/>
      </textFields>
    </textPr>
  </connection>
  <connection id="5" name="protectedMethodReturn.txt" type="6" refreshedVersion="0" background="1" saveData="1">
    <textPr fileType="mac" sourceFile="ssd:Users:carlosgsouza:workspace_gg:groovonomics:articles:aosd_2014:data:type_usage:size:protectedMethodReturn.txt">
      <textFields count="2">
        <textField/>
        <textField/>
      </textFields>
    </textPr>
  </connection>
  <connection id="6" name="publicMethodReturn.txt" type="6" refreshedVersion="0" background="1" saveData="1">
    <textPr fileType="mac" sourceFile="ssd:Users:carlosgsouza:workspace_gg:groovonomics:articles:aosd_2014:data:type_usage:size:publicMethodReturn.txt">
      <textFields count="2">
        <textField/>
        <textField/>
      </textFields>
    </textPr>
  </connection>
  <connection id="7" name="sizes.txt" type="6" refreshedVersion="0" background="1" saveData="1">
    <textPr fileType="mac" sourceFile="ssd:Users:carlosgsouza:workspace_gg:groovonomics:articles:aosd_2014:data:type_usage:size:localVariable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<sst xmlns="http://schemas.openxmlformats.org/spreadsheetml/2006/main" count="131" uniqueCount="28">
  <si>
    <t>Static</t>
  </si>
  <si>
    <t>Dynamic</t>
  </si>
  <si>
    <t>Total</t>
  </si>
  <si>
    <t>protected</t>
  </si>
  <si>
    <t>Uso</t>
  </si>
  <si>
    <t>Method Return</t>
  </si>
  <si>
    <t>Method Parameter</t>
  </si>
  <si>
    <t>Constructor Parameter</t>
  </si>
  <si>
    <t>Field</t>
  </si>
  <si>
    <t>Local Variable</t>
  </si>
  <si>
    <t>public</t>
  </si>
  <si>
    <t>private</t>
  </si>
  <si>
    <t>Statically Typed (%)</t>
  </si>
  <si>
    <t>Dynamically Typed (%)</t>
  </si>
  <si>
    <t>Total Static</t>
  </si>
  <si>
    <t>Total Dynamic</t>
  </si>
  <si>
    <t>[0, 128]</t>
  </si>
  <si>
    <t>]128, 256]</t>
  </si>
  <si>
    <t>]256, 512]</t>
  </si>
  <si>
    <t>]512, 1024]</t>
  </si>
  <si>
    <t>]1024, 2048]</t>
  </si>
  <si>
    <t>]2048, 4096]</t>
  </si>
  <si>
    <t>]4096, 8192]</t>
  </si>
  <si>
    <t>]8192, 16384]</t>
  </si>
  <si>
    <t>]16384, 32768]</t>
  </si>
  <si>
    <t>]32768, 65536]</t>
  </si>
  <si>
    <t>]65536, 131072]</t>
  </si>
  <si>
    <t>]131072, 262144]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</si>
</sst>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0"/>
      <color rgb="FFB7B7B7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1" fillId="0" borderId="0" xfId="3"/>
    <xf numFmtId="2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0" fontId="5" fillId="0" borderId="0" xfId="0" applyFont="1" applyAlignment="1">
      <alignment wrapText="1"/>
    </xf>
    <xf numFmtId="1" fontId="0" fillId="0" borderId="0" xfId="0" applyNumberFormat="1" applyAlignment="1">
      <alignment wrapText="1"/>
    </xf>
  </cellXfs>
  <cellStyles count="68">
    <cellStyle name="Followed Hyperlink" xfId="2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Hyperlink" xfId="1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Normal" xfId="0" builtinId="0"/>
    <cellStyle name="Normal 2" xfId="3"/>
  </cellStyles>
  <dxfs count="0"/>
  <tableStyles count="0" defaultTableStyle="TableStyleMedium9" defaultPivotStyle="PivotStyleMedium4"/>
  <colors>
    <mruColors>
      <color rgb="FF376DD8"/>
      <color rgb="FFFF800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noFill/>
              </a:ln>
            </c:spPr>
          </c:marker>
          <c:xVal>
            <c:strRef>
              <c:f>'Size Distribution'!$A$1:$A$24</c:f>
              <c:strCache>
                <c:ptCount val="24"/>
                <c:pt idx="0">
                  <c:v>[0, 128]</c:v>
                </c:pt>
                <c:pt idx="1">
                  <c:v>]128, 256]</c:v>
                </c:pt>
                <c:pt idx="2">
                  <c:v>]256, 512]</c:v>
                </c:pt>
                <c:pt idx="3">
                  <c:v>]512, 1024]</c:v>
                </c:pt>
                <c:pt idx="4">
                  <c:v>]1024, 2048]</c:v>
                </c:pt>
                <c:pt idx="5">
                  <c:v>]2048, 4096]</c:v>
                </c:pt>
                <c:pt idx="6">
                  <c:v>]4096, 8192]</c:v>
                </c:pt>
                <c:pt idx="7">
                  <c:v>]8192, 16384]</c:v>
                </c:pt>
                <c:pt idx="8">
                  <c:v>]16384, 32768]</c:v>
                </c:pt>
                <c:pt idx="9">
                  <c:v>]32768, 65536]</c:v>
                </c:pt>
                <c:pt idx="10">
                  <c:v>]65536, 131072]</c:v>
                </c:pt>
                <c:pt idx="11">
                  <c:v>]131072, 262144]</c:v>
                </c:pt>
                <c:pt idx="12">
                  <c:v>[0, 128]</c:v>
                </c:pt>
                <c:pt idx="13">
                  <c:v>]128, 256]</c:v>
                </c:pt>
                <c:pt idx="14">
                  <c:v>]256, 512]</c:v>
                </c:pt>
                <c:pt idx="15">
                  <c:v>]512, 1024]</c:v>
                </c:pt>
                <c:pt idx="16">
                  <c:v>]1024, 2048]</c:v>
                </c:pt>
                <c:pt idx="17">
                  <c:v>]2048, 4096]</c:v>
                </c:pt>
                <c:pt idx="18">
                  <c:v>]4096, 8192]</c:v>
                </c:pt>
                <c:pt idx="19">
                  <c:v>]8192, 16384]</c:v>
                </c:pt>
                <c:pt idx="20">
                  <c:v>]16384, 32768]</c:v>
                </c:pt>
                <c:pt idx="21">
                  <c:v>]32768, 65536]</c:v>
                </c:pt>
                <c:pt idx="22">
                  <c:v>]65536, 131072]</c:v>
                </c:pt>
                <c:pt idx="23">
                  <c:v>]131072, 262144]</c:v>
                </c:pt>
              </c:strCache>
            </c:strRef>
          </c:xVal>
          <c:yVal>
            <c:numRef>
              <c:f>'Size Distribution'!$B$1:$B$24</c:f>
              <c:numCache>
                <c:formatCode>General</c:formatCode>
                <c:ptCount val="24"/>
                <c:pt idx="0">
                  <c:v>0.408298032534044</c:v>
                </c:pt>
                <c:pt idx="1">
                  <c:v>0.242470599053087</c:v>
                </c:pt>
                <c:pt idx="2">
                  <c:v>0.344987885452826</c:v>
                </c:pt>
                <c:pt idx="3">
                  <c:v>0.450764968458104</c:v>
                </c:pt>
                <c:pt idx="4">
                  <c:v>0.631607686073886</c:v>
                </c:pt>
                <c:pt idx="5">
                  <c:v>0.681010806746348</c:v>
                </c:pt>
                <c:pt idx="6">
                  <c:v>0.675034824310623</c:v>
                </c:pt>
                <c:pt idx="7">
                  <c:v>0.655365984654944</c:v>
                </c:pt>
                <c:pt idx="8">
                  <c:v>0.801372200633403</c:v>
                </c:pt>
                <c:pt idx="9">
                  <c:v>0.542126424533867</c:v>
                </c:pt>
                <c:pt idx="10">
                  <c:v>0.7791981221239</c:v>
                </c:pt>
                <c:pt idx="11">
                  <c:v>0.739681390296886</c:v>
                </c:pt>
                <c:pt idx="12">
                  <c:v>40.0</c:v>
                </c:pt>
                <c:pt idx="13">
                  <c:v>24.0</c:v>
                </c:pt>
                <c:pt idx="14">
                  <c:v>34.0</c:v>
                </c:pt>
                <c:pt idx="15">
                  <c:v>45.0</c:v>
                </c:pt>
                <c:pt idx="16">
                  <c:v>63.0</c:v>
                </c:pt>
                <c:pt idx="17">
                  <c:v>68.0</c:v>
                </c:pt>
                <c:pt idx="18">
                  <c:v>67.0</c:v>
                </c:pt>
                <c:pt idx="19">
                  <c:v>65.0</c:v>
                </c:pt>
                <c:pt idx="20">
                  <c:v>80.0</c:v>
                </c:pt>
                <c:pt idx="21">
                  <c:v>54.0</c:v>
                </c:pt>
                <c:pt idx="22">
                  <c:v>77.0</c:v>
                </c:pt>
                <c:pt idx="23">
                  <c:v>73.0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181528"/>
        <c:axId val="2084189256"/>
      </c:scatterChart>
      <c:valAx>
        <c:axId val="2084181528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Projec Size (Lines of Code)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84189256"/>
        <c:crosses val="autoZero"/>
        <c:crossBetween val="midCat"/>
        <c:majorUnit val="8.0"/>
        <c:minorUnit val="4.0"/>
      </c:valAx>
      <c:valAx>
        <c:axId val="2084189256"/>
        <c:scaling>
          <c:orientation val="minMax"/>
          <c:max val="1.0"/>
        </c:scaling>
        <c:delete val="0"/>
        <c:axPos val="l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84181528"/>
        <c:crosses val="autoZero"/>
        <c:crossBetween val="midCat"/>
        <c:majorUnit val="0.2"/>
      </c:valAx>
    </c:plotArea>
    <c:plotVisOnly val="1"/>
    <c:dispBlanksAs val="gap"/>
    <c:showDLblsOverMax val="0"/>
  </c:chart>
  <c:spPr>
    <a:ln>
      <a:solidFill>
        <a:schemeClr val="bg1"/>
      </a:solidFill>
    </a:ln>
  </c:sp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Dynamically Typed Public Method Return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7815157874805"/>
          <c:y val="0.138635588545062"/>
          <c:w val="0.850727439130229"/>
          <c:h val="0.599337228547069"/>
        </c:manualLayout>
      </c:layout>
      <c:barChart>
        <c:barDir val="col"/>
        <c:grouping val="clustered"/>
        <c:varyColors val="0"/>
        <c:ser>
          <c:idx val="0"/>
          <c:order val="0"/>
          <c:tx>
            <c:v>%</c:v>
          </c:tx>
          <c:spPr>
            <a:solidFill>
              <a:schemeClr val="tx1"/>
            </a:solidFill>
          </c:spPr>
          <c:invertIfNegative val="0"/>
          <c:cat>
            <c:strRef>
              <c:f>size_pubMethodReturn!$A$2:$A$13</c:f>
              <c:strCache>
                <c:ptCount val="12"/>
                <c:pt idx="0">
                  <c:v>[0, 128]</c:v>
                </c:pt>
                <c:pt idx="1">
                  <c:v>]128, 256]</c:v>
                </c:pt>
                <c:pt idx="2">
                  <c:v>]256, 512]</c:v>
                </c:pt>
                <c:pt idx="3">
                  <c:v>]512, 1024]</c:v>
                </c:pt>
                <c:pt idx="4">
                  <c:v>]1024, 2048]</c:v>
                </c:pt>
                <c:pt idx="5">
                  <c:v>]2048, 4096]</c:v>
                </c:pt>
                <c:pt idx="6">
                  <c:v>]4096, 8192]</c:v>
                </c:pt>
                <c:pt idx="7">
                  <c:v>]8192, 16384]</c:v>
                </c:pt>
                <c:pt idx="8">
                  <c:v>]16384, 32768]</c:v>
                </c:pt>
                <c:pt idx="9">
                  <c:v>]32768, 65536]</c:v>
                </c:pt>
                <c:pt idx="10">
                  <c:v>]65536, 131072]</c:v>
                </c:pt>
                <c:pt idx="11">
                  <c:v>]131072, 262144]</c:v>
                </c:pt>
              </c:strCache>
            </c:strRef>
          </c:cat>
          <c:val>
            <c:numRef>
              <c:f>size_pubMethodReturn!$B$2:$B$13</c:f>
              <c:numCache>
                <c:formatCode>General</c:formatCode>
                <c:ptCount val="12"/>
                <c:pt idx="0">
                  <c:v>45.0</c:v>
                </c:pt>
                <c:pt idx="1">
                  <c:v>44.0</c:v>
                </c:pt>
                <c:pt idx="2">
                  <c:v>41.0</c:v>
                </c:pt>
                <c:pt idx="3">
                  <c:v>38.0</c:v>
                </c:pt>
                <c:pt idx="4">
                  <c:v>31.0</c:v>
                </c:pt>
                <c:pt idx="5">
                  <c:v>28.0</c:v>
                </c:pt>
                <c:pt idx="6">
                  <c:v>28.0</c:v>
                </c:pt>
                <c:pt idx="7">
                  <c:v>27.0</c:v>
                </c:pt>
                <c:pt idx="8">
                  <c:v>33.0</c:v>
                </c:pt>
                <c:pt idx="9">
                  <c:v>24.0</c:v>
                </c:pt>
                <c:pt idx="10">
                  <c:v>15.0</c:v>
                </c:pt>
                <c:pt idx="11">
                  <c:v>16.0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2085400120"/>
        <c:axId val="2085405592"/>
      </c:barChart>
      <c:catAx>
        <c:axId val="2085400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Project Size (Lines of Code)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85405592"/>
        <c:crosses val="autoZero"/>
        <c:auto val="1"/>
        <c:lblAlgn val="ctr"/>
        <c:lblOffset val="100"/>
        <c:noMultiLvlLbl val="0"/>
      </c:catAx>
      <c:valAx>
        <c:axId val="2085405592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2085400120"/>
        <c:crosses val="autoZero"/>
        <c:crossBetween val="between"/>
        <c:majorUnit val="10.0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3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Dynamically Typed Protected Method Return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7815157874805"/>
          <c:y val="0.138635588545062"/>
          <c:w val="0.850727439130229"/>
          <c:h val="0.59933722854706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cat>
            <c:strRef>
              <c:f>size_proMethodReturn!$A$1:$A$12</c:f>
              <c:strCache>
                <c:ptCount val="12"/>
                <c:pt idx="0">
                  <c:v>[0, 128]</c:v>
                </c:pt>
                <c:pt idx="1">
                  <c:v>]128, 256]</c:v>
                </c:pt>
                <c:pt idx="2">
                  <c:v>]256, 512]</c:v>
                </c:pt>
                <c:pt idx="3">
                  <c:v>]512, 1024]</c:v>
                </c:pt>
                <c:pt idx="4">
                  <c:v>]1024, 2048]</c:v>
                </c:pt>
                <c:pt idx="5">
                  <c:v>]2048, 4096]</c:v>
                </c:pt>
                <c:pt idx="6">
                  <c:v>]4096, 8192]</c:v>
                </c:pt>
                <c:pt idx="7">
                  <c:v>]8192, 16384]</c:v>
                </c:pt>
                <c:pt idx="8">
                  <c:v>]16384, 32768]</c:v>
                </c:pt>
                <c:pt idx="9">
                  <c:v>]32768, 65536]</c:v>
                </c:pt>
                <c:pt idx="10">
                  <c:v>]65536, 131072]</c:v>
                </c:pt>
                <c:pt idx="11">
                  <c:v>]131072, 262144]</c:v>
                </c:pt>
              </c:strCache>
            </c:strRef>
          </c:cat>
          <c:val>
            <c:numRef>
              <c:f>size_proMethodReturn!$B$1:$B$12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1.0</c:v>
                </c:pt>
                <c:pt idx="4">
                  <c:v>3.0</c:v>
                </c:pt>
                <c:pt idx="5">
                  <c:v>3.0</c:v>
                </c:pt>
                <c:pt idx="6">
                  <c:v>4.0</c:v>
                </c:pt>
                <c:pt idx="7">
                  <c:v>12.0</c:v>
                </c:pt>
                <c:pt idx="8">
                  <c:v>20.0</c:v>
                </c:pt>
                <c:pt idx="9">
                  <c:v>14.0</c:v>
                </c:pt>
                <c:pt idx="10">
                  <c:v>4.0</c:v>
                </c:pt>
                <c:pt idx="1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2084544552"/>
        <c:axId val="2084550024"/>
      </c:barChart>
      <c:catAx>
        <c:axId val="2084544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Project Size (Lines of Code)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4550024"/>
        <c:crosses val="autoZero"/>
        <c:auto val="1"/>
        <c:lblAlgn val="ctr"/>
        <c:lblOffset val="100"/>
        <c:noMultiLvlLbl val="0"/>
      </c:catAx>
      <c:valAx>
        <c:axId val="2084550024"/>
        <c:scaling>
          <c:orientation val="minMax"/>
          <c:max val="50.0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2084544552"/>
        <c:crosses val="autoZero"/>
        <c:crossBetween val="between"/>
        <c:majorUnit val="10.0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3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Dynamically Typed Private</a:t>
            </a:r>
            <a:r>
              <a:rPr lang="en-US" baseline="0"/>
              <a:t> </a:t>
            </a:r>
            <a:r>
              <a:rPr lang="en-US"/>
              <a:t>Method Return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7815157874805"/>
          <c:y val="0.138635588545062"/>
          <c:w val="0.850727439130229"/>
          <c:h val="0.599337228547069"/>
        </c:manualLayout>
      </c:layout>
      <c:barChart>
        <c:barDir val="col"/>
        <c:grouping val="clustered"/>
        <c:varyColors val="0"/>
        <c:ser>
          <c:idx val="0"/>
          <c:order val="0"/>
          <c:tx>
            <c:v>%</c:v>
          </c:tx>
          <c:spPr>
            <a:solidFill>
              <a:schemeClr val="tx1"/>
            </a:solidFill>
          </c:spPr>
          <c:invertIfNegative val="0"/>
          <c:cat>
            <c:strRef>
              <c:f>size_priMethodReturn!$A$2:$A$13</c:f>
              <c:strCache>
                <c:ptCount val="12"/>
                <c:pt idx="0">
                  <c:v>[0, 128]</c:v>
                </c:pt>
                <c:pt idx="1">
                  <c:v>]128, 256]</c:v>
                </c:pt>
                <c:pt idx="2">
                  <c:v>]256, 512]</c:v>
                </c:pt>
                <c:pt idx="3">
                  <c:v>]512, 1024]</c:v>
                </c:pt>
                <c:pt idx="4">
                  <c:v>]1024, 2048]</c:v>
                </c:pt>
                <c:pt idx="5">
                  <c:v>]2048, 4096]</c:v>
                </c:pt>
                <c:pt idx="6">
                  <c:v>]4096, 8192]</c:v>
                </c:pt>
                <c:pt idx="7">
                  <c:v>]8192, 16384]</c:v>
                </c:pt>
                <c:pt idx="8">
                  <c:v>]16384, 32768]</c:v>
                </c:pt>
                <c:pt idx="9">
                  <c:v>]32768, 65536]</c:v>
                </c:pt>
                <c:pt idx="10">
                  <c:v>]65536, 131072]</c:v>
                </c:pt>
                <c:pt idx="11">
                  <c:v>]131072, 262144]</c:v>
                </c:pt>
              </c:strCache>
            </c:strRef>
          </c:cat>
          <c:val>
            <c:numRef>
              <c:f>size_priMethodReturn!$B$2:$B$13</c:f>
              <c:numCache>
                <c:formatCode>General</c:formatCode>
                <c:ptCount val="12"/>
                <c:pt idx="0">
                  <c:v>15.0</c:v>
                </c:pt>
                <c:pt idx="1">
                  <c:v>28.0</c:v>
                </c:pt>
                <c:pt idx="2">
                  <c:v>40.0</c:v>
                </c:pt>
                <c:pt idx="3">
                  <c:v>27.0</c:v>
                </c:pt>
                <c:pt idx="4">
                  <c:v>31.0</c:v>
                </c:pt>
                <c:pt idx="5">
                  <c:v>29.0</c:v>
                </c:pt>
                <c:pt idx="6">
                  <c:v>25.0</c:v>
                </c:pt>
                <c:pt idx="7">
                  <c:v>20.0</c:v>
                </c:pt>
                <c:pt idx="8">
                  <c:v>44.0</c:v>
                </c:pt>
                <c:pt idx="9">
                  <c:v>50.0</c:v>
                </c:pt>
                <c:pt idx="10">
                  <c:v>41.0</c:v>
                </c:pt>
                <c:pt idx="11">
                  <c:v>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2085440376"/>
        <c:axId val="2085445848"/>
      </c:barChart>
      <c:catAx>
        <c:axId val="2085440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Project Size (Lines of Code)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85445848"/>
        <c:crosses val="autoZero"/>
        <c:auto val="1"/>
        <c:lblAlgn val="ctr"/>
        <c:lblOffset val="100"/>
        <c:noMultiLvlLbl val="0"/>
      </c:catAx>
      <c:valAx>
        <c:axId val="2085445848"/>
        <c:scaling>
          <c:orientation val="minMax"/>
          <c:max val="50.0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2085440376"/>
        <c:crosses val="autoZero"/>
        <c:crossBetween val="between"/>
        <c:majorUnit val="10.0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3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288985428546"/>
          <c:y val="0.0358617974477328"/>
          <c:w val="0.845866232238212"/>
          <c:h val="0.74521938636980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noFill/>
              </a:ln>
            </c:spPr>
          </c:marker>
          <c:xVal>
            <c:strRef>
              <c:f>'Age Distribution'!$A$1:$A$24</c:f>
              <c:strCache>
                <c:ptCount val="24"/>
                <c:pt idx="0">
                  <c:v>[0, 128]</c:v>
                </c:pt>
                <c:pt idx="1">
                  <c:v>]128, 256]</c:v>
                </c:pt>
                <c:pt idx="2">
                  <c:v>]256, 512]</c:v>
                </c:pt>
                <c:pt idx="3">
                  <c:v>]512, 1024]</c:v>
                </c:pt>
                <c:pt idx="4">
                  <c:v>]1024, 2048]</c:v>
                </c:pt>
                <c:pt idx="5">
                  <c:v>]2048, 4096]</c:v>
                </c:pt>
                <c:pt idx="6">
                  <c:v>]4096, 8192]</c:v>
                </c:pt>
                <c:pt idx="7">
                  <c:v>]8192, 16384]</c:v>
                </c:pt>
                <c:pt idx="8">
                  <c:v>]16384, 32768]</c:v>
                </c:pt>
                <c:pt idx="9">
                  <c:v>]32768, 65536]</c:v>
                </c:pt>
                <c:pt idx="10">
                  <c:v>]65536, 131072]</c:v>
                </c:pt>
                <c:pt idx="11">
                  <c:v>]131072, 262144]</c:v>
                </c:pt>
                <c:pt idx="12">
                  <c:v>[0, 128]</c:v>
                </c:pt>
                <c:pt idx="13">
                  <c:v>]128, 256]</c:v>
                </c:pt>
                <c:pt idx="14">
                  <c:v>]256, 512]</c:v>
                </c:pt>
                <c:pt idx="15">
                  <c:v>]512, 1024]</c:v>
                </c:pt>
                <c:pt idx="16">
                  <c:v>]1024, 2048]</c:v>
                </c:pt>
                <c:pt idx="17">
                  <c:v>]2048, 4096]</c:v>
                </c:pt>
                <c:pt idx="18">
                  <c:v>]4096, 8192]</c:v>
                </c:pt>
                <c:pt idx="19">
                  <c:v>]8192, 16384]</c:v>
                </c:pt>
                <c:pt idx="20">
                  <c:v>]16384, 32768]</c:v>
                </c:pt>
                <c:pt idx="21">
                  <c:v>]32768, 65536]</c:v>
                </c:pt>
                <c:pt idx="22">
                  <c:v>]65536, 131072]</c:v>
                </c:pt>
                <c:pt idx="23">
                  <c:v>]131072, 262144]</c:v>
                </c:pt>
              </c:strCache>
            </c:strRef>
          </c:xVal>
          <c:yVal>
            <c:numRef>
              <c:f>'Age Distribution'!$B$1:$B$24</c:f>
              <c:numCache>
                <c:formatCode>General</c:formatCode>
                <c:ptCount val="24"/>
                <c:pt idx="0">
                  <c:v>0.408298032534044</c:v>
                </c:pt>
                <c:pt idx="1">
                  <c:v>0.242470599053087</c:v>
                </c:pt>
                <c:pt idx="2">
                  <c:v>0.344987885452826</c:v>
                </c:pt>
                <c:pt idx="3">
                  <c:v>0.450764968458104</c:v>
                </c:pt>
                <c:pt idx="4">
                  <c:v>0.631607686073886</c:v>
                </c:pt>
                <c:pt idx="5">
                  <c:v>0.681010806746348</c:v>
                </c:pt>
                <c:pt idx="6">
                  <c:v>0.675034824310623</c:v>
                </c:pt>
                <c:pt idx="7">
                  <c:v>0.655365984654944</c:v>
                </c:pt>
                <c:pt idx="8">
                  <c:v>0.801372200633403</c:v>
                </c:pt>
                <c:pt idx="9">
                  <c:v>0.542126424533867</c:v>
                </c:pt>
                <c:pt idx="10">
                  <c:v>0.7791981221239</c:v>
                </c:pt>
                <c:pt idx="11">
                  <c:v>0.739681390296886</c:v>
                </c:pt>
                <c:pt idx="12">
                  <c:v>40.0</c:v>
                </c:pt>
                <c:pt idx="13">
                  <c:v>24.0</c:v>
                </c:pt>
                <c:pt idx="14">
                  <c:v>34.0</c:v>
                </c:pt>
                <c:pt idx="15">
                  <c:v>45.0</c:v>
                </c:pt>
                <c:pt idx="16">
                  <c:v>63.0</c:v>
                </c:pt>
                <c:pt idx="17">
                  <c:v>68.0</c:v>
                </c:pt>
                <c:pt idx="18">
                  <c:v>67.0</c:v>
                </c:pt>
                <c:pt idx="19">
                  <c:v>65.0</c:v>
                </c:pt>
                <c:pt idx="20">
                  <c:v>80.0</c:v>
                </c:pt>
                <c:pt idx="21">
                  <c:v>54.0</c:v>
                </c:pt>
                <c:pt idx="22">
                  <c:v>77.0</c:v>
                </c:pt>
                <c:pt idx="23">
                  <c:v>73.0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218248"/>
        <c:axId val="2084225800"/>
      </c:scatterChart>
      <c:valAx>
        <c:axId val="2084218248"/>
        <c:scaling>
          <c:orientation val="minMax"/>
          <c:max val="6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Projec Age (Months)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84225800"/>
        <c:crosses val="autoZero"/>
        <c:crossBetween val="midCat"/>
        <c:majorUnit val="6.0"/>
        <c:minorUnit val="4.0"/>
      </c:valAx>
      <c:valAx>
        <c:axId val="2084225800"/>
        <c:scaling>
          <c:orientation val="minMax"/>
          <c:max val="1.0"/>
        </c:scaling>
        <c:delete val="0"/>
        <c:axPos val="l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84218248"/>
        <c:crosses val="autoZero"/>
        <c:crossBetween val="midCat"/>
        <c:majorUnit val="0.2"/>
      </c:valAx>
    </c:plotArea>
    <c:plotVisOnly val="1"/>
    <c:dispBlanksAs val="gap"/>
    <c:showDLblsOverMax val="0"/>
  </c:chart>
  <c:spPr>
    <a:ln>
      <a:solidFill>
        <a:schemeClr val="bg1">
          <a:alpha val="0"/>
        </a:schemeClr>
      </a:solidFill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percentStacked"/>
        <c:varyColors val="1"/>
        <c:ser>
          <c:idx val="0"/>
          <c:order val="0"/>
          <c:tx>
            <c:strRef>
              <c:f>Type!$G$1</c:f>
              <c:strCache>
                <c:ptCount val="1"/>
                <c:pt idx="0">
                  <c:v>Statically Typed (%)</c:v>
                </c:pt>
              </c:strCache>
            </c:strRef>
          </c:tx>
          <c:spPr>
            <a:solidFill>
              <a:srgbClr val="000000"/>
            </a:solidFill>
            <a:effectLst/>
          </c:spPr>
          <c:invertIfNegative val="1"/>
          <c:cat>
            <c:strRef>
              <c:f>Type!$F$2:$F$6</c:f>
              <c:strCache>
                <c:ptCount val="5"/>
                <c:pt idx="0">
                  <c:v>Constructor Parameter</c:v>
                </c:pt>
                <c:pt idx="1">
                  <c:v>Method Parameter</c:v>
                </c:pt>
                <c:pt idx="2">
                  <c:v>Field</c:v>
                </c:pt>
                <c:pt idx="3">
                  <c:v>Method Return</c:v>
                </c:pt>
                <c:pt idx="4">
                  <c:v>Local Variable</c:v>
                </c:pt>
              </c:strCache>
            </c:strRef>
          </c:cat>
          <c:val>
            <c:numRef>
              <c:f>Type!$G$2:$G$6</c:f>
              <c:numCache>
                <c:formatCode>0.0</c:formatCode>
                <c:ptCount val="5"/>
                <c:pt idx="0">
                  <c:v>91.73578440703777</c:v>
                </c:pt>
                <c:pt idx="1">
                  <c:v>81.7578163631483</c:v>
                </c:pt>
                <c:pt idx="2">
                  <c:v>78.50402761795166</c:v>
                </c:pt>
                <c:pt idx="3">
                  <c:v>67.7496649724876</c:v>
                </c:pt>
                <c:pt idx="4">
                  <c:v>29.20195634021233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ser>
          <c:idx val="1"/>
          <c:order val="1"/>
          <c:tx>
            <c:strRef>
              <c:f>Type!$H$1</c:f>
              <c:strCache>
                <c:ptCount val="1"/>
                <c:pt idx="0">
                  <c:v>Dynamically Typed (%)</c:v>
                </c:pt>
              </c:strCache>
            </c:strRef>
          </c:tx>
          <c:spPr>
            <a:solidFill>
              <a:srgbClr val="BFBFBF"/>
            </a:solidFill>
            <a:effectLst/>
          </c:spPr>
          <c:invertIfNegative val="1"/>
          <c:cat>
            <c:strRef>
              <c:f>Type!$F$2:$F$6</c:f>
              <c:strCache>
                <c:ptCount val="5"/>
                <c:pt idx="0">
                  <c:v>Constructor Parameter</c:v>
                </c:pt>
                <c:pt idx="1">
                  <c:v>Method Parameter</c:v>
                </c:pt>
                <c:pt idx="2">
                  <c:v>Field</c:v>
                </c:pt>
                <c:pt idx="3">
                  <c:v>Method Return</c:v>
                </c:pt>
                <c:pt idx="4">
                  <c:v>Local Variable</c:v>
                </c:pt>
              </c:strCache>
            </c:strRef>
          </c:cat>
          <c:val>
            <c:numRef>
              <c:f>Type!$H$2:$H$6</c:f>
              <c:numCache>
                <c:formatCode>0.0</c:formatCode>
                <c:ptCount val="5"/>
                <c:pt idx="0">
                  <c:v>8.264215592962227</c:v>
                </c:pt>
                <c:pt idx="1">
                  <c:v>18.2421836368517</c:v>
                </c:pt>
                <c:pt idx="2">
                  <c:v>21.49597238204833</c:v>
                </c:pt>
                <c:pt idx="3">
                  <c:v>32.2503350275124</c:v>
                </c:pt>
                <c:pt idx="4">
                  <c:v>70.79804365978766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084269960"/>
        <c:axId val="2084271448"/>
      </c:barChart>
      <c:catAx>
        <c:axId val="2084269960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84271448"/>
        <c:crosses val="autoZero"/>
        <c:auto val="1"/>
        <c:lblAlgn val="ctr"/>
        <c:lblOffset val="100"/>
        <c:noMultiLvlLbl val="1"/>
      </c:catAx>
      <c:valAx>
        <c:axId val="208427144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 anchor="ctr" anchorCtr="1"/>
          <a:lstStyle/>
          <a:p>
            <a:pPr>
              <a:defRPr sz="120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2084269960"/>
        <c:crosses val="autoZero"/>
        <c:crossBetween val="between"/>
        <c:majorUnit val="0.2"/>
        <c:minorUnit val="0.02"/>
      </c:valAx>
      <c:dTable>
        <c:showHorzBorder val="1"/>
        <c:showVertBorder val="1"/>
        <c:showOutline val="1"/>
        <c:showKeys val="0"/>
        <c:txPr>
          <a:bodyPr/>
          <a:lstStyle/>
          <a:p>
            <a:pPr rtl="0">
              <a:defRPr sz="1200"/>
            </a:pPr>
            <a:endParaRPr lang="en-US"/>
          </a:p>
        </c:txPr>
      </c:dTable>
    </c:plotArea>
    <c:legend>
      <c:legendPos val="b"/>
      <c:layout/>
      <c:overlay val="0"/>
      <c:txPr>
        <a:bodyPr/>
        <a:lstStyle/>
        <a:p>
          <a:pPr rtl="0">
            <a:defRPr sz="1200">
              <a:latin typeface="Verdana"/>
            </a:defRPr>
          </a:pPr>
          <a:endParaRPr lang="en-US"/>
        </a:p>
      </c:txPr>
    </c:legend>
    <c:plotVisOnly val="1"/>
    <c:dispBlanksAs val="gap"/>
    <c:showDLblsOverMax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  <a:latin typeface="Verdana"/>
              </a:defRPr>
            </a:pPr>
            <a:r>
              <a:rPr lang="en-US"/>
              <a:t>Declarações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'Type+Visibility'!$G$1</c:f>
              <c:strCache>
                <c:ptCount val="1"/>
                <c:pt idx="0">
                  <c:v>Statically Typed (%)</c:v>
                </c:pt>
              </c:strCache>
            </c:strRef>
          </c:tx>
          <c:spPr>
            <a:solidFill>
              <a:srgbClr val="3C78D8"/>
            </a:solidFill>
          </c:spPr>
          <c:invertIfNegative val="1"/>
          <c:cat>
            <c:strRef>
              <c:f>'Type+Visibility'!$F$2:$F$18</c:f>
              <c:strCache>
                <c:ptCount val="15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  <c:pt idx="4">
                  <c:v>public</c:v>
                </c:pt>
                <c:pt idx="5">
                  <c:v>private</c:v>
                </c:pt>
                <c:pt idx="6">
                  <c:v>protected</c:v>
                </c:pt>
                <c:pt idx="8">
                  <c:v>public</c:v>
                </c:pt>
                <c:pt idx="9">
                  <c:v>private</c:v>
                </c:pt>
                <c:pt idx="10">
                  <c:v>protected</c:v>
                </c:pt>
                <c:pt idx="12">
                  <c:v>public</c:v>
                </c:pt>
                <c:pt idx="13">
                  <c:v>private</c:v>
                </c:pt>
                <c:pt idx="14">
                  <c:v>protected</c:v>
                </c:pt>
              </c:strCache>
            </c:strRef>
          </c:cat>
          <c:val>
            <c:numRef>
              <c:f>'Type+Visibility'!$G$2:$G$18</c:f>
              <c:numCache>
                <c:formatCode>0.00</c:formatCode>
                <c:ptCount val="17"/>
                <c:pt idx="0">
                  <c:v>67.25603337362081</c:v>
                </c:pt>
                <c:pt idx="1">
                  <c:v>64.43768996960486</c:v>
                </c:pt>
                <c:pt idx="2">
                  <c:v>91.74653887113951</c:v>
                </c:pt>
                <c:pt idx="3" formatCode="General">
                  <c:v>0.0</c:v>
                </c:pt>
                <c:pt idx="4" formatCode="0.0">
                  <c:v>82.37878671086102</c:v>
                </c:pt>
                <c:pt idx="5" formatCode="0.0">
                  <c:v>67.17342342342343</c:v>
                </c:pt>
                <c:pt idx="6" formatCode="0.0">
                  <c:v>86.63282571912013</c:v>
                </c:pt>
                <c:pt idx="7" formatCode="General">
                  <c:v>0.0</c:v>
                </c:pt>
                <c:pt idx="8" formatCode="0.0">
                  <c:v>91.79607543462242</c:v>
                </c:pt>
                <c:pt idx="9" formatCode="0.0">
                  <c:v>63.01369863013699</c:v>
                </c:pt>
                <c:pt idx="10" formatCode="0.0">
                  <c:v>89.83050847457628</c:v>
                </c:pt>
                <c:pt idx="11" formatCode="General">
                  <c:v>0.0</c:v>
                </c:pt>
                <c:pt idx="12" formatCode="0.0">
                  <c:v>88.76701966717095</c:v>
                </c:pt>
                <c:pt idx="13" formatCode="0.0">
                  <c:v>72.43787225302937</c:v>
                </c:pt>
                <c:pt idx="14" formatCode="0.0">
                  <c:v>80.54375531011045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'Type+Visibility'!$H$1</c:f>
              <c:strCache>
                <c:ptCount val="1"/>
                <c:pt idx="0">
                  <c:v>Dynamically Typed (%)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'Type+Visibility'!$F$2:$F$18</c:f>
              <c:strCache>
                <c:ptCount val="15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  <c:pt idx="4">
                  <c:v>public</c:v>
                </c:pt>
                <c:pt idx="5">
                  <c:v>private</c:v>
                </c:pt>
                <c:pt idx="6">
                  <c:v>protected</c:v>
                </c:pt>
                <c:pt idx="8">
                  <c:v>public</c:v>
                </c:pt>
                <c:pt idx="9">
                  <c:v>private</c:v>
                </c:pt>
                <c:pt idx="10">
                  <c:v>protected</c:v>
                </c:pt>
                <c:pt idx="12">
                  <c:v>public</c:v>
                </c:pt>
                <c:pt idx="13">
                  <c:v>private</c:v>
                </c:pt>
                <c:pt idx="14">
                  <c:v>protected</c:v>
                </c:pt>
              </c:strCache>
            </c:strRef>
          </c:cat>
          <c:val>
            <c:numRef>
              <c:f>'Type+Visibility'!$H$2:$H$18</c:f>
              <c:numCache>
                <c:formatCode>0.00</c:formatCode>
                <c:ptCount val="17"/>
                <c:pt idx="0">
                  <c:v>32.7439666263792</c:v>
                </c:pt>
                <c:pt idx="1">
                  <c:v>35.56231003039513</c:v>
                </c:pt>
                <c:pt idx="2">
                  <c:v>8.25346112886049</c:v>
                </c:pt>
                <c:pt idx="3" formatCode="General">
                  <c:v>0.0</c:v>
                </c:pt>
                <c:pt idx="4" formatCode="0.0">
                  <c:v>17.62121328913898</c:v>
                </c:pt>
                <c:pt idx="5" formatCode="0.0">
                  <c:v>32.82657657657658</c:v>
                </c:pt>
                <c:pt idx="6" formatCode="0.0">
                  <c:v>13.36717428087987</c:v>
                </c:pt>
                <c:pt idx="7" formatCode="General">
                  <c:v>0.0</c:v>
                </c:pt>
                <c:pt idx="8" formatCode="0.0">
                  <c:v>8.203924565377582</c:v>
                </c:pt>
                <c:pt idx="9" formatCode="0.0">
                  <c:v>36.98630136986301</c:v>
                </c:pt>
                <c:pt idx="10" formatCode="0.0">
                  <c:v>10.16949152542373</c:v>
                </c:pt>
                <c:pt idx="11" formatCode="General">
                  <c:v>0.0</c:v>
                </c:pt>
                <c:pt idx="12" formatCode="0.0">
                  <c:v>11.23298033282905</c:v>
                </c:pt>
                <c:pt idx="13" formatCode="0.0">
                  <c:v>27.56212774697063</c:v>
                </c:pt>
                <c:pt idx="14" formatCode="0.0">
                  <c:v>19.45624468988955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4300232"/>
        <c:axId val="2084302360"/>
      </c:barChart>
      <c:catAx>
        <c:axId val="2084300232"/>
        <c:scaling>
          <c:orientation val="minMax"/>
        </c:scaling>
        <c:delete val="1"/>
        <c:axPos val="l"/>
        <c:majorTickMark val="cross"/>
        <c:minorTickMark val="cross"/>
        <c:tickLblPos val="nextTo"/>
        <c:crossAx val="2084302360"/>
        <c:crosses val="autoZero"/>
        <c:auto val="1"/>
        <c:lblAlgn val="ctr"/>
        <c:lblOffset val="100"/>
        <c:noMultiLvlLbl val="1"/>
      </c:catAx>
      <c:valAx>
        <c:axId val="2084302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i="1">
                    <a:solidFill>
                      <a:srgbClr val="FFFFFF"/>
                    </a:solidFill>
                    <a:latin typeface="Verdana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 sz="120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2084300232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>
              <a:latin typeface="Verdana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Method Return Declaration by Visibility</a:t>
            </a:r>
          </a:p>
        </c:rich>
      </c:tx>
      <c:overlay val="0"/>
    </c:title>
    <c:autoTitleDeleted val="0"/>
    <c:plotArea>
      <c:layout/>
      <c:barChart>
        <c:barDir val="bar"/>
        <c:grouping val="percentStacked"/>
        <c:varyColors val="1"/>
        <c:ser>
          <c:idx val="0"/>
          <c:order val="0"/>
          <c:tx>
            <c:strRef>
              <c:f>'Type+Visibility'!$G$1</c:f>
              <c:strCache>
                <c:ptCount val="1"/>
                <c:pt idx="0">
                  <c:v>Statically Typed (%)</c:v>
                </c:pt>
              </c:strCache>
            </c:strRef>
          </c:tx>
          <c:spPr>
            <a:solidFill>
              <a:srgbClr val="000000"/>
            </a:solidFill>
            <a:effectLst/>
          </c:spPr>
          <c:invertIfNegative val="1"/>
          <c:cat>
            <c:strRef>
              <c:f>'Type+Visibility'!$F$2:$F$4</c:f>
              <c:strCache>
                <c:ptCount val="3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</c:strCache>
            </c:strRef>
          </c:cat>
          <c:val>
            <c:numRef>
              <c:f>'Type+Visibility'!$G$2:$G$4</c:f>
              <c:numCache>
                <c:formatCode>0.00</c:formatCode>
                <c:ptCount val="3"/>
                <c:pt idx="0">
                  <c:v>67.25603337362081</c:v>
                </c:pt>
                <c:pt idx="1">
                  <c:v>64.43768996960486</c:v>
                </c:pt>
                <c:pt idx="2">
                  <c:v>91.74653887113951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ser>
          <c:idx val="1"/>
          <c:order val="1"/>
          <c:tx>
            <c:strRef>
              <c:f>'Type+Visibility'!$H$1</c:f>
              <c:strCache>
                <c:ptCount val="1"/>
                <c:pt idx="0">
                  <c:v>Dynamically Typed (%)</c:v>
                </c:pt>
              </c:strCache>
            </c:strRef>
          </c:tx>
          <c:spPr>
            <a:solidFill>
              <a:srgbClr val="BFBFBF"/>
            </a:solidFill>
            <a:effectLst/>
          </c:spPr>
          <c:invertIfNegative val="1"/>
          <c:cat>
            <c:strRef>
              <c:f>'Type+Visibility'!$F$2:$F$4</c:f>
              <c:strCache>
                <c:ptCount val="3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</c:strCache>
            </c:strRef>
          </c:cat>
          <c:val>
            <c:numRef>
              <c:f>'Type+Visibility'!$H$2:$H$4</c:f>
              <c:numCache>
                <c:formatCode>0.00</c:formatCode>
                <c:ptCount val="3"/>
                <c:pt idx="0">
                  <c:v>32.7439666263792</c:v>
                </c:pt>
                <c:pt idx="1">
                  <c:v>35.56231003039513</c:v>
                </c:pt>
                <c:pt idx="2">
                  <c:v>8.25346112886049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084343272"/>
        <c:axId val="2084344840"/>
      </c:barChart>
      <c:catAx>
        <c:axId val="2084343272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84344840"/>
        <c:crosses val="autoZero"/>
        <c:auto val="1"/>
        <c:lblAlgn val="ctr"/>
        <c:lblOffset val="100"/>
        <c:noMultiLvlLbl val="1"/>
      </c:catAx>
      <c:valAx>
        <c:axId val="208434484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 anchor="ctr" anchorCtr="1"/>
          <a:lstStyle/>
          <a:p>
            <a:pPr>
              <a:defRPr sz="120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2084343272"/>
        <c:crosses val="autoZero"/>
        <c:crossBetween val="between"/>
        <c:majorUnit val="0.2"/>
        <c:minorUnit val="0.02"/>
      </c:valAx>
      <c:dTable>
        <c:showHorzBorder val="1"/>
        <c:showVertBorder val="1"/>
        <c:showOutline val="1"/>
        <c:showKeys val="0"/>
        <c:txPr>
          <a:bodyPr/>
          <a:lstStyle/>
          <a:p>
            <a:pPr rtl="0">
              <a:defRPr sz="1300"/>
            </a:pPr>
            <a:endParaRPr lang="en-US"/>
          </a:p>
        </c:txPr>
      </c:dTable>
    </c:plotArea>
    <c:legend>
      <c:legendPos val="b"/>
      <c:overlay val="0"/>
      <c:txPr>
        <a:bodyPr/>
        <a:lstStyle/>
        <a:p>
          <a:pPr rtl="0">
            <a:defRPr sz="1200">
              <a:latin typeface="Verdana"/>
            </a:defRPr>
          </a:pPr>
          <a:endParaRPr lang="en-US"/>
        </a:p>
      </c:txPr>
    </c:legend>
    <c:plotVisOnly val="1"/>
    <c:dispBlanksAs val="gap"/>
    <c:showDLblsOverMax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Method Parameter Declaration by Visibility</a:t>
            </a:r>
          </a:p>
        </c:rich>
      </c:tx>
      <c:overlay val="0"/>
    </c:title>
    <c:autoTitleDeleted val="0"/>
    <c:plotArea>
      <c:layout/>
      <c:barChart>
        <c:barDir val="bar"/>
        <c:grouping val="percentStacked"/>
        <c:varyColors val="1"/>
        <c:ser>
          <c:idx val="0"/>
          <c:order val="0"/>
          <c:tx>
            <c:strRef>
              <c:f>'Type+Visibility'!$G$5</c:f>
              <c:strCache>
                <c:ptCount val="1"/>
                <c:pt idx="0">
                  <c:v>Statically Typed (%)</c:v>
                </c:pt>
              </c:strCache>
            </c:strRef>
          </c:tx>
          <c:spPr>
            <a:solidFill>
              <a:srgbClr val="000000"/>
            </a:solidFill>
            <a:effectLst/>
          </c:spPr>
          <c:invertIfNegative val="1"/>
          <c:cat>
            <c:strRef>
              <c:f>'Type+Visibility'!$F$6:$F$8</c:f>
              <c:strCache>
                <c:ptCount val="3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</c:strCache>
            </c:strRef>
          </c:cat>
          <c:val>
            <c:numRef>
              <c:f>'Type+Visibility'!$G$6:$G$8</c:f>
              <c:numCache>
                <c:formatCode>0.0</c:formatCode>
                <c:ptCount val="3"/>
                <c:pt idx="0">
                  <c:v>82.37878671086102</c:v>
                </c:pt>
                <c:pt idx="1">
                  <c:v>67.17342342342343</c:v>
                </c:pt>
                <c:pt idx="2">
                  <c:v>86.63282571912013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ser>
          <c:idx val="1"/>
          <c:order val="1"/>
          <c:tx>
            <c:strRef>
              <c:f>'Type+Visibility'!$H$5</c:f>
              <c:strCache>
                <c:ptCount val="1"/>
                <c:pt idx="0">
                  <c:v>Dynamically Typed (%)</c:v>
                </c:pt>
              </c:strCache>
            </c:strRef>
          </c:tx>
          <c:spPr>
            <a:solidFill>
              <a:srgbClr val="BFBFBF"/>
            </a:solidFill>
            <a:effectLst/>
          </c:spPr>
          <c:invertIfNegative val="1"/>
          <c:cat>
            <c:strRef>
              <c:f>'Type+Visibility'!$F$6:$F$8</c:f>
              <c:strCache>
                <c:ptCount val="3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</c:strCache>
            </c:strRef>
          </c:cat>
          <c:val>
            <c:numRef>
              <c:f>'Type+Visibility'!$H$6:$H$8</c:f>
              <c:numCache>
                <c:formatCode>0.0</c:formatCode>
                <c:ptCount val="3"/>
                <c:pt idx="0">
                  <c:v>17.62121328913898</c:v>
                </c:pt>
                <c:pt idx="1">
                  <c:v>32.82657657657658</c:v>
                </c:pt>
                <c:pt idx="2">
                  <c:v>13.36717428087987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084384552"/>
        <c:axId val="2084386120"/>
      </c:barChart>
      <c:catAx>
        <c:axId val="2084384552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84386120"/>
        <c:crosses val="autoZero"/>
        <c:auto val="1"/>
        <c:lblAlgn val="ctr"/>
        <c:lblOffset val="100"/>
        <c:noMultiLvlLbl val="1"/>
      </c:catAx>
      <c:valAx>
        <c:axId val="208438612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 anchor="ctr" anchorCtr="1"/>
          <a:lstStyle/>
          <a:p>
            <a:pPr>
              <a:defRPr sz="120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2084384552"/>
        <c:crosses val="autoZero"/>
        <c:crossBetween val="between"/>
        <c:majorUnit val="0.2"/>
        <c:minorUnit val="0.02"/>
      </c:valAx>
      <c:dTable>
        <c:showHorzBorder val="1"/>
        <c:showVertBorder val="1"/>
        <c:showOutline val="1"/>
        <c:showKeys val="0"/>
        <c:txPr>
          <a:bodyPr/>
          <a:lstStyle/>
          <a:p>
            <a:pPr rtl="0">
              <a:defRPr sz="1300"/>
            </a:pPr>
            <a:endParaRPr lang="en-US"/>
          </a:p>
        </c:txPr>
      </c:dTable>
    </c:plotArea>
    <c:legend>
      <c:legendPos val="b"/>
      <c:overlay val="0"/>
      <c:txPr>
        <a:bodyPr/>
        <a:lstStyle/>
        <a:p>
          <a:pPr rtl="0">
            <a:defRPr sz="1200">
              <a:latin typeface="Verdana"/>
            </a:defRPr>
          </a:pPr>
          <a:endParaRPr lang="en-US"/>
        </a:p>
      </c:txPr>
    </c:legend>
    <c:plotVisOnly val="1"/>
    <c:dispBlanksAs val="gap"/>
    <c:showDLblsOverMax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Field Declaration by Visibility</a:t>
            </a:r>
          </a:p>
        </c:rich>
      </c:tx>
      <c:overlay val="0"/>
    </c:title>
    <c:autoTitleDeleted val="0"/>
    <c:plotArea>
      <c:layout/>
      <c:barChart>
        <c:barDir val="bar"/>
        <c:grouping val="percentStacked"/>
        <c:varyColors val="1"/>
        <c:ser>
          <c:idx val="0"/>
          <c:order val="0"/>
          <c:tx>
            <c:strRef>
              <c:f>'Type+Visibility'!$G$13</c:f>
              <c:strCache>
                <c:ptCount val="1"/>
                <c:pt idx="0">
                  <c:v>Statically Typed (%)</c:v>
                </c:pt>
              </c:strCache>
            </c:strRef>
          </c:tx>
          <c:spPr>
            <a:solidFill>
              <a:srgbClr val="000000"/>
            </a:solidFill>
            <a:effectLst/>
          </c:spPr>
          <c:invertIfNegative val="1"/>
          <c:cat>
            <c:strRef>
              <c:f>'Type+Visibility'!$F$14:$F$16</c:f>
              <c:strCache>
                <c:ptCount val="3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</c:strCache>
            </c:strRef>
          </c:cat>
          <c:val>
            <c:numRef>
              <c:f>'Type+Visibility'!$G$14:$G$16</c:f>
              <c:numCache>
                <c:formatCode>0.0</c:formatCode>
                <c:ptCount val="3"/>
                <c:pt idx="0">
                  <c:v>88.76701966717095</c:v>
                </c:pt>
                <c:pt idx="1">
                  <c:v>72.43787225302937</c:v>
                </c:pt>
                <c:pt idx="2">
                  <c:v>80.54375531011045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ser>
          <c:idx val="1"/>
          <c:order val="1"/>
          <c:tx>
            <c:strRef>
              <c:f>'Type+Visibility'!$H$13</c:f>
              <c:strCache>
                <c:ptCount val="1"/>
                <c:pt idx="0">
                  <c:v>Dynamically Typed (%)</c:v>
                </c:pt>
              </c:strCache>
            </c:strRef>
          </c:tx>
          <c:spPr>
            <a:solidFill>
              <a:srgbClr val="BFBFBF"/>
            </a:solidFill>
            <a:effectLst/>
          </c:spPr>
          <c:invertIfNegative val="1"/>
          <c:cat>
            <c:strRef>
              <c:f>'Type+Visibility'!$F$14:$F$16</c:f>
              <c:strCache>
                <c:ptCount val="3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</c:strCache>
            </c:strRef>
          </c:cat>
          <c:val>
            <c:numRef>
              <c:f>'Type+Visibility'!$H$14:$H$16</c:f>
              <c:numCache>
                <c:formatCode>0.0</c:formatCode>
                <c:ptCount val="3"/>
                <c:pt idx="0">
                  <c:v>11.23298033282905</c:v>
                </c:pt>
                <c:pt idx="1">
                  <c:v>27.56212774697063</c:v>
                </c:pt>
                <c:pt idx="2">
                  <c:v>19.45624468988955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084425976"/>
        <c:axId val="2084427544"/>
      </c:barChart>
      <c:catAx>
        <c:axId val="2084425976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84427544"/>
        <c:crosses val="autoZero"/>
        <c:auto val="1"/>
        <c:lblAlgn val="ctr"/>
        <c:lblOffset val="100"/>
        <c:noMultiLvlLbl val="1"/>
      </c:catAx>
      <c:valAx>
        <c:axId val="208442754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 anchor="ctr" anchorCtr="1"/>
          <a:lstStyle/>
          <a:p>
            <a:pPr>
              <a:defRPr sz="120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2084425976"/>
        <c:crosses val="autoZero"/>
        <c:crossBetween val="between"/>
        <c:majorUnit val="0.2"/>
        <c:minorUnit val="0.02"/>
      </c:valAx>
      <c:dTable>
        <c:showHorzBorder val="1"/>
        <c:showVertBorder val="1"/>
        <c:showOutline val="1"/>
        <c:showKeys val="0"/>
        <c:txPr>
          <a:bodyPr/>
          <a:lstStyle/>
          <a:p>
            <a:pPr rtl="0">
              <a:defRPr sz="1300"/>
            </a:pPr>
            <a:endParaRPr lang="en-US"/>
          </a:p>
        </c:txPr>
      </c:dTable>
    </c:plotArea>
    <c:legend>
      <c:legendPos val="b"/>
      <c:overlay val="0"/>
      <c:txPr>
        <a:bodyPr/>
        <a:lstStyle/>
        <a:p>
          <a:pPr rtl="0">
            <a:defRPr sz="1200">
              <a:latin typeface="Verdana"/>
            </a:defRPr>
          </a:pPr>
          <a:endParaRPr lang="en-US"/>
        </a:p>
      </c:txPr>
    </c:legend>
    <c:plotVisOnly val="1"/>
    <c:dispBlanksAs val="gap"/>
    <c:showDLblsOverMax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Constructor Parameter Declaration by Visibility</a:t>
            </a:r>
          </a:p>
        </c:rich>
      </c:tx>
      <c:overlay val="0"/>
    </c:title>
    <c:autoTitleDeleted val="0"/>
    <c:plotArea>
      <c:layout/>
      <c:barChart>
        <c:barDir val="bar"/>
        <c:grouping val="percentStacked"/>
        <c:varyColors val="1"/>
        <c:ser>
          <c:idx val="0"/>
          <c:order val="0"/>
          <c:tx>
            <c:strRef>
              <c:f>'Type+Visibility'!$G$9</c:f>
              <c:strCache>
                <c:ptCount val="1"/>
                <c:pt idx="0">
                  <c:v>Statically Typed (%)</c:v>
                </c:pt>
              </c:strCache>
            </c:strRef>
          </c:tx>
          <c:spPr>
            <a:solidFill>
              <a:srgbClr val="000000"/>
            </a:solidFill>
            <a:effectLst/>
          </c:spPr>
          <c:invertIfNegative val="1"/>
          <c:cat>
            <c:strRef>
              <c:f>'Type+Visibility'!$F$10:$F$12</c:f>
              <c:strCache>
                <c:ptCount val="3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</c:strCache>
            </c:strRef>
          </c:cat>
          <c:val>
            <c:numRef>
              <c:f>'Type+Visibility'!$G$10:$G$12</c:f>
              <c:numCache>
                <c:formatCode>0.0</c:formatCode>
                <c:ptCount val="3"/>
                <c:pt idx="0">
                  <c:v>91.79607543462242</c:v>
                </c:pt>
                <c:pt idx="1">
                  <c:v>63.01369863013699</c:v>
                </c:pt>
                <c:pt idx="2">
                  <c:v>89.83050847457628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ser>
          <c:idx val="1"/>
          <c:order val="1"/>
          <c:tx>
            <c:strRef>
              <c:f>'Type+Visibility'!$H$9</c:f>
              <c:strCache>
                <c:ptCount val="1"/>
                <c:pt idx="0">
                  <c:v>Dynamically Typed (%)</c:v>
                </c:pt>
              </c:strCache>
            </c:strRef>
          </c:tx>
          <c:spPr>
            <a:solidFill>
              <a:srgbClr val="BFBFBF"/>
            </a:solidFill>
            <a:effectLst/>
          </c:spPr>
          <c:invertIfNegative val="1"/>
          <c:cat>
            <c:strRef>
              <c:f>'Type+Visibility'!$F$10:$F$12</c:f>
              <c:strCache>
                <c:ptCount val="3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</c:strCache>
            </c:strRef>
          </c:cat>
          <c:val>
            <c:numRef>
              <c:f>'Type+Visibility'!$H$10:$H$12</c:f>
              <c:numCache>
                <c:formatCode>0.0</c:formatCode>
                <c:ptCount val="3"/>
                <c:pt idx="0">
                  <c:v>8.203924565377582</c:v>
                </c:pt>
                <c:pt idx="1">
                  <c:v>36.98630136986301</c:v>
                </c:pt>
                <c:pt idx="2">
                  <c:v>10.16949152542373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084467368"/>
        <c:axId val="2084468936"/>
      </c:barChart>
      <c:catAx>
        <c:axId val="2084467368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84468936"/>
        <c:crosses val="autoZero"/>
        <c:auto val="1"/>
        <c:lblAlgn val="ctr"/>
        <c:lblOffset val="100"/>
        <c:noMultiLvlLbl val="1"/>
      </c:catAx>
      <c:valAx>
        <c:axId val="2084468936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 anchor="ctr" anchorCtr="1"/>
          <a:lstStyle/>
          <a:p>
            <a:pPr>
              <a:defRPr sz="120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2084467368"/>
        <c:crosses val="autoZero"/>
        <c:crossBetween val="between"/>
        <c:majorUnit val="0.2"/>
        <c:minorUnit val="0.02"/>
      </c:valAx>
      <c:dTable>
        <c:showHorzBorder val="1"/>
        <c:showVertBorder val="1"/>
        <c:showOutline val="1"/>
        <c:showKeys val="0"/>
        <c:txPr>
          <a:bodyPr/>
          <a:lstStyle/>
          <a:p>
            <a:pPr rtl="0">
              <a:defRPr sz="1300"/>
            </a:pPr>
            <a:endParaRPr lang="en-US"/>
          </a:p>
        </c:txPr>
      </c:dTable>
    </c:plotArea>
    <c:legend>
      <c:legendPos val="b"/>
      <c:overlay val="0"/>
      <c:txPr>
        <a:bodyPr/>
        <a:lstStyle/>
        <a:p>
          <a:pPr rtl="0">
            <a:defRPr sz="1200">
              <a:latin typeface="Verdana"/>
            </a:defRPr>
          </a:pPr>
          <a:endParaRPr lang="en-US"/>
        </a:p>
      </c:txPr>
    </c:legend>
    <c:plotVisOnly val="1"/>
    <c:dispBlanksAs val="gap"/>
    <c:showDLblsOverMax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Dynamically Typed Local Variables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7815157874805"/>
          <c:y val="0.138635588545062"/>
          <c:w val="0.850727439130229"/>
          <c:h val="0.599337228547069"/>
        </c:manualLayout>
      </c:layout>
      <c:barChart>
        <c:barDir val="col"/>
        <c:grouping val="clustered"/>
        <c:varyColors val="0"/>
        <c:ser>
          <c:idx val="0"/>
          <c:order val="0"/>
          <c:tx>
            <c:v>%</c:v>
          </c:tx>
          <c:spPr>
            <a:solidFill>
              <a:schemeClr val="tx1"/>
            </a:solidFill>
          </c:spPr>
          <c:invertIfNegative val="0"/>
          <c:cat>
            <c:strRef>
              <c:f>size_localVariables!$A$2:$A$13</c:f>
              <c:strCache>
                <c:ptCount val="12"/>
                <c:pt idx="0">
                  <c:v>[0, 128]</c:v>
                </c:pt>
                <c:pt idx="1">
                  <c:v>]128, 256]</c:v>
                </c:pt>
                <c:pt idx="2">
                  <c:v>]256, 512]</c:v>
                </c:pt>
                <c:pt idx="3">
                  <c:v>]512, 1024]</c:v>
                </c:pt>
                <c:pt idx="4">
                  <c:v>]1024, 2048]</c:v>
                </c:pt>
                <c:pt idx="5">
                  <c:v>]2048, 4096]</c:v>
                </c:pt>
                <c:pt idx="6">
                  <c:v>]4096, 8192]</c:v>
                </c:pt>
                <c:pt idx="7">
                  <c:v>]8192, 16384]</c:v>
                </c:pt>
                <c:pt idx="8">
                  <c:v>]16384, 32768]</c:v>
                </c:pt>
                <c:pt idx="9">
                  <c:v>]32768, 65536]</c:v>
                </c:pt>
                <c:pt idx="10">
                  <c:v>]65536, 131072]</c:v>
                </c:pt>
                <c:pt idx="11">
                  <c:v>]131072, 262144]</c:v>
                </c:pt>
              </c:strCache>
            </c:strRef>
          </c:cat>
          <c:val>
            <c:numRef>
              <c:f>size_localVariables!$B$2:$B$13</c:f>
              <c:numCache>
                <c:formatCode>0</c:formatCode>
                <c:ptCount val="12"/>
                <c:pt idx="0">
                  <c:v>40.0</c:v>
                </c:pt>
                <c:pt idx="1">
                  <c:v>24.0</c:v>
                </c:pt>
                <c:pt idx="2">
                  <c:v>34.0</c:v>
                </c:pt>
                <c:pt idx="3">
                  <c:v>45.0</c:v>
                </c:pt>
                <c:pt idx="4">
                  <c:v>63.0</c:v>
                </c:pt>
                <c:pt idx="5">
                  <c:v>68.0</c:v>
                </c:pt>
                <c:pt idx="6">
                  <c:v>67.0</c:v>
                </c:pt>
                <c:pt idx="7">
                  <c:v>65.0</c:v>
                </c:pt>
                <c:pt idx="8">
                  <c:v>80.0</c:v>
                </c:pt>
                <c:pt idx="9">
                  <c:v>54.0</c:v>
                </c:pt>
                <c:pt idx="10">
                  <c:v>77.0</c:v>
                </c:pt>
                <c:pt idx="11">
                  <c:v>73.0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2085355528"/>
        <c:axId val="2084443832"/>
      </c:barChart>
      <c:catAx>
        <c:axId val="2085355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Project Size (Lines of Code)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84443832"/>
        <c:crosses val="autoZero"/>
        <c:auto val="1"/>
        <c:lblAlgn val="ctr"/>
        <c:lblOffset val="100"/>
        <c:noMultiLvlLbl val="0"/>
      </c:catAx>
      <c:valAx>
        <c:axId val="2084443832"/>
        <c:scaling>
          <c:orientation val="minMax"/>
          <c:max val="90.0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2085355528"/>
        <c:crosses val="autoZero"/>
        <c:crossBetween val="between"/>
        <c:majorUnit val="10.0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3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330200</xdr:colOff>
      <xdr:row>74</xdr:row>
      <xdr:rowOff>114300</xdr:rowOff>
    </xdr:from>
    <xdr:to>
      <xdr:col>13</xdr:col>
      <xdr:colOff>76200</xdr:colOff>
      <xdr:row>93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736600</xdr:colOff>
      <xdr:row>0</xdr:row>
      <xdr:rowOff>139700</xdr:rowOff>
    </xdr:from>
    <xdr:to>
      <xdr:col>10</xdr:col>
      <xdr:colOff>482600</xdr:colOff>
      <xdr:row>20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1295401</xdr:colOff>
      <xdr:row>13</xdr:row>
      <xdr:rowOff>0</xdr:rowOff>
    </xdr:from>
    <xdr:ext cx="6032499" cy="4584700"/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619125</xdr:colOff>
      <xdr:row>100</xdr:row>
      <xdr:rowOff>342900</xdr:rowOff>
    </xdr:from>
    <xdr:ext cx="6153150" cy="51816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584201</xdr:colOff>
      <xdr:row>16</xdr:row>
      <xdr:rowOff>50800</xdr:rowOff>
    </xdr:from>
    <xdr:ext cx="5867399" cy="3695700"/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</xdr:col>
      <xdr:colOff>850900</xdr:colOff>
      <xdr:row>18</xdr:row>
      <xdr:rowOff>38100</xdr:rowOff>
    </xdr:from>
    <xdr:ext cx="5867399" cy="3695700"/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3</xdr:col>
      <xdr:colOff>850900</xdr:colOff>
      <xdr:row>43</xdr:row>
      <xdr:rowOff>50800</xdr:rowOff>
    </xdr:from>
    <xdr:ext cx="5867399" cy="3695700"/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0</xdr:col>
      <xdr:colOff>508000</xdr:colOff>
      <xdr:row>43</xdr:row>
      <xdr:rowOff>101600</xdr:rowOff>
    </xdr:from>
    <xdr:ext cx="5867399" cy="3695700"/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101600</xdr:rowOff>
    </xdr:from>
    <xdr:to>
      <xdr:col>17</xdr:col>
      <xdr:colOff>127000</xdr:colOff>
      <xdr:row>32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101600</xdr:colOff>
      <xdr:row>3</xdr:row>
      <xdr:rowOff>88900</xdr:rowOff>
    </xdr:from>
    <xdr:to>
      <xdr:col>21</xdr:col>
      <xdr:colOff>139700</xdr:colOff>
      <xdr:row>35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101600</xdr:colOff>
      <xdr:row>3</xdr:row>
      <xdr:rowOff>88900</xdr:rowOff>
    </xdr:from>
    <xdr:to>
      <xdr:col>23</xdr:col>
      <xdr:colOff>139700</xdr:colOff>
      <xdr:row>35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101600</xdr:colOff>
      <xdr:row>3</xdr:row>
      <xdr:rowOff>88900</xdr:rowOff>
    </xdr:from>
    <xdr:to>
      <xdr:col>21</xdr:col>
      <xdr:colOff>139700</xdr:colOff>
      <xdr:row>35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izes" connectionId="7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ge_distribution_1" connectionId="1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localVariable" connectionId="3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publicMethodReturn" connectionId="6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protectedMethodReturn" connectionId="5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privateMethodReturn" connectionId="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queryTable" Target="../queryTables/query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Relationship Id="rId2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opLeftCell="A67" workbookViewId="0">
      <selection activeCell="F88" sqref="F88"/>
    </sheetView>
  </sheetViews>
  <sheetFormatPr baseColWidth="10" defaultRowHeight="15" x14ac:dyDescent="0"/>
  <cols>
    <col min="1" max="1" width="15.5" style="2" bestFit="1" customWidth="1"/>
    <col min="2" max="2" width="12.1640625" style="2" bestFit="1" customWidth="1"/>
    <col min="3" max="16384" width="10.83203125" style="2"/>
  </cols>
  <sheetData>
    <row r="1" spans="1:2">
      <c r="A1" s="2" t="s">
        <v>16</v>
      </c>
      <c r="B1" s="2">
        <v>0.40829803253404401</v>
      </c>
    </row>
    <row r="2" spans="1:2">
      <c r="A2" s="2" t="s">
        <v>17</v>
      </c>
      <c r="B2" s="2">
        <v>0.24247059905308699</v>
      </c>
    </row>
    <row r="3" spans="1:2">
      <c r="A3" s="2" t="s">
        <v>18</v>
      </c>
      <c r="B3" s="2">
        <v>0.34498788545282599</v>
      </c>
    </row>
    <row r="4" spans="1:2">
      <c r="A4" s="2" t="s">
        <v>19</v>
      </c>
      <c r="B4" s="2">
        <v>0.45076496845810399</v>
      </c>
    </row>
    <row r="5" spans="1:2">
      <c r="A5" s="2" t="s">
        <v>20</v>
      </c>
      <c r="B5" s="2">
        <v>0.63160768607388595</v>
      </c>
    </row>
    <row r="6" spans="1:2">
      <c r="A6" s="2" t="s">
        <v>21</v>
      </c>
      <c r="B6" s="2">
        <v>0.68101080674634795</v>
      </c>
    </row>
    <row r="7" spans="1:2">
      <c r="A7" s="2" t="s">
        <v>22</v>
      </c>
      <c r="B7" s="2">
        <v>0.67503482431062301</v>
      </c>
    </row>
    <row r="8" spans="1:2">
      <c r="A8" s="2" t="s">
        <v>23</v>
      </c>
      <c r="B8" s="2">
        <v>0.655365984654944</v>
      </c>
    </row>
    <row r="9" spans="1:2">
      <c r="A9" s="2" t="s">
        <v>24</v>
      </c>
      <c r="B9" s="2">
        <v>0.80137220063340298</v>
      </c>
    </row>
    <row r="10" spans="1:2">
      <c r="A10" s="2" t="s">
        <v>25</v>
      </c>
      <c r="B10" s="2">
        <v>0.54212642453386695</v>
      </c>
    </row>
    <row r="11" spans="1:2">
      <c r="A11" s="2" t="s">
        <v>26</v>
      </c>
      <c r="B11" s="2">
        <v>0.77919812212390005</v>
      </c>
    </row>
    <row r="12" spans="1:2">
      <c r="A12" s="2" t="s">
        <v>27</v>
      </c>
      <c r="B12" s="2">
        <v>0.73968139029688595</v>
      </c>
    </row>
    <row r="13" spans="1:2">
      <c r="A13" s="2" t="s">
        <v>16</v>
      </c>
      <c r="B13" s="2">
        <v>40</v>
      </c>
    </row>
    <row r="14" spans="1:2">
      <c r="A14" s="2" t="s">
        <v>17</v>
      </c>
      <c r="B14" s="2">
        <v>24</v>
      </c>
    </row>
    <row r="15" spans="1:2">
      <c r="A15" s="2" t="s">
        <v>18</v>
      </c>
      <c r="B15" s="2">
        <v>34</v>
      </c>
    </row>
    <row r="16" spans="1:2">
      <c r="A16" s="2" t="s">
        <v>19</v>
      </c>
      <c r="B16" s="2">
        <v>45</v>
      </c>
    </row>
    <row r="17" spans="1:2">
      <c r="A17" s="2" t="s">
        <v>20</v>
      </c>
      <c r="B17" s="2">
        <v>63</v>
      </c>
    </row>
    <row r="18" spans="1:2">
      <c r="A18" s="2" t="s">
        <v>21</v>
      </c>
      <c r="B18" s="2">
        <v>68</v>
      </c>
    </row>
    <row r="19" spans="1:2">
      <c r="A19" s="2" t="s">
        <v>22</v>
      </c>
      <c r="B19" s="2">
        <v>67</v>
      </c>
    </row>
    <row r="20" spans="1:2">
      <c r="A20" s="2" t="s">
        <v>23</v>
      </c>
      <c r="B20" s="2">
        <v>65</v>
      </c>
    </row>
    <row r="21" spans="1:2">
      <c r="A21" s="2" t="s">
        <v>24</v>
      </c>
      <c r="B21" s="2">
        <v>80</v>
      </c>
    </row>
    <row r="22" spans="1:2">
      <c r="A22" s="2" t="s">
        <v>25</v>
      </c>
      <c r="B22" s="2">
        <v>54</v>
      </c>
    </row>
    <row r="23" spans="1:2">
      <c r="A23" s="2" t="s">
        <v>26</v>
      </c>
      <c r="B23" s="2">
        <v>77</v>
      </c>
    </row>
    <row r="24" spans="1:2">
      <c r="A24" s="2" t="s">
        <v>27</v>
      </c>
      <c r="B24" s="2">
        <v>73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N9" sqref="N9"/>
    </sheetView>
  </sheetViews>
  <sheetFormatPr baseColWidth="10" defaultRowHeight="15" x14ac:dyDescent="0"/>
  <cols>
    <col min="1" max="1" width="15.5" style="2" customWidth="1"/>
    <col min="2" max="2" width="12.1640625" style="2" bestFit="1" customWidth="1"/>
    <col min="3" max="16384" width="10.83203125" style="2"/>
  </cols>
  <sheetData>
    <row r="1" spans="1:2">
      <c r="A1" s="2" t="s">
        <v>16</v>
      </c>
      <c r="B1" s="2">
        <v>0.40829803253404401</v>
      </c>
    </row>
    <row r="2" spans="1:2">
      <c r="A2" s="2" t="s">
        <v>17</v>
      </c>
      <c r="B2" s="2">
        <v>0.24247059905308699</v>
      </c>
    </row>
    <row r="3" spans="1:2">
      <c r="A3" s="2" t="s">
        <v>18</v>
      </c>
      <c r="B3" s="2">
        <v>0.34498788545282599</v>
      </c>
    </row>
    <row r="4" spans="1:2">
      <c r="A4" s="2" t="s">
        <v>19</v>
      </c>
      <c r="B4" s="2">
        <v>0.45076496845810399</v>
      </c>
    </row>
    <row r="5" spans="1:2">
      <c r="A5" s="2" t="s">
        <v>20</v>
      </c>
      <c r="B5" s="2">
        <v>0.63160768607388595</v>
      </c>
    </row>
    <row r="6" spans="1:2">
      <c r="A6" s="2" t="s">
        <v>21</v>
      </c>
      <c r="B6" s="2">
        <v>0.68101080674634795</v>
      </c>
    </row>
    <row r="7" spans="1:2">
      <c r="A7" s="2" t="s">
        <v>22</v>
      </c>
      <c r="B7" s="2">
        <v>0.67503482431062301</v>
      </c>
    </row>
    <row r="8" spans="1:2">
      <c r="A8" s="2" t="s">
        <v>23</v>
      </c>
      <c r="B8" s="2">
        <v>0.655365984654944</v>
      </c>
    </row>
    <row r="9" spans="1:2">
      <c r="A9" s="2" t="s">
        <v>24</v>
      </c>
      <c r="B9" s="2">
        <v>0.80137220063340298</v>
      </c>
    </row>
    <row r="10" spans="1:2">
      <c r="A10" s="2" t="s">
        <v>25</v>
      </c>
      <c r="B10" s="2">
        <v>0.54212642453386695</v>
      </c>
    </row>
    <row r="11" spans="1:2">
      <c r="A11" s="2" t="s">
        <v>26</v>
      </c>
      <c r="B11" s="2">
        <v>0.77919812212390005</v>
      </c>
    </row>
    <row r="12" spans="1:2">
      <c r="A12" s="2" t="s">
        <v>27</v>
      </c>
      <c r="B12" s="2">
        <v>0.73968139029688595</v>
      </c>
    </row>
    <row r="13" spans="1:2">
      <c r="A13" s="2" t="s">
        <v>16</v>
      </c>
      <c r="B13" s="2">
        <v>40</v>
      </c>
    </row>
    <row r="14" spans="1:2">
      <c r="A14" s="2" t="s">
        <v>17</v>
      </c>
      <c r="B14" s="2">
        <v>24</v>
      </c>
    </row>
    <row r="15" spans="1:2">
      <c r="A15" s="2" t="s">
        <v>18</v>
      </c>
      <c r="B15" s="2">
        <v>34</v>
      </c>
    </row>
    <row r="16" spans="1:2">
      <c r="A16" s="2" t="s">
        <v>19</v>
      </c>
      <c r="B16" s="2">
        <v>45</v>
      </c>
    </row>
    <row r="17" spans="1:2">
      <c r="A17" s="2" t="s">
        <v>20</v>
      </c>
      <c r="B17" s="2">
        <v>63</v>
      </c>
    </row>
    <row r="18" spans="1:2">
      <c r="A18" s="2" t="s">
        <v>21</v>
      </c>
      <c r="B18" s="2">
        <v>68</v>
      </c>
    </row>
    <row r="19" spans="1:2">
      <c r="A19" s="2" t="s">
        <v>22</v>
      </c>
      <c r="B19" s="2">
        <v>67</v>
      </c>
    </row>
    <row r="20" spans="1:2">
      <c r="A20" s="2" t="s">
        <v>23</v>
      </c>
      <c r="B20" s="2">
        <v>65</v>
      </c>
    </row>
    <row r="21" spans="1:2">
      <c r="A21" s="2" t="s">
        <v>24</v>
      </c>
      <c r="B21" s="2">
        <v>80</v>
      </c>
    </row>
    <row r="22" spans="1:2">
      <c r="A22" s="2" t="s">
        <v>25</v>
      </c>
      <c r="B22" s="2">
        <v>54</v>
      </c>
    </row>
    <row r="23" spans="1:2">
      <c r="A23" s="2" t="s">
        <v>26</v>
      </c>
      <c r="B23" s="2">
        <v>77</v>
      </c>
    </row>
    <row r="24" spans="1:2">
      <c r="A24" s="2" t="s">
        <v>27</v>
      </c>
      <c r="B24" s="2">
        <v>73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G6" sqref="G6"/>
    </sheetView>
  </sheetViews>
  <sheetFormatPr baseColWidth="10" defaultColWidth="17.1640625" defaultRowHeight="12.75" customHeight="1" x14ac:dyDescent="0"/>
  <cols>
    <col min="1" max="1" width="34.6640625" customWidth="1"/>
  </cols>
  <sheetData>
    <row r="1" spans="1:8" ht="12.75" customHeight="1">
      <c r="C1" t="s">
        <v>0</v>
      </c>
      <c r="D1" t="s">
        <v>1</v>
      </c>
      <c r="E1" t="s">
        <v>2</v>
      </c>
      <c r="F1" t="s">
        <v>4</v>
      </c>
      <c r="G1" t="s">
        <v>12</v>
      </c>
      <c r="H1" t="s">
        <v>13</v>
      </c>
    </row>
    <row r="2" spans="1:8" ht="12.75" customHeight="1">
      <c r="A2" t="s">
        <v>7</v>
      </c>
      <c r="C2">
        <v>33734</v>
      </c>
      <c r="D2">
        <v>3039</v>
      </c>
      <c r="E2">
        <f>C2+D2</f>
        <v>36773</v>
      </c>
      <c r="F2" t="str">
        <f t="shared" ref="F2:F6" si="0">A2</f>
        <v>Constructor Parameter</v>
      </c>
      <c r="G2" s="4">
        <f t="shared" ref="G2:G6" si="1">100*C2/E2</f>
        <v>91.735784407037769</v>
      </c>
      <c r="H2" s="4">
        <f t="shared" ref="H2:H6" si="2">100*D2/E2</f>
        <v>8.264215592962227</v>
      </c>
    </row>
    <row r="3" spans="1:8" ht="12.75" customHeight="1">
      <c r="A3" t="s">
        <v>6</v>
      </c>
      <c r="C3">
        <v>57869</v>
      </c>
      <c r="D3">
        <v>12912</v>
      </c>
      <c r="E3">
        <f>C3+D3</f>
        <v>70781</v>
      </c>
      <c r="F3" t="str">
        <f>A3</f>
        <v>Method Parameter</v>
      </c>
      <c r="G3" s="4">
        <f>100*C3/E3</f>
        <v>81.757816363148308</v>
      </c>
      <c r="H3" s="4">
        <f>100*D3/E3</f>
        <v>18.242183636851699</v>
      </c>
    </row>
    <row r="4" spans="1:8" ht="12.75" customHeight="1">
      <c r="A4" t="s">
        <v>8</v>
      </c>
      <c r="C4">
        <v>6822</v>
      </c>
      <c r="D4">
        <v>1868</v>
      </c>
      <c r="E4">
        <f>C4+D4</f>
        <v>8690</v>
      </c>
      <c r="F4" t="str">
        <f t="shared" si="0"/>
        <v>Field</v>
      </c>
      <c r="G4" s="4">
        <f t="shared" si="1"/>
        <v>78.504027617951664</v>
      </c>
      <c r="H4" s="4">
        <f t="shared" si="2"/>
        <v>21.495972382048333</v>
      </c>
    </row>
    <row r="5" spans="1:8" ht="12.75" customHeight="1">
      <c r="A5" t="s">
        <v>5</v>
      </c>
      <c r="C5">
        <v>109705</v>
      </c>
      <c r="D5">
        <v>52222</v>
      </c>
      <c r="E5">
        <f>C5+D5</f>
        <v>161927</v>
      </c>
      <c r="F5" t="str">
        <f>A5</f>
        <v>Method Return</v>
      </c>
      <c r="G5" s="4">
        <f>100*C5/E5</f>
        <v>67.749664972487608</v>
      </c>
      <c r="H5" s="4">
        <f>100*D5/E5</f>
        <v>32.250335027512399</v>
      </c>
    </row>
    <row r="6" spans="1:8" ht="12.75" customHeight="1">
      <c r="A6" t="s">
        <v>9</v>
      </c>
      <c r="C6">
        <v>39168</v>
      </c>
      <c r="D6">
        <v>94960</v>
      </c>
      <c r="E6">
        <f>C6+D6</f>
        <v>134128</v>
      </c>
      <c r="F6" t="str">
        <f t="shared" si="0"/>
        <v>Local Variable</v>
      </c>
      <c r="G6" s="4">
        <f t="shared" si="1"/>
        <v>29.201956340212334</v>
      </c>
      <c r="H6" s="4">
        <f t="shared" si="2"/>
        <v>70.798043659787666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25" workbookViewId="0">
      <selection activeCell="I10" sqref="I10:J14"/>
    </sheetView>
  </sheetViews>
  <sheetFormatPr baseColWidth="10" defaultColWidth="17.1640625" defaultRowHeight="12.75" customHeight="1" x14ac:dyDescent="0"/>
  <cols>
    <col min="1" max="1" width="34.6640625" customWidth="1"/>
    <col min="2" max="2" width="29.83203125" customWidth="1"/>
    <col min="7" max="7" width="18.1640625" bestFit="1" customWidth="1"/>
    <col min="8" max="8" width="19.1640625" bestFit="1" customWidth="1"/>
  </cols>
  <sheetData>
    <row r="1" spans="1:10" ht="12.75" customHeight="1">
      <c r="C1" t="s">
        <v>0</v>
      </c>
      <c r="D1" t="s">
        <v>1</v>
      </c>
      <c r="E1" t="s">
        <v>2</v>
      </c>
      <c r="G1" t="s">
        <v>12</v>
      </c>
      <c r="H1" t="s">
        <v>13</v>
      </c>
      <c r="I1" t="s">
        <v>14</v>
      </c>
      <c r="J1" t="s">
        <v>15</v>
      </c>
    </row>
    <row r="2" spans="1:10" ht="12.75" customHeight="1">
      <c r="B2" t="s">
        <v>10</v>
      </c>
      <c r="C2">
        <v>103503</v>
      </c>
      <c r="D2">
        <v>50391</v>
      </c>
      <c r="E2">
        <f>C2+D2</f>
        <v>153894</v>
      </c>
      <c r="F2" t="str">
        <f>B2</f>
        <v>public</v>
      </c>
      <c r="G2" s="3">
        <f>C2/E2*100</f>
        <v>67.256033373620809</v>
      </c>
      <c r="H2" s="3">
        <f>100*D2/E2</f>
        <v>32.743966626379198</v>
      </c>
      <c r="I2">
        <f>SUM(C2:C4)</f>
        <v>109705</v>
      </c>
      <c r="J2">
        <f>SUM(D2:D4)</f>
        <v>52222</v>
      </c>
    </row>
    <row r="3" spans="1:10" ht="12.75" customHeight="1">
      <c r="A3" t="s">
        <v>5</v>
      </c>
      <c r="B3" t="s">
        <v>11</v>
      </c>
      <c r="C3">
        <v>2756</v>
      </c>
      <c r="D3">
        <v>1521</v>
      </c>
      <c r="E3">
        <f>C3+D3</f>
        <v>4277</v>
      </c>
      <c r="F3" t="str">
        <f t="shared" ref="F3:F16" si="0">B3</f>
        <v>private</v>
      </c>
      <c r="G3" s="3">
        <f t="shared" ref="G3:G4" si="1">C3/E3*100</f>
        <v>64.437689969604861</v>
      </c>
      <c r="H3" s="3">
        <f t="shared" ref="H3:H4" si="2">100*D3/E3</f>
        <v>35.562310030395139</v>
      </c>
    </row>
    <row r="4" spans="1:10" ht="12.75" customHeight="1">
      <c r="B4" t="s">
        <v>3</v>
      </c>
      <c r="C4">
        <v>3446</v>
      </c>
      <c r="D4">
        <v>310</v>
      </c>
      <c r="E4">
        <f>C4+D4</f>
        <v>3756</v>
      </c>
      <c r="F4" t="str">
        <f t="shared" si="0"/>
        <v>protected</v>
      </c>
      <c r="G4" s="3">
        <f t="shared" si="1"/>
        <v>91.746538871139506</v>
      </c>
      <c r="H4" s="3">
        <f t="shared" si="2"/>
        <v>8.25346112886049</v>
      </c>
    </row>
    <row r="5" spans="1:10" ht="12.75" customHeight="1">
      <c r="G5" t="str">
        <f>G1</f>
        <v>Statically Typed (%)</v>
      </c>
      <c r="H5" t="str">
        <f>H1</f>
        <v>Dynamically Typed (%)</v>
      </c>
    </row>
    <row r="6" spans="1:10" ht="12.75" customHeight="1">
      <c r="B6" t="s">
        <v>10</v>
      </c>
      <c r="C6">
        <v>53435</v>
      </c>
      <c r="D6">
        <v>11430</v>
      </c>
      <c r="E6">
        <f>C6+D6</f>
        <v>64865</v>
      </c>
      <c r="F6" t="str">
        <f t="shared" si="0"/>
        <v>public</v>
      </c>
      <c r="G6" s="4">
        <f>100*C6/E6</f>
        <v>82.378786710861021</v>
      </c>
      <c r="H6" s="4">
        <f>100*D6/E6</f>
        <v>17.621213289138982</v>
      </c>
      <c r="I6">
        <f>SUM(C6:C8)</f>
        <v>57869</v>
      </c>
      <c r="J6">
        <f>SUM(D6:D8)</f>
        <v>12912</v>
      </c>
    </row>
    <row r="7" spans="1:10" ht="12.75" customHeight="1">
      <c r="A7" t="s">
        <v>6</v>
      </c>
      <c r="B7" t="s">
        <v>11</v>
      </c>
      <c r="C7">
        <v>2386</v>
      </c>
      <c r="D7">
        <v>1166</v>
      </c>
      <c r="E7">
        <f>C7+D7</f>
        <v>3552</v>
      </c>
      <c r="F7" t="str">
        <f t="shared" si="0"/>
        <v>private</v>
      </c>
      <c r="G7" s="4">
        <f t="shared" ref="G7:G8" si="3">100*C7/E7</f>
        <v>67.173423423423429</v>
      </c>
      <c r="H7" s="4">
        <f t="shared" ref="H7:H8" si="4">100*D7/E7</f>
        <v>32.826576576576578</v>
      </c>
    </row>
    <row r="8" spans="1:10" ht="12.75" customHeight="1">
      <c r="B8" t="s">
        <v>3</v>
      </c>
      <c r="C8">
        <v>2048</v>
      </c>
      <c r="D8">
        <v>316</v>
      </c>
      <c r="E8">
        <f>C8+D8</f>
        <v>2364</v>
      </c>
      <c r="F8" t="str">
        <f t="shared" si="0"/>
        <v>protected</v>
      </c>
      <c r="G8" s="4">
        <f t="shared" si="3"/>
        <v>86.632825719120135</v>
      </c>
      <c r="H8" s="4">
        <f t="shared" si="4"/>
        <v>13.367174280879865</v>
      </c>
    </row>
    <row r="9" spans="1:10" ht="12.75" customHeight="1">
      <c r="G9" t="str">
        <f>G5</f>
        <v>Statically Typed (%)</v>
      </c>
      <c r="H9" t="str">
        <f>H5</f>
        <v>Dynamically Typed (%)</v>
      </c>
    </row>
    <row r="10" spans="1:10" ht="12.75" customHeight="1">
      <c r="B10" t="s">
        <v>10</v>
      </c>
      <c r="C10">
        <v>33635</v>
      </c>
      <c r="D10">
        <v>3006</v>
      </c>
      <c r="E10">
        <f>C10+D10</f>
        <v>36641</v>
      </c>
      <c r="F10" t="str">
        <f t="shared" si="0"/>
        <v>public</v>
      </c>
      <c r="G10" s="4">
        <f>100*C10/E10</f>
        <v>91.796075434622423</v>
      </c>
      <c r="H10" s="4">
        <f>100*D10/E10</f>
        <v>8.2039245653775819</v>
      </c>
      <c r="I10">
        <f>SUM(C10:C12)</f>
        <v>33734</v>
      </c>
      <c r="J10">
        <f>SUM(D10:D12)</f>
        <v>3039</v>
      </c>
    </row>
    <row r="11" spans="1:10" ht="12.75" customHeight="1">
      <c r="A11" t="s">
        <v>7</v>
      </c>
      <c r="B11" t="s">
        <v>11</v>
      </c>
      <c r="C11">
        <v>46</v>
      </c>
      <c r="D11">
        <v>27</v>
      </c>
      <c r="E11">
        <f>C11+D11</f>
        <v>73</v>
      </c>
      <c r="F11" t="str">
        <f t="shared" si="0"/>
        <v>private</v>
      </c>
      <c r="G11" s="4">
        <f t="shared" ref="G11:G12" si="5">100*C11/E11</f>
        <v>63.013698630136986</v>
      </c>
      <c r="H11" s="4">
        <f t="shared" ref="H11:H12" si="6">100*D11/E11</f>
        <v>36.986301369863014</v>
      </c>
    </row>
    <row r="12" spans="1:10" ht="12.75" customHeight="1">
      <c r="B12" t="s">
        <v>3</v>
      </c>
      <c r="C12">
        <v>53</v>
      </c>
      <c r="D12">
        <v>6</v>
      </c>
      <c r="E12">
        <f>C12+D12</f>
        <v>59</v>
      </c>
      <c r="F12" t="str">
        <f t="shared" si="0"/>
        <v>protected</v>
      </c>
      <c r="G12" s="4">
        <f t="shared" si="5"/>
        <v>89.830508474576277</v>
      </c>
      <c r="H12" s="4">
        <f t="shared" si="6"/>
        <v>10.169491525423728</v>
      </c>
    </row>
    <row r="13" spans="1:10" ht="12.75" customHeight="1">
      <c r="G13" t="str">
        <f>G9</f>
        <v>Statically Typed (%)</v>
      </c>
      <c r="H13" t="str">
        <f>H9</f>
        <v>Dynamically Typed (%)</v>
      </c>
    </row>
    <row r="14" spans="1:10" ht="12.75" customHeight="1">
      <c r="B14" t="s">
        <v>10</v>
      </c>
      <c r="C14">
        <v>2347</v>
      </c>
      <c r="D14">
        <v>297</v>
      </c>
      <c r="E14">
        <f>C14+D14</f>
        <v>2644</v>
      </c>
      <c r="F14" t="str">
        <f t="shared" si="0"/>
        <v>public</v>
      </c>
      <c r="G14" s="4">
        <f>100*C14/E14</f>
        <v>88.767019667170956</v>
      </c>
      <c r="H14" s="4">
        <f>100*D14/E14</f>
        <v>11.232980332829047</v>
      </c>
      <c r="I14">
        <f>SUM(C14:C16)</f>
        <v>6822</v>
      </c>
      <c r="J14">
        <f>SUM(D14:D16)</f>
        <v>1868</v>
      </c>
    </row>
    <row r="15" spans="1:10" ht="12.75" customHeight="1">
      <c r="A15" t="s">
        <v>8</v>
      </c>
      <c r="B15" t="s">
        <v>11</v>
      </c>
      <c r="C15">
        <v>3527</v>
      </c>
      <c r="D15">
        <v>1342</v>
      </c>
      <c r="E15">
        <f>C15+D15</f>
        <v>4869</v>
      </c>
      <c r="F15" t="str">
        <f t="shared" si="0"/>
        <v>private</v>
      </c>
      <c r="G15" s="4">
        <f t="shared" ref="G15:G16" si="7">100*C15/E15</f>
        <v>72.437872253029369</v>
      </c>
      <c r="H15" s="4">
        <f t="shared" ref="H15:H16" si="8">100*D15/E15</f>
        <v>27.562127746970631</v>
      </c>
    </row>
    <row r="16" spans="1:10" ht="12.75" customHeight="1">
      <c r="B16" t="s">
        <v>3</v>
      </c>
      <c r="C16">
        <v>948</v>
      </c>
      <c r="D16">
        <v>229</v>
      </c>
      <c r="E16">
        <f>C16+D16</f>
        <v>1177</v>
      </c>
      <c r="F16" t="str">
        <f t="shared" si="0"/>
        <v>protected</v>
      </c>
      <c r="G16" s="4">
        <f t="shared" si="7"/>
        <v>80.543755310110456</v>
      </c>
      <c r="H16" s="4">
        <f t="shared" si="8"/>
        <v>19.456244689889548</v>
      </c>
    </row>
    <row r="20" spans="1:8" ht="12.75" customHeight="1">
      <c r="A20" s="1"/>
      <c r="B20" s="1"/>
      <c r="C20" s="1"/>
      <c r="D20" s="1"/>
      <c r="E20" s="1"/>
      <c r="F20" s="1"/>
      <c r="G20" s="1"/>
      <c r="H20" s="1"/>
    </row>
    <row r="21" spans="1:8" ht="12.75" customHeight="1">
      <c r="A21" s="1"/>
      <c r="B21" s="1"/>
      <c r="C21" s="1"/>
      <c r="D21" s="1"/>
      <c r="E21" s="1"/>
      <c r="F21" s="1"/>
      <c r="G21" s="1"/>
      <c r="H21" s="1"/>
    </row>
    <row r="22" spans="1:8" ht="12.75" customHeight="1">
      <c r="A22" s="1"/>
      <c r="B22" s="1"/>
      <c r="C22" s="1"/>
      <c r="D22" s="1"/>
      <c r="E22" s="1"/>
      <c r="F22" s="1"/>
      <c r="G22" s="1"/>
      <c r="H22" s="1"/>
    </row>
    <row r="23" spans="1:8" ht="12.75" customHeight="1">
      <c r="A23" s="1"/>
      <c r="B23" s="1"/>
      <c r="C23" s="1"/>
      <c r="D23" s="1"/>
      <c r="E23" s="1"/>
      <c r="F23" s="1"/>
      <c r="G23" s="1"/>
      <c r="H23" s="1"/>
    </row>
    <row r="24" spans="1:8" ht="12.75" customHeight="1">
      <c r="A24" s="1"/>
      <c r="B24" s="1"/>
      <c r="C24" s="1"/>
      <c r="D24" s="1"/>
      <c r="E24" s="1"/>
      <c r="F24" s="1"/>
      <c r="G24" s="1"/>
      <c r="H24" s="1"/>
    </row>
    <row r="25" spans="1:8" ht="12.75" customHeight="1">
      <c r="A25" s="1"/>
      <c r="B25" s="1"/>
      <c r="C25" s="1"/>
      <c r="D25" s="1"/>
      <c r="E25" s="1"/>
      <c r="F25" s="1"/>
      <c r="G25" s="1"/>
      <c r="H25" s="1"/>
    </row>
    <row r="26" spans="1:8" ht="12.75" customHeight="1">
      <c r="A26" s="1"/>
      <c r="B26" s="1"/>
      <c r="C26" s="1"/>
      <c r="D26" s="1"/>
      <c r="E26" s="1"/>
      <c r="F26" s="1"/>
      <c r="G26" s="1"/>
      <c r="H26" s="1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workbookViewId="0">
      <selection activeCell="I46" sqref="I46"/>
    </sheetView>
  </sheetViews>
  <sheetFormatPr baseColWidth="10" defaultRowHeight="12" x14ac:dyDescent="0"/>
  <cols>
    <col min="1" max="1" width="14.33203125" bestFit="1" customWidth="1"/>
    <col min="2" max="2" width="5.5" customWidth="1"/>
    <col min="3" max="4" width="11" bestFit="1" customWidth="1"/>
    <col min="6" max="6" width="11" bestFit="1" customWidth="1"/>
    <col min="8" max="10" width="11" bestFit="1" customWidth="1"/>
  </cols>
  <sheetData>
    <row r="1" spans="1:2">
      <c r="A1" s="5" t="s">
        <v>9</v>
      </c>
    </row>
    <row r="2" spans="1:2">
      <c r="A2" t="s">
        <v>16</v>
      </c>
      <c r="B2" s="6">
        <v>40</v>
      </c>
    </row>
    <row r="3" spans="1:2">
      <c r="A3" t="s">
        <v>17</v>
      </c>
      <c r="B3" s="6">
        <v>24</v>
      </c>
    </row>
    <row r="4" spans="1:2">
      <c r="A4" t="s">
        <v>18</v>
      </c>
      <c r="B4" s="6">
        <v>34</v>
      </c>
    </row>
    <row r="5" spans="1:2">
      <c r="A5" t="s">
        <v>19</v>
      </c>
      <c r="B5" s="6">
        <v>45</v>
      </c>
    </row>
    <row r="6" spans="1:2">
      <c r="A6" t="s">
        <v>20</v>
      </c>
      <c r="B6" s="6">
        <v>63</v>
      </c>
    </row>
    <row r="7" spans="1:2">
      <c r="A7" t="s">
        <v>21</v>
      </c>
      <c r="B7" s="6">
        <v>68</v>
      </c>
    </row>
    <row r="8" spans="1:2">
      <c r="A8" t="s">
        <v>22</v>
      </c>
      <c r="B8" s="6">
        <v>67</v>
      </c>
    </row>
    <row r="9" spans="1:2">
      <c r="A9" t="s">
        <v>23</v>
      </c>
      <c r="B9" s="6">
        <v>65</v>
      </c>
    </row>
    <row r="10" spans="1:2">
      <c r="A10" t="s">
        <v>24</v>
      </c>
      <c r="B10" s="6">
        <v>80</v>
      </c>
    </row>
    <row r="11" spans="1:2">
      <c r="A11" t="s">
        <v>25</v>
      </c>
      <c r="B11" s="6">
        <v>54</v>
      </c>
    </row>
    <row r="12" spans="1:2">
      <c r="A12" t="s">
        <v>26</v>
      </c>
      <c r="B12" s="6">
        <v>77</v>
      </c>
    </row>
    <row r="13" spans="1:2">
      <c r="A13" t="s">
        <v>27</v>
      </c>
      <c r="B13" s="6">
        <v>73</v>
      </c>
    </row>
    <row r="58" spans="1:1">
      <c r="A58" s="4"/>
    </row>
    <row r="59" spans="1:1">
      <c r="A59" s="4"/>
    </row>
    <row r="60" spans="1:1">
      <c r="A60" s="4"/>
    </row>
    <row r="61" spans="1:1">
      <c r="A61" s="4"/>
    </row>
    <row r="62" spans="1:1">
      <c r="A62" s="4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3"/>
  <sheetViews>
    <sheetView workbookViewId="0">
      <selection activeCell="W12" sqref="W12"/>
    </sheetView>
  </sheetViews>
  <sheetFormatPr baseColWidth="10" defaultRowHeight="12" x14ac:dyDescent="0"/>
  <cols>
    <col min="1" max="1" width="14.33203125" bestFit="1" customWidth="1"/>
    <col min="2" max="2" width="3.1640625" customWidth="1"/>
    <col min="3" max="4" width="11" bestFit="1" customWidth="1"/>
    <col min="6" max="6" width="11" bestFit="1" customWidth="1"/>
    <col min="8" max="10" width="11" bestFit="1" customWidth="1"/>
  </cols>
  <sheetData>
    <row r="2" spans="1:2">
      <c r="A2" t="s">
        <v>16</v>
      </c>
      <c r="B2">
        <v>45</v>
      </c>
    </row>
    <row r="3" spans="1:2">
      <c r="A3" t="s">
        <v>17</v>
      </c>
      <c r="B3">
        <v>44</v>
      </c>
    </row>
    <row r="4" spans="1:2">
      <c r="A4" t="s">
        <v>18</v>
      </c>
      <c r="B4">
        <v>41</v>
      </c>
    </row>
    <row r="5" spans="1:2">
      <c r="A5" t="s">
        <v>19</v>
      </c>
      <c r="B5">
        <v>38</v>
      </c>
    </row>
    <row r="6" spans="1:2">
      <c r="A6" t="s">
        <v>20</v>
      </c>
      <c r="B6">
        <v>31</v>
      </c>
    </row>
    <row r="7" spans="1:2">
      <c r="A7" t="s">
        <v>21</v>
      </c>
      <c r="B7">
        <v>28</v>
      </c>
    </row>
    <row r="8" spans="1:2">
      <c r="A8" t="s">
        <v>22</v>
      </c>
      <c r="B8">
        <v>28</v>
      </c>
    </row>
    <row r="9" spans="1:2">
      <c r="A9" t="s">
        <v>23</v>
      </c>
      <c r="B9">
        <v>27</v>
      </c>
    </row>
    <row r="10" spans="1:2">
      <c r="A10" t="s">
        <v>24</v>
      </c>
      <c r="B10">
        <v>33</v>
      </c>
    </row>
    <row r="11" spans="1:2">
      <c r="A11" t="s">
        <v>25</v>
      </c>
      <c r="B11">
        <v>24</v>
      </c>
    </row>
    <row r="12" spans="1:2">
      <c r="A12" t="s">
        <v>26</v>
      </c>
      <c r="B12">
        <v>15</v>
      </c>
    </row>
    <row r="13" spans="1:2">
      <c r="A13" t="s">
        <v>27</v>
      </c>
      <c r="B13">
        <v>16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Y22" sqref="Y22"/>
    </sheetView>
  </sheetViews>
  <sheetFormatPr baseColWidth="10" defaultRowHeight="12" x14ac:dyDescent="0"/>
  <cols>
    <col min="1" max="1" width="14.33203125" bestFit="1" customWidth="1"/>
    <col min="2" max="2" width="3.1640625" bestFit="1" customWidth="1"/>
    <col min="3" max="3" width="14.33203125" bestFit="1" customWidth="1"/>
    <col min="4" max="4" width="3.1640625" customWidth="1"/>
    <col min="5" max="6" width="11" bestFit="1" customWidth="1"/>
    <col min="8" max="8" width="11" bestFit="1" customWidth="1"/>
    <col min="10" max="12" width="11" bestFit="1" customWidth="1"/>
  </cols>
  <sheetData>
    <row r="1" spans="1:2">
      <c r="A1" t="s">
        <v>16</v>
      </c>
      <c r="B1">
        <v>0</v>
      </c>
    </row>
    <row r="2" spans="1:2">
      <c r="A2" t="s">
        <v>17</v>
      </c>
      <c r="B2">
        <v>0</v>
      </c>
    </row>
    <row r="3" spans="1:2">
      <c r="A3" t="s">
        <v>18</v>
      </c>
      <c r="B3">
        <v>1</v>
      </c>
    </row>
    <row r="4" spans="1:2">
      <c r="A4" t="s">
        <v>19</v>
      </c>
      <c r="B4">
        <v>1</v>
      </c>
    </row>
    <row r="5" spans="1:2">
      <c r="A5" t="s">
        <v>20</v>
      </c>
      <c r="B5">
        <v>3</v>
      </c>
    </row>
    <row r="6" spans="1:2">
      <c r="A6" t="s">
        <v>21</v>
      </c>
      <c r="B6">
        <v>3</v>
      </c>
    </row>
    <row r="7" spans="1:2">
      <c r="A7" t="s">
        <v>22</v>
      </c>
      <c r="B7">
        <v>4</v>
      </c>
    </row>
    <row r="8" spans="1:2">
      <c r="A8" t="s">
        <v>23</v>
      </c>
      <c r="B8">
        <v>12</v>
      </c>
    </row>
    <row r="9" spans="1:2">
      <c r="A9" t="s">
        <v>24</v>
      </c>
      <c r="B9">
        <v>20</v>
      </c>
    </row>
    <row r="10" spans="1:2">
      <c r="A10" t="s">
        <v>25</v>
      </c>
      <c r="B10">
        <v>14</v>
      </c>
    </row>
    <row r="11" spans="1:2">
      <c r="A11" t="s">
        <v>26</v>
      </c>
      <c r="B11">
        <v>4</v>
      </c>
    </row>
    <row r="12" spans="1:2">
      <c r="A12" t="s">
        <v>27</v>
      </c>
      <c r="B12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3"/>
  <sheetViews>
    <sheetView workbookViewId="0">
      <selection activeCell="X13" sqref="X13"/>
    </sheetView>
  </sheetViews>
  <sheetFormatPr baseColWidth="10" defaultRowHeight="12" x14ac:dyDescent="0"/>
  <cols>
    <col min="1" max="1" width="14.33203125" bestFit="1" customWidth="1"/>
    <col min="2" max="2" width="3.1640625" customWidth="1"/>
    <col min="3" max="4" width="11" bestFit="1" customWidth="1"/>
    <col min="6" max="6" width="11" bestFit="1" customWidth="1"/>
    <col min="8" max="10" width="11" bestFit="1" customWidth="1"/>
  </cols>
  <sheetData>
    <row r="2" spans="1:2">
      <c r="A2" t="s">
        <v>16</v>
      </c>
      <c r="B2">
        <v>15</v>
      </c>
    </row>
    <row r="3" spans="1:2">
      <c r="A3" t="s">
        <v>17</v>
      </c>
      <c r="B3">
        <v>28</v>
      </c>
    </row>
    <row r="4" spans="1:2">
      <c r="A4" t="s">
        <v>18</v>
      </c>
      <c r="B4">
        <v>40</v>
      </c>
    </row>
    <row r="5" spans="1:2">
      <c r="A5" t="s">
        <v>19</v>
      </c>
      <c r="B5">
        <v>27</v>
      </c>
    </row>
    <row r="6" spans="1:2">
      <c r="A6" t="s">
        <v>20</v>
      </c>
      <c r="B6">
        <v>31</v>
      </c>
    </row>
    <row r="7" spans="1:2">
      <c r="A7" t="s">
        <v>21</v>
      </c>
      <c r="B7">
        <v>29</v>
      </c>
    </row>
    <row r="8" spans="1:2">
      <c r="A8" t="s">
        <v>22</v>
      </c>
      <c r="B8">
        <v>25</v>
      </c>
    </row>
    <row r="9" spans="1:2">
      <c r="A9" t="s">
        <v>23</v>
      </c>
      <c r="B9">
        <v>20</v>
      </c>
    </row>
    <row r="10" spans="1:2">
      <c r="A10" t="s">
        <v>24</v>
      </c>
      <c r="B10">
        <v>44</v>
      </c>
    </row>
    <row r="11" spans="1:2">
      <c r="A11" t="s">
        <v>25</v>
      </c>
      <c r="B11">
        <v>50</v>
      </c>
    </row>
    <row r="12" spans="1:2">
      <c r="A12" t="s">
        <v>26</v>
      </c>
      <c r="B12">
        <v>41</v>
      </c>
    </row>
    <row r="13" spans="1:2">
      <c r="A13" t="s">
        <v>27</v>
      </c>
      <c r="B13">
        <v>20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Size Distribution</vt:lpstr>
      <vt:lpstr>Age Distribution</vt:lpstr>
      <vt:lpstr>Type</vt:lpstr>
      <vt:lpstr>Type+Visibility</vt:lpstr>
      <vt:lpstr>size_localVariables</vt:lpstr>
      <vt:lpstr>size_pubMethodReturn</vt:lpstr>
      <vt:lpstr>size_proMethodReturn</vt:lpstr>
      <vt:lpstr>size_priMethodReturn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Souza</cp:lastModifiedBy>
  <dcterms:created xsi:type="dcterms:W3CDTF">2013-06-26T16:26:53Z</dcterms:created>
  <dcterms:modified xsi:type="dcterms:W3CDTF">2013-09-23T02:48:08Z</dcterms:modified>
</cp:coreProperties>
</file>