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esktop\Coisas do Senai\Senai\1des\HARE\Orçamento\"/>
    </mc:Choice>
  </mc:AlternateContent>
  <xr:revisionPtr revIDLastSave="0" documentId="13_ncr:1_{D3714557-A183-45F1-BC13-E5FC2F041253}" xr6:coauthVersionLast="47" xr6:coauthVersionMax="47" xr10:uidLastSave="{00000000-0000-0000-0000-000000000000}"/>
  <bookViews>
    <workbookView xWindow="-120" yWindow="-11640" windowWidth="20640" windowHeight="11160" xr2:uid="{3DFD38E0-CFFD-4CE6-BA13-B85895B05A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21" i="1"/>
  <c r="B17" i="1"/>
  <c r="B11" i="1"/>
  <c r="B3" i="1" s="1"/>
  <c r="C28" i="1"/>
  <c r="B4" i="1" l="1"/>
  <c r="B5" i="1" s="1"/>
  <c r="B6" i="1" s="1"/>
</calcChain>
</file>

<file path=xl/sharedStrings.xml><?xml version="1.0" encoding="utf-8"?>
<sst xmlns="http://schemas.openxmlformats.org/spreadsheetml/2006/main" count="71" uniqueCount="68">
  <si>
    <t>Licenças</t>
  </si>
  <si>
    <t>Pacote Office</t>
  </si>
  <si>
    <t>Equipamentos</t>
  </si>
  <si>
    <t>Product Design &amp; Manufacturing Collection</t>
  </si>
  <si>
    <t>Notebooks</t>
  </si>
  <si>
    <t xml:space="preserve"> https://br-store.acer.com/notebook-acer-pt314-52s-761z-ci712700h-16gb-1tb-ssd-6g-gddr6-wnhasl64-gray-lcd-14-nh-qhmal-002/p</t>
  </si>
  <si>
    <t>Orçamento</t>
  </si>
  <si>
    <t>Dinheiro</t>
  </si>
  <si>
    <t>Computadores</t>
  </si>
  <si>
    <t>Orçamento Total</t>
  </si>
  <si>
    <t>Componente</t>
  </si>
  <si>
    <t>Nome</t>
  </si>
  <si>
    <t>Preço</t>
  </si>
  <si>
    <t>Local da compra</t>
  </si>
  <si>
    <t>Orçamento Restante Após licenças</t>
  </si>
  <si>
    <t>Processador</t>
  </si>
  <si>
    <t>AMD Ryzen™ 7 5700X</t>
  </si>
  <si>
    <t>https://www.kabum.com.br/produto/320797/processador-amd-ryzen-7-5700x-3-4ghz-4-6ghz-max-turbo-cache-36mb-am4-sem-video-100-100000926wof?gclid=CjwKCAjw69moBhBgEiwAUFCx2HzwLn2ZTQRkYwgooZ1Ej9ntBlW7qrLOtv_3vOTxufc50CjKODISQRoCkz0QAvD_BwE</t>
  </si>
  <si>
    <t>Orçamento Restante Após PCs</t>
  </si>
  <si>
    <t>Placa Mãe</t>
  </si>
  <si>
    <t>Gigabyte B550M Aorus Elite</t>
  </si>
  <si>
    <t>https://www.pichau.com.br/placa-mae-gigabyte-b550m-aorus-elite-ddr4-socket-am4-chipset-amd-b550?gclid=CjwKCAjw69moBhBgEiwAUFCx2D1EXhFEe7byEYD3LdLMmEtplFcWBfvOAkmVyU8rtBzOcKFIieQYPxoCg1AQAvD_BwE</t>
  </si>
  <si>
    <t>Orçamento Restante Após Noteeboks</t>
  </si>
  <si>
    <t>Placa de Vídeo</t>
  </si>
  <si>
    <t>Quatro T600</t>
  </si>
  <si>
    <t>https://www.pichau.com.br/placa-de-video-pny-quadro-t600-4gb-gddr6-128-bit-vcnt600-pb-nac</t>
  </si>
  <si>
    <t>Orçamento Restante Após Equipamentos</t>
  </si>
  <si>
    <t>Memória ram</t>
  </si>
  <si>
    <t>Team Group T-Force Vulcan Pichau(1x8gb)</t>
  </si>
  <si>
    <t>https://www.pichau.com.br/memoria-team-group-t-force-vulcan-pichau-8gb-1x8gb-ddr4-3000mhz-vermelha-tlprd48g3000hc16f01?gclid=CjwKCAjw69moBhBgEiwAUFCx2JWWLTRCHLwNhBGuTyOoVExwszzeQxtQyllnffwocLAtNRNA1OuW7xoCnecQAvD_BwE</t>
  </si>
  <si>
    <t>Cooler</t>
  </si>
  <si>
    <t>Water cooler aqua 240x</t>
  </si>
  <si>
    <t>https://www.pichau.com.br/water-cooler-pichau-gaming-aqua-240x-p1-240mm-pg-aq240x-blk01?gclid=CjwKCAjw69moBhBgEiwAUFCx2KyyCockQ2-NEmGDoGIo8YAlLJW5MCQkZ9x3BVQubAMRGyXpgXsA8RoCGvUQAvD_BwE</t>
  </si>
  <si>
    <t>Custo</t>
  </si>
  <si>
    <t>HD</t>
  </si>
  <si>
    <t>WD Blue 2TB 3.5" Sata III</t>
  </si>
  <si>
    <t>https://www.kabum.com.br/produto/115063/hd-wd-blue-2tb-3-5-sata-wd20ezaz?gclid=CjwKCAjw69moBhBgEiwAUFCx2BcTSwBRDV3h7wxi-9GZN98pIAkvOM4vdCKCgI0YlETiSJ9tOcRRkxoCoVYQAvD_BwE</t>
  </si>
  <si>
    <t>SSD</t>
  </si>
  <si>
    <t>Pichau Kepler Z1</t>
  </si>
  <si>
    <t>https://www.pichau.com.br/ssd-pichau-kepler-z1-1tb-m-2-pcie-nvme-leitura-3500-mb-s-gravacao-3000-mb-s-pch-kplz1-1tb</t>
  </si>
  <si>
    <t>Fonte</t>
  </si>
  <si>
    <t>Mancer Thunder 600W 80 plus Bronze</t>
  </si>
  <si>
    <t>https://www.pichau.com.br/fonte-mancer-thunder-600w-80-plus-bronze-mcr-thr600-bl01</t>
  </si>
  <si>
    <t>Total 5 licenças</t>
  </si>
  <si>
    <t>Gabinete</t>
  </si>
  <si>
    <t>Pichau HX350, mid-tower</t>
  </si>
  <si>
    <t>https://www.pichau.com.br/gabinete-gamer-pichau-hx350-mid-tower-lateral-de-vidro-com-4-fans-preto-pg-hx35-bl01</t>
  </si>
  <si>
    <t>Mouse Teclado</t>
  </si>
  <si>
    <t>Kit de teclado e mouse Microsoft</t>
  </si>
  <si>
    <t>https://www.kabum.com.br/produto/6880/teclado-e-mouse-microsoft-wired-desktop-600-multimidia-abnt2-apb00005?gclid=CjwKCAjw69moBhBgEiwAUFCx2I1MBFM5DF7I2MKE-YnLxLlWG0qfmSCYhH3NtQjfyjcbriyrAlPMTRoCsgoQAvD_BwE</t>
  </si>
  <si>
    <t>Local da Compra</t>
  </si>
  <si>
    <t>Monitor</t>
  </si>
  <si>
    <t>LG UltraGear, 24"</t>
  </si>
  <si>
    <t>https://www.pichau.com.br/monitor-gamer-lg-ultragear-24-pol-ips-fhd-1ms-144hz-freesync-premium-dp-hdmi-24gn60r-b</t>
  </si>
  <si>
    <t>Tela de Projeção</t>
  </si>
  <si>
    <t>https://www.amazon.com.br/Proje%C3%A7%C3%A3o-El%C3%A9trica-Polegadas-Controle-Remoto/dp/B08SKNLBP4/ref=asc_df_B08SKNLBP4/?tag=googleshopp00-20&amp;linkCode=df0&amp;hvadid=379728501964&amp;hvpos=&amp;hvnetw=g&amp;hvrand=1515726175871274090&amp;hvpone=&amp;hvptwo=&amp;hvqmt=&amp;hvdev=c&amp;hvdvcmdl=&amp;hvlocint=&amp;hvlocphy=9074168&amp;hvtargid=pla-1234290763411&amp;psc=1</t>
  </si>
  <si>
    <t>Licença Windows</t>
  </si>
  <si>
    <t>Windows 11 Pro</t>
  </si>
  <si>
    <t>https://www.microsoft.com/pt-br/d/windows-11-pro/dg7gmgf0d8h4?rtc=1</t>
  </si>
  <si>
    <t>Datashow</t>
  </si>
  <si>
    <t>https://www.kabum.com.br/produto/185230/projetor-epson-powerlite-e20-3lcd-xga-3-400-lumens-conexao-hdmi-bivolt-v11h981020?gclid=Cj0KCQjwpc-oBhCGARIsAH6ote-rrpzXPaAmtoIRUdr-nzyC3yHqnZVosg8crzW1-ZvGCLlmtNUsh_0aAvs2EALw_wcB</t>
  </si>
  <si>
    <t>Total 1 computador</t>
  </si>
  <si>
    <t>Impressora</t>
  </si>
  <si>
    <t>https://www.kalunga.com.br/prod/impressora-multifuncional-tanque-de-tinta-ecotank-wifi-a3-l14150-colorida-wi-fi-conexao-ethernet-conexao-usb-bivolt-epson-cx-1-un/220587</t>
  </si>
  <si>
    <t>Total 3 computadores</t>
  </si>
  <si>
    <t>Total 1 de cada</t>
  </si>
  <si>
    <t>Notebook Predator Triton 300 </t>
  </si>
  <si>
    <t>Total 2 notebooks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</si>
</sst>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2" borderId="0" xfId="0" applyFill="1" applyAlignment="1">
      <alignment horizontal="center"/>
    </xf>
    <xf numFmtId="0" fontId="0" fillId="4" borderId="0" xfId="0" applyFill="1"/>
    <xf numFmtId="44" fontId="0" fillId="4" borderId="0" xfId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44" fontId="0" fillId="5" borderId="0" xfId="1" applyFont="1" applyFill="1" applyAlignment="1"/>
    <xf numFmtId="0" fontId="0" fillId="5" borderId="0" xfId="0" applyFill="1" applyAlignment="1">
      <alignment shrinkToFit="1"/>
    </xf>
    <xf numFmtId="0" fontId="0" fillId="6" borderId="0" xfId="0" applyFill="1" applyAlignment="1">
      <alignment horizontal="center"/>
    </xf>
    <xf numFmtId="0" fontId="0" fillId="7" borderId="0" xfId="0" applyFill="1"/>
    <xf numFmtId="44" fontId="0" fillId="7" borderId="0" xfId="1" applyFont="1" applyFill="1"/>
    <xf numFmtId="44" fontId="0" fillId="7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44" fontId="0" fillId="9" borderId="0" xfId="1" applyFont="1" applyFill="1"/>
    <xf numFmtId="0" fontId="0" fillId="9" borderId="0" xfId="0" applyFill="1" applyAlignment="1">
      <alignment horizontal="left" shrinkToFit="1"/>
    </xf>
    <xf numFmtId="44" fontId="0" fillId="5" borderId="0" xfId="0" applyNumberFormat="1" applyFill="1"/>
    <xf numFmtId="44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/>
    <xf numFmtId="44" fontId="0" fillId="11" borderId="0" xfId="1" applyFont="1" applyFill="1"/>
    <xf numFmtId="0" fontId="0" fillId="11" borderId="0" xfId="0" applyFill="1" applyAlignment="1">
      <alignment shrinkToFit="1"/>
    </xf>
    <xf numFmtId="44" fontId="0" fillId="11" borderId="0" xfId="0" applyNumberFormat="1" applyFill="1"/>
    <xf numFmtId="0" fontId="0" fillId="3" borderId="0" xfId="0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10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4A119-2A4B-451F-89BC-630CD7923830}" name="Tabela2" displayName="Tabela2" ref="A1:B6" totalsRowShown="0" headerRowDxfId="9">
  <autoFilter ref="A1:B6" xr:uid="{1E04A119-2A4B-451F-89BC-630CD7923830}"/>
  <tableColumns count="2">
    <tableColumn id="1" xr3:uid="{19E4E318-03E4-45CE-8E09-5ACD6855AC08}" name="Orçamento" dataDxfId="8"/>
    <tableColumn id="2" xr3:uid="{E753FBD6-B425-4A79-9A2A-895EEB7C8047}" name="Dinheiro" dataDxfId="7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05242-2C25-493C-8D1F-6247B8A55429}" name="Tabela3" displayName="Tabela3" ref="A8:B11" totalsRowShown="0" headerRowDxfId="6">
  <autoFilter ref="A8:B11" xr:uid="{18C05242-2C25-493C-8D1F-6247B8A55429}"/>
  <tableColumns count="2">
    <tableColumn id="1" xr3:uid="{5D76EE11-2EDD-49EC-AE5C-03472CF66C4E}" name="Licenças" dataDxfId="5"/>
    <tableColumn id="2" xr3:uid="{88F09C74-3D28-466D-8B91-48AB3E1E8CB9}" name="Cus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FB51FD-A4C6-4BB8-9261-625CB35B1FFC}" name="Tabela5" displayName="Tabela5" ref="A13:C17" totalsRowShown="0">
  <autoFilter ref="A13:C17" xr:uid="{22FB51FD-A4C6-4BB8-9261-625CB35B1FFC}"/>
  <sortState xmlns:xlrd2="http://schemas.microsoft.com/office/spreadsheetml/2017/richdata2" ref="A14:C17">
    <sortCondition ref="B13:B17"/>
  </sortState>
  <tableColumns count="3">
    <tableColumn id="1" xr3:uid="{5F573E6D-FAB2-4FB3-9D22-BC5443E116F8}" name="Equipamentos" dataDxfId="4"/>
    <tableColumn id="2" xr3:uid="{4D7CC99C-2BA6-4724-9520-810FDF031584}" name="Custo" dataDxfId="3" dataCellStyle="Moeda"/>
    <tableColumn id="3" xr3:uid="{BCD2B3A7-3ED2-4AB9-9AE3-8AC7250E4B53}" name="Local da Compra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AD0A68-0AD8-405D-A636-EFDB12E530AD}" name="Tabela6" displayName="Tabela6" ref="A19:C21" totalsRowShown="0" headerRowDxfId="1">
  <autoFilter ref="A19:C21" xr:uid="{B8AD0A68-0AD8-405D-A636-EFDB12E530AD}"/>
  <tableColumns count="3">
    <tableColumn id="1" xr3:uid="{3BAEEE9B-F517-44BC-B95F-68842D43EADA}" name="Notebooks" dataDxfId="0"/>
    <tableColumn id="2" xr3:uid="{ACA80341-45F1-4E08-BF26-A14074E474D3}" name="Custo">
      <calculatedColumnFormula>B19*2</calculatedColumnFormula>
    </tableColumn>
    <tableColumn id="3" xr3:uid="{04362021-7363-4D65-918D-700ADB12D876}" name="Local da Comp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B528-899E-4142-99C7-581CACA54731}">
  <dimension ref="A1:M38"/>
  <sheetViews>
    <sheetView tabSelected="1" workbookViewId="0">
      <selection activeCell="F31" sqref="F31"/>
    </sheetView>
  </sheetViews>
  <sheetFormatPr defaultRowHeight="15" x14ac:dyDescent="0.25"/>
  <cols>
    <col min="1" max="1" width="39.85546875" bestFit="1" customWidth="1"/>
    <col min="2" max="2" width="14.28515625" bestFit="1" customWidth="1"/>
    <col min="3" max="3" width="17.42578125" customWidth="1"/>
    <col min="4" max="4" width="15.7109375" bestFit="1" customWidth="1"/>
    <col min="5" max="5" width="20.28515625" bestFit="1" customWidth="1"/>
    <col min="6" max="6" width="39" bestFit="1" customWidth="1"/>
    <col min="7" max="7" width="12.140625" bestFit="1" customWidth="1"/>
    <col min="8" max="8" width="28.7109375" customWidth="1"/>
    <col min="9" max="9" width="12.140625" bestFit="1" customWidth="1"/>
    <col min="11" max="11" width="15.85546875" bestFit="1" customWidth="1"/>
    <col min="13" max="13" width="20.7109375" bestFit="1" customWidth="1"/>
  </cols>
  <sheetData>
    <row r="1" spans="1:13" x14ac:dyDescent="0.25">
      <c r="A1" s="5" t="s">
        <v>6</v>
      </c>
      <c r="B1" s="5" t="s">
        <v>7</v>
      </c>
    </row>
    <row r="2" spans="1:13" x14ac:dyDescent="0.25">
      <c r="A2" s="6" t="s">
        <v>9</v>
      </c>
      <c r="B2" s="7">
        <v>150000</v>
      </c>
      <c r="L2" s="4"/>
      <c r="M2" s="2"/>
    </row>
    <row r="3" spans="1:13" x14ac:dyDescent="0.25">
      <c r="A3" s="6" t="s">
        <v>14</v>
      </c>
      <c r="B3" s="7">
        <f>B2-B11</f>
        <v>90485</v>
      </c>
      <c r="M3" s="2"/>
    </row>
    <row r="4" spans="1:13" x14ac:dyDescent="0.25">
      <c r="A4" s="6" t="s">
        <v>18</v>
      </c>
      <c r="B4" s="7">
        <f>B3-B38</f>
        <v>63274.400000000001</v>
      </c>
      <c r="M4" s="2"/>
    </row>
    <row r="5" spans="1:13" x14ac:dyDescent="0.25">
      <c r="A5" s="6" t="s">
        <v>22</v>
      </c>
      <c r="B5" s="7">
        <f>B4-B21</f>
        <v>45852.160000000003</v>
      </c>
      <c r="M5" s="2"/>
    </row>
    <row r="6" spans="1:13" x14ac:dyDescent="0.25">
      <c r="A6" s="6" t="s">
        <v>26</v>
      </c>
      <c r="B6" s="7">
        <f>B5-B17</f>
        <v>37161.060000000005</v>
      </c>
      <c r="L6" s="4"/>
      <c r="M6" s="2"/>
    </row>
    <row r="7" spans="1:13" x14ac:dyDescent="0.25">
      <c r="L7" s="4"/>
      <c r="M7" s="2"/>
    </row>
    <row r="8" spans="1:13" x14ac:dyDescent="0.25">
      <c r="A8" s="12" t="s">
        <v>0</v>
      </c>
      <c r="B8" s="12" t="s">
        <v>33</v>
      </c>
    </row>
    <row r="9" spans="1:13" x14ac:dyDescent="0.25">
      <c r="A9" s="13" t="s">
        <v>1</v>
      </c>
      <c r="B9" s="14">
        <v>384</v>
      </c>
    </row>
    <row r="10" spans="1:13" x14ac:dyDescent="0.25">
      <c r="A10" s="13" t="s">
        <v>3</v>
      </c>
      <c r="B10" s="14">
        <v>11519</v>
      </c>
    </row>
    <row r="11" spans="1:13" x14ac:dyDescent="0.25">
      <c r="A11" s="13" t="s">
        <v>43</v>
      </c>
      <c r="B11" s="15">
        <f>SUM(B9:B10)*5</f>
        <v>59515</v>
      </c>
    </row>
    <row r="13" spans="1:13" x14ac:dyDescent="0.25">
      <c r="A13" s="16" t="s">
        <v>2</v>
      </c>
      <c r="B13" s="17" t="s">
        <v>33</v>
      </c>
      <c r="C13" s="17" t="s">
        <v>50</v>
      </c>
    </row>
    <row r="14" spans="1:13" x14ac:dyDescent="0.25">
      <c r="A14" s="18" t="s">
        <v>54</v>
      </c>
      <c r="B14" s="19">
        <v>925.9</v>
      </c>
      <c r="C14" s="20" t="s">
        <v>55</v>
      </c>
    </row>
    <row r="15" spans="1:13" x14ac:dyDescent="0.25">
      <c r="A15" s="18" t="s">
        <v>59</v>
      </c>
      <c r="B15" s="19">
        <v>3599.1</v>
      </c>
      <c r="C15" s="20" t="s">
        <v>60</v>
      </c>
    </row>
    <row r="16" spans="1:13" x14ac:dyDescent="0.25">
      <c r="A16" s="18" t="s">
        <v>62</v>
      </c>
      <c r="B16" s="19">
        <v>4166.1000000000004</v>
      </c>
      <c r="C16" s="20" t="s">
        <v>63</v>
      </c>
    </row>
    <row r="17" spans="1:7" x14ac:dyDescent="0.25">
      <c r="A17" s="18" t="s">
        <v>65</v>
      </c>
      <c r="B17" s="22">
        <f>SUM(B14:B16)</f>
        <v>8691.1</v>
      </c>
      <c r="C17" s="18"/>
    </row>
    <row r="19" spans="1:7" x14ac:dyDescent="0.25">
      <c r="A19" s="23" t="s">
        <v>4</v>
      </c>
      <c r="B19" s="23" t="s">
        <v>33</v>
      </c>
      <c r="C19" s="23" t="s">
        <v>50</v>
      </c>
    </row>
    <row r="20" spans="1:7" x14ac:dyDescent="0.25">
      <c r="A20" s="24" t="s">
        <v>66</v>
      </c>
      <c r="B20" s="25">
        <v>8711.1200000000008</v>
      </c>
      <c r="C20" s="26" t="s">
        <v>5</v>
      </c>
      <c r="G20" s="2"/>
    </row>
    <row r="21" spans="1:7" x14ac:dyDescent="0.25">
      <c r="A21" s="24" t="s">
        <v>67</v>
      </c>
      <c r="B21" s="27">
        <f>B20*2</f>
        <v>17422.240000000002</v>
      </c>
      <c r="C21" s="24"/>
      <c r="G21" s="2"/>
    </row>
    <row r="22" spans="1:7" x14ac:dyDescent="0.25">
      <c r="G22" s="2"/>
    </row>
    <row r="23" spans="1:7" x14ac:dyDescent="0.25">
      <c r="A23" s="28" t="s">
        <v>8</v>
      </c>
      <c r="B23" s="28"/>
      <c r="C23" s="28"/>
      <c r="D23" s="28"/>
    </row>
    <row r="24" spans="1:7" x14ac:dyDescent="0.25">
      <c r="A24" s="8" t="s">
        <v>10</v>
      </c>
      <c r="B24" s="8" t="s">
        <v>11</v>
      </c>
      <c r="C24" s="8" t="s">
        <v>12</v>
      </c>
      <c r="D24" s="8" t="s">
        <v>13</v>
      </c>
      <c r="G24" s="1"/>
    </row>
    <row r="25" spans="1:7" x14ac:dyDescent="0.25">
      <c r="A25" s="9" t="s">
        <v>15</v>
      </c>
      <c r="B25" s="9" t="s">
        <v>16</v>
      </c>
      <c r="C25" s="10">
        <v>1248.99</v>
      </c>
      <c r="D25" s="11" t="s">
        <v>17</v>
      </c>
    </row>
    <row r="26" spans="1:7" x14ac:dyDescent="0.25">
      <c r="A26" s="9" t="s">
        <v>19</v>
      </c>
      <c r="B26" s="9" t="s">
        <v>20</v>
      </c>
      <c r="C26" s="10">
        <v>839.99</v>
      </c>
      <c r="D26" s="11" t="s">
        <v>21</v>
      </c>
    </row>
    <row r="27" spans="1:7" x14ac:dyDescent="0.25">
      <c r="A27" s="9" t="s">
        <v>23</v>
      </c>
      <c r="B27" s="9" t="s">
        <v>24</v>
      </c>
      <c r="C27" s="10">
        <v>1599.99</v>
      </c>
      <c r="D27" s="11" t="s">
        <v>25</v>
      </c>
      <c r="E27" s="2"/>
    </row>
    <row r="28" spans="1:7" x14ac:dyDescent="0.25">
      <c r="A28" s="9" t="s">
        <v>27</v>
      </c>
      <c r="B28" s="9" t="s">
        <v>28</v>
      </c>
      <c r="C28" s="10">
        <f>129.99*4</f>
        <v>519.96</v>
      </c>
      <c r="D28" s="11" t="s">
        <v>29</v>
      </c>
    </row>
    <row r="29" spans="1:7" x14ac:dyDescent="0.25">
      <c r="A29" s="9" t="s">
        <v>30</v>
      </c>
      <c r="B29" s="9" t="s">
        <v>31</v>
      </c>
      <c r="C29" s="10">
        <v>375.99</v>
      </c>
      <c r="D29" s="11" t="s">
        <v>32</v>
      </c>
      <c r="E29" s="3"/>
    </row>
    <row r="30" spans="1:7" x14ac:dyDescent="0.25">
      <c r="A30" s="9" t="s">
        <v>34</v>
      </c>
      <c r="B30" s="9" t="s">
        <v>35</v>
      </c>
      <c r="C30" s="10">
        <v>368.99</v>
      </c>
      <c r="D30" s="11" t="s">
        <v>36</v>
      </c>
      <c r="E30" s="3"/>
    </row>
    <row r="31" spans="1:7" x14ac:dyDescent="0.25">
      <c r="A31" s="9" t="s">
        <v>37</v>
      </c>
      <c r="B31" s="9" t="s">
        <v>38</v>
      </c>
      <c r="C31" s="10">
        <v>756.42</v>
      </c>
      <c r="D31" s="11" t="s">
        <v>39</v>
      </c>
      <c r="E31" s="3"/>
    </row>
    <row r="32" spans="1:7" x14ac:dyDescent="0.25">
      <c r="A32" s="9" t="s">
        <v>40</v>
      </c>
      <c r="B32" s="9" t="s">
        <v>41</v>
      </c>
      <c r="C32" s="10">
        <v>359.99</v>
      </c>
      <c r="D32" s="11" t="s">
        <v>42</v>
      </c>
    </row>
    <row r="33" spans="1:7" x14ac:dyDescent="0.25">
      <c r="A33" s="9" t="s">
        <v>44</v>
      </c>
      <c r="B33" s="9" t="s">
        <v>45</v>
      </c>
      <c r="C33" s="10">
        <v>179.9</v>
      </c>
      <c r="D33" s="11" t="s">
        <v>46</v>
      </c>
      <c r="E33" s="2"/>
    </row>
    <row r="34" spans="1:7" x14ac:dyDescent="0.25">
      <c r="A34" s="9" t="s">
        <v>47</v>
      </c>
      <c r="B34" s="9" t="s">
        <v>48</v>
      </c>
      <c r="C34" s="10">
        <v>119.99</v>
      </c>
      <c r="D34" s="11" t="s">
        <v>49</v>
      </c>
      <c r="E34" s="3"/>
    </row>
    <row r="35" spans="1:7" x14ac:dyDescent="0.25">
      <c r="A35" s="9" t="s">
        <v>51</v>
      </c>
      <c r="B35" s="9" t="s">
        <v>52</v>
      </c>
      <c r="C35" s="10">
        <v>1099.99</v>
      </c>
      <c r="D35" s="11" t="s">
        <v>53</v>
      </c>
      <c r="G35" s="3"/>
    </row>
    <row r="36" spans="1:7" x14ac:dyDescent="0.25">
      <c r="A36" s="9" t="s">
        <v>56</v>
      </c>
      <c r="B36" s="9" t="s">
        <v>57</v>
      </c>
      <c r="C36" s="10">
        <v>1600</v>
      </c>
      <c r="D36" s="11" t="s">
        <v>58</v>
      </c>
      <c r="G36" s="3"/>
    </row>
    <row r="37" spans="1:7" x14ac:dyDescent="0.25">
      <c r="A37" s="9" t="s">
        <v>61</v>
      </c>
      <c r="B37" s="10">
        <f>SUM(C25:C36)</f>
        <v>9070.1999999999989</v>
      </c>
      <c r="C37" s="10"/>
      <c r="D37" s="9"/>
      <c r="G37" s="3"/>
    </row>
    <row r="38" spans="1:7" x14ac:dyDescent="0.25">
      <c r="A38" s="9" t="s">
        <v>64</v>
      </c>
      <c r="B38" s="21">
        <f>B37*3</f>
        <v>27210.6</v>
      </c>
      <c r="C38" s="21"/>
      <c r="D38" s="9"/>
    </row>
  </sheetData>
  <mergeCells count="1">
    <mergeCell ref="A23:D23"/>
  </mergeCells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Carlos Henrique Oliveira Siqueira</cp:lastModifiedBy>
  <cp:lastPrinted>2023-09-29T18:33:19Z</cp:lastPrinted>
  <dcterms:created xsi:type="dcterms:W3CDTF">2023-09-20T11:22:42Z</dcterms:created>
  <dcterms:modified xsi:type="dcterms:W3CDTF">2023-09-29T18:34:54Z</dcterms:modified>
</cp:coreProperties>
</file>