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CIONARIO DE DATOS" sheetId="1" r:id="rId4"/>
    <sheet state="visible" name="CLIENTE" sheetId="2" r:id="rId5"/>
    <sheet state="visible" name="TARJETA_CREDITO" sheetId="3" r:id="rId6"/>
    <sheet state="visible" name="FRANQUICIA" sheetId="4" r:id="rId7"/>
    <sheet state="visible" name="ENTIDAD_EMISORA" sheetId="5" r:id="rId8"/>
    <sheet state="visible" name="COMERCIO" sheetId="6" r:id="rId9"/>
    <sheet state="visible" name="TRANSACCION" sheetId="7" r:id="rId10"/>
    <sheet state="visible" name="PAIS" sheetId="8" r:id="rId11"/>
    <sheet state="visible" name="REGION" sheetId="9" r:id="rId12"/>
    <sheet state="visible" name="METODO_PAGO" sheetId="10" r:id="rId13"/>
  </sheets>
  <definedNames/>
  <calcPr/>
</workbook>
</file>

<file path=xl/sharedStrings.xml><?xml version="1.0" encoding="utf-8"?>
<sst xmlns="http://schemas.openxmlformats.org/spreadsheetml/2006/main" count="303" uniqueCount="146">
  <si>
    <t>Sistema Financiero</t>
  </si>
  <si>
    <t>Catalogo de Datos - Informacion General</t>
  </si>
  <si>
    <t>Descripción</t>
  </si>
  <si>
    <t>Este catálogo de datos detalla la estructura de la base de datos relacional diseñada para gestionar información financiera, incluyendo clientes, tarjetas de crédito, transacciones, comercios y entidades emisoras. El diseño sigue normas de normalización para garantizar integridad y optimización de datos</t>
  </si>
  <si>
    <t>Propósito</t>
  </si>
  <si>
    <t>Facilitar el almacenamiento, organización y acceso eficiente a información sobre transacciones financieras, clientes y entidades relacionadas, permitiendo consultas detalladas y análisis de datos.</t>
  </si>
  <si>
    <t>Fecha de Creación</t>
  </si>
  <si>
    <t>[Fecha de creación del archivo o base de datos]</t>
  </si>
  <si>
    <t>Creado por</t>
  </si>
  <si>
    <t>[Nombre del creador o desarrollador del catálogo]</t>
  </si>
  <si>
    <t>Última Actualización</t>
  </si>
  <si>
    <t>[Fecha de última actualización]</t>
  </si>
  <si>
    <t>Versión</t>
  </si>
  <si>
    <t>Estructura de la Base de Datos</t>
  </si>
  <si>
    <t>Tablas Principales</t>
  </si>
  <si>
    <t>Representan las entidades claves del sistema como CLIENTE, TARJETA_CREDITO, TRANSACCION y COMERCIO. Cada tabla tiene un identificador único.</t>
  </si>
  <si>
    <t>Tablas de Referencia</t>
  </si>
  <si>
    <t>Tablas auxiliares como FRANQUICIA, ENTIDAD_EMISORA, PAIS y METODO_PAGO que ofrecen contexto adicional.</t>
  </si>
  <si>
    <t>Tabla Intermedia</t>
  </si>
  <si>
    <t>Relaciones</t>
  </si>
  <si>
    <t>Las claves foráneas en cada tabla definen las relaciones entre entidades, garantizando la integridad referencial y minimizando redundancias.</t>
  </si>
  <si>
    <t>Data Mapping - Catalogo</t>
  </si>
  <si>
    <t>Tabla</t>
  </si>
  <si>
    <t>Descripcion</t>
  </si>
  <si>
    <t>Hipervinculo</t>
  </si>
  <si>
    <t>CLIENTE</t>
  </si>
  <si>
    <t>Almacena información detallada de los individuos que utilizan los servicios financieros, incluyendo datos personales, de contacto y de residencia.</t>
  </si>
  <si>
    <t>TARJETA_CREDITO</t>
  </si>
  <si>
    <t>Registra los datos específicos de cada tarjeta de crédito emitida, como su número, fechas de validez, estado y la franquicia a la que pertenece.</t>
  </si>
  <si>
    <t>FRANQUICIA</t>
  </si>
  <si>
    <t>Define las diferentes marcas o redes de tarjetas de crédito (ej. Visa, Mastercard), especificando su nombre y el banco emisor asociado.</t>
  </si>
  <si>
    <t>ENTIDAD_EMISORA</t>
  </si>
  <si>
    <t>Contiene información sobre los bancos u otras instituciones financieras que emiten las tarjetas de crédito, incluyendo su código y nombre.</t>
  </si>
  <si>
    <t>COMERCIO</t>
  </si>
  <si>
    <t>Almacena datos de los establecimientos o negocios donde se pueden realizar transacciones, como su nombre, categoría y ubicación geográfica.</t>
  </si>
  <si>
    <t>TRANSACCION</t>
  </si>
  <si>
    <t>Registra cada operación financiera realizada, detallando el monto, moneda, fecha, tarjeta utilizada, comercio implicado y método de pago.</t>
  </si>
  <si>
    <t>PAIS</t>
  </si>
  <si>
    <t>Cataloga los países relevantes para el sistema, almacenando su código ISO, nombre oficial y moneda.</t>
  </si>
  <si>
    <t>REGION</t>
  </si>
  <si>
    <t>Define las divisiones geográficas administrativas dentro de los países (como estados o provincias), con un identificador y nombre.</t>
  </si>
  <si>
    <t>METODO_PAGO</t>
  </si>
  <si>
    <t>Describe los diferentes tipos de métodos de pago que se pueden utilizar en las transacciones (ej. tarjeta de crédito, efectivo).</t>
  </si>
  <si>
    <t>Campo</t>
  </si>
  <si>
    <t>Tipo de Dato</t>
  </si>
  <si>
    <t>Tamaño</t>
  </si>
  <si>
    <t>Restriccion</t>
  </si>
  <si>
    <t>costumer_id</t>
  </si>
  <si>
    <t>VARCHAR</t>
  </si>
  <si>
    <t>--</t>
  </si>
  <si>
    <t>PK, NOT NULL</t>
  </si>
  <si>
    <t>Identificador único del cliente.</t>
  </si>
  <si>
    <t>name</t>
  </si>
  <si>
    <t>NOT NULL</t>
  </si>
  <si>
    <t>Nombre de pila del cliente.</t>
  </si>
  <si>
    <t>last_name</t>
  </si>
  <si>
    <t>Apellido del cliente.</t>
  </si>
  <si>
    <t>birth_date</t>
  </si>
  <si>
    <t>DATE</t>
  </si>
  <si>
    <t>Fecha de nacimiento del cliente.</t>
  </si>
  <si>
    <t>email</t>
  </si>
  <si>
    <t>Dirección de correo electrónico del cliente.</t>
  </si>
  <si>
    <t>address</t>
  </si>
  <si>
    <t>Dirección postal del cliente.</t>
  </si>
  <si>
    <t>id_iso_code</t>
  </si>
  <si>
    <t>INTEGER</t>
  </si>
  <si>
    <t>FK, NOT NULL</t>
  </si>
  <si>
    <t>Código ISO del país del cliente.</t>
  </si>
  <si>
    <t>id_card_number</t>
  </si>
  <si>
    <t>Número de tarjeta (principal) asociada al cliente.</t>
  </si>
  <si>
    <t>card_number</t>
  </si>
  <si>
    <t>SERIAL</t>
  </si>
  <si>
    <t>Número de la tarjeta de crédito (identificador único).</t>
  </si>
  <si>
    <t>issue_date</t>
  </si>
  <si>
    <t>Fecha de emisión de la tarjeta.</t>
  </si>
  <si>
    <t>expiry_date</t>
  </si>
  <si>
    <t>Fecha de expiración de la tarjeta.</t>
  </si>
  <si>
    <t>status</t>
  </si>
  <si>
    <t>Estado de la tarjeta (activa, bloqueada, etc.).</t>
  </si>
  <si>
    <t>id_franchise</t>
  </si>
  <si>
    <t>Identificador de la franquicia de la tarjeta.</t>
  </si>
  <si>
    <t>franchise_id</t>
  </si>
  <si>
    <t>Identificador único de la franquicia.</t>
  </si>
  <si>
    <t>franchise_name</t>
  </si>
  <si>
    <t>Nombre de la franquicia (Visa, Mastercard, etc.).</t>
  </si>
  <si>
    <t>issuer_bank</t>
  </si>
  <si>
    <t>Nombre del banco emisor asociado a la franquicia.</t>
  </si>
  <si>
    <t>Código ISO del país de la franquicia/banco emisor.</t>
  </si>
  <si>
    <t>id_bank_code</t>
  </si>
  <si>
    <t>Código del banco emisor.</t>
  </si>
  <si>
    <t>bank_code</t>
  </si>
  <si>
    <t>Código único del banco o entidad emisora.</t>
  </si>
  <si>
    <t>bank_name</t>
  </si>
  <si>
    <t>Nombre del banco o entidad emisora</t>
  </si>
  <si>
    <t>phone</t>
  </si>
  <si>
    <t>Número de teléfono de la entidad.</t>
  </si>
  <si>
    <t>international</t>
  </si>
  <si>
    <t>BOOL</t>
  </si>
  <si>
    <t>Indica si la entidad opera internacionalmente.</t>
  </si>
  <si>
    <t>Código ISO del país de la sede de la entidad.</t>
  </si>
  <si>
    <t>id</t>
  </si>
  <si>
    <t>–</t>
  </si>
  <si>
    <t>Identificador único del comercio.</t>
  </si>
  <si>
    <t>merchant_name</t>
  </si>
  <si>
    <t>Nombre del comercio.</t>
  </si>
  <si>
    <t>category</t>
  </si>
  <si>
    <t>Categoría del comercio.</t>
  </si>
  <si>
    <t>city</t>
  </si>
  <si>
    <t>Ciudad donde se ubica el comercio.</t>
  </si>
  <si>
    <t>latitude</t>
  </si>
  <si>
    <t>Latitud geográfica del comercio.</t>
  </si>
  <si>
    <t>longitude</t>
  </si>
  <si>
    <t>Longitud geográfica del comercio.</t>
  </si>
  <si>
    <t>Código ISO del país donde se ubica el comercio.</t>
  </si>
  <si>
    <t>transaction_id</t>
  </si>
  <si>
    <t>Identificador único de la transacción</t>
  </si>
  <si>
    <t>amount</t>
  </si>
  <si>
    <t>DECIMAL</t>
  </si>
  <si>
    <t>15,2</t>
  </si>
  <si>
    <t>Monto de la transacción.</t>
  </si>
  <si>
    <t>currency</t>
  </si>
  <si>
    <t>Moneda de la transacción.</t>
  </si>
  <si>
    <t>date_time</t>
  </si>
  <si>
    <t>DATETIME</t>
  </si>
  <si>
    <t>Fecha y hora de la transacción.</t>
  </si>
  <si>
    <t>channel</t>
  </si>
  <si>
    <t>Canal por el cual se realizó la transacción.</t>
  </si>
  <si>
    <t>Estado de la transacción (aprobada, rechazada).</t>
  </si>
  <si>
    <t>device</t>
  </si>
  <si>
    <t>Dispositivo utilizado para la transacción.</t>
  </si>
  <si>
    <t>FK</t>
  </si>
  <si>
    <t>Identicador de la tarjeta de credito</t>
  </si>
  <si>
    <t>Identicador de la region que corresponde el pais</t>
  </si>
  <si>
    <t>id_pay</t>
  </si>
  <si>
    <t>country_code</t>
  </si>
  <si>
    <t>-</t>
  </si>
  <si>
    <t>PK</t>
  </si>
  <si>
    <t>Codigo que describe el pais correspondiente</t>
  </si>
  <si>
    <t xml:space="preserve">Nombre del pais </t>
  </si>
  <si>
    <t>Moneda local del pais</t>
  </si>
  <si>
    <t>region_id</t>
  </si>
  <si>
    <t>Identificador único de la region</t>
  </si>
  <si>
    <t>Nombre descriptivo de la region correspondiente (Europe, Island Territories, Middle East, North America and Central America)</t>
  </si>
  <si>
    <t>pay_id</t>
  </si>
  <si>
    <t>Identificador único del metodo de pago</t>
  </si>
  <si>
    <t>Nombre descriptivo del metodo de pago seleccionado (NFC,Chip, Código QR, Ingreso manual)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</si>
</sst>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26.0"/>
      <color rgb="FFFFFFFF"/>
      <name val="&quot;Arial Narrow&quot;"/>
    </font>
    <font>
      <sz val="18.0"/>
      <color rgb="FFFFFFFF"/>
      <name val="&quot;Arial Narrow&quot;"/>
    </font>
    <font/>
    <font>
      <b/>
      <sz val="11.0"/>
      <color rgb="FF000000"/>
      <name val="&quot;Arial Narrow&quot;"/>
    </font>
    <font>
      <sz val="11.0"/>
      <color rgb="FF000000"/>
      <name val="Arial"/>
    </font>
    <font>
      <b/>
      <sz val="14.0"/>
      <color rgb="FF000000"/>
      <name val="&quot;Arial Narrow&quot;"/>
    </font>
    <font>
      <b/>
      <color theme="1"/>
      <name val="Arial"/>
      <scheme val="minor"/>
    </font>
    <font>
      <sz val="11.0"/>
      <color rgb="FF000000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rgb="FFFFFFFF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 shrinkToFit="0" vertical="bottom" wrapText="1"/>
    </xf>
    <xf borderId="2" fillId="0" fontId="5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 vertical="bottom"/>
    </xf>
    <xf borderId="4" fillId="4" fontId="6" numFmtId="0" xfId="0" applyAlignment="1" applyBorder="1" applyFill="1" applyFont="1">
      <alignment horizontal="center" readingOrder="0"/>
    </xf>
    <xf borderId="2" fillId="4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left" readingOrder="0" shrinkToFit="0" wrapText="1"/>
    </xf>
    <xf borderId="6" fillId="0" fontId="3" numFmtId="0" xfId="0" applyBorder="1" applyFont="1"/>
    <xf borderId="7" fillId="0" fontId="3" numFmtId="0" xfId="0" applyBorder="1" applyFont="1"/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5" fillId="3" fontId="12" numFmtId="0" xfId="0" applyAlignment="1" applyBorder="1" applyFont="1">
      <alignment horizontal="center" readingOrder="0" shrinkToFit="0" vertical="top" wrapText="0"/>
    </xf>
    <xf borderId="3" fillId="3" fontId="12" numFmtId="0" xfId="0" applyAlignment="1" applyBorder="1" applyFont="1">
      <alignment horizontal="center" readingOrder="0" shrinkToFit="0" vertical="top" wrapText="0"/>
    </xf>
    <xf borderId="5" fillId="5" fontId="5" numFmtId="0" xfId="0" applyAlignment="1" applyBorder="1" applyFill="1" applyFont="1">
      <alignment readingOrder="0"/>
    </xf>
    <xf borderId="5" fillId="5" fontId="13" numFmtId="0" xfId="0" applyAlignment="1" applyBorder="1" applyFont="1">
      <alignment readingOrder="0"/>
    </xf>
    <xf borderId="5" fillId="5" fontId="5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readingOrder="0"/>
    </xf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horizontal="left" readingOrder="0"/>
    </xf>
    <xf borderId="5" fillId="0" fontId="13" numFmtId="0" xfId="0" applyAlignment="1" applyBorder="1" applyFont="1">
      <alignment readingOrder="0"/>
    </xf>
    <xf borderId="5" fillId="6" fontId="5" numFmtId="0" xfId="0" applyAlignment="1" applyBorder="1" applyFill="1" applyFont="1">
      <alignment readingOrder="0"/>
    </xf>
    <xf borderId="5" fillId="6" fontId="1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5" fillId="7" fontId="13" numFmtId="0" xfId="0" applyAlignment="1" applyBorder="1" applyFill="1" applyFont="1">
      <alignment readingOrder="0"/>
    </xf>
    <xf borderId="5" fillId="7" fontId="5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5" fillId="7" fontId="5" numFmtId="0" xfId="0" applyAlignment="1" applyBorder="1" applyFont="1">
      <alignment horizontal="left" readingOrder="0" shrinkToFit="0" wrapText="1"/>
    </xf>
    <xf borderId="5" fillId="5" fontId="5" numFmtId="0" xfId="0" applyAlignment="1" applyBorder="1" applyFont="1">
      <alignment horizontal="left" readingOrder="0" shrinkToFit="0" wrapText="0"/>
    </xf>
    <xf borderId="5" fillId="5" fontId="13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horizontal="left" readingOrder="0" shrinkToFit="0" wrapText="0"/>
    </xf>
    <xf borderId="5" fillId="0" fontId="13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readingOrder="0" shrinkToFit="0" wrapText="0"/>
    </xf>
    <xf borderId="5" fillId="6" fontId="5" numFmtId="0" xfId="0" applyAlignment="1" applyBorder="1" applyFont="1">
      <alignment horizontal="left" readingOrder="0" shrinkToFit="0" wrapText="0"/>
    </xf>
    <xf borderId="5" fillId="6" fontId="13" numFmtId="0" xfId="0" applyAlignment="1" applyBorder="1" applyFont="1">
      <alignment readingOrder="0" shrinkToFit="0" wrapText="0"/>
    </xf>
    <xf borderId="5" fillId="5" fontId="13" numFmtId="0" xfId="0" applyAlignment="1" applyBorder="1" applyFont="1">
      <alignment readingOrder="0" shrinkToFit="0" wrapText="1"/>
    </xf>
    <xf borderId="5" fillId="0" fontId="13" numFmtId="0" xfId="0" applyAlignment="1" applyBorder="1" applyFont="1">
      <alignment readingOrder="0" vertical="bottom"/>
    </xf>
    <xf borderId="5" fillId="0" fontId="13" numFmtId="0" xfId="0" applyAlignment="1" applyBorder="1" applyFont="1">
      <alignment horizontal="left" readingOrder="0" shrinkToFit="0" wrapText="1"/>
    </xf>
    <xf borderId="8" fillId="0" fontId="13" numFmtId="0" xfId="0" applyAlignment="1" applyBorder="1" applyFont="1">
      <alignment readingOrder="0"/>
    </xf>
    <xf borderId="8" fillId="0" fontId="13" numFmtId="0" xfId="0" applyAlignment="1" applyBorder="1" applyFont="1">
      <alignment horizontal="left" readingOrder="0" shrinkToFit="0" wrapText="1"/>
    </xf>
    <xf borderId="9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3990975</xdr:colOff>
      <xdr:row>0</xdr:row>
      <xdr:rowOff>0</xdr:rowOff>
    </xdr:from>
    <xdr:ext cx="4371975" cy="6162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8" max="8" width="52.5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4"/>
    </row>
    <row r="3" ht="38.25" customHeight="1">
      <c r="A3" s="5" t="s">
        <v>2</v>
      </c>
      <c r="B3" s="6" t="s">
        <v>3</v>
      </c>
      <c r="C3" s="3"/>
      <c r="D3" s="3"/>
      <c r="E3" s="3"/>
      <c r="F3" s="3"/>
      <c r="G3" s="3"/>
      <c r="H3" s="4"/>
    </row>
    <row r="4">
      <c r="A4" s="5" t="s">
        <v>4</v>
      </c>
      <c r="B4" s="7" t="s">
        <v>5</v>
      </c>
      <c r="C4" s="3"/>
      <c r="D4" s="3"/>
      <c r="E4" s="3"/>
      <c r="F4" s="3"/>
      <c r="G4" s="3"/>
      <c r="H4" s="4"/>
    </row>
    <row r="5">
      <c r="A5" s="8" t="s">
        <v>6</v>
      </c>
      <c r="B5" s="9" t="s">
        <v>7</v>
      </c>
      <c r="C5" s="3"/>
      <c r="D5" s="3"/>
      <c r="E5" s="3"/>
      <c r="F5" s="3"/>
      <c r="G5" s="3"/>
      <c r="H5" s="4"/>
    </row>
    <row r="6">
      <c r="A6" s="8" t="s">
        <v>8</v>
      </c>
      <c r="B6" s="9" t="s">
        <v>9</v>
      </c>
      <c r="C6" s="3"/>
      <c r="D6" s="3"/>
      <c r="E6" s="3"/>
      <c r="F6" s="3"/>
      <c r="G6" s="3"/>
      <c r="H6" s="4"/>
    </row>
    <row r="7">
      <c r="A7" s="8" t="s">
        <v>10</v>
      </c>
      <c r="B7" s="9" t="s">
        <v>11</v>
      </c>
      <c r="C7" s="3"/>
      <c r="D7" s="3"/>
      <c r="E7" s="3"/>
      <c r="F7" s="3"/>
      <c r="G7" s="3"/>
      <c r="H7" s="4"/>
    </row>
    <row r="8">
      <c r="A8" s="8" t="s">
        <v>12</v>
      </c>
      <c r="B8" s="9">
        <v>1.0</v>
      </c>
      <c r="C8" s="3"/>
      <c r="D8" s="3"/>
      <c r="E8" s="3"/>
      <c r="F8" s="3"/>
      <c r="G8" s="3"/>
      <c r="H8" s="4"/>
    </row>
    <row r="9">
      <c r="A9" s="2" t="s">
        <v>13</v>
      </c>
      <c r="B9" s="3"/>
      <c r="C9" s="3"/>
      <c r="D9" s="3"/>
      <c r="E9" s="3"/>
      <c r="F9" s="3"/>
      <c r="G9" s="3"/>
      <c r="H9" s="4"/>
    </row>
    <row r="10">
      <c r="A10" s="8" t="s">
        <v>14</v>
      </c>
      <c r="B10" s="10" t="s">
        <v>15</v>
      </c>
      <c r="C10" s="3"/>
      <c r="D10" s="3"/>
      <c r="E10" s="3"/>
      <c r="F10" s="3"/>
      <c r="G10" s="3"/>
      <c r="H10" s="4"/>
    </row>
    <row r="11">
      <c r="A11" s="8" t="s">
        <v>16</v>
      </c>
      <c r="B11" s="9" t="s">
        <v>17</v>
      </c>
      <c r="C11" s="3"/>
      <c r="D11" s="3"/>
      <c r="E11" s="3"/>
      <c r="F11" s="3"/>
      <c r="G11" s="3"/>
      <c r="H11" s="4"/>
    </row>
    <row r="12">
      <c r="A12" s="8" t="s">
        <v>18</v>
      </c>
      <c r="B12" s="9"/>
      <c r="C12" s="3"/>
      <c r="D12" s="3"/>
      <c r="E12" s="3"/>
      <c r="F12" s="3"/>
      <c r="G12" s="3"/>
      <c r="H12" s="4"/>
    </row>
    <row r="13">
      <c r="A13" s="8" t="s">
        <v>19</v>
      </c>
      <c r="B13" s="9" t="s">
        <v>20</v>
      </c>
      <c r="C13" s="3"/>
      <c r="D13" s="3"/>
      <c r="E13" s="3"/>
      <c r="F13" s="3"/>
      <c r="G13" s="3"/>
      <c r="H13" s="4"/>
    </row>
    <row r="14">
      <c r="A14" s="2" t="s">
        <v>21</v>
      </c>
      <c r="B14" s="3"/>
      <c r="C14" s="3"/>
      <c r="D14" s="3"/>
      <c r="E14" s="3"/>
      <c r="F14" s="3"/>
      <c r="G14" s="3"/>
      <c r="H14" s="4"/>
    </row>
    <row r="15">
      <c r="A15" s="11" t="s">
        <v>22</v>
      </c>
      <c r="B15" s="12" t="s">
        <v>23</v>
      </c>
      <c r="C15" s="3"/>
      <c r="D15" s="3"/>
      <c r="E15" s="4"/>
      <c r="F15" s="12" t="s">
        <v>24</v>
      </c>
      <c r="G15" s="3"/>
      <c r="H15" s="4"/>
    </row>
    <row r="16">
      <c r="A16" s="13" t="s">
        <v>25</v>
      </c>
      <c r="B16" s="14" t="s">
        <v>26</v>
      </c>
      <c r="C16" s="15"/>
      <c r="D16" s="15"/>
      <c r="E16" s="16"/>
      <c r="F16" s="17">
        <v>8.0</v>
      </c>
      <c r="G16" s="3"/>
      <c r="H16" s="4"/>
    </row>
    <row r="17">
      <c r="A17" s="13" t="s">
        <v>27</v>
      </c>
      <c r="B17" s="14" t="s">
        <v>28</v>
      </c>
      <c r="C17" s="15"/>
      <c r="D17" s="15"/>
      <c r="E17" s="16"/>
      <c r="F17" s="18" t="str">
        <f>HYPERLINK("https://docs.google.com/spreadsheets/d/1xHFf077MTXgbcnHL1eReFzuzrRfDAj0SfFy7lZ2GMIE/edit?gid=263662551#gid=263662551", "TARJETA DE CREDITO")</f>
        <v>TARJETA DE CREDITO</v>
      </c>
      <c r="G17" s="3"/>
      <c r="H17" s="4"/>
    </row>
    <row r="18">
      <c r="A18" s="13" t="s">
        <v>29</v>
      </c>
      <c r="B18" s="14" t="s">
        <v>30</v>
      </c>
      <c r="C18" s="15"/>
      <c r="D18" s="15"/>
      <c r="E18" s="16"/>
      <c r="F18" s="18" t="str">
        <f>HYPERLINK("https://docs.google.com/spreadsheets/d/1xHFf077MTXgbcnHL1eReFzuzrRfDAj0SfFy7lZ2GMIE/edit?gid=1836261185#gid=1836261185", "FRANQUICIA")</f>
        <v>FRANQUICIA</v>
      </c>
      <c r="G18" s="3"/>
      <c r="H18" s="4"/>
    </row>
    <row r="19">
      <c r="A19" s="13" t="s">
        <v>31</v>
      </c>
      <c r="B19" s="14" t="s">
        <v>32</v>
      </c>
      <c r="C19" s="15"/>
      <c r="D19" s="15"/>
      <c r="E19" s="16"/>
      <c r="F19" s="18" t="str">
        <f>HYPERLINK("https://docs.google.com/spreadsheets/d/1xHFf077MTXgbcnHL1eReFzuzrRfDAj0SfFy7lZ2GMIE/edit?gid=1533609237#gid=1533609237", "ENTIDAD EMISORA")</f>
        <v>ENTIDAD EMISORA</v>
      </c>
      <c r="G19" s="3"/>
      <c r="H19" s="4"/>
    </row>
    <row r="20">
      <c r="A20" s="13" t="s">
        <v>33</v>
      </c>
      <c r="B20" s="14" t="s">
        <v>34</v>
      </c>
      <c r="C20" s="15"/>
      <c r="D20" s="15"/>
      <c r="E20" s="16"/>
      <c r="F20" s="18" t="str">
        <f>HYPERLINK("https://docs.google.com/spreadsheets/d/1xHFf077MTXgbcnHL1eReFzuzrRfDAj0SfFy7lZ2GMIE/edit?gid=46116104#gid=46116104", "COMERCIO")</f>
        <v>COMERCIO</v>
      </c>
      <c r="G20" s="3"/>
      <c r="H20" s="4"/>
    </row>
    <row r="21">
      <c r="A21" s="13" t="s">
        <v>35</v>
      </c>
      <c r="B21" s="14" t="s">
        <v>36</v>
      </c>
      <c r="C21" s="15"/>
      <c r="D21" s="15"/>
      <c r="E21" s="16"/>
      <c r="F21" s="18" t="str">
        <f>HYPERLINK("https://docs.google.com/spreadsheets/d/1xHFf077MTXgbcnHL1eReFzuzrRfDAj0SfFy7lZ2GMIE/edit?gid=873654586#gid=873654586", "TRANSACCION")</f>
        <v>TRANSACCION</v>
      </c>
      <c r="G21" s="3"/>
      <c r="H21" s="4"/>
    </row>
    <row r="22">
      <c r="A22" s="13" t="s">
        <v>37</v>
      </c>
      <c r="B22" s="14" t="s">
        <v>38</v>
      </c>
      <c r="C22" s="15"/>
      <c r="D22" s="15"/>
      <c r="E22" s="16"/>
      <c r="F22" s="18" t="str">
        <f>HYPERLINK("https://docs.google.com/spreadsheets/d/1xHFf077MTXgbcnHL1eReFzuzrRfDAj0SfFy7lZ2GMIE/edit?gid=299538126#gid=299538126", "PAIS")</f>
        <v>PAIS</v>
      </c>
      <c r="G22" s="3"/>
      <c r="H22" s="4"/>
    </row>
    <row r="23">
      <c r="A23" s="13" t="s">
        <v>39</v>
      </c>
      <c r="B23" s="14" t="s">
        <v>40</v>
      </c>
      <c r="C23" s="15"/>
      <c r="D23" s="15"/>
      <c r="E23" s="16"/>
      <c r="F23" s="18" t="str">
        <f>HYPERLINK("https://docs.google.com/spreadsheets/d/1xHFf077MTXgbcnHL1eReFzuzrRfDAj0SfFy7lZ2GMIE/edit?gid=1112878517#gid=1112878517", "REGION")</f>
        <v>REGION</v>
      </c>
      <c r="G23" s="3"/>
      <c r="H23" s="4"/>
    </row>
    <row r="24">
      <c r="A24" s="13" t="s">
        <v>41</v>
      </c>
      <c r="B24" s="14" t="s">
        <v>42</v>
      </c>
      <c r="C24" s="15"/>
      <c r="D24" s="15"/>
      <c r="E24" s="16"/>
      <c r="F24" s="18" t="str">
        <f>HYPERLINK("https://docs.google.com/spreadsheets/d/1xHFf077MTXgbcnHL1eReFzuzrRfDAj0SfFy7lZ2GMIE/edit?gid=1125147922#gid=1125147922", "METODO DE PAGO")</f>
        <v>METODO DE PAGO</v>
      </c>
      <c r="G24" s="3"/>
      <c r="H24" s="4"/>
    </row>
    <row r="25">
      <c r="A25" s="19"/>
      <c r="F25" s="20"/>
    </row>
    <row r="26">
      <c r="A26" s="19"/>
      <c r="F26" s="20"/>
    </row>
    <row r="27">
      <c r="A27" s="19"/>
      <c r="F27" s="20"/>
    </row>
  </sheetData>
  <mergeCells count="40">
    <mergeCell ref="A1:H1"/>
    <mergeCell ref="A2:H2"/>
    <mergeCell ref="B3:H3"/>
    <mergeCell ref="B4:H4"/>
    <mergeCell ref="B5:H5"/>
    <mergeCell ref="B6:H6"/>
    <mergeCell ref="B7:H7"/>
    <mergeCell ref="B8:H8"/>
    <mergeCell ref="A9:H9"/>
    <mergeCell ref="B10:H10"/>
    <mergeCell ref="B11:H11"/>
    <mergeCell ref="B12:H12"/>
    <mergeCell ref="B13:H13"/>
    <mergeCell ref="A14:H14"/>
    <mergeCell ref="B15:E15"/>
    <mergeCell ref="F15:H15"/>
    <mergeCell ref="B16:E16"/>
    <mergeCell ref="F16:H16"/>
    <mergeCell ref="B17:E17"/>
    <mergeCell ref="F17:H17"/>
    <mergeCell ref="F18:H18"/>
    <mergeCell ref="B18:E18"/>
    <mergeCell ref="B19:E19"/>
    <mergeCell ref="F19:H19"/>
    <mergeCell ref="B20:E20"/>
    <mergeCell ref="F20:H20"/>
    <mergeCell ref="B21:E21"/>
    <mergeCell ref="F21:H21"/>
    <mergeCell ref="B25:E25"/>
    <mergeCell ref="B26:E26"/>
    <mergeCell ref="F26:H26"/>
    <mergeCell ref="B27:E27"/>
    <mergeCell ref="F27:H27"/>
    <mergeCell ref="B22:E22"/>
    <mergeCell ref="F22:H22"/>
    <mergeCell ref="B23:E23"/>
    <mergeCell ref="F23:H23"/>
    <mergeCell ref="B24:E24"/>
    <mergeCell ref="F24:H24"/>
    <mergeCell ref="F25:H2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3.5"/>
  </cols>
  <sheetData>
    <row r="1">
      <c r="A1" s="21" t="s">
        <v>43</v>
      </c>
      <c r="B1" s="22" t="s">
        <v>44</v>
      </c>
      <c r="C1" s="22" t="s">
        <v>45</v>
      </c>
      <c r="D1" s="22" t="s">
        <v>46</v>
      </c>
      <c r="E1" s="22" t="s">
        <v>2</v>
      </c>
    </row>
    <row r="2">
      <c r="A2" s="24" t="s">
        <v>143</v>
      </c>
      <c r="B2" s="24" t="s">
        <v>71</v>
      </c>
      <c r="C2" s="24" t="s">
        <v>135</v>
      </c>
      <c r="D2" s="24" t="s">
        <v>136</v>
      </c>
      <c r="E2" s="24" t="s">
        <v>144</v>
      </c>
    </row>
    <row r="3">
      <c r="A3" s="48" t="s">
        <v>52</v>
      </c>
      <c r="B3" s="48" t="s">
        <v>48</v>
      </c>
      <c r="C3" s="48">
        <v>100.0</v>
      </c>
      <c r="D3" s="48" t="s">
        <v>53</v>
      </c>
      <c r="E3" s="49" t="s">
        <v>145</v>
      </c>
    </row>
    <row r="4">
      <c r="A4" s="50"/>
      <c r="B4" s="50"/>
      <c r="C4" s="50"/>
      <c r="D4" s="50"/>
      <c r="E4" s="5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5" max="5" width="40.25"/>
  </cols>
  <sheetData>
    <row r="1">
      <c r="A1" s="21" t="s">
        <v>43</v>
      </c>
      <c r="B1" s="22" t="s">
        <v>44</v>
      </c>
      <c r="C1" s="22" t="s">
        <v>45</v>
      </c>
      <c r="D1" s="22" t="s">
        <v>46</v>
      </c>
      <c r="E1" s="21" t="s">
        <v>2</v>
      </c>
    </row>
    <row r="2">
      <c r="A2" s="23" t="s">
        <v>47</v>
      </c>
      <c r="B2" s="23" t="s">
        <v>48</v>
      </c>
      <c r="C2" s="24" t="s">
        <v>49</v>
      </c>
      <c r="D2" s="25" t="s">
        <v>50</v>
      </c>
      <c r="E2" s="23" t="s">
        <v>51</v>
      </c>
      <c r="F2" s="26"/>
      <c r="G2" s="26"/>
      <c r="H2" s="26"/>
    </row>
    <row r="3">
      <c r="A3" s="27" t="s">
        <v>52</v>
      </c>
      <c r="B3" s="28" t="s">
        <v>48</v>
      </c>
      <c r="C3" s="28">
        <v>50.0</v>
      </c>
      <c r="D3" s="27" t="s">
        <v>53</v>
      </c>
      <c r="E3" s="27" t="s">
        <v>54</v>
      </c>
      <c r="F3" s="26"/>
      <c r="G3" s="26"/>
      <c r="H3" s="26"/>
    </row>
    <row r="4">
      <c r="A4" s="27" t="s">
        <v>55</v>
      </c>
      <c r="B4" s="27" t="s">
        <v>48</v>
      </c>
      <c r="C4" s="29">
        <v>50.0</v>
      </c>
      <c r="D4" s="28" t="s">
        <v>53</v>
      </c>
      <c r="E4" s="27" t="s">
        <v>56</v>
      </c>
      <c r="F4" s="26"/>
      <c r="G4" s="26"/>
      <c r="H4" s="26"/>
    </row>
    <row r="5">
      <c r="A5" s="27" t="s">
        <v>57</v>
      </c>
      <c r="B5" s="27" t="s">
        <v>58</v>
      </c>
      <c r="C5" s="30" t="s">
        <v>49</v>
      </c>
      <c r="D5" s="30" t="s">
        <v>53</v>
      </c>
      <c r="E5" s="27" t="s">
        <v>59</v>
      </c>
      <c r="F5" s="26"/>
      <c r="G5" s="26"/>
      <c r="H5" s="26"/>
    </row>
    <row r="6">
      <c r="A6" s="27" t="s">
        <v>60</v>
      </c>
      <c r="B6" s="27" t="s">
        <v>48</v>
      </c>
      <c r="C6" s="27">
        <v>30.0</v>
      </c>
      <c r="D6" s="30" t="s">
        <v>53</v>
      </c>
      <c r="E6" s="27" t="s">
        <v>61</v>
      </c>
      <c r="F6" s="26"/>
      <c r="G6" s="26"/>
      <c r="H6" s="26"/>
    </row>
    <row r="7">
      <c r="A7" s="27" t="s">
        <v>62</v>
      </c>
      <c r="B7" s="27" t="s">
        <v>48</v>
      </c>
      <c r="C7" s="27">
        <v>30.0</v>
      </c>
      <c r="D7" s="30" t="s">
        <v>53</v>
      </c>
      <c r="E7" s="27" t="s">
        <v>63</v>
      </c>
      <c r="F7" s="26"/>
      <c r="G7" s="26"/>
      <c r="H7" s="26"/>
    </row>
    <row r="8">
      <c r="A8" s="31" t="s">
        <v>64</v>
      </c>
      <c r="B8" s="31" t="s">
        <v>65</v>
      </c>
      <c r="C8" s="32" t="s">
        <v>49</v>
      </c>
      <c r="D8" s="32" t="s">
        <v>66</v>
      </c>
      <c r="E8" s="31" t="s">
        <v>67</v>
      </c>
      <c r="F8" s="26"/>
      <c r="G8" s="26"/>
      <c r="H8" s="26"/>
    </row>
    <row r="9">
      <c r="A9" s="31" t="s">
        <v>68</v>
      </c>
      <c r="B9" s="31" t="s">
        <v>65</v>
      </c>
      <c r="C9" s="32" t="s">
        <v>49</v>
      </c>
      <c r="D9" s="32" t="s">
        <v>66</v>
      </c>
      <c r="E9" s="31" t="s">
        <v>69</v>
      </c>
      <c r="F9" s="26"/>
      <c r="G9" s="26"/>
      <c r="H9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25"/>
  </cols>
  <sheetData>
    <row r="1">
      <c r="A1" s="21" t="s">
        <v>43</v>
      </c>
      <c r="B1" s="21" t="s">
        <v>44</v>
      </c>
      <c r="C1" s="21" t="s">
        <v>45</v>
      </c>
      <c r="D1" s="21" t="s">
        <v>46</v>
      </c>
      <c r="E1" s="21" t="s">
        <v>2</v>
      </c>
    </row>
    <row r="2">
      <c r="A2" s="23" t="s">
        <v>70</v>
      </c>
      <c r="B2" s="23" t="s">
        <v>71</v>
      </c>
      <c r="C2" s="24" t="s">
        <v>49</v>
      </c>
      <c r="D2" s="24" t="s">
        <v>50</v>
      </c>
      <c r="E2" s="24" t="s">
        <v>72</v>
      </c>
      <c r="F2" s="33"/>
      <c r="G2" s="33"/>
    </row>
    <row r="3">
      <c r="A3" s="30" t="s">
        <v>73</v>
      </c>
      <c r="B3" s="30" t="s">
        <v>58</v>
      </c>
      <c r="C3" s="30" t="s">
        <v>49</v>
      </c>
      <c r="D3" s="30" t="s">
        <v>53</v>
      </c>
      <c r="E3" s="27" t="s">
        <v>74</v>
      </c>
      <c r="F3" s="26"/>
      <c r="G3" s="26"/>
    </row>
    <row r="4">
      <c r="A4" s="27" t="s">
        <v>75</v>
      </c>
      <c r="B4" s="27" t="s">
        <v>58</v>
      </c>
      <c r="C4" s="30" t="s">
        <v>49</v>
      </c>
      <c r="D4" s="30" t="s">
        <v>53</v>
      </c>
      <c r="E4" s="30" t="s">
        <v>76</v>
      </c>
      <c r="F4" s="33"/>
      <c r="G4" s="33"/>
    </row>
    <row r="5">
      <c r="A5" s="27" t="s">
        <v>77</v>
      </c>
      <c r="B5" s="30" t="s">
        <v>48</v>
      </c>
      <c r="C5" s="30">
        <v>30.0</v>
      </c>
      <c r="D5" s="30" t="s">
        <v>53</v>
      </c>
      <c r="E5" s="30" t="s">
        <v>78</v>
      </c>
      <c r="F5" s="33"/>
      <c r="G5" s="33"/>
    </row>
    <row r="6">
      <c r="A6" s="34" t="s">
        <v>79</v>
      </c>
      <c r="B6" s="35" t="s">
        <v>48</v>
      </c>
      <c r="C6" s="34">
        <v>30.0</v>
      </c>
      <c r="D6" s="34" t="s">
        <v>66</v>
      </c>
      <c r="E6" s="34" t="s">
        <v>80</v>
      </c>
      <c r="F6" s="33"/>
      <c r="G6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8.13"/>
  </cols>
  <sheetData>
    <row r="1">
      <c r="A1" s="21" t="s">
        <v>43</v>
      </c>
      <c r="B1" s="21" t="s">
        <v>44</v>
      </c>
      <c r="C1" s="21" t="s">
        <v>45</v>
      </c>
      <c r="D1" s="21" t="s">
        <v>46</v>
      </c>
      <c r="E1" s="21" t="s">
        <v>2</v>
      </c>
    </row>
    <row r="2">
      <c r="A2" s="36" t="s">
        <v>81</v>
      </c>
      <c r="B2" s="24" t="s">
        <v>71</v>
      </c>
      <c r="C2" s="24" t="s">
        <v>49</v>
      </c>
      <c r="D2" s="24" t="s">
        <v>50</v>
      </c>
      <c r="E2" s="24" t="s">
        <v>82</v>
      </c>
      <c r="F2" s="33"/>
      <c r="G2" s="33"/>
    </row>
    <row r="3">
      <c r="A3" s="30" t="s">
        <v>83</v>
      </c>
      <c r="B3" s="30" t="s">
        <v>48</v>
      </c>
      <c r="C3" s="30">
        <v>30.0</v>
      </c>
      <c r="D3" s="30" t="s">
        <v>53</v>
      </c>
      <c r="E3" s="30" t="s">
        <v>84</v>
      </c>
      <c r="F3" s="33"/>
      <c r="G3" s="33"/>
    </row>
    <row r="4">
      <c r="A4" s="30" t="s">
        <v>85</v>
      </c>
      <c r="B4" s="30" t="s">
        <v>48</v>
      </c>
      <c r="C4" s="30">
        <v>30.0</v>
      </c>
      <c r="D4" s="30" t="s">
        <v>53</v>
      </c>
      <c r="E4" s="30" t="s">
        <v>86</v>
      </c>
      <c r="F4" s="33"/>
      <c r="G4" s="33"/>
    </row>
    <row r="5">
      <c r="A5" s="32" t="s">
        <v>64</v>
      </c>
      <c r="B5" s="32" t="s">
        <v>48</v>
      </c>
      <c r="C5" s="32">
        <v>5.0</v>
      </c>
      <c r="D5" s="32" t="s">
        <v>66</v>
      </c>
      <c r="E5" s="32" t="s">
        <v>87</v>
      </c>
      <c r="F5" s="33"/>
      <c r="G5" s="33"/>
    </row>
    <row r="6">
      <c r="A6" s="32" t="s">
        <v>88</v>
      </c>
      <c r="B6" s="32" t="s">
        <v>65</v>
      </c>
      <c r="C6" s="32" t="s">
        <v>49</v>
      </c>
      <c r="D6" s="32" t="s">
        <v>66</v>
      </c>
      <c r="E6" s="32" t="s">
        <v>89</v>
      </c>
      <c r="F6" s="33"/>
      <c r="G6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8.25"/>
  </cols>
  <sheetData>
    <row r="1">
      <c r="A1" s="21" t="s">
        <v>43</v>
      </c>
      <c r="B1" s="21" t="s">
        <v>44</v>
      </c>
      <c r="C1" s="21" t="s">
        <v>45</v>
      </c>
      <c r="D1" s="21" t="s">
        <v>46</v>
      </c>
      <c r="E1" s="21" t="s">
        <v>2</v>
      </c>
    </row>
    <row r="2">
      <c r="A2" s="23" t="s">
        <v>90</v>
      </c>
      <c r="B2" s="23" t="s">
        <v>71</v>
      </c>
      <c r="C2" s="24" t="s">
        <v>49</v>
      </c>
      <c r="D2" s="24" t="s">
        <v>50</v>
      </c>
      <c r="E2" s="24" t="s">
        <v>91</v>
      </c>
      <c r="F2" s="33"/>
      <c r="G2" s="33"/>
    </row>
    <row r="3">
      <c r="A3" s="27" t="s">
        <v>92</v>
      </c>
      <c r="B3" s="27" t="s">
        <v>48</v>
      </c>
      <c r="C3" s="30">
        <v>30.0</v>
      </c>
      <c r="D3" s="30" t="s">
        <v>53</v>
      </c>
      <c r="E3" s="27" t="s">
        <v>93</v>
      </c>
      <c r="F3" s="26"/>
      <c r="G3" s="26"/>
    </row>
    <row r="4">
      <c r="A4" s="27" t="s">
        <v>94</v>
      </c>
      <c r="B4" s="27" t="s">
        <v>65</v>
      </c>
      <c r="C4" s="30" t="s">
        <v>49</v>
      </c>
      <c r="D4" s="30" t="s">
        <v>53</v>
      </c>
      <c r="E4" s="27" t="s">
        <v>95</v>
      </c>
      <c r="F4" s="26"/>
      <c r="G4" s="26"/>
    </row>
    <row r="5">
      <c r="A5" s="27" t="s">
        <v>96</v>
      </c>
      <c r="B5" s="27" t="s">
        <v>97</v>
      </c>
      <c r="C5" s="30" t="s">
        <v>49</v>
      </c>
      <c r="D5" s="30" t="s">
        <v>53</v>
      </c>
      <c r="E5" s="27" t="s">
        <v>98</v>
      </c>
      <c r="F5" s="26"/>
      <c r="G5" s="26"/>
    </row>
    <row r="6">
      <c r="A6" s="35" t="s">
        <v>64</v>
      </c>
      <c r="B6" s="35" t="s">
        <v>48</v>
      </c>
      <c r="C6" s="34">
        <v>5.0</v>
      </c>
      <c r="D6" s="34" t="s">
        <v>66</v>
      </c>
      <c r="E6" s="35" t="s">
        <v>99</v>
      </c>
      <c r="F6" s="26"/>
      <c r="G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0.5"/>
  </cols>
  <sheetData>
    <row r="1">
      <c r="A1" s="21" t="s">
        <v>43</v>
      </c>
      <c r="B1" s="21" t="s">
        <v>44</v>
      </c>
      <c r="C1" s="21" t="s">
        <v>45</v>
      </c>
      <c r="D1" s="21" t="s">
        <v>46</v>
      </c>
      <c r="E1" s="21" t="s">
        <v>2</v>
      </c>
    </row>
    <row r="2">
      <c r="A2" s="25" t="s">
        <v>100</v>
      </c>
      <c r="B2" s="25" t="s">
        <v>71</v>
      </c>
      <c r="C2" s="25" t="s">
        <v>101</v>
      </c>
      <c r="D2" s="24" t="s">
        <v>50</v>
      </c>
      <c r="E2" s="23" t="s">
        <v>102</v>
      </c>
      <c r="F2" s="26"/>
      <c r="G2" s="26"/>
    </row>
    <row r="3">
      <c r="A3" s="28" t="s">
        <v>103</v>
      </c>
      <c r="B3" s="28" t="s">
        <v>48</v>
      </c>
      <c r="C3" s="28">
        <v>30.0</v>
      </c>
      <c r="D3" s="30" t="s">
        <v>53</v>
      </c>
      <c r="E3" s="27" t="s">
        <v>104</v>
      </c>
      <c r="F3" s="26"/>
      <c r="G3" s="26"/>
    </row>
    <row r="4">
      <c r="A4" s="28" t="s">
        <v>105</v>
      </c>
      <c r="B4" s="28" t="s">
        <v>48</v>
      </c>
      <c r="C4" s="28">
        <v>30.0</v>
      </c>
      <c r="D4" s="30" t="s">
        <v>53</v>
      </c>
      <c r="E4" s="27" t="s">
        <v>106</v>
      </c>
      <c r="F4" s="26"/>
      <c r="G4" s="26"/>
    </row>
    <row r="5">
      <c r="A5" s="28" t="s">
        <v>107</v>
      </c>
      <c r="B5" s="28" t="s">
        <v>48</v>
      </c>
      <c r="C5" s="28">
        <v>30.0</v>
      </c>
      <c r="D5" s="30" t="s">
        <v>53</v>
      </c>
      <c r="E5" s="27" t="s">
        <v>108</v>
      </c>
      <c r="F5" s="26"/>
      <c r="G5" s="26"/>
    </row>
    <row r="6">
      <c r="A6" s="28" t="s">
        <v>109</v>
      </c>
      <c r="B6" s="28" t="s">
        <v>48</v>
      </c>
      <c r="C6" s="28">
        <v>30.0</v>
      </c>
      <c r="D6" s="30" t="s">
        <v>53</v>
      </c>
      <c r="E6" s="27" t="s">
        <v>110</v>
      </c>
      <c r="F6" s="26"/>
      <c r="G6" s="26"/>
    </row>
    <row r="7">
      <c r="A7" s="28" t="s">
        <v>111</v>
      </c>
      <c r="B7" s="28" t="s">
        <v>48</v>
      </c>
      <c r="C7" s="28">
        <v>30.0</v>
      </c>
      <c r="D7" s="30" t="s">
        <v>53</v>
      </c>
      <c r="E7" s="27" t="s">
        <v>112</v>
      </c>
      <c r="F7" s="26"/>
      <c r="G7" s="26"/>
    </row>
    <row r="8">
      <c r="A8" s="37" t="s">
        <v>64</v>
      </c>
      <c r="B8" s="37" t="s">
        <v>48</v>
      </c>
      <c r="C8" s="37">
        <v>5.0</v>
      </c>
      <c r="D8" s="34" t="s">
        <v>66</v>
      </c>
      <c r="E8" s="35" t="s">
        <v>113</v>
      </c>
      <c r="F8" s="26"/>
      <c r="G8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63"/>
  </cols>
  <sheetData>
    <row r="1">
      <c r="A1" s="21" t="s">
        <v>43</v>
      </c>
      <c r="B1" s="21" t="s">
        <v>44</v>
      </c>
      <c r="C1" s="21" t="s">
        <v>45</v>
      </c>
      <c r="D1" s="21" t="s">
        <v>46</v>
      </c>
      <c r="E1" s="21" t="s">
        <v>2</v>
      </c>
    </row>
    <row r="2">
      <c r="A2" s="38" t="s">
        <v>114</v>
      </c>
      <c r="B2" s="38" t="s">
        <v>48</v>
      </c>
      <c r="C2" s="38" t="s">
        <v>101</v>
      </c>
      <c r="D2" s="39" t="s">
        <v>50</v>
      </c>
      <c r="E2" s="39" t="s">
        <v>115</v>
      </c>
    </row>
    <row r="3">
      <c r="A3" s="40" t="s">
        <v>116</v>
      </c>
      <c r="B3" s="40" t="s">
        <v>117</v>
      </c>
      <c r="C3" s="40" t="s">
        <v>118</v>
      </c>
      <c r="D3" s="41" t="s">
        <v>53</v>
      </c>
      <c r="E3" s="42" t="s">
        <v>119</v>
      </c>
    </row>
    <row r="4">
      <c r="A4" s="40" t="s">
        <v>120</v>
      </c>
      <c r="B4" s="40" t="s">
        <v>48</v>
      </c>
      <c r="C4" s="40">
        <v>30.0</v>
      </c>
      <c r="D4" s="41" t="s">
        <v>53</v>
      </c>
      <c r="E4" s="42" t="s">
        <v>121</v>
      </c>
    </row>
    <row r="5">
      <c r="A5" s="40" t="s">
        <v>122</v>
      </c>
      <c r="B5" s="40" t="s">
        <v>123</v>
      </c>
      <c r="C5" s="40" t="s">
        <v>101</v>
      </c>
      <c r="D5" s="41" t="s">
        <v>53</v>
      </c>
      <c r="E5" s="42" t="s">
        <v>124</v>
      </c>
    </row>
    <row r="6">
      <c r="A6" s="40" t="s">
        <v>125</v>
      </c>
      <c r="B6" s="40" t="s">
        <v>48</v>
      </c>
      <c r="C6" s="40">
        <v>30.0</v>
      </c>
      <c r="D6" s="41" t="s">
        <v>49</v>
      </c>
      <c r="E6" s="42" t="s">
        <v>126</v>
      </c>
    </row>
    <row r="7">
      <c r="A7" s="40" t="s">
        <v>77</v>
      </c>
      <c r="B7" s="40" t="s">
        <v>48</v>
      </c>
      <c r="C7" s="40">
        <v>30.0</v>
      </c>
      <c r="D7" s="41" t="s">
        <v>53</v>
      </c>
      <c r="E7" s="42" t="s">
        <v>127</v>
      </c>
    </row>
    <row r="8">
      <c r="A8" s="40" t="s">
        <v>128</v>
      </c>
      <c r="B8" s="40" t="s">
        <v>48</v>
      </c>
      <c r="C8" s="40">
        <v>30.0</v>
      </c>
      <c r="D8" s="41" t="s">
        <v>49</v>
      </c>
      <c r="E8" s="42" t="s">
        <v>129</v>
      </c>
    </row>
    <row r="9">
      <c r="A9" s="43" t="s">
        <v>68</v>
      </c>
      <c r="B9" s="43" t="s">
        <v>65</v>
      </c>
      <c r="C9" s="43" t="s">
        <v>101</v>
      </c>
      <c r="D9" s="44" t="s">
        <v>130</v>
      </c>
      <c r="E9" s="44" t="s">
        <v>131</v>
      </c>
    </row>
    <row r="10">
      <c r="A10" s="43" t="s">
        <v>100</v>
      </c>
      <c r="B10" s="43" t="s">
        <v>65</v>
      </c>
      <c r="C10" s="43" t="s">
        <v>101</v>
      </c>
      <c r="D10" s="44" t="s">
        <v>130</v>
      </c>
      <c r="E10" s="44" t="s">
        <v>132</v>
      </c>
    </row>
    <row r="11">
      <c r="A11" s="43" t="s">
        <v>133</v>
      </c>
      <c r="B11" s="43" t="s">
        <v>65</v>
      </c>
      <c r="C11" s="43" t="s">
        <v>101</v>
      </c>
      <c r="D11" s="44" t="s">
        <v>130</v>
      </c>
      <c r="E11" s="44" t="s">
        <v>132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7.25"/>
  </cols>
  <sheetData>
    <row r="1">
      <c r="A1" s="21" t="s">
        <v>43</v>
      </c>
      <c r="B1" s="21" t="s">
        <v>44</v>
      </c>
      <c r="C1" s="21" t="s">
        <v>45</v>
      </c>
      <c r="D1" s="21" t="s">
        <v>46</v>
      </c>
      <c r="E1" s="21" t="s">
        <v>2</v>
      </c>
    </row>
    <row r="2">
      <c r="A2" s="24" t="s">
        <v>134</v>
      </c>
      <c r="B2" s="24" t="s">
        <v>71</v>
      </c>
      <c r="C2" s="24" t="s">
        <v>135</v>
      </c>
      <c r="D2" s="24" t="s">
        <v>136</v>
      </c>
      <c r="E2" s="45" t="s">
        <v>137</v>
      </c>
    </row>
    <row r="3">
      <c r="A3" s="30" t="s">
        <v>52</v>
      </c>
      <c r="B3" s="30" t="s">
        <v>48</v>
      </c>
      <c r="C3" s="30">
        <v>100.0</v>
      </c>
      <c r="D3" s="30" t="s">
        <v>53</v>
      </c>
      <c r="E3" s="30" t="s">
        <v>138</v>
      </c>
    </row>
    <row r="4">
      <c r="A4" s="30" t="s">
        <v>120</v>
      </c>
      <c r="B4" s="30" t="s">
        <v>48</v>
      </c>
      <c r="C4" s="30">
        <v>10.0</v>
      </c>
      <c r="D4" s="30" t="s">
        <v>53</v>
      </c>
      <c r="E4" s="30" t="s">
        <v>139</v>
      </c>
    </row>
    <row r="5">
      <c r="A5" s="32" t="s">
        <v>140</v>
      </c>
      <c r="B5" s="32" t="s">
        <v>71</v>
      </c>
      <c r="C5" s="32" t="s">
        <v>135</v>
      </c>
      <c r="D5" s="32" t="s">
        <v>130</v>
      </c>
      <c r="E5" s="32" t="s">
        <v>132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1.63"/>
  </cols>
  <sheetData>
    <row r="1">
      <c r="A1" s="21" t="s">
        <v>43</v>
      </c>
      <c r="B1" s="21" t="s">
        <v>44</v>
      </c>
      <c r="C1" s="21" t="s">
        <v>45</v>
      </c>
      <c r="D1" s="21" t="s">
        <v>46</v>
      </c>
      <c r="E1" s="21" t="s">
        <v>2</v>
      </c>
    </row>
    <row r="2">
      <c r="A2" s="24" t="s">
        <v>140</v>
      </c>
      <c r="B2" s="24" t="s">
        <v>71</v>
      </c>
      <c r="C2" s="24" t="s">
        <v>135</v>
      </c>
      <c r="D2" s="24" t="s">
        <v>136</v>
      </c>
      <c r="E2" s="24" t="s">
        <v>141</v>
      </c>
    </row>
    <row r="3" ht="59.25" customHeight="1">
      <c r="A3" s="46" t="s">
        <v>52</v>
      </c>
      <c r="B3" s="46" t="s">
        <v>48</v>
      </c>
      <c r="C3" s="46">
        <v>100.0</v>
      </c>
      <c r="D3" s="46" t="s">
        <v>53</v>
      </c>
      <c r="E3" s="47" t="s">
        <v>142</v>
      </c>
    </row>
  </sheetData>
  <drawing r:id="rId1"/>
</worksheet>
</file>