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OneDrive\Escritorio\CosasdeCarlos\Uni\2ano\MCE\Pratica\"/>
    </mc:Choice>
  </mc:AlternateContent>
  <bookViews>
    <workbookView xWindow="0" yWindow="0" windowWidth="23040" windowHeight="9384" activeTab="1"/>
  </bookViews>
  <sheets>
    <sheet name="Ex2" sheetId="1" r:id="rId1"/>
    <sheet name="Ex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G3" i="2"/>
  <c r="F3" i="2"/>
  <c r="E20" i="1"/>
  <c r="D20" i="1"/>
  <c r="D12" i="1"/>
  <c r="D9" i="1"/>
  <c r="D6" i="1"/>
  <c r="D3" i="1"/>
  <c r="C20" i="1"/>
</calcChain>
</file>

<file path=xl/sharedStrings.xml><?xml version="1.0" encoding="utf-8"?>
<sst xmlns="http://schemas.openxmlformats.org/spreadsheetml/2006/main" count="18" uniqueCount="17">
  <si>
    <t>Angulo de Disparo</t>
  </si>
  <si>
    <t>Alcance</t>
  </si>
  <si>
    <t>Altura</t>
  </si>
  <si>
    <t xml:space="preserve">O(max) = </t>
  </si>
  <si>
    <t>Media de Alcances</t>
  </si>
  <si>
    <t>Comentário:</t>
  </si>
  <si>
    <t>Mesmo tendo em consideração o erro de 1º, nas medições observadas constata-se que obteve-se um alcance maior para aproximadamente 40º, em vez do angulo máximo obtido através da formula que se encontra em B20.</t>
  </si>
  <si>
    <t>Contudo, é de se notar que poderá haver uma margem de erro bastante significativa aquando na montagem do papel químico com o papel milimétrico. Portanto, a descrepancia poderá explicar-se por isso.</t>
  </si>
  <si>
    <t>Comprimento do Pendulo</t>
  </si>
  <si>
    <t>Ângulos máx</t>
  </si>
  <si>
    <t>Média dos ângulos</t>
  </si>
  <si>
    <t>Massa da Bola</t>
  </si>
  <si>
    <t>Massa do Pendolo</t>
  </si>
  <si>
    <t>Velocidade</t>
  </si>
  <si>
    <t>Uma das maiores fontes de erro</t>
  </si>
  <si>
    <t>Velocidade_parteA</t>
  </si>
  <si>
    <t>Comparando as velocidades, concluimos que a velocidade se aproxima no esperado ou no declarado na parteA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</si>
</sst>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10" fontId="0" fillId="0" borderId="0" xfId="0" applyNumberFormat="1"/>
    <xf numFmtId="10" fontId="0" fillId="0" borderId="0" xfId="0" applyNumberFormat="1" applyFont="1"/>
    <xf numFmtId="11" fontId="0" fillId="0" borderId="0" xfId="0" applyNumberForma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'Ex2'!$B$3:$B$14</c:f>
              <c:numCache>
                <c:formatCode>General</c:formatCode>
                <c:ptCount val="12"/>
                <c:pt idx="0">
                  <c:v>30</c:v>
                </c:pt>
                <c:pt idx="3">
                  <c:v>35</c:v>
                </c:pt>
                <c:pt idx="6">
                  <c:v>40</c:v>
                </c:pt>
                <c:pt idx="9">
                  <c:v>43</c:v>
                </c:pt>
              </c:numCache>
            </c:numRef>
          </c:xVal>
          <c:yVal>
            <c:numRef>
              <c:f>'Ex2'!$D$3:$D$14</c:f>
              <c:numCache>
                <c:formatCode>General</c:formatCode>
                <c:ptCount val="12"/>
                <c:pt idx="0" formatCode="0.00">
                  <c:v>78.533333333333346</c:v>
                </c:pt>
                <c:pt idx="3">
                  <c:v>80.233333333333334</c:v>
                </c:pt>
                <c:pt idx="6">
                  <c:v>81.066666666666663</c:v>
                </c:pt>
                <c:pt idx="9">
                  <c:v>80.166666666666671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15912"/>
        <c:axId val="311397360"/>
      </c:scatterChart>
      <c:valAx>
        <c:axId val="312715912"/>
        <c:scaling>
          <c:orientation val="minMax"/>
          <c:min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11397360"/>
        <c:crosses val="autoZero"/>
        <c:crossBetween val="midCat"/>
      </c:valAx>
      <c:valAx>
        <c:axId val="3113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1271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4</xdr:row>
      <xdr:rowOff>68580</xdr:rowOff>
    </xdr:from>
    <xdr:to>
      <xdr:col>13</xdr:col>
      <xdr:colOff>655320</xdr:colOff>
      <xdr:row>19</xdr:row>
      <xdr:rowOff>68580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workbookViewId="0">
      <selection activeCell="E20" sqref="E20"/>
    </sheetView>
  </sheetViews>
  <sheetFormatPr baseColWidth="10" defaultRowHeight="14.4" x14ac:dyDescent="0.3"/>
  <cols>
    <col min="4" max="4" width="11.5546875" customWidth="1"/>
  </cols>
  <sheetData>
    <row r="2" spans="2:10" x14ac:dyDescent="0.3">
      <c r="B2" t="s">
        <v>0</v>
      </c>
      <c r="C2" t="s">
        <v>1</v>
      </c>
      <c r="D2" t="s">
        <v>4</v>
      </c>
      <c r="E2" t="s">
        <v>2</v>
      </c>
    </row>
    <row r="3" spans="2:10" x14ac:dyDescent="0.3">
      <c r="B3">
        <v>30</v>
      </c>
      <c r="C3" s="3">
        <v>77.7</v>
      </c>
      <c r="D3" s="4">
        <f>(C3+C4+C5)/3</f>
        <v>78.533333333333346</v>
      </c>
      <c r="E3" s="1">
        <v>0.25900000000000001</v>
      </c>
    </row>
    <row r="4" spans="2:10" x14ac:dyDescent="0.3">
      <c r="C4" s="3">
        <v>78.900000000000006</v>
      </c>
      <c r="E4" s="1">
        <v>0.25900000000000001</v>
      </c>
      <c r="F4" s="1"/>
    </row>
    <row r="5" spans="2:10" x14ac:dyDescent="0.3">
      <c r="C5" s="3">
        <v>79</v>
      </c>
      <c r="D5" s="2"/>
      <c r="E5" s="1">
        <v>0.25900000000000001</v>
      </c>
    </row>
    <row r="6" spans="2:10" x14ac:dyDescent="0.3">
      <c r="B6" s="1">
        <v>35</v>
      </c>
      <c r="C6" s="3">
        <v>80.3</v>
      </c>
      <c r="D6">
        <f>(C6+C7+C8)/3</f>
        <v>80.233333333333334</v>
      </c>
      <c r="E6" s="1">
        <v>0.25900000000000001</v>
      </c>
    </row>
    <row r="7" spans="2:10" x14ac:dyDescent="0.3">
      <c r="C7" s="3">
        <v>80.400000000000006</v>
      </c>
      <c r="D7" s="2"/>
      <c r="E7" s="1">
        <v>0.25900000000000001</v>
      </c>
      <c r="F7" s="1"/>
      <c r="H7" s="1"/>
    </row>
    <row r="8" spans="2:10" x14ac:dyDescent="0.3">
      <c r="C8" s="3">
        <v>80</v>
      </c>
      <c r="D8" s="2"/>
      <c r="E8" s="1">
        <v>0.25900000000000001</v>
      </c>
    </row>
    <row r="9" spans="2:10" x14ac:dyDescent="0.3">
      <c r="B9" s="1">
        <v>40</v>
      </c>
      <c r="C9" s="4">
        <v>81.2</v>
      </c>
      <c r="D9">
        <f>(C9+C10+C11)/3</f>
        <v>81.066666666666663</v>
      </c>
      <c r="E9" s="1">
        <v>0.25900000000000001</v>
      </c>
    </row>
    <row r="10" spans="2:10" x14ac:dyDescent="0.3">
      <c r="B10" s="1"/>
      <c r="C10" s="4">
        <v>81.3</v>
      </c>
      <c r="E10" s="1">
        <v>0.25900000000000001</v>
      </c>
      <c r="F10" s="2"/>
    </row>
    <row r="11" spans="2:10" x14ac:dyDescent="0.3">
      <c r="B11" s="1"/>
      <c r="C11" s="4">
        <v>80.7</v>
      </c>
      <c r="E11" s="1">
        <v>0.25900000000000001</v>
      </c>
    </row>
    <row r="12" spans="2:10" x14ac:dyDescent="0.3">
      <c r="B12" s="1">
        <v>43</v>
      </c>
      <c r="C12" s="4">
        <v>80</v>
      </c>
      <c r="D12">
        <f>(C12+C13+C14)/3</f>
        <v>80.166666666666671</v>
      </c>
      <c r="E12" s="1">
        <v>0.25900000000000001</v>
      </c>
    </row>
    <row r="13" spans="2:10" x14ac:dyDescent="0.3">
      <c r="B13" s="1"/>
      <c r="C13" s="4">
        <v>80.2</v>
      </c>
      <c r="E13" s="1">
        <v>0.25900000000000001</v>
      </c>
    </row>
    <row r="14" spans="2:10" x14ac:dyDescent="0.3">
      <c r="B14" s="1"/>
      <c r="C14" s="4">
        <v>80.3</v>
      </c>
      <c r="E14" s="1">
        <v>0.25900000000000001</v>
      </c>
      <c r="J14" s="1"/>
    </row>
    <row r="17" spans="2:6" x14ac:dyDescent="0.3">
      <c r="E17" s="1"/>
      <c r="F17" s="1"/>
    </row>
    <row r="20" spans="2:6" x14ac:dyDescent="0.3">
      <c r="B20" t="s">
        <v>3</v>
      </c>
      <c r="C20" s="4">
        <f>DEGREES(ATAN(1/SQRT(1+((2*0.259*9.8)/(2.325581^2)))))</f>
        <v>35.686376731085062</v>
      </c>
      <c r="D20" s="2">
        <f xml:space="preserve"> 2.4262/(2*0.0313)</f>
        <v>38.757188498402556</v>
      </c>
      <c r="E20" s="6">
        <f>1-(D20-C20)/C20</f>
        <v>0.91395002663179792</v>
      </c>
    </row>
    <row r="21" spans="2:6" x14ac:dyDescent="0.3">
      <c r="E21" s="5"/>
    </row>
    <row r="23" spans="2:6" x14ac:dyDescent="0.3">
      <c r="B23" t="s">
        <v>5</v>
      </c>
      <c r="C23" t="s">
        <v>6</v>
      </c>
    </row>
    <row r="24" spans="2:6" x14ac:dyDescent="0.3">
      <c r="C24" t="s">
        <v>7</v>
      </c>
    </row>
    <row r="25" spans="2:6" x14ac:dyDescent="0.3">
      <c r="C2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A20" sqref="A20"/>
    </sheetView>
  </sheetViews>
  <sheetFormatPr baseColWidth="10" defaultRowHeight="14.4" x14ac:dyDescent="0.3"/>
  <cols>
    <col min="4" max="4" width="22.44140625" customWidth="1"/>
    <col min="6" max="6" width="16.5546875" customWidth="1"/>
    <col min="7" max="7" width="17.21875" customWidth="1"/>
  </cols>
  <sheetData>
    <row r="2" spans="1:11" x14ac:dyDescent="0.3">
      <c r="B2" t="s">
        <v>11</v>
      </c>
      <c r="C2" t="s">
        <v>12</v>
      </c>
      <c r="D2" t="s">
        <v>8</v>
      </c>
      <c r="E2" t="s">
        <v>9</v>
      </c>
      <c r="F2" t="s">
        <v>10</v>
      </c>
      <c r="G2" t="s">
        <v>2</v>
      </c>
      <c r="I2" t="s">
        <v>13</v>
      </c>
      <c r="K2" t="s">
        <v>15</v>
      </c>
    </row>
    <row r="3" spans="1:11" x14ac:dyDescent="0.3">
      <c r="B3" s="7">
        <v>6.3200000000000006E-2</v>
      </c>
      <c r="C3" s="7">
        <v>0.32769999999999999</v>
      </c>
      <c r="D3">
        <v>0.26500000000000001</v>
      </c>
      <c r="E3">
        <v>16.5</v>
      </c>
      <c r="F3">
        <f>HARMEAN(E3:E6)</f>
        <v>16.614530310041648</v>
      </c>
      <c r="G3">
        <f>D3*(1-COS(RADIANS(E3)))</f>
        <v>1.0912770259928841E-2</v>
      </c>
      <c r="I3">
        <f>((B3+C3)/B3)*SQRT(2*9.8*G3)</f>
        <v>2.8605143712454404</v>
      </c>
      <c r="K3" s="8">
        <v>2.3255813953488369</v>
      </c>
    </row>
    <row r="4" spans="1:11" x14ac:dyDescent="0.3">
      <c r="B4" s="7">
        <v>6.3399999999999998E-2</v>
      </c>
      <c r="C4" s="7">
        <v>0.32779999999999998</v>
      </c>
      <c r="D4">
        <v>0.26500000000000001</v>
      </c>
      <c r="E4">
        <v>17</v>
      </c>
    </row>
    <row r="5" spans="1:11" x14ac:dyDescent="0.3">
      <c r="B5" s="7">
        <v>6.3299999999999995E-2</v>
      </c>
      <c r="C5" s="7">
        <v>0.32790000000000002</v>
      </c>
      <c r="D5">
        <v>0.26500000000000001</v>
      </c>
      <c r="E5">
        <v>17</v>
      </c>
    </row>
    <row r="6" spans="1:11" x14ac:dyDescent="0.3">
      <c r="B6" s="7">
        <v>6.3299999999999995E-2</v>
      </c>
      <c r="C6" s="7">
        <v>0.32790000000000002</v>
      </c>
      <c r="D6">
        <v>0.26500000000000001</v>
      </c>
      <c r="E6">
        <v>16</v>
      </c>
    </row>
    <row r="9" spans="1:11" x14ac:dyDescent="0.3">
      <c r="C9" s="1"/>
    </row>
    <row r="10" spans="1:11" x14ac:dyDescent="0.3">
      <c r="G10" s="1"/>
    </row>
    <row r="11" spans="1:11" x14ac:dyDescent="0.3">
      <c r="F11" s="1"/>
    </row>
    <row r="16" spans="1:11" x14ac:dyDescent="0.3">
      <c r="A16" t="s">
        <v>14</v>
      </c>
    </row>
    <row r="19" spans="1:1" x14ac:dyDescent="0.3">
      <c r="A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cp:lastPrinted>2023-10-11T16:00:24Z</cp:lastPrinted>
  <dcterms:created xsi:type="dcterms:W3CDTF">2023-10-11T14:47:41Z</dcterms:created>
  <dcterms:modified xsi:type="dcterms:W3CDTF">2023-10-11T16:59:16Z</dcterms:modified>
</cp:coreProperties>
</file>