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Home/Climate/Tesis Giovanni/DatosVid/"/>
    </mc:Choice>
  </mc:AlternateContent>
  <xr:revisionPtr revIDLastSave="0" documentId="8_{A5868A8D-5AE0-1E42-A8A5-317796DC7F6D}" xr6:coauthVersionLast="47" xr6:coauthVersionMax="47" xr10:uidLastSave="{00000000-0000-0000-0000-000000000000}"/>
  <bookViews>
    <workbookView xWindow="1580" yWindow="2000" windowWidth="26840" windowHeight="14780" xr2:uid="{C02A7E9C-2048-9848-AA1C-3BA5980191EC}"/>
  </bookViews>
  <sheets>
    <sheet name="vid18_diari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BD4" i="1"/>
  <c r="BE4" i="1"/>
  <c r="BF4" i="1"/>
  <c r="BH4" i="1" s="1"/>
  <c r="BG4" i="1"/>
  <c r="W5" i="1"/>
  <c r="BD5" i="1"/>
  <c r="BG5" i="1" s="1"/>
  <c r="BE5" i="1"/>
  <c r="BF5" i="1" s="1"/>
  <c r="BH5" i="1" s="1"/>
  <c r="W6" i="1"/>
  <c r="BD6" i="1"/>
  <c r="BE6" i="1"/>
  <c r="BF6" i="1"/>
  <c r="BH6" i="1" s="1"/>
  <c r="BG6" i="1"/>
  <c r="W7" i="1"/>
  <c r="BD7" i="1"/>
  <c r="BG7" i="1" s="1"/>
  <c r="BE7" i="1"/>
  <c r="BF7" i="1" s="1"/>
  <c r="BH7" i="1" s="1"/>
  <c r="W8" i="1"/>
  <c r="BD8" i="1"/>
  <c r="BE8" i="1"/>
  <c r="BF8" i="1"/>
  <c r="BH8" i="1" s="1"/>
  <c r="BG8" i="1"/>
  <c r="W9" i="1"/>
  <c r="BD9" i="1"/>
  <c r="BG9" i="1" s="1"/>
  <c r="BE9" i="1"/>
  <c r="BF9" i="1" s="1"/>
  <c r="BH9" i="1" s="1"/>
  <c r="W10" i="1"/>
  <c r="BD10" i="1"/>
  <c r="BE10" i="1"/>
  <c r="BF10" i="1"/>
  <c r="BH10" i="1" s="1"/>
  <c r="BG10" i="1"/>
  <c r="P11" i="1"/>
  <c r="W11" i="1"/>
  <c r="AY11" i="1"/>
  <c r="BD11" i="1"/>
  <c r="BE11" i="1"/>
  <c r="BF11" i="1"/>
  <c r="BH11" i="1" s="1"/>
  <c r="BG11" i="1"/>
  <c r="P12" i="1"/>
  <c r="W12" i="1"/>
  <c r="AY12" i="1"/>
  <c r="BD12" i="1"/>
  <c r="BE12" i="1"/>
  <c r="BF12" i="1"/>
  <c r="BH12" i="1" s="1"/>
  <c r="BG12" i="1"/>
  <c r="P13" i="1"/>
  <c r="W13" i="1"/>
  <c r="AY13" i="1"/>
  <c r="BD13" i="1"/>
  <c r="BE13" i="1"/>
  <c r="BF13" i="1"/>
  <c r="BH13" i="1" s="1"/>
  <c r="BG13" i="1"/>
  <c r="P14" i="1"/>
  <c r="W14" i="1"/>
  <c r="AY14" i="1"/>
  <c r="BD14" i="1"/>
  <c r="BE14" i="1"/>
  <c r="BF14" i="1"/>
  <c r="BH14" i="1" s="1"/>
  <c r="BG14" i="1"/>
  <c r="P15" i="1"/>
  <c r="W15" i="1"/>
  <c r="AY15" i="1"/>
  <c r="BD15" i="1"/>
  <c r="BE15" i="1"/>
  <c r="BF15" i="1"/>
  <c r="BH15" i="1" s="1"/>
  <c r="BG15" i="1"/>
  <c r="P16" i="1"/>
  <c r="W16" i="1"/>
  <c r="AY16" i="1"/>
  <c r="BD16" i="1"/>
  <c r="BE16" i="1"/>
  <c r="BF16" i="1"/>
  <c r="BH16" i="1" s="1"/>
  <c r="BG16" i="1"/>
  <c r="P17" i="1"/>
  <c r="W17" i="1"/>
  <c r="AY17" i="1"/>
  <c r="BD17" i="1"/>
  <c r="BE17" i="1"/>
  <c r="BF17" i="1"/>
  <c r="BH17" i="1" s="1"/>
  <c r="BG17" i="1"/>
  <c r="P18" i="1"/>
  <c r="W18" i="1"/>
  <c r="AY18" i="1"/>
  <c r="BD18" i="1"/>
  <c r="BE18" i="1"/>
  <c r="BF18" i="1"/>
  <c r="BH18" i="1" s="1"/>
  <c r="BG18" i="1"/>
  <c r="P19" i="1"/>
  <c r="W19" i="1"/>
  <c r="AY19" i="1"/>
  <c r="BD19" i="1"/>
  <c r="BE19" i="1"/>
  <c r="BF19" i="1"/>
  <c r="BH19" i="1" s="1"/>
  <c r="BG19" i="1"/>
  <c r="P20" i="1"/>
  <c r="W20" i="1"/>
  <c r="AY20" i="1"/>
  <c r="BD20" i="1"/>
  <c r="BE20" i="1"/>
  <c r="BF20" i="1"/>
  <c r="BH20" i="1" s="1"/>
  <c r="BG20" i="1"/>
  <c r="P21" i="1"/>
  <c r="W21" i="1"/>
  <c r="AY21" i="1"/>
  <c r="BD21" i="1"/>
  <c r="BE21" i="1"/>
  <c r="BF21" i="1"/>
  <c r="BH21" i="1" s="1"/>
  <c r="BG21" i="1"/>
  <c r="P22" i="1"/>
  <c r="W22" i="1"/>
  <c r="AY22" i="1"/>
  <c r="BD22" i="1"/>
  <c r="BE22" i="1"/>
  <c r="BF22" i="1"/>
  <c r="BH22" i="1" s="1"/>
  <c r="BG22" i="1"/>
  <c r="P23" i="1"/>
  <c r="W23" i="1"/>
  <c r="AY23" i="1"/>
  <c r="BD23" i="1"/>
  <c r="BE23" i="1"/>
  <c r="BF23" i="1"/>
  <c r="BH23" i="1" s="1"/>
  <c r="BG23" i="1"/>
  <c r="P24" i="1"/>
  <c r="W24" i="1"/>
  <c r="AY24" i="1"/>
  <c r="BD24" i="1"/>
  <c r="BE24" i="1"/>
  <c r="BF24" i="1"/>
  <c r="BH24" i="1" s="1"/>
  <c r="BG24" i="1"/>
  <c r="P25" i="1"/>
  <c r="W25" i="1"/>
  <c r="AY25" i="1"/>
  <c r="BD25" i="1"/>
  <c r="BE25" i="1"/>
  <c r="BF25" i="1"/>
  <c r="BH25" i="1" s="1"/>
  <c r="BG25" i="1"/>
  <c r="P26" i="1"/>
  <c r="W26" i="1"/>
  <c r="AY26" i="1"/>
  <c r="BD26" i="1"/>
  <c r="BE26" i="1"/>
  <c r="BF26" i="1"/>
  <c r="BH26" i="1" s="1"/>
  <c r="BG26" i="1"/>
  <c r="P27" i="1"/>
  <c r="W27" i="1"/>
  <c r="AY27" i="1"/>
  <c r="BD27" i="1"/>
  <c r="BE27" i="1"/>
  <c r="BF27" i="1"/>
  <c r="BH27" i="1" s="1"/>
  <c r="BG27" i="1"/>
  <c r="P28" i="1"/>
  <c r="W28" i="1"/>
  <c r="AY28" i="1"/>
  <c r="BD28" i="1"/>
  <c r="BE28" i="1"/>
  <c r="BF28" i="1"/>
  <c r="BH28" i="1" s="1"/>
  <c r="BG28" i="1"/>
  <c r="P29" i="1"/>
  <c r="W29" i="1"/>
  <c r="AY29" i="1"/>
  <c r="BD29" i="1"/>
  <c r="BE29" i="1"/>
  <c r="BF29" i="1"/>
  <c r="BH29" i="1" s="1"/>
  <c r="BG29" i="1"/>
  <c r="P30" i="1"/>
  <c r="W30" i="1"/>
  <c r="AY30" i="1"/>
  <c r="BD30" i="1"/>
  <c r="BE30" i="1"/>
  <c r="BF30" i="1"/>
  <c r="BH30" i="1" s="1"/>
  <c r="BG30" i="1"/>
  <c r="P31" i="1"/>
  <c r="W31" i="1"/>
  <c r="AY31" i="1"/>
  <c r="BD31" i="1"/>
  <c r="BE31" i="1"/>
  <c r="BF31" i="1"/>
  <c r="BH31" i="1" s="1"/>
  <c r="BG31" i="1"/>
  <c r="P32" i="1"/>
  <c r="W32" i="1"/>
  <c r="AY32" i="1"/>
  <c r="BD32" i="1"/>
  <c r="BE32" i="1"/>
  <c r="BF32" i="1"/>
  <c r="BH32" i="1" s="1"/>
  <c r="BG32" i="1"/>
  <c r="P33" i="1"/>
  <c r="W33" i="1"/>
  <c r="AY33" i="1"/>
  <c r="BD33" i="1"/>
  <c r="BE33" i="1"/>
  <c r="BF33" i="1"/>
  <c r="BH33" i="1" s="1"/>
  <c r="BG33" i="1"/>
  <c r="P34" i="1"/>
  <c r="W34" i="1"/>
  <c r="AY34" i="1"/>
  <c r="BD34" i="1"/>
  <c r="BE34" i="1"/>
  <c r="BF34" i="1"/>
  <c r="BH34" i="1" s="1"/>
  <c r="BG34" i="1"/>
  <c r="BI34" i="1"/>
  <c r="P35" i="1"/>
  <c r="W35" i="1"/>
  <c r="AY35" i="1"/>
  <c r="BD35" i="1"/>
  <c r="BG35" i="1" s="1"/>
  <c r="BE35" i="1"/>
  <c r="BF35" i="1" s="1"/>
  <c r="BH35" i="1" s="1"/>
  <c r="P36" i="1"/>
  <c r="W36" i="1"/>
  <c r="AY36" i="1"/>
  <c r="BD36" i="1"/>
  <c r="BG36" i="1" s="1"/>
  <c r="BE36" i="1"/>
  <c r="BF36" i="1" s="1"/>
  <c r="BH36" i="1" s="1"/>
  <c r="P37" i="1"/>
  <c r="W37" i="1"/>
  <c r="AY37" i="1"/>
  <c r="BD37" i="1"/>
  <c r="BG37" i="1" s="1"/>
  <c r="BE37" i="1"/>
  <c r="BF37" i="1" s="1"/>
  <c r="P38" i="1"/>
  <c r="W38" i="1"/>
  <c r="AY38" i="1"/>
  <c r="BD38" i="1"/>
  <c r="BG38" i="1" s="1"/>
  <c r="BE38" i="1"/>
  <c r="BF38" i="1" s="1"/>
  <c r="P39" i="1"/>
  <c r="W39" i="1"/>
  <c r="AY39" i="1"/>
  <c r="BD39" i="1"/>
  <c r="BG39" i="1" s="1"/>
  <c r="BE39" i="1"/>
  <c r="BF39" i="1" s="1"/>
  <c r="BH39" i="1" s="1"/>
  <c r="P40" i="1"/>
  <c r="W40" i="1"/>
  <c r="AY40" i="1"/>
  <c r="BD40" i="1"/>
  <c r="BG40" i="1" s="1"/>
  <c r="BE40" i="1"/>
  <c r="BF40" i="1" s="1"/>
  <c r="BH40" i="1" s="1"/>
  <c r="P41" i="1"/>
  <c r="W41" i="1"/>
  <c r="AY41" i="1"/>
  <c r="BD41" i="1"/>
  <c r="BG41" i="1" s="1"/>
  <c r="BE41" i="1"/>
  <c r="BF41" i="1" s="1"/>
  <c r="P42" i="1"/>
  <c r="W42" i="1"/>
  <c r="AY42" i="1"/>
  <c r="BD42" i="1"/>
  <c r="BG42" i="1" s="1"/>
  <c r="BE42" i="1"/>
  <c r="BF42" i="1" s="1"/>
  <c r="P43" i="1"/>
  <c r="W43" i="1"/>
  <c r="AY43" i="1"/>
  <c r="BD43" i="1"/>
  <c r="BG43" i="1" s="1"/>
  <c r="BE43" i="1"/>
  <c r="BF43" i="1" s="1"/>
  <c r="BH43" i="1" s="1"/>
  <c r="P44" i="1"/>
  <c r="W44" i="1"/>
  <c r="AY44" i="1"/>
  <c r="BD44" i="1"/>
  <c r="BG44" i="1" s="1"/>
  <c r="BE44" i="1"/>
  <c r="BF44" i="1" s="1"/>
  <c r="BH44" i="1" s="1"/>
  <c r="P45" i="1"/>
  <c r="W45" i="1"/>
  <c r="AY45" i="1"/>
  <c r="BD45" i="1"/>
  <c r="BG45" i="1" s="1"/>
  <c r="BE45" i="1"/>
  <c r="BF45" i="1" s="1"/>
  <c r="P46" i="1"/>
  <c r="W46" i="1"/>
  <c r="AY46" i="1"/>
  <c r="BD46" i="1"/>
  <c r="BG46" i="1" s="1"/>
  <c r="BE46" i="1"/>
  <c r="BF46" i="1" s="1"/>
  <c r="P47" i="1"/>
  <c r="W47" i="1"/>
  <c r="AY47" i="1"/>
  <c r="BD47" i="1"/>
  <c r="BG47" i="1" s="1"/>
  <c r="BE47" i="1"/>
  <c r="BF47" i="1" s="1"/>
  <c r="BH47" i="1" s="1"/>
  <c r="P48" i="1"/>
  <c r="W48" i="1"/>
  <c r="AY48" i="1"/>
  <c r="BD48" i="1"/>
  <c r="BG48" i="1" s="1"/>
  <c r="BE48" i="1"/>
  <c r="BF48" i="1" s="1"/>
  <c r="BH48" i="1" s="1"/>
  <c r="P49" i="1"/>
  <c r="W49" i="1"/>
  <c r="AY49" i="1"/>
  <c r="BD49" i="1"/>
  <c r="BG49" i="1" s="1"/>
  <c r="BE49" i="1"/>
  <c r="BF49" i="1" s="1"/>
  <c r="P50" i="1"/>
  <c r="W50" i="1"/>
  <c r="AY50" i="1"/>
  <c r="BD50" i="1"/>
  <c r="BG50" i="1" s="1"/>
  <c r="BE50" i="1"/>
  <c r="BF50" i="1" s="1"/>
  <c r="P51" i="1"/>
  <c r="W51" i="1"/>
  <c r="AY51" i="1"/>
  <c r="BD51" i="1"/>
  <c r="BG51" i="1" s="1"/>
  <c r="BE51" i="1"/>
  <c r="BF51" i="1" s="1"/>
  <c r="BH51" i="1" s="1"/>
  <c r="P52" i="1"/>
  <c r="W52" i="1"/>
  <c r="AY52" i="1"/>
  <c r="BD52" i="1"/>
  <c r="BG52" i="1" s="1"/>
  <c r="BE52" i="1"/>
  <c r="BF52" i="1" s="1"/>
  <c r="BH52" i="1" s="1"/>
  <c r="P53" i="1"/>
  <c r="W53" i="1"/>
  <c r="AY53" i="1"/>
  <c r="BD53" i="1"/>
  <c r="BG53" i="1" s="1"/>
  <c r="BE53" i="1"/>
  <c r="BF53" i="1" s="1"/>
  <c r="P54" i="1"/>
  <c r="W54" i="1"/>
  <c r="AY54" i="1"/>
  <c r="BD54" i="1"/>
  <c r="BG54" i="1" s="1"/>
  <c r="BE54" i="1"/>
  <c r="BF54" i="1" s="1"/>
  <c r="P55" i="1"/>
  <c r="W55" i="1"/>
  <c r="AY55" i="1"/>
  <c r="BD55" i="1"/>
  <c r="BG55" i="1" s="1"/>
  <c r="BE55" i="1"/>
  <c r="BF55" i="1" s="1"/>
  <c r="BH55" i="1" s="1"/>
  <c r="P56" i="1"/>
  <c r="W56" i="1"/>
  <c r="AY56" i="1"/>
  <c r="BD56" i="1"/>
  <c r="BG56" i="1" s="1"/>
  <c r="BE56" i="1"/>
  <c r="BF56" i="1" s="1"/>
  <c r="BH56" i="1" s="1"/>
  <c r="P57" i="1"/>
  <c r="W57" i="1"/>
  <c r="AY57" i="1"/>
  <c r="BD57" i="1"/>
  <c r="BG57" i="1" s="1"/>
  <c r="BE57" i="1"/>
  <c r="BF57" i="1" s="1"/>
  <c r="P58" i="1"/>
  <c r="W58" i="1"/>
  <c r="AY58" i="1"/>
  <c r="BD58" i="1"/>
  <c r="BG58" i="1" s="1"/>
  <c r="BE58" i="1"/>
  <c r="BF58" i="1" s="1"/>
  <c r="P59" i="1"/>
  <c r="W59" i="1"/>
  <c r="AY59" i="1"/>
  <c r="BD59" i="1"/>
  <c r="BE59" i="1"/>
  <c r="BF59" i="1" s="1"/>
  <c r="P60" i="1"/>
  <c r="W60" i="1"/>
  <c r="AY60" i="1"/>
  <c r="BD60" i="1"/>
  <c r="BE60" i="1"/>
  <c r="BF60" i="1" s="1"/>
  <c r="P61" i="1"/>
  <c r="W61" i="1"/>
  <c r="AY61" i="1"/>
  <c r="BD61" i="1"/>
  <c r="BG61" i="1" s="1"/>
  <c r="BE61" i="1"/>
  <c r="BF61" i="1" s="1"/>
  <c r="P62" i="1"/>
  <c r="W62" i="1"/>
  <c r="AY62" i="1"/>
  <c r="BD62" i="1"/>
  <c r="BG62" i="1" s="1"/>
  <c r="BE62" i="1"/>
  <c r="BF62" i="1" s="1"/>
  <c r="BI62" i="1"/>
  <c r="P63" i="1"/>
  <c r="W63" i="1"/>
  <c r="AY63" i="1"/>
  <c r="BD63" i="1"/>
  <c r="BE63" i="1"/>
  <c r="BF63" i="1"/>
  <c r="BH63" i="1" s="1"/>
  <c r="BG63" i="1"/>
  <c r="P64" i="1"/>
  <c r="W64" i="1"/>
  <c r="AY64" i="1"/>
  <c r="BD64" i="1"/>
  <c r="BE64" i="1"/>
  <c r="BF64" i="1"/>
  <c r="BH64" i="1" s="1"/>
  <c r="BG64" i="1"/>
  <c r="P65" i="1"/>
  <c r="W65" i="1"/>
  <c r="AY65" i="1"/>
  <c r="BD65" i="1"/>
  <c r="BE65" i="1"/>
  <c r="BF65" i="1"/>
  <c r="BG65" i="1"/>
  <c r="P66" i="1"/>
  <c r="W66" i="1"/>
  <c r="AY66" i="1"/>
  <c r="BD66" i="1"/>
  <c r="BE66" i="1"/>
  <c r="BF66" i="1"/>
  <c r="BG66" i="1"/>
  <c r="P67" i="1"/>
  <c r="W67" i="1"/>
  <c r="AY67" i="1"/>
  <c r="BD67" i="1"/>
  <c r="BE67" i="1"/>
  <c r="BF67" i="1"/>
  <c r="BH67" i="1" s="1"/>
  <c r="BG67" i="1"/>
  <c r="P68" i="1"/>
  <c r="W68" i="1"/>
  <c r="AY68" i="1"/>
  <c r="BD68" i="1"/>
  <c r="BE68" i="1"/>
  <c r="BF68" i="1"/>
  <c r="BH68" i="1" s="1"/>
  <c r="BG68" i="1"/>
  <c r="P69" i="1"/>
  <c r="W69" i="1"/>
  <c r="AY69" i="1"/>
  <c r="BD69" i="1"/>
  <c r="BE69" i="1"/>
  <c r="BF69" i="1"/>
  <c r="BG69" i="1"/>
  <c r="P70" i="1"/>
  <c r="W70" i="1"/>
  <c r="AY70" i="1"/>
  <c r="BD70" i="1"/>
  <c r="BE70" i="1"/>
  <c r="BF70" i="1"/>
  <c r="BG70" i="1"/>
  <c r="P71" i="1"/>
  <c r="W71" i="1"/>
  <c r="AY71" i="1"/>
  <c r="BD71" i="1"/>
  <c r="BE71" i="1"/>
  <c r="BF71" i="1"/>
  <c r="BH71" i="1" s="1"/>
  <c r="BG71" i="1"/>
  <c r="P72" i="1"/>
  <c r="W72" i="1"/>
  <c r="AY72" i="1"/>
  <c r="BD72" i="1"/>
  <c r="BE72" i="1"/>
  <c r="BF72" i="1"/>
  <c r="BH72" i="1" s="1"/>
  <c r="BG72" i="1"/>
  <c r="P73" i="1"/>
  <c r="W73" i="1"/>
  <c r="AY73" i="1"/>
  <c r="BD73" i="1"/>
  <c r="BE73" i="1"/>
  <c r="BF73" i="1"/>
  <c r="BG73" i="1"/>
  <c r="P74" i="1"/>
  <c r="W74" i="1"/>
  <c r="AY74" i="1"/>
  <c r="BD74" i="1"/>
  <c r="BE74" i="1"/>
  <c r="BF74" i="1"/>
  <c r="BG74" i="1"/>
  <c r="P75" i="1"/>
  <c r="W75" i="1"/>
  <c r="AY75" i="1"/>
  <c r="BD75" i="1"/>
  <c r="BE75" i="1"/>
  <c r="BF75" i="1"/>
  <c r="BH75" i="1" s="1"/>
  <c r="BG75" i="1"/>
  <c r="P76" i="1"/>
  <c r="W76" i="1"/>
  <c r="AY76" i="1"/>
  <c r="BD76" i="1"/>
  <c r="BE76" i="1"/>
  <c r="BF76" i="1"/>
  <c r="BH76" i="1" s="1"/>
  <c r="BG76" i="1"/>
  <c r="P77" i="1"/>
  <c r="W77" i="1"/>
  <c r="AY77" i="1"/>
  <c r="BD77" i="1"/>
  <c r="BE77" i="1"/>
  <c r="BF77" i="1"/>
  <c r="BG77" i="1"/>
  <c r="T78" i="1"/>
  <c r="U78" i="1"/>
  <c r="V78" i="1"/>
  <c r="W78" i="1"/>
  <c r="AJ78" i="1"/>
  <c r="AK78" i="1"/>
  <c r="AL78" i="1"/>
  <c r="AM78" i="1"/>
  <c r="AY78" i="1"/>
  <c r="BD78" i="1"/>
  <c r="BE78" i="1"/>
  <c r="BF78" i="1" s="1"/>
  <c r="P79" i="1"/>
  <c r="W79" i="1"/>
  <c r="AY79" i="1"/>
  <c r="BD79" i="1"/>
  <c r="BG79" i="1" s="1"/>
  <c r="BE79" i="1"/>
  <c r="P80" i="1"/>
  <c r="W80" i="1"/>
  <c r="AY80" i="1"/>
  <c r="BD80" i="1"/>
  <c r="BE80" i="1"/>
  <c r="BF80" i="1" s="1"/>
  <c r="P81" i="1"/>
  <c r="W81" i="1"/>
  <c r="AY81" i="1"/>
  <c r="BD81" i="1"/>
  <c r="BG81" i="1" s="1"/>
  <c r="BE81" i="1"/>
  <c r="P82" i="1"/>
  <c r="W82" i="1"/>
  <c r="AY82" i="1"/>
  <c r="BD82" i="1"/>
  <c r="BE82" i="1"/>
  <c r="BF82" i="1" s="1"/>
  <c r="P83" i="1"/>
  <c r="W83" i="1"/>
  <c r="AY83" i="1"/>
  <c r="BD83" i="1"/>
  <c r="BG83" i="1" s="1"/>
  <c r="BE83" i="1"/>
  <c r="P84" i="1"/>
  <c r="W84" i="1"/>
  <c r="AY84" i="1"/>
  <c r="BD84" i="1"/>
  <c r="BE84" i="1"/>
  <c r="BF84" i="1" s="1"/>
  <c r="P85" i="1"/>
  <c r="W85" i="1"/>
  <c r="AY85" i="1"/>
  <c r="BD85" i="1"/>
  <c r="BG85" i="1" s="1"/>
  <c r="BE85" i="1"/>
  <c r="P86" i="1"/>
  <c r="W86" i="1"/>
  <c r="AY86" i="1"/>
  <c r="BD86" i="1"/>
  <c r="BE86" i="1"/>
  <c r="BF86" i="1" s="1"/>
  <c r="P87" i="1"/>
  <c r="W87" i="1"/>
  <c r="AY87" i="1"/>
  <c r="BD87" i="1"/>
  <c r="BG87" i="1" s="1"/>
  <c r="BE87" i="1"/>
  <c r="P88" i="1"/>
  <c r="W88" i="1"/>
  <c r="AY88" i="1"/>
  <c r="BD88" i="1"/>
  <c r="BG88" i="1" s="1"/>
  <c r="BE88" i="1"/>
  <c r="BF88" i="1" s="1"/>
  <c r="BH88" i="1" s="1"/>
  <c r="P89" i="1"/>
  <c r="W89" i="1"/>
  <c r="AY89" i="1"/>
  <c r="BD89" i="1"/>
  <c r="BG89" i="1" s="1"/>
  <c r="BE89" i="1"/>
  <c r="BF89" i="1" s="1"/>
  <c r="P90" i="1"/>
  <c r="W90" i="1"/>
  <c r="AY90" i="1"/>
  <c r="BD90" i="1"/>
  <c r="BG90" i="1" s="1"/>
  <c r="BE90" i="1"/>
  <c r="BF90" i="1" s="1"/>
  <c r="BH90" i="1" s="1"/>
  <c r="P91" i="1"/>
  <c r="W91" i="1"/>
  <c r="AY91" i="1"/>
  <c r="BD91" i="1"/>
  <c r="BG91" i="1" s="1"/>
  <c r="BE91" i="1"/>
  <c r="BF91" i="1" s="1"/>
  <c r="BH91" i="1" s="1"/>
  <c r="P92" i="1"/>
  <c r="W92" i="1"/>
  <c r="AY92" i="1"/>
  <c r="BD92" i="1"/>
  <c r="BG92" i="1" s="1"/>
  <c r="BE92" i="1"/>
  <c r="BF92" i="1" s="1"/>
  <c r="BH92" i="1" s="1"/>
  <c r="P93" i="1"/>
  <c r="W93" i="1"/>
  <c r="AY93" i="1"/>
  <c r="BD93" i="1"/>
  <c r="BG93" i="1" s="1"/>
  <c r="BE93" i="1"/>
  <c r="BF93" i="1" s="1"/>
  <c r="BI93" i="1"/>
  <c r="P94" i="1"/>
  <c r="W94" i="1"/>
  <c r="AY94" i="1"/>
  <c r="BD94" i="1"/>
  <c r="BF94" i="1" s="1"/>
  <c r="BH94" i="1" s="1"/>
  <c r="BE94" i="1"/>
  <c r="BG94" i="1"/>
  <c r="P95" i="1"/>
  <c r="W95" i="1"/>
  <c r="AY95" i="1"/>
  <c r="BD95" i="1"/>
  <c r="BF95" i="1" s="1"/>
  <c r="BH95" i="1" s="1"/>
  <c r="BE95" i="1"/>
  <c r="BG95" i="1"/>
  <c r="P96" i="1"/>
  <c r="W96" i="1"/>
  <c r="AY96" i="1"/>
  <c r="BD96" i="1"/>
  <c r="BF96" i="1" s="1"/>
  <c r="BH96" i="1" s="1"/>
  <c r="BE96" i="1"/>
  <c r="BG96" i="1"/>
  <c r="P97" i="1"/>
  <c r="W97" i="1"/>
  <c r="AY97" i="1"/>
  <c r="BD97" i="1"/>
  <c r="BF97" i="1" s="1"/>
  <c r="BH97" i="1" s="1"/>
  <c r="BE97" i="1"/>
  <c r="BG97" i="1"/>
  <c r="P98" i="1"/>
  <c r="W98" i="1"/>
  <c r="AY98" i="1"/>
  <c r="BD98" i="1"/>
  <c r="BF98" i="1" s="1"/>
  <c r="BH98" i="1" s="1"/>
  <c r="BE98" i="1"/>
  <c r="BG98" i="1"/>
  <c r="P99" i="1"/>
  <c r="W99" i="1"/>
  <c r="AY99" i="1"/>
  <c r="BD99" i="1"/>
  <c r="BF99" i="1" s="1"/>
  <c r="BH99" i="1" s="1"/>
  <c r="BE99" i="1"/>
  <c r="BG99" i="1"/>
  <c r="P100" i="1"/>
  <c r="W100" i="1"/>
  <c r="AY100" i="1"/>
  <c r="BD100" i="1"/>
  <c r="BE100" i="1"/>
  <c r="BF100" i="1" s="1"/>
  <c r="BH100" i="1" s="1"/>
  <c r="BG100" i="1"/>
  <c r="P101" i="1"/>
  <c r="W101" i="1"/>
  <c r="AY101" i="1"/>
  <c r="BD101" i="1"/>
  <c r="BE101" i="1"/>
  <c r="BF101" i="1" s="1"/>
  <c r="BH101" i="1" s="1"/>
  <c r="BG101" i="1"/>
  <c r="P102" i="1"/>
  <c r="W102" i="1"/>
  <c r="AY102" i="1"/>
  <c r="BD102" i="1"/>
  <c r="BE102" i="1"/>
  <c r="BF102" i="1" s="1"/>
  <c r="BH102" i="1" s="1"/>
  <c r="BG102" i="1"/>
  <c r="P103" i="1"/>
  <c r="W103" i="1"/>
  <c r="AY103" i="1"/>
  <c r="BD103" i="1"/>
  <c r="BE103" i="1"/>
  <c r="BF103" i="1" s="1"/>
  <c r="BH103" i="1" s="1"/>
  <c r="BG103" i="1"/>
  <c r="P104" i="1"/>
  <c r="W104" i="1"/>
  <c r="AY104" i="1"/>
  <c r="BD104" i="1"/>
  <c r="BE104" i="1"/>
  <c r="BF104" i="1" s="1"/>
  <c r="BH104" i="1" s="1"/>
  <c r="BG104" i="1"/>
  <c r="P105" i="1"/>
  <c r="W105" i="1"/>
  <c r="AY105" i="1"/>
  <c r="BD105" i="1"/>
  <c r="BE105" i="1"/>
  <c r="BF105" i="1" s="1"/>
  <c r="BH105" i="1" s="1"/>
  <c r="BG105" i="1"/>
  <c r="P106" i="1"/>
  <c r="W106" i="1"/>
  <c r="AY106" i="1"/>
  <c r="BD106" i="1"/>
  <c r="BE106" i="1"/>
  <c r="BF106" i="1" s="1"/>
  <c r="BH106" i="1" s="1"/>
  <c r="BG106" i="1"/>
  <c r="P107" i="1"/>
  <c r="W107" i="1"/>
  <c r="AY107" i="1"/>
  <c r="BD107" i="1"/>
  <c r="BE107" i="1"/>
  <c r="BF107" i="1" s="1"/>
  <c r="BG107" i="1"/>
  <c r="P108" i="1"/>
  <c r="W108" i="1"/>
  <c r="AY108" i="1"/>
  <c r="BD108" i="1"/>
  <c r="BE108" i="1"/>
  <c r="BF108" i="1" s="1"/>
  <c r="BH108" i="1" s="1"/>
  <c r="BG108" i="1"/>
  <c r="P109" i="1"/>
  <c r="W109" i="1"/>
  <c r="AY109" i="1"/>
  <c r="BD109" i="1"/>
  <c r="BE109" i="1"/>
  <c r="BF109" i="1" s="1"/>
  <c r="BG109" i="1"/>
  <c r="P110" i="1"/>
  <c r="W110" i="1"/>
  <c r="AY110" i="1"/>
  <c r="BD110" i="1"/>
  <c r="BE110" i="1"/>
  <c r="BF110" i="1" s="1"/>
  <c r="BH110" i="1" s="1"/>
  <c r="BG110" i="1"/>
  <c r="P111" i="1"/>
  <c r="W111" i="1"/>
  <c r="AY111" i="1"/>
  <c r="BD111" i="1"/>
  <c r="BE111" i="1"/>
  <c r="BF111" i="1" s="1"/>
  <c r="BG111" i="1"/>
  <c r="P112" i="1"/>
  <c r="W112" i="1"/>
  <c r="AY112" i="1"/>
  <c r="BD112" i="1"/>
  <c r="BE112" i="1"/>
  <c r="BF112" i="1" s="1"/>
  <c r="BH112" i="1" s="1"/>
  <c r="BG112" i="1"/>
  <c r="P113" i="1"/>
  <c r="W113" i="1"/>
  <c r="AY113" i="1"/>
  <c r="BD113" i="1"/>
  <c r="BE113" i="1"/>
  <c r="BF113" i="1" s="1"/>
  <c r="BG113" i="1"/>
  <c r="P114" i="1"/>
  <c r="W114" i="1"/>
  <c r="AY114" i="1"/>
  <c r="BD114" i="1"/>
  <c r="BE114" i="1"/>
  <c r="BF114" i="1" s="1"/>
  <c r="BH114" i="1" s="1"/>
  <c r="BG114" i="1"/>
  <c r="P115" i="1"/>
  <c r="W115" i="1"/>
  <c r="AY115" i="1"/>
  <c r="BD115" i="1"/>
  <c r="BE115" i="1"/>
  <c r="BF115" i="1" s="1"/>
  <c r="BG115" i="1"/>
  <c r="P116" i="1"/>
  <c r="W116" i="1"/>
  <c r="AY116" i="1"/>
  <c r="BD116" i="1"/>
  <c r="BE116" i="1"/>
  <c r="BF116" i="1" s="1"/>
  <c r="BH116" i="1" s="1"/>
  <c r="BG116" i="1"/>
  <c r="P117" i="1"/>
  <c r="W117" i="1"/>
  <c r="AY117" i="1"/>
  <c r="BD117" i="1"/>
  <c r="BE117" i="1"/>
  <c r="BF117" i="1" s="1"/>
  <c r="BG117" i="1"/>
  <c r="P118" i="1"/>
  <c r="W118" i="1"/>
  <c r="AY118" i="1"/>
  <c r="BD118" i="1"/>
  <c r="BE118" i="1"/>
  <c r="BF118" i="1" s="1"/>
  <c r="BH118" i="1" s="1"/>
  <c r="BG118" i="1"/>
  <c r="P119" i="1"/>
  <c r="W119" i="1"/>
  <c r="AY119" i="1"/>
  <c r="BD119" i="1"/>
  <c r="BE119" i="1"/>
  <c r="BF119" i="1" s="1"/>
  <c r="BG119" i="1"/>
  <c r="BH119" i="1"/>
  <c r="P120" i="1"/>
  <c r="W120" i="1"/>
  <c r="AY120" i="1"/>
  <c r="BD120" i="1"/>
  <c r="BG120" i="1" s="1"/>
  <c r="BE120" i="1"/>
  <c r="P121" i="1"/>
  <c r="W121" i="1"/>
  <c r="AY121" i="1"/>
  <c r="BD121" i="1"/>
  <c r="BE121" i="1"/>
  <c r="BF121" i="1" s="1"/>
  <c r="BH121" i="1" s="1"/>
  <c r="BG121" i="1"/>
  <c r="P122" i="1"/>
  <c r="W122" i="1"/>
  <c r="AY122" i="1"/>
  <c r="BD122" i="1"/>
  <c r="BE122" i="1"/>
  <c r="BF122" i="1" s="1"/>
  <c r="BG122" i="1"/>
  <c r="BH122" i="1" s="1"/>
  <c r="P123" i="1"/>
  <c r="W123" i="1"/>
  <c r="AY123" i="1"/>
  <c r="BD123" i="1"/>
  <c r="BG123" i="1" s="1"/>
  <c r="BE123" i="1"/>
  <c r="BI123" i="1"/>
  <c r="P124" i="1"/>
  <c r="W124" i="1"/>
  <c r="AY124" i="1"/>
  <c r="BD124" i="1"/>
  <c r="BE124" i="1"/>
  <c r="BG124" i="1" s="1"/>
  <c r="BF124" i="1"/>
  <c r="BH124" i="1" s="1"/>
  <c r="P125" i="1"/>
  <c r="W125" i="1"/>
  <c r="AY125" i="1"/>
  <c r="BD125" i="1"/>
  <c r="BE125" i="1"/>
  <c r="BG125" i="1" s="1"/>
  <c r="P126" i="1"/>
  <c r="W126" i="1"/>
  <c r="AY126" i="1"/>
  <c r="BD126" i="1"/>
  <c r="BE126" i="1"/>
  <c r="BG126" i="1" s="1"/>
  <c r="P127" i="1"/>
  <c r="W127" i="1"/>
  <c r="AY127" i="1"/>
  <c r="BD127" i="1"/>
  <c r="BE127" i="1"/>
  <c r="BG127" i="1" s="1"/>
  <c r="P128" i="1"/>
  <c r="W128" i="1"/>
  <c r="AY128" i="1"/>
  <c r="BD128" i="1"/>
  <c r="BE128" i="1"/>
  <c r="BG128" i="1" s="1"/>
  <c r="P129" i="1"/>
  <c r="W129" i="1"/>
  <c r="AY129" i="1"/>
  <c r="BD129" i="1"/>
  <c r="BE129" i="1"/>
  <c r="BG129" i="1" s="1"/>
  <c r="P130" i="1"/>
  <c r="W130" i="1"/>
  <c r="AY130" i="1"/>
  <c r="BD130" i="1"/>
  <c r="BE130" i="1"/>
  <c r="BG130" i="1" s="1"/>
  <c r="P131" i="1"/>
  <c r="W131" i="1"/>
  <c r="AY131" i="1"/>
  <c r="BD131" i="1"/>
  <c r="BE131" i="1"/>
  <c r="BG131" i="1" s="1"/>
  <c r="P132" i="1"/>
  <c r="W132" i="1"/>
  <c r="AY132" i="1"/>
  <c r="BD132" i="1"/>
  <c r="BE132" i="1"/>
  <c r="BG132" i="1" s="1"/>
  <c r="P133" i="1"/>
  <c r="W133" i="1"/>
  <c r="AY133" i="1"/>
  <c r="BD133" i="1"/>
  <c r="BE133" i="1"/>
  <c r="BG133" i="1" s="1"/>
  <c r="P134" i="1"/>
  <c r="W134" i="1"/>
  <c r="AY134" i="1"/>
  <c r="BD134" i="1"/>
  <c r="BE134" i="1"/>
  <c r="BG134" i="1" s="1"/>
  <c r="P135" i="1"/>
  <c r="W135" i="1"/>
  <c r="AY135" i="1"/>
  <c r="BD135" i="1"/>
  <c r="BE135" i="1"/>
  <c r="BG135" i="1" s="1"/>
  <c r="P136" i="1"/>
  <c r="W136" i="1"/>
  <c r="AY136" i="1"/>
  <c r="BD136" i="1"/>
  <c r="BE136" i="1"/>
  <c r="BG136" i="1" s="1"/>
  <c r="P137" i="1"/>
  <c r="W137" i="1"/>
  <c r="AY137" i="1"/>
  <c r="BD137" i="1"/>
  <c r="BE137" i="1"/>
  <c r="BG137" i="1" s="1"/>
  <c r="P138" i="1"/>
  <c r="W138" i="1"/>
  <c r="AY138" i="1"/>
  <c r="BD138" i="1"/>
  <c r="BE138" i="1"/>
  <c r="BG138" i="1" s="1"/>
  <c r="P139" i="1"/>
  <c r="W139" i="1"/>
  <c r="AY139" i="1"/>
  <c r="BD139" i="1"/>
  <c r="BE139" i="1"/>
  <c r="BG139" i="1" s="1"/>
  <c r="P140" i="1"/>
  <c r="W140" i="1"/>
  <c r="AY140" i="1"/>
  <c r="BD140" i="1"/>
  <c r="BE140" i="1"/>
  <c r="BG140" i="1" s="1"/>
  <c r="P141" i="1"/>
  <c r="W141" i="1"/>
  <c r="AY141" i="1"/>
  <c r="BD141" i="1"/>
  <c r="BE141" i="1"/>
  <c r="BG141" i="1" s="1"/>
  <c r="P142" i="1"/>
  <c r="W142" i="1"/>
  <c r="AY142" i="1"/>
  <c r="BD142" i="1"/>
  <c r="BE142" i="1"/>
  <c r="BG142" i="1" s="1"/>
  <c r="P143" i="1"/>
  <c r="W143" i="1"/>
  <c r="AY143" i="1"/>
  <c r="BD143" i="1"/>
  <c r="BE143" i="1"/>
  <c r="BG143" i="1" s="1"/>
  <c r="P144" i="1"/>
  <c r="W144" i="1"/>
  <c r="AY144" i="1"/>
  <c r="BD144" i="1"/>
  <c r="BE144" i="1"/>
  <c r="BG144" i="1" s="1"/>
  <c r="P145" i="1"/>
  <c r="W145" i="1"/>
  <c r="AY145" i="1"/>
  <c r="BD145" i="1"/>
  <c r="BE145" i="1"/>
  <c r="BG145" i="1" s="1"/>
  <c r="P146" i="1"/>
  <c r="W146" i="1"/>
  <c r="AY146" i="1"/>
  <c r="BD146" i="1"/>
  <c r="BE146" i="1"/>
  <c r="BG146" i="1" s="1"/>
  <c r="P147" i="1"/>
  <c r="W147" i="1"/>
  <c r="AY147" i="1"/>
  <c r="BD147" i="1"/>
  <c r="BE147" i="1"/>
  <c r="BG147" i="1" s="1"/>
  <c r="P148" i="1"/>
  <c r="W148" i="1"/>
  <c r="AY148" i="1"/>
  <c r="BD148" i="1"/>
  <c r="BE148" i="1"/>
  <c r="BG148" i="1" s="1"/>
  <c r="P149" i="1"/>
  <c r="W149" i="1"/>
  <c r="AY149" i="1"/>
  <c r="BD149" i="1"/>
  <c r="BE149" i="1"/>
  <c r="BG149" i="1" s="1"/>
  <c r="P150" i="1"/>
  <c r="W150" i="1"/>
  <c r="AY150" i="1"/>
  <c r="BD150" i="1"/>
  <c r="BE150" i="1"/>
  <c r="BG150" i="1" s="1"/>
  <c r="P151" i="1"/>
  <c r="W151" i="1"/>
  <c r="AY151" i="1"/>
  <c r="BD151" i="1"/>
  <c r="BE151" i="1"/>
  <c r="BG151" i="1" s="1"/>
  <c r="P152" i="1"/>
  <c r="W152" i="1"/>
  <c r="AY152" i="1"/>
  <c r="BD152" i="1"/>
  <c r="BE152" i="1"/>
  <c r="BG152" i="1" s="1"/>
  <c r="P153" i="1"/>
  <c r="W153" i="1"/>
  <c r="AY153" i="1"/>
  <c r="BD153" i="1"/>
  <c r="BE153" i="1"/>
  <c r="BG153" i="1" s="1"/>
  <c r="P154" i="1"/>
  <c r="W154" i="1"/>
  <c r="AY154" i="1"/>
  <c r="BD154" i="1"/>
  <c r="BE154" i="1"/>
  <c r="BG154" i="1" s="1"/>
  <c r="BI154" i="1"/>
  <c r="P155" i="1"/>
  <c r="W155" i="1"/>
  <c r="AY155" i="1"/>
  <c r="BD155" i="1"/>
  <c r="BG155" i="1" s="1"/>
  <c r="BE155" i="1"/>
  <c r="P156" i="1"/>
  <c r="W156" i="1"/>
  <c r="AY156" i="1"/>
  <c r="BD156" i="1"/>
  <c r="BG156" i="1" s="1"/>
  <c r="BE156" i="1"/>
  <c r="P157" i="1"/>
  <c r="W157" i="1"/>
  <c r="AY157" i="1"/>
  <c r="BD157" i="1"/>
  <c r="BE157" i="1"/>
  <c r="BF157" i="1" s="1"/>
  <c r="BH157" i="1" s="1"/>
  <c r="BG157" i="1"/>
  <c r="P158" i="1"/>
  <c r="W158" i="1"/>
  <c r="AY158" i="1"/>
  <c r="BD158" i="1"/>
  <c r="BE158" i="1"/>
  <c r="BG158" i="1"/>
  <c r="P159" i="1"/>
  <c r="W159" i="1"/>
  <c r="AY159" i="1"/>
  <c r="BD159" i="1"/>
  <c r="BG159" i="1" s="1"/>
  <c r="BE159" i="1"/>
  <c r="P160" i="1"/>
  <c r="W160" i="1"/>
  <c r="AY160" i="1"/>
  <c r="BD160" i="1"/>
  <c r="BG160" i="1" s="1"/>
  <c r="BE160" i="1"/>
  <c r="P161" i="1"/>
  <c r="W161" i="1"/>
  <c r="AY161" i="1"/>
  <c r="BD161" i="1"/>
  <c r="BE161" i="1"/>
  <c r="BF161" i="1" s="1"/>
  <c r="BH161" i="1" s="1"/>
  <c r="BG161" i="1"/>
  <c r="P162" i="1"/>
  <c r="W162" i="1"/>
  <c r="AY162" i="1"/>
  <c r="BD162" i="1"/>
  <c r="BE162" i="1"/>
  <c r="BG162" i="1"/>
  <c r="P163" i="1"/>
  <c r="W163" i="1"/>
  <c r="AY163" i="1"/>
  <c r="BD163" i="1"/>
  <c r="BG163" i="1" s="1"/>
  <c r="BE163" i="1"/>
  <c r="P164" i="1"/>
  <c r="W164" i="1"/>
  <c r="AY164" i="1"/>
  <c r="BD164" i="1"/>
  <c r="BG164" i="1" s="1"/>
  <c r="BE164" i="1"/>
  <c r="BF164" i="1" s="1"/>
  <c r="P165" i="1"/>
  <c r="W165" i="1"/>
  <c r="AY165" i="1"/>
  <c r="BD165" i="1"/>
  <c r="BG165" i="1" s="1"/>
  <c r="BE165" i="1"/>
  <c r="BF165" i="1" s="1"/>
  <c r="P166" i="1"/>
  <c r="W166" i="1"/>
  <c r="AY166" i="1"/>
  <c r="BD166" i="1"/>
  <c r="BG166" i="1" s="1"/>
  <c r="BE166" i="1"/>
  <c r="BF166" i="1" s="1"/>
  <c r="BH166" i="1" s="1"/>
  <c r="P167" i="1"/>
  <c r="W167" i="1"/>
  <c r="AY167" i="1"/>
  <c r="BD167" i="1"/>
  <c r="BG167" i="1" s="1"/>
  <c r="BE167" i="1"/>
  <c r="BF167" i="1" s="1"/>
  <c r="P168" i="1"/>
  <c r="W168" i="1"/>
  <c r="AY168" i="1"/>
  <c r="BD168" i="1"/>
  <c r="BG168" i="1" s="1"/>
  <c r="BE168" i="1"/>
  <c r="BF168" i="1" s="1"/>
  <c r="P169" i="1"/>
  <c r="W169" i="1"/>
  <c r="AY169" i="1"/>
  <c r="BD169" i="1"/>
  <c r="BG169" i="1" s="1"/>
  <c r="BE169" i="1"/>
  <c r="BF169" i="1" s="1"/>
  <c r="P170" i="1"/>
  <c r="W170" i="1"/>
  <c r="AY170" i="1"/>
  <c r="BD170" i="1"/>
  <c r="BG170" i="1" s="1"/>
  <c r="BE170" i="1"/>
  <c r="BF170" i="1" s="1"/>
  <c r="BH170" i="1" s="1"/>
  <c r="P171" i="1"/>
  <c r="W171" i="1"/>
  <c r="AY171" i="1"/>
  <c r="BD171" i="1"/>
  <c r="BG171" i="1" s="1"/>
  <c r="BE171" i="1"/>
  <c r="BF171" i="1" s="1"/>
  <c r="BH171" i="1" s="1"/>
  <c r="P172" i="1"/>
  <c r="W172" i="1"/>
  <c r="AY172" i="1"/>
  <c r="BD172" i="1"/>
  <c r="BG172" i="1" s="1"/>
  <c r="BE172" i="1"/>
  <c r="BF172" i="1" s="1"/>
  <c r="P173" i="1"/>
  <c r="W173" i="1"/>
  <c r="AY173" i="1"/>
  <c r="BD173" i="1"/>
  <c r="BG173" i="1" s="1"/>
  <c r="BE173" i="1"/>
  <c r="BF173" i="1" s="1"/>
  <c r="P174" i="1"/>
  <c r="W174" i="1"/>
  <c r="AY174" i="1"/>
  <c r="BD174" i="1"/>
  <c r="BG174" i="1" s="1"/>
  <c r="BE174" i="1"/>
  <c r="BF174" i="1" s="1"/>
  <c r="BH174" i="1" s="1"/>
  <c r="P175" i="1"/>
  <c r="W175" i="1"/>
  <c r="AY175" i="1"/>
  <c r="BD175" i="1"/>
  <c r="BG175" i="1" s="1"/>
  <c r="BE175" i="1"/>
  <c r="BF175" i="1" s="1"/>
  <c r="P176" i="1"/>
  <c r="W176" i="1"/>
  <c r="AY176" i="1"/>
  <c r="BD176" i="1"/>
  <c r="BG176" i="1" s="1"/>
  <c r="BE176" i="1"/>
  <c r="BF176" i="1" s="1"/>
  <c r="P177" i="1"/>
  <c r="W177" i="1"/>
  <c r="AY177" i="1"/>
  <c r="BD177" i="1"/>
  <c r="BG177" i="1" s="1"/>
  <c r="BE177" i="1"/>
  <c r="BF177" i="1" s="1"/>
  <c r="P178" i="1"/>
  <c r="W178" i="1"/>
  <c r="AY178" i="1"/>
  <c r="BD178" i="1"/>
  <c r="BG178" i="1" s="1"/>
  <c r="BE178" i="1"/>
  <c r="BF178" i="1" s="1"/>
  <c r="BH178" i="1" s="1"/>
  <c r="P179" i="1"/>
  <c r="W179" i="1"/>
  <c r="AY179" i="1"/>
  <c r="BD179" i="1"/>
  <c r="BG179" i="1" s="1"/>
  <c r="BE179" i="1"/>
  <c r="BF179" i="1" s="1"/>
  <c r="P180" i="1"/>
  <c r="W180" i="1"/>
  <c r="AY180" i="1"/>
  <c r="BD180" i="1"/>
  <c r="BG180" i="1" s="1"/>
  <c r="BE180" i="1"/>
  <c r="BF180" i="1" s="1"/>
  <c r="P181" i="1"/>
  <c r="W181" i="1"/>
  <c r="AY181" i="1"/>
  <c r="BD181" i="1"/>
  <c r="BG181" i="1" s="1"/>
  <c r="BE181" i="1"/>
  <c r="BF181" i="1" s="1"/>
  <c r="P182" i="1"/>
  <c r="W182" i="1"/>
  <c r="AY182" i="1"/>
  <c r="BD182" i="1"/>
  <c r="BG182" i="1" s="1"/>
  <c r="BE182" i="1"/>
  <c r="BF182" i="1" s="1"/>
  <c r="BH182" i="1" s="1"/>
  <c r="P183" i="1"/>
  <c r="W183" i="1"/>
  <c r="AY183" i="1"/>
  <c r="BD183" i="1"/>
  <c r="BG183" i="1" s="1"/>
  <c r="BE183" i="1"/>
  <c r="BF183" i="1" s="1"/>
  <c r="P184" i="1"/>
  <c r="W184" i="1"/>
  <c r="AY184" i="1"/>
  <c r="BD184" i="1"/>
  <c r="BG184" i="1" s="1"/>
  <c r="BE184" i="1"/>
  <c r="BF184" i="1" s="1"/>
  <c r="BI184" i="1"/>
  <c r="P185" i="1"/>
  <c r="W185" i="1"/>
  <c r="AY185" i="1"/>
  <c r="BD185" i="1"/>
  <c r="BE185" i="1"/>
  <c r="BF185" i="1"/>
  <c r="BH185" i="1" s="1"/>
  <c r="BG185" i="1"/>
  <c r="P186" i="1"/>
  <c r="W186" i="1"/>
  <c r="AY186" i="1"/>
  <c r="BD186" i="1"/>
  <c r="BE186" i="1"/>
  <c r="BF186" i="1"/>
  <c r="BH186" i="1" s="1"/>
  <c r="BG186" i="1"/>
  <c r="P187" i="1"/>
  <c r="W187" i="1"/>
  <c r="AY187" i="1"/>
  <c r="BD187" i="1"/>
  <c r="BE187" i="1"/>
  <c r="BF187" i="1"/>
  <c r="BH187" i="1" s="1"/>
  <c r="BG187" i="1"/>
  <c r="P188" i="1"/>
  <c r="W188" i="1"/>
  <c r="AY188" i="1"/>
  <c r="BD188" i="1"/>
  <c r="BE188" i="1"/>
  <c r="BF188" i="1"/>
  <c r="BH188" i="1" s="1"/>
  <c r="BG188" i="1"/>
  <c r="P189" i="1"/>
  <c r="W189" i="1"/>
  <c r="AY189" i="1"/>
  <c r="BD189" i="1"/>
  <c r="BE189" i="1"/>
  <c r="BF189" i="1"/>
  <c r="BH189" i="1" s="1"/>
  <c r="BG189" i="1"/>
  <c r="P190" i="1"/>
  <c r="W190" i="1"/>
  <c r="AY190" i="1"/>
  <c r="BD190" i="1"/>
  <c r="BE190" i="1"/>
  <c r="BF190" i="1"/>
  <c r="BH190" i="1" s="1"/>
  <c r="BG190" i="1"/>
  <c r="P191" i="1"/>
  <c r="W191" i="1"/>
  <c r="AY191" i="1"/>
  <c r="BD191" i="1"/>
  <c r="BE191" i="1"/>
  <c r="BF191" i="1"/>
  <c r="BH191" i="1" s="1"/>
  <c r="BG191" i="1"/>
  <c r="P192" i="1"/>
  <c r="W192" i="1"/>
  <c r="AY192" i="1"/>
  <c r="BD192" i="1"/>
  <c r="BE192" i="1"/>
  <c r="BF192" i="1"/>
  <c r="BH192" i="1" s="1"/>
  <c r="BG192" i="1"/>
  <c r="P193" i="1"/>
  <c r="W193" i="1"/>
  <c r="AY193" i="1"/>
  <c r="BD193" i="1"/>
  <c r="BE193" i="1"/>
  <c r="BF193" i="1"/>
  <c r="BH193" i="1" s="1"/>
  <c r="BG193" i="1"/>
  <c r="P194" i="1"/>
  <c r="W194" i="1"/>
  <c r="AY194" i="1"/>
  <c r="BD194" i="1"/>
  <c r="BE194" i="1"/>
  <c r="BF194" i="1"/>
  <c r="BH194" i="1" s="1"/>
  <c r="BG194" i="1"/>
  <c r="P195" i="1"/>
  <c r="W195" i="1"/>
  <c r="AY195" i="1"/>
  <c r="BD195" i="1"/>
  <c r="BE195" i="1"/>
  <c r="BF195" i="1"/>
  <c r="BH195" i="1" s="1"/>
  <c r="BG195" i="1"/>
  <c r="P196" i="1"/>
  <c r="W196" i="1"/>
  <c r="AY196" i="1"/>
  <c r="BD196" i="1"/>
  <c r="BE196" i="1"/>
  <c r="BF196" i="1"/>
  <c r="BH196" i="1" s="1"/>
  <c r="BG196" i="1"/>
  <c r="P197" i="1"/>
  <c r="W197" i="1"/>
  <c r="AY197" i="1"/>
  <c r="BD197" i="1"/>
  <c r="BE197" i="1"/>
  <c r="BF197" i="1"/>
  <c r="BH197" i="1" s="1"/>
  <c r="BG197" i="1"/>
  <c r="P198" i="1"/>
  <c r="W198" i="1"/>
  <c r="AY198" i="1"/>
  <c r="BD198" i="1"/>
  <c r="BE198" i="1"/>
  <c r="BF198" i="1"/>
  <c r="BH198" i="1" s="1"/>
  <c r="BG198" i="1"/>
  <c r="P199" i="1"/>
  <c r="W199" i="1"/>
  <c r="AY199" i="1"/>
  <c r="BD199" i="1"/>
  <c r="BE199" i="1"/>
  <c r="BF199" i="1"/>
  <c r="BH199" i="1" s="1"/>
  <c r="BG199" i="1"/>
  <c r="P200" i="1"/>
  <c r="W200" i="1"/>
  <c r="AY200" i="1"/>
  <c r="BD200" i="1"/>
  <c r="BE200" i="1"/>
  <c r="BF200" i="1"/>
  <c r="BH200" i="1" s="1"/>
  <c r="BG200" i="1"/>
  <c r="P201" i="1"/>
  <c r="W201" i="1"/>
  <c r="AY201" i="1"/>
  <c r="BD201" i="1"/>
  <c r="BE201" i="1"/>
  <c r="BF201" i="1"/>
  <c r="BH201" i="1" s="1"/>
  <c r="BG201" i="1"/>
  <c r="P202" i="1"/>
  <c r="W202" i="1"/>
  <c r="AY202" i="1"/>
  <c r="BD202" i="1"/>
  <c r="BE202" i="1"/>
  <c r="BF202" i="1"/>
  <c r="BH202" i="1" s="1"/>
  <c r="BG202" i="1"/>
  <c r="P203" i="1"/>
  <c r="W203" i="1"/>
  <c r="AY203" i="1"/>
  <c r="BD203" i="1"/>
  <c r="BE203" i="1"/>
  <c r="BF203" i="1"/>
  <c r="BH203" i="1" s="1"/>
  <c r="BG203" i="1"/>
  <c r="P204" i="1"/>
  <c r="W204" i="1"/>
  <c r="AY204" i="1"/>
  <c r="BD204" i="1"/>
  <c r="BE204" i="1"/>
  <c r="BF204" i="1"/>
  <c r="BH204" i="1" s="1"/>
  <c r="BG204" i="1"/>
  <c r="P205" i="1"/>
  <c r="W205" i="1"/>
  <c r="AY205" i="1"/>
  <c r="BD205" i="1"/>
  <c r="BE205" i="1"/>
  <c r="BF205" i="1"/>
  <c r="BH205" i="1" s="1"/>
  <c r="BG205" i="1"/>
  <c r="P206" i="1"/>
  <c r="W206" i="1"/>
  <c r="AY206" i="1"/>
  <c r="BD206" i="1"/>
  <c r="BE206" i="1"/>
  <c r="BF206" i="1"/>
  <c r="BH206" i="1" s="1"/>
  <c r="BG206" i="1"/>
  <c r="P207" i="1"/>
  <c r="W207" i="1"/>
  <c r="AY207" i="1"/>
  <c r="BD207" i="1"/>
  <c r="BE207" i="1"/>
  <c r="BF207" i="1"/>
  <c r="BH207" i="1" s="1"/>
  <c r="BG207" i="1"/>
  <c r="P208" i="1"/>
  <c r="W208" i="1"/>
  <c r="AY208" i="1"/>
  <c r="BD208" i="1"/>
  <c r="BE208" i="1"/>
  <c r="BF208" i="1"/>
  <c r="BH208" i="1" s="1"/>
  <c r="BG208" i="1"/>
  <c r="P209" i="1"/>
  <c r="W209" i="1"/>
  <c r="AY209" i="1"/>
  <c r="BD209" i="1"/>
  <c r="BE209" i="1"/>
  <c r="BF209" i="1"/>
  <c r="BH209" i="1" s="1"/>
  <c r="BG209" i="1"/>
  <c r="P210" i="1"/>
  <c r="W210" i="1"/>
  <c r="AY210" i="1"/>
  <c r="BD210" i="1"/>
  <c r="BE210" i="1"/>
  <c r="BF210" i="1"/>
  <c r="BH210" i="1" s="1"/>
  <c r="BG210" i="1"/>
  <c r="P211" i="1"/>
  <c r="W211" i="1"/>
  <c r="AY211" i="1"/>
  <c r="BD211" i="1"/>
  <c r="BE211" i="1"/>
  <c r="BF211" i="1"/>
  <c r="BH211" i="1" s="1"/>
  <c r="BG211" i="1"/>
  <c r="P212" i="1"/>
  <c r="W212" i="1"/>
  <c r="AY212" i="1"/>
  <c r="BD212" i="1"/>
  <c r="BE212" i="1"/>
  <c r="BF212" i="1"/>
  <c r="BH212" i="1" s="1"/>
  <c r="BG212" i="1"/>
  <c r="P213" i="1"/>
  <c r="W213" i="1"/>
  <c r="AY213" i="1"/>
  <c r="BD213" i="1"/>
  <c r="BE213" i="1"/>
  <c r="BF213" i="1"/>
  <c r="BH213" i="1" s="1"/>
  <c r="BG213" i="1"/>
  <c r="P214" i="1"/>
  <c r="W214" i="1"/>
  <c r="AY214" i="1"/>
  <c r="BD214" i="1"/>
  <c r="BE214" i="1"/>
  <c r="BF214" i="1"/>
  <c r="BH214" i="1" s="1"/>
  <c r="BG214" i="1"/>
  <c r="P215" i="1"/>
  <c r="W215" i="1"/>
  <c r="AY215" i="1"/>
  <c r="BD215" i="1"/>
  <c r="BE215" i="1"/>
  <c r="BF215" i="1"/>
  <c r="BH215" i="1" s="1"/>
  <c r="BG215" i="1"/>
  <c r="BI215" i="1"/>
  <c r="P216" i="1"/>
  <c r="W216" i="1"/>
  <c r="AY216" i="1"/>
  <c r="BD216" i="1"/>
  <c r="BG216" i="1" s="1"/>
  <c r="BE216" i="1"/>
  <c r="BF216" i="1" s="1"/>
  <c r="P217" i="1"/>
  <c r="W217" i="1"/>
  <c r="AY217" i="1"/>
  <c r="BD217" i="1"/>
  <c r="BG217" i="1" s="1"/>
  <c r="BE217" i="1"/>
  <c r="BF217" i="1" s="1"/>
  <c r="P218" i="1"/>
  <c r="W218" i="1"/>
  <c r="AY218" i="1"/>
  <c r="BD218" i="1"/>
  <c r="BG218" i="1" s="1"/>
  <c r="BE218" i="1"/>
  <c r="BF218" i="1" s="1"/>
  <c r="BH218" i="1" s="1"/>
  <c r="P219" i="1"/>
  <c r="W219" i="1"/>
  <c r="AY219" i="1"/>
  <c r="BD219" i="1"/>
  <c r="BG219" i="1" s="1"/>
  <c r="BE219" i="1"/>
  <c r="BF219" i="1" s="1"/>
  <c r="BH219" i="1" s="1"/>
  <c r="P220" i="1"/>
  <c r="W220" i="1"/>
  <c r="AY220" i="1"/>
  <c r="BD220" i="1"/>
  <c r="BG220" i="1" s="1"/>
  <c r="BE220" i="1"/>
  <c r="BF220" i="1" s="1"/>
  <c r="P221" i="1"/>
  <c r="W221" i="1"/>
  <c r="AY221" i="1"/>
  <c r="BD221" i="1"/>
  <c r="BG221" i="1" s="1"/>
  <c r="BE221" i="1"/>
  <c r="BF221" i="1" s="1"/>
  <c r="P222" i="1"/>
  <c r="W222" i="1"/>
  <c r="AY222" i="1"/>
  <c r="BD222" i="1"/>
  <c r="BG222" i="1" s="1"/>
  <c r="BE222" i="1"/>
  <c r="BF222" i="1" s="1"/>
  <c r="BH222" i="1" s="1"/>
  <c r="P223" i="1"/>
  <c r="W223" i="1"/>
  <c r="AY223" i="1"/>
  <c r="BD223" i="1"/>
  <c r="BG223" i="1" s="1"/>
  <c r="BE223" i="1"/>
  <c r="BF223" i="1" s="1"/>
  <c r="BH223" i="1" s="1"/>
  <c r="P224" i="1"/>
  <c r="W224" i="1"/>
  <c r="AY224" i="1"/>
  <c r="BD224" i="1"/>
  <c r="BG224" i="1" s="1"/>
  <c r="BE224" i="1"/>
  <c r="BF224" i="1" s="1"/>
  <c r="P225" i="1"/>
  <c r="W225" i="1"/>
  <c r="AY225" i="1"/>
  <c r="BD225" i="1"/>
  <c r="BG225" i="1" s="1"/>
  <c r="BE225" i="1"/>
  <c r="BF225" i="1" s="1"/>
  <c r="P226" i="1"/>
  <c r="W226" i="1"/>
  <c r="AY226" i="1"/>
  <c r="BD226" i="1"/>
  <c r="BG226" i="1" s="1"/>
  <c r="BE226" i="1"/>
  <c r="BF226" i="1" s="1"/>
  <c r="BH226" i="1" s="1"/>
  <c r="P227" i="1"/>
  <c r="W227" i="1"/>
  <c r="AY227" i="1"/>
  <c r="BD227" i="1"/>
  <c r="BG227" i="1" s="1"/>
  <c r="BE227" i="1"/>
  <c r="BF227" i="1" s="1"/>
  <c r="BH227" i="1" s="1"/>
  <c r="P228" i="1"/>
  <c r="W228" i="1"/>
  <c r="AY228" i="1"/>
  <c r="BD228" i="1"/>
  <c r="BG228" i="1" s="1"/>
  <c r="BE228" i="1"/>
  <c r="BF228" i="1" s="1"/>
  <c r="P229" i="1"/>
  <c r="W229" i="1"/>
  <c r="AY229" i="1"/>
  <c r="BD229" i="1"/>
  <c r="BG229" i="1" s="1"/>
  <c r="BE229" i="1"/>
  <c r="BF229" i="1" s="1"/>
  <c r="P230" i="1"/>
  <c r="W230" i="1"/>
  <c r="AY230" i="1"/>
  <c r="BD230" i="1"/>
  <c r="BG230" i="1" s="1"/>
  <c r="BE230" i="1"/>
  <c r="BF230" i="1" s="1"/>
  <c r="BH230" i="1" s="1"/>
  <c r="P231" i="1"/>
  <c r="W231" i="1"/>
  <c r="AY231" i="1"/>
  <c r="BD231" i="1"/>
  <c r="BG231" i="1" s="1"/>
  <c r="BE231" i="1"/>
  <c r="BF231" i="1" s="1"/>
  <c r="BH231" i="1" s="1"/>
  <c r="P232" i="1"/>
  <c r="W232" i="1"/>
  <c r="AY232" i="1"/>
  <c r="BD232" i="1"/>
  <c r="BG232" i="1" s="1"/>
  <c r="BE232" i="1"/>
  <c r="BF232" i="1" s="1"/>
  <c r="P233" i="1"/>
  <c r="W233" i="1"/>
  <c r="AY233" i="1"/>
  <c r="BD233" i="1"/>
  <c r="BG233" i="1" s="1"/>
  <c r="BE233" i="1"/>
  <c r="BF233" i="1" s="1"/>
  <c r="P234" i="1"/>
  <c r="W234" i="1"/>
  <c r="AY234" i="1"/>
  <c r="BD234" i="1"/>
  <c r="BG234" i="1" s="1"/>
  <c r="BE234" i="1"/>
  <c r="BF234" i="1" s="1"/>
  <c r="BH234" i="1" s="1"/>
  <c r="P235" i="1"/>
  <c r="W235" i="1"/>
  <c r="AY235" i="1"/>
  <c r="BD235" i="1"/>
  <c r="BE235" i="1"/>
  <c r="BF235" i="1" s="1"/>
  <c r="P236" i="1"/>
  <c r="W236" i="1"/>
  <c r="AY236" i="1"/>
  <c r="BD236" i="1"/>
  <c r="BG236" i="1" s="1"/>
  <c r="BE236" i="1"/>
  <c r="BF236" i="1" s="1"/>
  <c r="P237" i="1"/>
  <c r="W237" i="1"/>
  <c r="AY237" i="1"/>
  <c r="BD237" i="1"/>
  <c r="BG237" i="1" s="1"/>
  <c r="BE237" i="1"/>
  <c r="BF237" i="1" s="1"/>
  <c r="P238" i="1"/>
  <c r="W238" i="1"/>
  <c r="AY238" i="1"/>
  <c r="BD238" i="1"/>
  <c r="BE238" i="1"/>
  <c r="BF238" i="1" s="1"/>
  <c r="P239" i="1"/>
  <c r="W239" i="1"/>
  <c r="AY239" i="1"/>
  <c r="BD239" i="1"/>
  <c r="BE239" i="1"/>
  <c r="BF239" i="1" s="1"/>
  <c r="P240" i="1"/>
  <c r="W240" i="1"/>
  <c r="AY240" i="1"/>
  <c r="BD240" i="1"/>
  <c r="BG240" i="1" s="1"/>
  <c r="BE240" i="1"/>
  <c r="P241" i="1"/>
  <c r="W241" i="1"/>
  <c r="AY241" i="1"/>
  <c r="BD241" i="1"/>
  <c r="BE241" i="1"/>
  <c r="BF241" i="1" s="1"/>
  <c r="P242" i="1"/>
  <c r="W242" i="1"/>
  <c r="AY242" i="1"/>
  <c r="BD242" i="1"/>
  <c r="BG242" i="1" s="1"/>
  <c r="BE242" i="1"/>
  <c r="P243" i="1"/>
  <c r="W243" i="1"/>
  <c r="AY243" i="1"/>
  <c r="BD243" i="1"/>
  <c r="BE243" i="1"/>
  <c r="BF243" i="1" s="1"/>
  <c r="P244" i="1"/>
  <c r="W244" i="1"/>
  <c r="AY244" i="1"/>
  <c r="BD244" i="1"/>
  <c r="BG244" i="1" s="1"/>
  <c r="BE244" i="1"/>
  <c r="P245" i="1"/>
  <c r="W245" i="1"/>
  <c r="AY245" i="1"/>
  <c r="BD245" i="1"/>
  <c r="BE245" i="1"/>
  <c r="BF245" i="1" s="1"/>
  <c r="P246" i="1"/>
  <c r="W246" i="1"/>
  <c r="AY246" i="1"/>
  <c r="BD246" i="1"/>
  <c r="BG246" i="1" s="1"/>
  <c r="BE246" i="1"/>
  <c r="BI246" i="1"/>
  <c r="P247" i="1"/>
  <c r="W247" i="1"/>
  <c r="AY247" i="1"/>
  <c r="BD247" i="1"/>
  <c r="BE247" i="1"/>
  <c r="BF247" i="1"/>
  <c r="BG247" i="1"/>
  <c r="P248" i="1"/>
  <c r="W248" i="1"/>
  <c r="AY248" i="1"/>
  <c r="BD248" i="1"/>
  <c r="BE248" i="1"/>
  <c r="BF248" i="1"/>
  <c r="BG248" i="1"/>
  <c r="P249" i="1"/>
  <c r="W249" i="1"/>
  <c r="AY249" i="1"/>
  <c r="BD249" i="1"/>
  <c r="BE249" i="1"/>
  <c r="BF249" i="1"/>
  <c r="BH249" i="1" s="1"/>
  <c r="BG249" i="1"/>
  <c r="P250" i="1"/>
  <c r="W250" i="1"/>
  <c r="AY250" i="1"/>
  <c r="BD250" i="1"/>
  <c r="BE250" i="1"/>
  <c r="BF250" i="1"/>
  <c r="BG250" i="1"/>
  <c r="P251" i="1"/>
  <c r="W251" i="1"/>
  <c r="AY251" i="1"/>
  <c r="BD251" i="1"/>
  <c r="BE251" i="1"/>
  <c r="BF251" i="1"/>
  <c r="BG251" i="1"/>
  <c r="P252" i="1"/>
  <c r="W252" i="1"/>
  <c r="AY252" i="1"/>
  <c r="BD252" i="1"/>
  <c r="BE252" i="1"/>
  <c r="BF252" i="1"/>
  <c r="BG252" i="1"/>
  <c r="P253" i="1"/>
  <c r="W253" i="1"/>
  <c r="AY253" i="1"/>
  <c r="BD253" i="1"/>
  <c r="BE253" i="1"/>
  <c r="BF253" i="1"/>
  <c r="BH253" i="1" s="1"/>
  <c r="BG253" i="1"/>
  <c r="P254" i="1"/>
  <c r="W254" i="1"/>
  <c r="AY254" i="1"/>
  <c r="BD254" i="1"/>
  <c r="BE254" i="1"/>
  <c r="BF254" i="1"/>
  <c r="BG254" i="1"/>
  <c r="P255" i="1"/>
  <c r="W255" i="1"/>
  <c r="AY255" i="1"/>
  <c r="BD255" i="1"/>
  <c r="BE255" i="1"/>
  <c r="BF255" i="1"/>
  <c r="BG255" i="1"/>
  <c r="P256" i="1"/>
  <c r="W256" i="1"/>
  <c r="AY256" i="1"/>
  <c r="BD256" i="1"/>
  <c r="BE256" i="1"/>
  <c r="BF256" i="1"/>
  <c r="BG256" i="1"/>
  <c r="P257" i="1"/>
  <c r="W257" i="1"/>
  <c r="AY257" i="1"/>
  <c r="BD257" i="1"/>
  <c r="BE257" i="1"/>
  <c r="BF257" i="1"/>
  <c r="BH257" i="1" s="1"/>
  <c r="BG257" i="1"/>
  <c r="P258" i="1"/>
  <c r="W258" i="1"/>
  <c r="AY258" i="1"/>
  <c r="BD258" i="1"/>
  <c r="BE258" i="1"/>
  <c r="BF258" i="1"/>
  <c r="BG258" i="1"/>
  <c r="P259" i="1"/>
  <c r="W259" i="1"/>
  <c r="AY259" i="1"/>
  <c r="BD259" i="1"/>
  <c r="BE259" i="1"/>
  <c r="BF259" i="1"/>
  <c r="BG259" i="1"/>
  <c r="P260" i="1"/>
  <c r="W260" i="1"/>
  <c r="AY260" i="1"/>
  <c r="BD260" i="1"/>
  <c r="BE260" i="1"/>
  <c r="BF260" i="1"/>
  <c r="BG260" i="1"/>
  <c r="P261" i="1"/>
  <c r="W261" i="1"/>
  <c r="AY261" i="1"/>
  <c r="BD261" i="1"/>
  <c r="BE261" i="1"/>
  <c r="BF261" i="1"/>
  <c r="BH261" i="1" s="1"/>
  <c r="BG261" i="1"/>
  <c r="P262" i="1"/>
  <c r="W262" i="1"/>
  <c r="AY262" i="1"/>
  <c r="BD262" i="1"/>
  <c r="BE262" i="1"/>
  <c r="BF262" i="1"/>
  <c r="BG262" i="1"/>
  <c r="P263" i="1"/>
  <c r="W263" i="1"/>
  <c r="AY263" i="1"/>
  <c r="BD263" i="1"/>
  <c r="BE263" i="1"/>
  <c r="BF263" i="1"/>
  <c r="BG263" i="1"/>
  <c r="P264" i="1"/>
  <c r="W264" i="1"/>
  <c r="AY264" i="1"/>
  <c r="BD264" i="1"/>
  <c r="BE264" i="1"/>
  <c r="BF264" i="1"/>
  <c r="BG264" i="1"/>
  <c r="P265" i="1"/>
  <c r="W265" i="1"/>
  <c r="AY265" i="1"/>
  <c r="BD265" i="1"/>
  <c r="BE265" i="1"/>
  <c r="BF265" i="1"/>
  <c r="BH265" i="1" s="1"/>
  <c r="BG265" i="1"/>
  <c r="P266" i="1"/>
  <c r="W266" i="1"/>
  <c r="AY266" i="1"/>
  <c r="BD266" i="1"/>
  <c r="BE266" i="1"/>
  <c r="BF266" i="1"/>
  <c r="BG266" i="1"/>
  <c r="P267" i="1"/>
  <c r="W267" i="1"/>
  <c r="AY267" i="1"/>
  <c r="BD267" i="1"/>
  <c r="BE267" i="1"/>
  <c r="BF267" i="1"/>
  <c r="BG267" i="1"/>
  <c r="P268" i="1"/>
  <c r="W268" i="1"/>
  <c r="AY268" i="1"/>
  <c r="BD268" i="1"/>
  <c r="BE268" i="1"/>
  <c r="BF268" i="1"/>
  <c r="BG268" i="1"/>
  <c r="P269" i="1"/>
  <c r="W269" i="1"/>
  <c r="AY269" i="1"/>
  <c r="BD269" i="1"/>
  <c r="BE269" i="1"/>
  <c r="BF269" i="1"/>
  <c r="BH269" i="1" s="1"/>
  <c r="BG269" i="1"/>
  <c r="P270" i="1"/>
  <c r="W270" i="1"/>
  <c r="AY270" i="1"/>
  <c r="BD270" i="1"/>
  <c r="BE270" i="1"/>
  <c r="BF270" i="1"/>
  <c r="BG270" i="1"/>
  <c r="P271" i="1"/>
  <c r="W271" i="1"/>
  <c r="AY271" i="1"/>
  <c r="BD271" i="1"/>
  <c r="BE271" i="1"/>
  <c r="BF271" i="1"/>
  <c r="BG271" i="1"/>
  <c r="P272" i="1"/>
  <c r="W272" i="1"/>
  <c r="AY272" i="1"/>
  <c r="BD272" i="1"/>
  <c r="BE272" i="1"/>
  <c r="BF272" i="1"/>
  <c r="BG272" i="1"/>
  <c r="P273" i="1"/>
  <c r="W273" i="1"/>
  <c r="AY273" i="1"/>
  <c r="BD273" i="1"/>
  <c r="BE273" i="1"/>
  <c r="BF273" i="1"/>
  <c r="BH273" i="1" s="1"/>
  <c r="BG273" i="1"/>
  <c r="P274" i="1"/>
  <c r="W274" i="1"/>
  <c r="AY274" i="1"/>
  <c r="BD274" i="1"/>
  <c r="BE274" i="1"/>
  <c r="BF274" i="1"/>
  <c r="BG274" i="1"/>
  <c r="P275" i="1"/>
  <c r="W275" i="1"/>
  <c r="AY275" i="1"/>
  <c r="BD275" i="1"/>
  <c r="BE275" i="1"/>
  <c r="BF275" i="1"/>
  <c r="BG275" i="1"/>
  <c r="P276" i="1"/>
  <c r="W276" i="1"/>
  <c r="AY276" i="1"/>
  <c r="BD276" i="1"/>
  <c r="BE276" i="1"/>
  <c r="BF276" i="1"/>
  <c r="BG276" i="1"/>
  <c r="BI276" i="1"/>
  <c r="P277" i="1"/>
  <c r="W277" i="1"/>
  <c r="AY277" i="1"/>
  <c r="BD277" i="1"/>
  <c r="BG277" i="1" s="1"/>
  <c r="BE277" i="1"/>
  <c r="P278" i="1"/>
  <c r="W278" i="1"/>
  <c r="AY278" i="1"/>
  <c r="BD278" i="1"/>
  <c r="BE278" i="1"/>
  <c r="BF278" i="1" s="1"/>
  <c r="P279" i="1"/>
  <c r="W279" i="1"/>
  <c r="AY279" i="1"/>
  <c r="BD279" i="1"/>
  <c r="BG279" i="1" s="1"/>
  <c r="BE279" i="1"/>
  <c r="P280" i="1"/>
  <c r="W280" i="1"/>
  <c r="AY280" i="1"/>
  <c r="BD280" i="1"/>
  <c r="BE280" i="1"/>
  <c r="BF280" i="1" s="1"/>
  <c r="P281" i="1"/>
  <c r="W281" i="1"/>
  <c r="AY281" i="1"/>
  <c r="BD281" i="1"/>
  <c r="BG281" i="1" s="1"/>
  <c r="BE281" i="1"/>
  <c r="P282" i="1"/>
  <c r="W282" i="1"/>
  <c r="AY282" i="1"/>
  <c r="BD282" i="1"/>
  <c r="BE282" i="1"/>
  <c r="BF282" i="1" s="1"/>
  <c r="P283" i="1"/>
  <c r="W283" i="1"/>
  <c r="AY283" i="1"/>
  <c r="BD283" i="1"/>
  <c r="BG283" i="1" s="1"/>
  <c r="BE283" i="1"/>
  <c r="P284" i="1"/>
  <c r="W284" i="1"/>
  <c r="AY284" i="1"/>
  <c r="BD284" i="1"/>
  <c r="BE284" i="1"/>
  <c r="BF284" i="1" s="1"/>
  <c r="P285" i="1"/>
  <c r="W285" i="1"/>
  <c r="AY285" i="1"/>
  <c r="BD285" i="1"/>
  <c r="BG285" i="1" s="1"/>
  <c r="BE285" i="1"/>
  <c r="P286" i="1"/>
  <c r="W286" i="1"/>
  <c r="AY286" i="1"/>
  <c r="BD286" i="1"/>
  <c r="BE286" i="1"/>
  <c r="BF286" i="1" s="1"/>
  <c r="P287" i="1"/>
  <c r="W287" i="1"/>
  <c r="AY287" i="1"/>
  <c r="BD287" i="1"/>
  <c r="BG287" i="1" s="1"/>
  <c r="BE287" i="1"/>
  <c r="P288" i="1"/>
  <c r="W288" i="1"/>
  <c r="AY288" i="1"/>
  <c r="BD288" i="1"/>
  <c r="BE288" i="1"/>
  <c r="BF288" i="1" s="1"/>
  <c r="P289" i="1"/>
  <c r="W289" i="1"/>
  <c r="AY289" i="1"/>
  <c r="BD289" i="1"/>
  <c r="BG289" i="1" s="1"/>
  <c r="BE289" i="1"/>
  <c r="P290" i="1"/>
  <c r="W290" i="1"/>
  <c r="AY290" i="1"/>
  <c r="BD290" i="1"/>
  <c r="BE290" i="1"/>
  <c r="BF290" i="1" s="1"/>
  <c r="P291" i="1"/>
  <c r="W291" i="1"/>
  <c r="AY291" i="1"/>
  <c r="BD291" i="1"/>
  <c r="BG291" i="1" s="1"/>
  <c r="BE291" i="1"/>
  <c r="P292" i="1"/>
  <c r="W292" i="1"/>
  <c r="AY292" i="1"/>
  <c r="BD292" i="1"/>
  <c r="BE292" i="1"/>
  <c r="BF292" i="1" s="1"/>
  <c r="P293" i="1"/>
  <c r="W293" i="1"/>
  <c r="AY293" i="1"/>
  <c r="BD293" i="1"/>
  <c r="BG293" i="1" s="1"/>
  <c r="BE293" i="1"/>
  <c r="P294" i="1"/>
  <c r="W294" i="1"/>
  <c r="AY294" i="1"/>
  <c r="BD294" i="1"/>
  <c r="BE294" i="1"/>
  <c r="BF294" i="1" s="1"/>
  <c r="P295" i="1"/>
  <c r="W295" i="1"/>
  <c r="AY295" i="1"/>
  <c r="BD295" i="1"/>
  <c r="BG295" i="1" s="1"/>
  <c r="BE295" i="1"/>
  <c r="P296" i="1"/>
  <c r="W296" i="1"/>
  <c r="AY296" i="1"/>
  <c r="BD296" i="1"/>
  <c r="BE296" i="1"/>
  <c r="BF296" i="1" s="1"/>
  <c r="P297" i="1"/>
  <c r="W297" i="1"/>
  <c r="AY297" i="1"/>
  <c r="BD297" i="1"/>
  <c r="BG297" i="1" s="1"/>
  <c r="BE297" i="1"/>
  <c r="P298" i="1"/>
  <c r="W298" i="1"/>
  <c r="AY298" i="1"/>
  <c r="BD298" i="1"/>
  <c r="BE298" i="1"/>
  <c r="BF298" i="1" s="1"/>
  <c r="P299" i="1"/>
  <c r="W299" i="1"/>
  <c r="AY299" i="1"/>
  <c r="BD299" i="1"/>
  <c r="BG299" i="1" s="1"/>
  <c r="BE299" i="1"/>
  <c r="P300" i="1"/>
  <c r="W300" i="1"/>
  <c r="AY300" i="1"/>
  <c r="BD300" i="1"/>
  <c r="BE300" i="1"/>
  <c r="BF300" i="1" s="1"/>
  <c r="P301" i="1"/>
  <c r="W301" i="1"/>
  <c r="AY301" i="1"/>
  <c r="BD301" i="1"/>
  <c r="BG301" i="1" s="1"/>
  <c r="BE301" i="1"/>
  <c r="P302" i="1"/>
  <c r="W302" i="1"/>
  <c r="AY302" i="1"/>
  <c r="BD302" i="1"/>
  <c r="BE302" i="1"/>
  <c r="BF302" i="1" s="1"/>
  <c r="P303" i="1"/>
  <c r="W303" i="1"/>
  <c r="AY303" i="1"/>
  <c r="BD303" i="1"/>
  <c r="BG303" i="1" s="1"/>
  <c r="BE303" i="1"/>
  <c r="P304" i="1"/>
  <c r="W304" i="1"/>
  <c r="AY304" i="1"/>
  <c r="BD304" i="1"/>
  <c r="BE304" i="1"/>
  <c r="BF304" i="1" s="1"/>
  <c r="P305" i="1"/>
  <c r="W305" i="1"/>
  <c r="AY305" i="1"/>
  <c r="BD305" i="1"/>
  <c r="BG305" i="1" s="1"/>
  <c r="BE305" i="1"/>
  <c r="P306" i="1"/>
  <c r="W306" i="1"/>
  <c r="AY306" i="1"/>
  <c r="BD306" i="1"/>
  <c r="BE306" i="1"/>
  <c r="BF306" i="1" s="1"/>
  <c r="P307" i="1"/>
  <c r="W307" i="1"/>
  <c r="AY307" i="1"/>
  <c r="BD307" i="1"/>
  <c r="BG307" i="1" s="1"/>
  <c r="BE307" i="1"/>
  <c r="BI307" i="1"/>
  <c r="P308" i="1"/>
  <c r="W308" i="1"/>
  <c r="AY308" i="1"/>
  <c r="BD308" i="1"/>
  <c r="BE308" i="1"/>
  <c r="BF308" i="1"/>
  <c r="BG308" i="1"/>
  <c r="P309" i="1"/>
  <c r="W309" i="1"/>
  <c r="AY309" i="1"/>
  <c r="BD309" i="1"/>
  <c r="BE309" i="1"/>
  <c r="BF309" i="1"/>
  <c r="BH309" i="1" s="1"/>
  <c r="BG309" i="1"/>
  <c r="P310" i="1"/>
  <c r="W310" i="1"/>
  <c r="AY310" i="1"/>
  <c r="BD310" i="1"/>
  <c r="BE310" i="1"/>
  <c r="BF310" i="1"/>
  <c r="BG310" i="1"/>
  <c r="P311" i="1"/>
  <c r="W311" i="1"/>
  <c r="AY311" i="1"/>
  <c r="BD311" i="1"/>
  <c r="BE311" i="1"/>
  <c r="BF311" i="1"/>
  <c r="BG311" i="1"/>
  <c r="P312" i="1"/>
  <c r="W312" i="1"/>
  <c r="AY312" i="1"/>
  <c r="BD312" i="1"/>
  <c r="BE312" i="1"/>
  <c r="BF312" i="1" s="1"/>
  <c r="P313" i="1"/>
  <c r="W313" i="1"/>
  <c r="AY313" i="1"/>
  <c r="BD313" i="1"/>
  <c r="BE313" i="1"/>
  <c r="BG313" i="1" s="1"/>
  <c r="BF313" i="1"/>
  <c r="P314" i="1"/>
  <c r="W314" i="1"/>
  <c r="AY314" i="1"/>
  <c r="BD314" i="1"/>
  <c r="BE314" i="1"/>
  <c r="BG314" i="1" s="1"/>
  <c r="BF314" i="1"/>
  <c r="BH314" i="1" s="1"/>
  <c r="P315" i="1"/>
  <c r="W315" i="1"/>
  <c r="AY315" i="1"/>
  <c r="BD315" i="1"/>
  <c r="BE315" i="1"/>
  <c r="BG315" i="1" s="1"/>
  <c r="BF315" i="1"/>
  <c r="P316" i="1"/>
  <c r="W316" i="1"/>
  <c r="AY316" i="1"/>
  <c r="BD316" i="1"/>
  <c r="BE316" i="1"/>
  <c r="BG316" i="1" s="1"/>
  <c r="BF316" i="1"/>
  <c r="BH316" i="1" s="1"/>
  <c r="P317" i="1"/>
  <c r="W317" i="1"/>
  <c r="AY317" i="1"/>
  <c r="BD317" i="1"/>
  <c r="BE317" i="1"/>
  <c r="BG317" i="1" s="1"/>
  <c r="BF317" i="1"/>
  <c r="P318" i="1"/>
  <c r="W318" i="1"/>
  <c r="AY318" i="1"/>
  <c r="BD318" i="1"/>
  <c r="BE318" i="1"/>
  <c r="BG318" i="1" s="1"/>
  <c r="BF318" i="1"/>
  <c r="BH318" i="1" s="1"/>
  <c r="P319" i="1"/>
  <c r="W319" i="1"/>
  <c r="AY319" i="1"/>
  <c r="BD319" i="1"/>
  <c r="BE319" i="1"/>
  <c r="BG319" i="1" s="1"/>
  <c r="BF319" i="1"/>
  <c r="P320" i="1"/>
  <c r="W320" i="1"/>
  <c r="AY320" i="1"/>
  <c r="BD320" i="1"/>
  <c r="BE320" i="1"/>
  <c r="BG320" i="1" s="1"/>
  <c r="BF320" i="1"/>
  <c r="P321" i="1"/>
  <c r="W321" i="1"/>
  <c r="AY321" i="1"/>
  <c r="BD321" i="1"/>
  <c r="BE321" i="1"/>
  <c r="BG321" i="1" s="1"/>
  <c r="BF321" i="1"/>
  <c r="P322" i="1"/>
  <c r="W322" i="1"/>
  <c r="AY322" i="1"/>
  <c r="BD322" i="1"/>
  <c r="BE322" i="1"/>
  <c r="BG322" i="1" s="1"/>
  <c r="BF322" i="1"/>
  <c r="P323" i="1"/>
  <c r="W323" i="1"/>
  <c r="AY323" i="1"/>
  <c r="BD323" i="1"/>
  <c r="BE323" i="1"/>
  <c r="BG323" i="1" s="1"/>
  <c r="BF323" i="1"/>
  <c r="P324" i="1"/>
  <c r="W324" i="1"/>
  <c r="AY324" i="1"/>
  <c r="BD324" i="1"/>
  <c r="BE324" i="1"/>
  <c r="BG324" i="1" s="1"/>
  <c r="BF324" i="1"/>
  <c r="P325" i="1"/>
  <c r="W325" i="1"/>
  <c r="AY325" i="1"/>
  <c r="BD325" i="1"/>
  <c r="BE325" i="1"/>
  <c r="BG325" i="1" s="1"/>
  <c r="BF325" i="1"/>
  <c r="P326" i="1"/>
  <c r="W326" i="1"/>
  <c r="AY326" i="1"/>
  <c r="BD326" i="1"/>
  <c r="BE326" i="1"/>
  <c r="BG326" i="1" s="1"/>
  <c r="BF326" i="1"/>
  <c r="P327" i="1"/>
  <c r="W327" i="1"/>
  <c r="AY327" i="1"/>
  <c r="BD327" i="1"/>
  <c r="BE327" i="1"/>
  <c r="BG327" i="1" s="1"/>
  <c r="BF327" i="1"/>
  <c r="P328" i="1"/>
  <c r="W328" i="1"/>
  <c r="AY328" i="1"/>
  <c r="BD328" i="1"/>
  <c r="BE328" i="1"/>
  <c r="BG328" i="1" s="1"/>
  <c r="BF328" i="1"/>
  <c r="P329" i="1"/>
  <c r="W329" i="1"/>
  <c r="AY329" i="1"/>
  <c r="BD329" i="1"/>
  <c r="BE329" i="1"/>
  <c r="BG329" i="1" s="1"/>
  <c r="BF329" i="1"/>
  <c r="P330" i="1"/>
  <c r="W330" i="1"/>
  <c r="AY330" i="1"/>
  <c r="BD330" i="1"/>
  <c r="BE330" i="1"/>
  <c r="BG330" i="1" s="1"/>
  <c r="BF330" i="1"/>
  <c r="P331" i="1"/>
  <c r="W331" i="1"/>
  <c r="AY331" i="1"/>
  <c r="BD331" i="1"/>
  <c r="BE331" i="1"/>
  <c r="BG331" i="1" s="1"/>
  <c r="BF331" i="1"/>
  <c r="P332" i="1"/>
  <c r="W332" i="1"/>
  <c r="AY332" i="1"/>
  <c r="BD332" i="1"/>
  <c r="BE332" i="1"/>
  <c r="BG332" i="1" s="1"/>
  <c r="BF332" i="1"/>
  <c r="P333" i="1"/>
  <c r="W333" i="1"/>
  <c r="AY333" i="1"/>
  <c r="BD333" i="1"/>
  <c r="BE333" i="1"/>
  <c r="BG333" i="1" s="1"/>
  <c r="BF333" i="1"/>
  <c r="P334" i="1"/>
  <c r="W334" i="1"/>
  <c r="AY334" i="1"/>
  <c r="BD334" i="1"/>
  <c r="BE334" i="1"/>
  <c r="BG334" i="1" s="1"/>
  <c r="BF334" i="1"/>
  <c r="P335" i="1"/>
  <c r="W335" i="1"/>
  <c r="AY335" i="1"/>
  <c r="BD335" i="1"/>
  <c r="BE335" i="1"/>
  <c r="BG335" i="1" s="1"/>
  <c r="BF335" i="1"/>
  <c r="P336" i="1"/>
  <c r="W336" i="1"/>
  <c r="AY336" i="1"/>
  <c r="BD336" i="1"/>
  <c r="BE336" i="1"/>
  <c r="BG336" i="1" s="1"/>
  <c r="BF336" i="1"/>
  <c r="P337" i="1"/>
  <c r="W337" i="1"/>
  <c r="AY337" i="1"/>
  <c r="BD337" i="1"/>
  <c r="BE337" i="1"/>
  <c r="BG337" i="1" s="1"/>
  <c r="BF337" i="1"/>
  <c r="BI337" i="1"/>
  <c r="P338" i="1"/>
  <c r="W338" i="1"/>
  <c r="AY338" i="1"/>
  <c r="BD338" i="1"/>
  <c r="BG338" i="1" s="1"/>
  <c r="BE338" i="1"/>
  <c r="BF338" i="1" s="1"/>
  <c r="P339" i="1"/>
  <c r="W339" i="1"/>
  <c r="AY339" i="1"/>
  <c r="BD339" i="1"/>
  <c r="BG339" i="1" s="1"/>
  <c r="BE339" i="1"/>
  <c r="BF339" i="1" s="1"/>
  <c r="P340" i="1"/>
  <c r="W340" i="1"/>
  <c r="AY340" i="1"/>
  <c r="BD340" i="1"/>
  <c r="BG340" i="1" s="1"/>
  <c r="BE340" i="1"/>
  <c r="BF340" i="1" s="1"/>
  <c r="P341" i="1"/>
  <c r="W341" i="1"/>
  <c r="AY341" i="1"/>
  <c r="BD341" i="1"/>
  <c r="BG341" i="1" s="1"/>
  <c r="BE341" i="1"/>
  <c r="BF341" i="1" s="1"/>
  <c r="BH341" i="1" s="1"/>
  <c r="P342" i="1"/>
  <c r="W342" i="1"/>
  <c r="AY342" i="1"/>
  <c r="BD342" i="1"/>
  <c r="BG342" i="1" s="1"/>
  <c r="BE342" i="1"/>
  <c r="BF342" i="1" s="1"/>
  <c r="P343" i="1"/>
  <c r="W343" i="1"/>
  <c r="AY343" i="1"/>
  <c r="BD343" i="1"/>
  <c r="BG343" i="1" s="1"/>
  <c r="BE343" i="1"/>
  <c r="BF343" i="1" s="1"/>
  <c r="P344" i="1"/>
  <c r="W344" i="1"/>
  <c r="AY344" i="1"/>
  <c r="BD344" i="1"/>
  <c r="BG344" i="1" s="1"/>
  <c r="BE344" i="1"/>
  <c r="BF344" i="1" s="1"/>
  <c r="P345" i="1"/>
  <c r="W345" i="1"/>
  <c r="AY345" i="1"/>
  <c r="BD345" i="1"/>
  <c r="BG345" i="1" s="1"/>
  <c r="BE345" i="1"/>
  <c r="BF345" i="1" s="1"/>
  <c r="BH345" i="1" s="1"/>
  <c r="P346" i="1"/>
  <c r="W346" i="1"/>
  <c r="AY346" i="1"/>
  <c r="BD346" i="1"/>
  <c r="BG346" i="1" s="1"/>
  <c r="BE346" i="1"/>
  <c r="BF346" i="1" s="1"/>
  <c r="P347" i="1"/>
  <c r="W347" i="1"/>
  <c r="AY347" i="1"/>
  <c r="BD347" i="1"/>
  <c r="BG347" i="1" s="1"/>
  <c r="BE347" i="1"/>
  <c r="BF347" i="1" s="1"/>
  <c r="P348" i="1"/>
  <c r="W348" i="1"/>
  <c r="AY348" i="1"/>
  <c r="BD348" i="1"/>
  <c r="BG348" i="1" s="1"/>
  <c r="BE348" i="1"/>
  <c r="BF348" i="1" s="1"/>
  <c r="P349" i="1"/>
  <c r="W349" i="1"/>
  <c r="AY349" i="1"/>
  <c r="BD349" i="1"/>
  <c r="BG349" i="1" s="1"/>
  <c r="BE349" i="1"/>
  <c r="BF349" i="1" s="1"/>
  <c r="BH349" i="1" s="1"/>
  <c r="P350" i="1"/>
  <c r="W350" i="1"/>
  <c r="AY350" i="1"/>
  <c r="BD350" i="1"/>
  <c r="BG350" i="1" s="1"/>
  <c r="BE350" i="1"/>
  <c r="BF350" i="1" s="1"/>
  <c r="P351" i="1"/>
  <c r="W351" i="1"/>
  <c r="AY351" i="1"/>
  <c r="BD351" i="1"/>
  <c r="BG351" i="1" s="1"/>
  <c r="BE351" i="1"/>
  <c r="BF351" i="1" s="1"/>
  <c r="P352" i="1"/>
  <c r="W352" i="1"/>
  <c r="AY352" i="1"/>
  <c r="BD352" i="1"/>
  <c r="BG352" i="1" s="1"/>
  <c r="BE352" i="1"/>
  <c r="BF352" i="1" s="1"/>
  <c r="P353" i="1"/>
  <c r="W353" i="1"/>
  <c r="AY353" i="1"/>
  <c r="BD353" i="1"/>
  <c r="BG353" i="1" s="1"/>
  <c r="BE353" i="1"/>
  <c r="BF353" i="1" s="1"/>
  <c r="BH353" i="1" s="1"/>
  <c r="P354" i="1"/>
  <c r="W354" i="1"/>
  <c r="AY354" i="1"/>
  <c r="BD354" i="1"/>
  <c r="BG354" i="1" s="1"/>
  <c r="BE354" i="1"/>
  <c r="BF354" i="1" s="1"/>
  <c r="P355" i="1"/>
  <c r="W355" i="1"/>
  <c r="AY355" i="1"/>
  <c r="BD355" i="1"/>
  <c r="BG355" i="1" s="1"/>
  <c r="BE355" i="1"/>
  <c r="BF355" i="1" s="1"/>
  <c r="P356" i="1"/>
  <c r="W356" i="1"/>
  <c r="AY356" i="1"/>
  <c r="BD356" i="1"/>
  <c r="BG356" i="1" s="1"/>
  <c r="BE356" i="1"/>
  <c r="BF356" i="1" s="1"/>
  <c r="P357" i="1"/>
  <c r="W357" i="1"/>
  <c r="AY357" i="1"/>
  <c r="BD357" i="1"/>
  <c r="BG357" i="1" s="1"/>
  <c r="BE357" i="1"/>
  <c r="BF357" i="1" s="1"/>
  <c r="BH357" i="1" s="1"/>
  <c r="P358" i="1"/>
  <c r="W358" i="1"/>
  <c r="AY358" i="1"/>
  <c r="BD358" i="1"/>
  <c r="BG358" i="1" s="1"/>
  <c r="BE358" i="1"/>
  <c r="BF358" i="1" s="1"/>
  <c r="P359" i="1"/>
  <c r="W359" i="1"/>
  <c r="AY359" i="1"/>
  <c r="BD359" i="1"/>
  <c r="BG359" i="1" s="1"/>
  <c r="BE359" i="1"/>
  <c r="BF359" i="1" s="1"/>
  <c r="P360" i="1"/>
  <c r="W360" i="1"/>
  <c r="AY360" i="1"/>
  <c r="BD360" i="1"/>
  <c r="BG360" i="1" s="1"/>
  <c r="BE360" i="1"/>
  <c r="BF360" i="1" s="1"/>
  <c r="P361" i="1"/>
  <c r="W361" i="1"/>
  <c r="AY361" i="1"/>
  <c r="BD361" i="1"/>
  <c r="BG361" i="1" s="1"/>
  <c r="BE361" i="1"/>
  <c r="BF361" i="1" s="1"/>
  <c r="BH361" i="1" s="1"/>
  <c r="P362" i="1"/>
  <c r="W362" i="1"/>
  <c r="AY362" i="1"/>
  <c r="BD362" i="1"/>
  <c r="BG362" i="1" s="1"/>
  <c r="BE362" i="1"/>
  <c r="BF362" i="1" s="1"/>
  <c r="P363" i="1"/>
  <c r="W363" i="1"/>
  <c r="AY363" i="1"/>
  <c r="BD363" i="1"/>
  <c r="BG363" i="1" s="1"/>
  <c r="BE363" i="1"/>
  <c r="BF363" i="1" s="1"/>
  <c r="P364" i="1"/>
  <c r="W364" i="1"/>
  <c r="AY364" i="1"/>
  <c r="BD364" i="1"/>
  <c r="BG364" i="1" s="1"/>
  <c r="BE364" i="1"/>
  <c r="BF364" i="1" s="1"/>
  <c r="P365" i="1"/>
  <c r="W365" i="1"/>
  <c r="AY365" i="1"/>
  <c r="BD365" i="1"/>
  <c r="BG365" i="1" s="1"/>
  <c r="BE365" i="1"/>
  <c r="BF365" i="1" s="1"/>
  <c r="BH365" i="1" s="1"/>
  <c r="P366" i="1"/>
  <c r="W366" i="1"/>
  <c r="AY366" i="1"/>
  <c r="BD366" i="1"/>
  <c r="BG366" i="1" s="1"/>
  <c r="BE366" i="1"/>
  <c r="BF366" i="1" s="1"/>
  <c r="P367" i="1"/>
  <c r="W367" i="1"/>
  <c r="AY367" i="1"/>
  <c r="BD367" i="1"/>
  <c r="BG367" i="1" s="1"/>
  <c r="BE367" i="1"/>
  <c r="BF367" i="1" s="1"/>
  <c r="P368" i="1"/>
  <c r="W368" i="1"/>
  <c r="AY368" i="1"/>
  <c r="BD368" i="1"/>
  <c r="BG368" i="1" s="1"/>
  <c r="BE368" i="1"/>
  <c r="BF368" i="1" s="1"/>
  <c r="BI368" i="1"/>
  <c r="P369" i="1"/>
  <c r="W369" i="1"/>
  <c r="BD369" i="1"/>
  <c r="BE369" i="1"/>
  <c r="BF369" i="1"/>
  <c r="BH369" i="1" s="1"/>
  <c r="BG369" i="1"/>
  <c r="P370" i="1"/>
  <c r="W370" i="1"/>
  <c r="BD370" i="1"/>
  <c r="BG370" i="1" s="1"/>
  <c r="BE370" i="1"/>
  <c r="BF370" i="1" s="1"/>
  <c r="P371" i="1"/>
  <c r="W371" i="1"/>
  <c r="BD371" i="1"/>
  <c r="BG371" i="1" s="1"/>
  <c r="BE371" i="1"/>
  <c r="BF371" i="1" s="1"/>
  <c r="P372" i="1"/>
  <c r="W372" i="1"/>
  <c r="BD372" i="1"/>
  <c r="BE372" i="1"/>
  <c r="BG372" i="1" s="1"/>
  <c r="BF372" i="1"/>
  <c r="P373" i="1"/>
  <c r="W373" i="1"/>
  <c r="BD373" i="1"/>
  <c r="BE373" i="1"/>
  <c r="BF373" i="1"/>
  <c r="BH373" i="1" s="1"/>
  <c r="BG373" i="1"/>
  <c r="P374" i="1"/>
  <c r="W374" i="1"/>
  <c r="BD374" i="1"/>
  <c r="BG374" i="1" s="1"/>
  <c r="BE374" i="1"/>
  <c r="P375" i="1"/>
  <c r="W375" i="1"/>
  <c r="BD375" i="1"/>
  <c r="BG375" i="1" s="1"/>
  <c r="BE375" i="1"/>
  <c r="BF375" i="1" s="1"/>
  <c r="BH375" i="1" s="1"/>
  <c r="P376" i="1"/>
  <c r="W376" i="1"/>
  <c r="BD376" i="1"/>
  <c r="BE376" i="1"/>
  <c r="BG376" i="1" s="1"/>
  <c r="BF376" i="1"/>
  <c r="BH376" i="1" s="1"/>
  <c r="P377" i="1"/>
  <c r="W377" i="1"/>
  <c r="BD377" i="1"/>
  <c r="BE377" i="1"/>
  <c r="BF377" i="1"/>
  <c r="BH377" i="1" s="1"/>
  <c r="BG377" i="1"/>
  <c r="P378" i="1"/>
  <c r="W378" i="1"/>
  <c r="BD378" i="1"/>
  <c r="BG378" i="1" s="1"/>
  <c r="BE378" i="1"/>
  <c r="P379" i="1"/>
  <c r="W379" i="1"/>
  <c r="BD379" i="1"/>
  <c r="BE379" i="1"/>
  <c r="BF379" i="1" s="1"/>
  <c r="P380" i="1"/>
  <c r="W380" i="1"/>
  <c r="BD380" i="1"/>
  <c r="BE380" i="1"/>
  <c r="BG380" i="1" s="1"/>
  <c r="P381" i="1"/>
  <c r="W381" i="1"/>
  <c r="BD381" i="1"/>
  <c r="BE381" i="1"/>
  <c r="BF381" i="1"/>
  <c r="BG381" i="1"/>
  <c r="P382" i="1"/>
  <c r="W382" i="1"/>
  <c r="BD382" i="1"/>
  <c r="BE382" i="1"/>
  <c r="BF382" i="1" s="1"/>
  <c r="BH382" i="1" s="1"/>
  <c r="BG382" i="1"/>
  <c r="P383" i="1"/>
  <c r="W383" i="1"/>
  <c r="BD383" i="1"/>
  <c r="BG383" i="1" s="1"/>
  <c r="BE383" i="1"/>
  <c r="P384" i="1"/>
  <c r="W384" i="1"/>
  <c r="BD384" i="1"/>
  <c r="BE384" i="1"/>
  <c r="BG384" i="1" s="1"/>
  <c r="BF384" i="1"/>
  <c r="BH384" i="1" s="1"/>
  <c r="P385" i="1"/>
  <c r="W385" i="1"/>
  <c r="BD385" i="1"/>
  <c r="BE385" i="1"/>
  <c r="BF385" i="1"/>
  <c r="BH385" i="1" s="1"/>
  <c r="BG385" i="1"/>
  <c r="P386" i="1"/>
  <c r="W386" i="1"/>
  <c r="BD386" i="1"/>
  <c r="BG386" i="1" s="1"/>
  <c r="BE386" i="1"/>
  <c r="P387" i="1"/>
  <c r="W387" i="1"/>
  <c r="BD387" i="1"/>
  <c r="BE387" i="1"/>
  <c r="BF387" i="1" s="1"/>
  <c r="P388" i="1"/>
  <c r="W388" i="1"/>
  <c r="BD388" i="1"/>
  <c r="BE388" i="1"/>
  <c r="BF388" i="1" s="1"/>
  <c r="P389" i="1"/>
  <c r="W389" i="1"/>
  <c r="BD389" i="1"/>
  <c r="BE389" i="1"/>
  <c r="BF389" i="1"/>
  <c r="BG389" i="1"/>
  <c r="P390" i="1"/>
  <c r="W390" i="1"/>
  <c r="BD390" i="1"/>
  <c r="BE390" i="1"/>
  <c r="BF390" i="1" s="1"/>
  <c r="BH390" i="1" s="1"/>
  <c r="BG390" i="1"/>
  <c r="P391" i="1"/>
  <c r="W391" i="1"/>
  <c r="BD391" i="1"/>
  <c r="BG391" i="1" s="1"/>
  <c r="BE391" i="1"/>
  <c r="P392" i="1"/>
  <c r="W392" i="1"/>
  <c r="BD392" i="1"/>
  <c r="BE392" i="1"/>
  <c r="BG392" i="1" s="1"/>
  <c r="BF392" i="1"/>
  <c r="BH392" i="1" s="1"/>
  <c r="P393" i="1"/>
  <c r="W393" i="1"/>
  <c r="BD393" i="1"/>
  <c r="BE393" i="1"/>
  <c r="BF393" i="1"/>
  <c r="BH393" i="1" s="1"/>
  <c r="BG393" i="1"/>
  <c r="P394" i="1"/>
  <c r="W394" i="1"/>
  <c r="BD394" i="1"/>
  <c r="BG394" i="1" s="1"/>
  <c r="BE394" i="1"/>
  <c r="P395" i="1"/>
  <c r="W395" i="1"/>
  <c r="BD395" i="1"/>
  <c r="BE395" i="1"/>
  <c r="BF395" i="1" s="1"/>
  <c r="P396" i="1"/>
  <c r="W396" i="1"/>
  <c r="BD396" i="1"/>
  <c r="BE396" i="1"/>
  <c r="BF396" i="1" s="1"/>
  <c r="P397" i="1"/>
  <c r="W397" i="1"/>
  <c r="BD397" i="1"/>
  <c r="BE397" i="1"/>
  <c r="BF397" i="1"/>
  <c r="BG397" i="1"/>
  <c r="P398" i="1"/>
  <c r="W398" i="1"/>
  <c r="BD398" i="1"/>
  <c r="BE398" i="1"/>
  <c r="BF398" i="1" s="1"/>
  <c r="BH398" i="1" s="1"/>
  <c r="BG398" i="1"/>
  <c r="P399" i="1"/>
  <c r="W399" i="1"/>
  <c r="BD399" i="1"/>
  <c r="BG399" i="1" s="1"/>
  <c r="BE399" i="1"/>
  <c r="BI399" i="1"/>
  <c r="P400" i="1"/>
  <c r="W400" i="1"/>
  <c r="BD400" i="1"/>
  <c r="BE400" i="1"/>
  <c r="BF400" i="1" s="1"/>
  <c r="BH400" i="1" s="1"/>
  <c r="BG400" i="1"/>
  <c r="P401" i="1"/>
  <c r="W401" i="1"/>
  <c r="BD401" i="1"/>
  <c r="BG401" i="1" s="1"/>
  <c r="BE401" i="1"/>
  <c r="P402" i="1"/>
  <c r="W402" i="1"/>
  <c r="BD402" i="1"/>
  <c r="BE402" i="1"/>
  <c r="BG402" i="1" s="1"/>
  <c r="BF402" i="1"/>
  <c r="BH402" i="1" s="1"/>
  <c r="P403" i="1"/>
  <c r="W403" i="1"/>
  <c r="BD403" i="1"/>
  <c r="BE403" i="1"/>
  <c r="BF403" i="1"/>
  <c r="BH403" i="1" s="1"/>
  <c r="BG403" i="1"/>
  <c r="P404" i="1"/>
  <c r="W404" i="1"/>
  <c r="BD404" i="1"/>
  <c r="BG404" i="1" s="1"/>
  <c r="BE404" i="1"/>
  <c r="P405" i="1"/>
  <c r="W405" i="1"/>
  <c r="BD405" i="1"/>
  <c r="BE405" i="1"/>
  <c r="BF405" i="1" s="1"/>
  <c r="P406" i="1"/>
  <c r="W406" i="1"/>
  <c r="BD406" i="1"/>
  <c r="BE406" i="1"/>
  <c r="BG406" i="1" s="1"/>
  <c r="P407" i="1"/>
  <c r="W407" i="1"/>
  <c r="BD407" i="1"/>
  <c r="BE407" i="1"/>
  <c r="BF407" i="1"/>
  <c r="BG407" i="1"/>
  <c r="P408" i="1"/>
  <c r="W408" i="1"/>
  <c r="BD408" i="1"/>
  <c r="BE408" i="1"/>
  <c r="BF408" i="1" s="1"/>
  <c r="BH408" i="1" s="1"/>
  <c r="BG408" i="1"/>
  <c r="P409" i="1"/>
  <c r="W409" i="1"/>
  <c r="BD409" i="1"/>
  <c r="BG409" i="1" s="1"/>
  <c r="BE409" i="1"/>
  <c r="P410" i="1"/>
  <c r="W410" i="1"/>
  <c r="BD410" i="1"/>
  <c r="BE410" i="1"/>
  <c r="BG410" i="1" s="1"/>
  <c r="BF410" i="1"/>
  <c r="BH410" i="1" s="1"/>
  <c r="P411" i="1"/>
  <c r="W411" i="1"/>
  <c r="BD411" i="1"/>
  <c r="BE411" i="1"/>
  <c r="BF411" i="1"/>
  <c r="BH411" i="1" s="1"/>
  <c r="BG411" i="1"/>
  <c r="P412" i="1"/>
  <c r="W412" i="1"/>
  <c r="BD412" i="1"/>
  <c r="BG412" i="1" s="1"/>
  <c r="BE412" i="1"/>
  <c r="P413" i="1"/>
  <c r="W413" i="1"/>
  <c r="BD413" i="1"/>
  <c r="BE413" i="1"/>
  <c r="BF413" i="1" s="1"/>
  <c r="P414" i="1"/>
  <c r="W414" i="1"/>
  <c r="BD414" i="1"/>
  <c r="BE414" i="1"/>
  <c r="BG414" i="1" s="1"/>
  <c r="P415" i="1"/>
  <c r="W415" i="1"/>
  <c r="BD415" i="1"/>
  <c r="BE415" i="1"/>
  <c r="BF415" i="1"/>
  <c r="BG415" i="1"/>
  <c r="P416" i="1"/>
  <c r="W416" i="1"/>
  <c r="BD416" i="1"/>
  <c r="BE416" i="1"/>
  <c r="BF416" i="1" s="1"/>
  <c r="BH416" i="1" s="1"/>
  <c r="BG416" i="1"/>
  <c r="P417" i="1"/>
  <c r="W417" i="1"/>
  <c r="BD417" i="1"/>
  <c r="BG417" i="1" s="1"/>
  <c r="BE417" i="1"/>
  <c r="P418" i="1"/>
  <c r="W418" i="1"/>
  <c r="BD418" i="1"/>
  <c r="BG418" i="1" s="1"/>
  <c r="BE418" i="1"/>
  <c r="BF418" i="1"/>
  <c r="BH418" i="1" s="1"/>
  <c r="P419" i="1"/>
  <c r="W419" i="1"/>
  <c r="BD419" i="1"/>
  <c r="BE419" i="1"/>
  <c r="BF419" i="1"/>
  <c r="BH419" i="1" s="1"/>
  <c r="BG419" i="1"/>
  <c r="P420" i="1"/>
  <c r="W420" i="1"/>
  <c r="BD420" i="1"/>
  <c r="BG420" i="1" s="1"/>
  <c r="BE420" i="1"/>
  <c r="P421" i="1"/>
  <c r="W421" i="1"/>
  <c r="BD421" i="1"/>
  <c r="BE421" i="1"/>
  <c r="BF421" i="1" s="1"/>
  <c r="P422" i="1"/>
  <c r="W422" i="1"/>
  <c r="BD422" i="1"/>
  <c r="BE422" i="1"/>
  <c r="BG422" i="1" s="1"/>
  <c r="P423" i="1"/>
  <c r="W423" i="1"/>
  <c r="BD423" i="1"/>
  <c r="BE423" i="1"/>
  <c r="BF423" i="1"/>
  <c r="BG423" i="1"/>
  <c r="P424" i="1"/>
  <c r="W424" i="1"/>
  <c r="BD424" i="1"/>
  <c r="BE424" i="1"/>
  <c r="BF424" i="1" s="1"/>
  <c r="BH424" i="1" s="1"/>
  <c r="BG424" i="1"/>
  <c r="P425" i="1"/>
  <c r="W425" i="1"/>
  <c r="BD425" i="1"/>
  <c r="BG425" i="1" s="1"/>
  <c r="BE425" i="1"/>
  <c r="P426" i="1"/>
  <c r="W426" i="1"/>
  <c r="BD426" i="1"/>
  <c r="BE426" i="1"/>
  <c r="BG426" i="1" s="1"/>
  <c r="BF426" i="1"/>
  <c r="BH426" i="1" s="1"/>
  <c r="P427" i="1"/>
  <c r="W427" i="1"/>
  <c r="BD427" i="1"/>
  <c r="BE427" i="1"/>
  <c r="BF427" i="1"/>
  <c r="BH427" i="1" s="1"/>
  <c r="BG427" i="1"/>
  <c r="BI427" i="1"/>
  <c r="P428" i="1"/>
  <c r="W428" i="1"/>
  <c r="BD428" i="1"/>
  <c r="BE428" i="1"/>
  <c r="BG428" i="1" s="1"/>
  <c r="BF428" i="1"/>
  <c r="BH428" i="1" s="1"/>
  <c r="P429" i="1"/>
  <c r="W429" i="1"/>
  <c r="BD429" i="1"/>
  <c r="BE429" i="1"/>
  <c r="BF429" i="1"/>
  <c r="BH429" i="1" s="1"/>
  <c r="BG429" i="1"/>
  <c r="P430" i="1"/>
  <c r="W430" i="1"/>
  <c r="BD430" i="1"/>
  <c r="BE430" i="1"/>
  <c r="BG430" i="1"/>
  <c r="P431" i="1"/>
  <c r="W431" i="1"/>
  <c r="BD431" i="1"/>
  <c r="BE431" i="1"/>
  <c r="BF431" i="1" s="1"/>
  <c r="P432" i="1"/>
  <c r="W432" i="1"/>
  <c r="BD432" i="1"/>
  <c r="BE432" i="1"/>
  <c r="BG432" i="1" s="1"/>
  <c r="P433" i="1"/>
  <c r="W433" i="1"/>
  <c r="BD433" i="1"/>
  <c r="BE433" i="1"/>
  <c r="BF433" i="1"/>
  <c r="BG433" i="1"/>
  <c r="P434" i="1"/>
  <c r="W434" i="1"/>
  <c r="BD434" i="1"/>
  <c r="BG434" i="1" s="1"/>
  <c r="BE434" i="1"/>
  <c r="BF434" i="1" s="1"/>
  <c r="P435" i="1"/>
  <c r="W435" i="1"/>
  <c r="BD435" i="1"/>
  <c r="BG435" i="1" s="1"/>
  <c r="BE435" i="1"/>
  <c r="P436" i="1"/>
  <c r="W436" i="1"/>
  <c r="BD436" i="1"/>
  <c r="BE436" i="1"/>
  <c r="BG436" i="1" s="1"/>
  <c r="BF436" i="1"/>
  <c r="BH436" i="1" s="1"/>
  <c r="P437" i="1"/>
  <c r="W437" i="1"/>
  <c r="BD437" i="1"/>
  <c r="BE437" i="1"/>
  <c r="BF437" i="1"/>
  <c r="BH437" i="1" s="1"/>
  <c r="BG437" i="1"/>
  <c r="P438" i="1"/>
  <c r="W438" i="1"/>
  <c r="BD438" i="1"/>
  <c r="BE438" i="1"/>
  <c r="BG438" i="1"/>
  <c r="P439" i="1"/>
  <c r="W439" i="1"/>
  <c r="BD439" i="1"/>
  <c r="BE439" i="1"/>
  <c r="BF439" i="1" s="1"/>
  <c r="P440" i="1"/>
  <c r="W440" i="1"/>
  <c r="BD440" i="1"/>
  <c r="BG440" i="1" s="1"/>
  <c r="BE440" i="1"/>
  <c r="BF440" i="1" s="1"/>
  <c r="BH440" i="1" s="1"/>
  <c r="P441" i="1"/>
  <c r="W441" i="1"/>
  <c r="BD441" i="1"/>
  <c r="BE441" i="1"/>
  <c r="BF441" i="1"/>
  <c r="BG441" i="1"/>
  <c r="P442" i="1"/>
  <c r="W442" i="1"/>
  <c r="BD442" i="1"/>
  <c r="BG442" i="1" s="1"/>
  <c r="BE442" i="1"/>
  <c r="BF442" i="1" s="1"/>
  <c r="BH442" i="1" s="1"/>
  <c r="P443" i="1"/>
  <c r="W443" i="1"/>
  <c r="BD443" i="1"/>
  <c r="BG443" i="1" s="1"/>
  <c r="BE443" i="1"/>
  <c r="P444" i="1"/>
  <c r="W444" i="1"/>
  <c r="BD444" i="1"/>
  <c r="BE444" i="1"/>
  <c r="BG444" i="1" s="1"/>
  <c r="BF444" i="1"/>
  <c r="BH444" i="1" s="1"/>
  <c r="P445" i="1"/>
  <c r="W445" i="1"/>
  <c r="BD445" i="1"/>
  <c r="BE445" i="1"/>
  <c r="BF445" i="1"/>
  <c r="BH445" i="1" s="1"/>
  <c r="BG445" i="1"/>
  <c r="P446" i="1"/>
  <c r="W446" i="1"/>
  <c r="BD446" i="1"/>
  <c r="BG446" i="1" s="1"/>
  <c r="BE446" i="1"/>
  <c r="BF446" i="1" s="1"/>
  <c r="P447" i="1"/>
  <c r="W447" i="1"/>
  <c r="BD447" i="1"/>
  <c r="BG447" i="1" s="1"/>
  <c r="BE447" i="1"/>
  <c r="BF447" i="1" s="1"/>
  <c r="P448" i="1"/>
  <c r="W448" i="1"/>
  <c r="BD448" i="1"/>
  <c r="BE448" i="1"/>
  <c r="BG448" i="1" s="1"/>
  <c r="BF448" i="1"/>
  <c r="P449" i="1"/>
  <c r="W449" i="1"/>
  <c r="BD449" i="1"/>
  <c r="BE449" i="1"/>
  <c r="BF449" i="1"/>
  <c r="BH449" i="1" s="1"/>
  <c r="BG449" i="1"/>
  <c r="P450" i="1"/>
  <c r="W450" i="1"/>
  <c r="BD450" i="1"/>
  <c r="BG450" i="1" s="1"/>
  <c r="BE450" i="1"/>
  <c r="BF450" i="1" s="1"/>
  <c r="P451" i="1"/>
  <c r="W451" i="1"/>
  <c r="BD451" i="1"/>
  <c r="BG451" i="1" s="1"/>
  <c r="BE451" i="1"/>
  <c r="BF451" i="1" s="1"/>
  <c r="P452" i="1"/>
  <c r="W452" i="1"/>
  <c r="BD452" i="1"/>
  <c r="BE452" i="1"/>
  <c r="BG452" i="1" s="1"/>
  <c r="BF452" i="1"/>
  <c r="P453" i="1"/>
  <c r="W453" i="1"/>
  <c r="BD453" i="1"/>
  <c r="BE453" i="1"/>
  <c r="BF453" i="1"/>
  <c r="BH453" i="1" s="1"/>
  <c r="BG453" i="1"/>
  <c r="P454" i="1"/>
  <c r="W454" i="1"/>
  <c r="BD454" i="1"/>
  <c r="BG454" i="1" s="1"/>
  <c r="BE454" i="1"/>
  <c r="BF454" i="1" s="1"/>
  <c r="BH454" i="1" s="1"/>
  <c r="P455" i="1"/>
  <c r="W455" i="1"/>
  <c r="BD455" i="1"/>
  <c r="BG455" i="1" s="1"/>
  <c r="BE455" i="1"/>
  <c r="BF455" i="1" s="1"/>
  <c r="BH455" i="1" s="1"/>
  <c r="P456" i="1"/>
  <c r="W456" i="1"/>
  <c r="BD456" i="1"/>
  <c r="BE456" i="1"/>
  <c r="BG456" i="1" s="1"/>
  <c r="BF456" i="1"/>
  <c r="P457" i="1"/>
  <c r="W457" i="1"/>
  <c r="BD457" i="1"/>
  <c r="BE457" i="1"/>
  <c r="BF457" i="1"/>
  <c r="BH457" i="1" s="1"/>
  <c r="BG457" i="1"/>
  <c r="P458" i="1"/>
  <c r="W458" i="1"/>
  <c r="BD458" i="1"/>
  <c r="BG458" i="1" s="1"/>
  <c r="BE458" i="1"/>
  <c r="BF458" i="1" s="1"/>
  <c r="BH458" i="1" s="1"/>
  <c r="BI458" i="1"/>
  <c r="P459" i="1"/>
  <c r="W459" i="1"/>
  <c r="BD459" i="1"/>
  <c r="BE459" i="1"/>
  <c r="BF459" i="1"/>
  <c r="BH459" i="1" s="1"/>
  <c r="BG459" i="1"/>
  <c r="P460" i="1"/>
  <c r="W460" i="1"/>
  <c r="BD460" i="1"/>
  <c r="BG460" i="1" s="1"/>
  <c r="BE460" i="1"/>
  <c r="BF460" i="1" s="1"/>
  <c r="P461" i="1"/>
  <c r="W461" i="1"/>
  <c r="BD461" i="1"/>
  <c r="BG461" i="1" s="1"/>
  <c r="BE461" i="1"/>
  <c r="BF461" i="1" s="1"/>
  <c r="P462" i="1"/>
  <c r="W462" i="1"/>
  <c r="BD462" i="1"/>
  <c r="BE462" i="1"/>
  <c r="BG462" i="1" s="1"/>
  <c r="BF462" i="1"/>
  <c r="P463" i="1"/>
  <c r="W463" i="1"/>
  <c r="BD463" i="1"/>
  <c r="BE463" i="1"/>
  <c r="BF463" i="1"/>
  <c r="BH463" i="1" s="1"/>
  <c r="BG463" i="1"/>
  <c r="P464" i="1"/>
  <c r="W464" i="1"/>
  <c r="BD464" i="1"/>
  <c r="BG464" i="1" s="1"/>
  <c r="BE464" i="1"/>
  <c r="BF464" i="1" s="1"/>
  <c r="BH464" i="1" s="1"/>
  <c r="P465" i="1"/>
  <c r="W465" i="1"/>
  <c r="BD465" i="1"/>
  <c r="BG465" i="1" s="1"/>
  <c r="BE465" i="1"/>
  <c r="BF465" i="1" s="1"/>
  <c r="BH465" i="1" s="1"/>
  <c r="P466" i="1"/>
  <c r="W466" i="1"/>
  <c r="BD466" i="1"/>
  <c r="BG466" i="1" s="1"/>
  <c r="BE466" i="1"/>
  <c r="BF466" i="1"/>
  <c r="P467" i="1"/>
  <c r="W467" i="1"/>
  <c r="BD467" i="1"/>
  <c r="BE467" i="1"/>
  <c r="BF467" i="1"/>
  <c r="BH467" i="1" s="1"/>
  <c r="BG467" i="1"/>
  <c r="P468" i="1"/>
  <c r="W468" i="1"/>
  <c r="BD468" i="1"/>
  <c r="BG468" i="1" s="1"/>
  <c r="BE468" i="1"/>
  <c r="BF468" i="1" s="1"/>
  <c r="BH468" i="1" s="1"/>
  <c r="P469" i="1"/>
  <c r="W469" i="1"/>
  <c r="BD469" i="1"/>
  <c r="BG469" i="1" s="1"/>
  <c r="BE469" i="1"/>
  <c r="BF469" i="1" s="1"/>
  <c r="BH469" i="1" s="1"/>
  <c r="P470" i="1"/>
  <c r="W470" i="1"/>
  <c r="BD470" i="1"/>
  <c r="BG470" i="1" s="1"/>
  <c r="BE470" i="1"/>
  <c r="BF470" i="1"/>
  <c r="BH470" i="1" s="1"/>
  <c r="P471" i="1"/>
  <c r="W471" i="1"/>
  <c r="BD471" i="1"/>
  <c r="BE471" i="1"/>
  <c r="BF471" i="1"/>
  <c r="BH471" i="1" s="1"/>
  <c r="BG471" i="1"/>
  <c r="P472" i="1"/>
  <c r="W472" i="1"/>
  <c r="BD472" i="1"/>
  <c r="BG472" i="1" s="1"/>
  <c r="BE472" i="1"/>
  <c r="BF472" i="1" s="1"/>
  <c r="BH472" i="1" s="1"/>
  <c r="P473" i="1"/>
  <c r="W473" i="1"/>
  <c r="BD473" i="1"/>
  <c r="BG473" i="1" s="1"/>
  <c r="BE473" i="1"/>
  <c r="BF473" i="1" s="1"/>
  <c r="BH473" i="1" s="1"/>
  <c r="P474" i="1"/>
  <c r="W474" i="1"/>
  <c r="BD474" i="1"/>
  <c r="BE474" i="1"/>
  <c r="BG474" i="1" s="1"/>
  <c r="BF474" i="1"/>
  <c r="BH474" i="1" s="1"/>
  <c r="P475" i="1"/>
  <c r="W475" i="1"/>
  <c r="BD475" i="1"/>
  <c r="BE475" i="1"/>
  <c r="BF475" i="1"/>
  <c r="BH475" i="1" s="1"/>
  <c r="BG475" i="1"/>
  <c r="P476" i="1"/>
  <c r="W476" i="1"/>
  <c r="BD476" i="1"/>
  <c r="BG476" i="1" s="1"/>
  <c r="BE476" i="1"/>
  <c r="BF476" i="1" s="1"/>
  <c r="P477" i="1"/>
  <c r="W477" i="1"/>
  <c r="BD477" i="1"/>
  <c r="BG477" i="1" s="1"/>
  <c r="BE477" i="1"/>
  <c r="BF477" i="1" s="1"/>
  <c r="P478" i="1"/>
  <c r="W478" i="1"/>
  <c r="BD478" i="1"/>
  <c r="BE478" i="1"/>
  <c r="BG478" i="1" s="1"/>
  <c r="BF478" i="1"/>
  <c r="P479" i="1"/>
  <c r="W479" i="1"/>
  <c r="BD479" i="1"/>
  <c r="BE479" i="1"/>
  <c r="BF479" i="1"/>
  <c r="BH479" i="1" s="1"/>
  <c r="BG479" i="1"/>
  <c r="P480" i="1"/>
  <c r="W480" i="1"/>
  <c r="BD480" i="1"/>
  <c r="BG480" i="1" s="1"/>
  <c r="BE480" i="1"/>
  <c r="BF480" i="1" s="1"/>
  <c r="BH480" i="1" s="1"/>
  <c r="P481" i="1"/>
  <c r="W481" i="1"/>
  <c r="BD481" i="1"/>
  <c r="BG481" i="1" s="1"/>
  <c r="BE481" i="1"/>
  <c r="BF481" i="1" s="1"/>
  <c r="BH481" i="1" s="1"/>
  <c r="P482" i="1"/>
  <c r="W482" i="1"/>
  <c r="BD482" i="1"/>
  <c r="BG482" i="1" s="1"/>
  <c r="BE482" i="1"/>
  <c r="BF482" i="1"/>
  <c r="P483" i="1"/>
  <c r="W483" i="1"/>
  <c r="BD483" i="1"/>
  <c r="BE483" i="1"/>
  <c r="BF483" i="1"/>
  <c r="BH483" i="1" s="1"/>
  <c r="BG483" i="1"/>
  <c r="P484" i="1"/>
  <c r="W484" i="1"/>
  <c r="BD484" i="1"/>
  <c r="BG484" i="1" s="1"/>
  <c r="BE484" i="1"/>
  <c r="BF484" i="1" s="1"/>
  <c r="BH484" i="1" s="1"/>
  <c r="P485" i="1"/>
  <c r="W485" i="1"/>
  <c r="BD485" i="1"/>
  <c r="BG485" i="1" s="1"/>
  <c r="BE485" i="1"/>
  <c r="BF485" i="1" s="1"/>
  <c r="BH485" i="1" s="1"/>
  <c r="P486" i="1"/>
  <c r="W486" i="1"/>
  <c r="BD486" i="1"/>
  <c r="BE486" i="1"/>
  <c r="BG486" i="1" s="1"/>
  <c r="BF486" i="1"/>
  <c r="P487" i="1"/>
  <c r="W487" i="1"/>
  <c r="BD487" i="1"/>
  <c r="BE487" i="1"/>
  <c r="BF487" i="1"/>
  <c r="BH487" i="1" s="1"/>
  <c r="BG487" i="1"/>
  <c r="P488" i="1"/>
  <c r="W488" i="1"/>
  <c r="BD488" i="1"/>
  <c r="BG488" i="1" s="1"/>
  <c r="BE488" i="1"/>
  <c r="BF488" i="1" s="1"/>
  <c r="BH488" i="1" s="1"/>
  <c r="BI488" i="1"/>
  <c r="P489" i="1"/>
  <c r="W489" i="1"/>
  <c r="BD489" i="1"/>
  <c r="BE489" i="1"/>
  <c r="BF489" i="1"/>
  <c r="BH489" i="1" s="1"/>
  <c r="BG489" i="1"/>
  <c r="P490" i="1"/>
  <c r="W490" i="1"/>
  <c r="BD490" i="1"/>
  <c r="BG490" i="1" s="1"/>
  <c r="BE490" i="1"/>
  <c r="BF490" i="1" s="1"/>
  <c r="P491" i="1"/>
  <c r="W491" i="1"/>
  <c r="BD491" i="1"/>
  <c r="BG491" i="1" s="1"/>
  <c r="BE491" i="1"/>
  <c r="BF491" i="1" s="1"/>
  <c r="P492" i="1"/>
  <c r="W492" i="1"/>
  <c r="BD492" i="1"/>
  <c r="BE492" i="1"/>
  <c r="BG492" i="1" s="1"/>
  <c r="BF492" i="1"/>
  <c r="P493" i="1"/>
  <c r="W493" i="1"/>
  <c r="BD493" i="1"/>
  <c r="BE493" i="1"/>
  <c r="BF493" i="1"/>
  <c r="BH493" i="1" s="1"/>
  <c r="BG493" i="1"/>
  <c r="P494" i="1"/>
  <c r="W494" i="1"/>
  <c r="BD494" i="1"/>
  <c r="BG494" i="1" s="1"/>
  <c r="BE494" i="1"/>
  <c r="BF494" i="1" s="1"/>
  <c r="BH494" i="1" s="1"/>
  <c r="P495" i="1"/>
  <c r="W495" i="1"/>
  <c r="BD495" i="1"/>
  <c r="BG495" i="1" s="1"/>
  <c r="BE495" i="1"/>
  <c r="BF495" i="1" s="1"/>
  <c r="BH495" i="1" s="1"/>
  <c r="P496" i="1"/>
  <c r="W496" i="1"/>
  <c r="BD496" i="1"/>
  <c r="BE496" i="1"/>
  <c r="BG496" i="1" s="1"/>
  <c r="BF496" i="1"/>
  <c r="P497" i="1"/>
  <c r="W497" i="1"/>
  <c r="BD497" i="1"/>
  <c r="BE497" i="1"/>
  <c r="BF497" i="1"/>
  <c r="BH497" i="1" s="1"/>
  <c r="BG497" i="1"/>
  <c r="P498" i="1"/>
  <c r="W498" i="1"/>
  <c r="BD498" i="1"/>
  <c r="BG498" i="1" s="1"/>
  <c r="BE498" i="1"/>
  <c r="BF498" i="1" s="1"/>
  <c r="BH498" i="1" s="1"/>
  <c r="P499" i="1"/>
  <c r="W499" i="1"/>
  <c r="BD499" i="1"/>
  <c r="BG499" i="1" s="1"/>
  <c r="BE499" i="1"/>
  <c r="BF499" i="1" s="1"/>
  <c r="BH499" i="1" s="1"/>
  <c r="P500" i="1"/>
  <c r="W500" i="1"/>
  <c r="BD500" i="1"/>
  <c r="BG500" i="1" s="1"/>
  <c r="BE500" i="1"/>
  <c r="BF500" i="1"/>
  <c r="BH500" i="1" s="1"/>
  <c r="P501" i="1"/>
  <c r="W501" i="1"/>
  <c r="BD501" i="1"/>
  <c r="BE501" i="1"/>
  <c r="BF501" i="1"/>
  <c r="BH501" i="1" s="1"/>
  <c r="BG501" i="1"/>
  <c r="P502" i="1"/>
  <c r="W502" i="1"/>
  <c r="BD502" i="1"/>
  <c r="BG502" i="1" s="1"/>
  <c r="BE502" i="1"/>
  <c r="BF502" i="1" s="1"/>
  <c r="BH502" i="1" s="1"/>
  <c r="P503" i="1"/>
  <c r="W503" i="1"/>
  <c r="BD503" i="1"/>
  <c r="BG503" i="1" s="1"/>
  <c r="BE503" i="1"/>
  <c r="BF503" i="1" s="1"/>
  <c r="BH503" i="1" s="1"/>
  <c r="P504" i="1"/>
  <c r="W504" i="1"/>
  <c r="BD504" i="1"/>
  <c r="BE504" i="1"/>
  <c r="BG504" i="1" s="1"/>
  <c r="BF504" i="1"/>
  <c r="BH504" i="1" s="1"/>
  <c r="P505" i="1"/>
  <c r="W505" i="1"/>
  <c r="BD505" i="1"/>
  <c r="BE505" i="1"/>
  <c r="BF505" i="1"/>
  <c r="BH505" i="1" s="1"/>
  <c r="BG505" i="1"/>
  <c r="P506" i="1"/>
  <c r="W506" i="1"/>
  <c r="BD506" i="1"/>
  <c r="BG506" i="1" s="1"/>
  <c r="BE506" i="1"/>
  <c r="BF506" i="1" s="1"/>
  <c r="P507" i="1"/>
  <c r="W507" i="1"/>
  <c r="BD507" i="1"/>
  <c r="BG507" i="1" s="1"/>
  <c r="BE507" i="1"/>
  <c r="BF507" i="1" s="1"/>
  <c r="P508" i="1"/>
  <c r="W508" i="1"/>
  <c r="BD508" i="1"/>
  <c r="BE508" i="1"/>
  <c r="BG508" i="1" s="1"/>
  <c r="BF508" i="1"/>
  <c r="BH508" i="1" s="1"/>
  <c r="P509" i="1"/>
  <c r="W509" i="1"/>
  <c r="BD509" i="1"/>
  <c r="BE509" i="1"/>
  <c r="BF509" i="1"/>
  <c r="BH509" i="1" s="1"/>
  <c r="BG509" i="1"/>
  <c r="P510" i="1"/>
  <c r="W510" i="1"/>
  <c r="BD510" i="1"/>
  <c r="BG510" i="1" s="1"/>
  <c r="BE510" i="1"/>
  <c r="BF510" i="1" s="1"/>
  <c r="BH510" i="1" s="1"/>
  <c r="P511" i="1"/>
  <c r="W511" i="1"/>
  <c r="BD511" i="1"/>
  <c r="BG511" i="1" s="1"/>
  <c r="BE511" i="1"/>
  <c r="BF511" i="1" s="1"/>
  <c r="BH511" i="1" s="1"/>
  <c r="P512" i="1"/>
  <c r="W512" i="1"/>
  <c r="BD512" i="1"/>
  <c r="BE512" i="1"/>
  <c r="BG512" i="1" s="1"/>
  <c r="BF512" i="1"/>
  <c r="P513" i="1"/>
  <c r="W513" i="1"/>
  <c r="BD513" i="1"/>
  <c r="BE513" i="1"/>
  <c r="BF513" i="1"/>
  <c r="BH513" i="1" s="1"/>
  <c r="BG513" i="1"/>
  <c r="P514" i="1"/>
  <c r="W514" i="1"/>
  <c r="BD514" i="1"/>
  <c r="BG514" i="1" s="1"/>
  <c r="BE514" i="1"/>
  <c r="BF514" i="1" s="1"/>
  <c r="BH514" i="1" s="1"/>
  <c r="P515" i="1"/>
  <c r="W515" i="1"/>
  <c r="BD515" i="1"/>
  <c r="BG515" i="1" s="1"/>
  <c r="BE515" i="1"/>
  <c r="BF515" i="1" s="1"/>
  <c r="BH515" i="1" s="1"/>
  <c r="P516" i="1"/>
  <c r="W516" i="1"/>
  <c r="BD516" i="1"/>
  <c r="BG516" i="1" s="1"/>
  <c r="BE516" i="1"/>
  <c r="BF516" i="1"/>
  <c r="BH516" i="1" s="1"/>
  <c r="P517" i="1"/>
  <c r="W517" i="1"/>
  <c r="BD517" i="1"/>
  <c r="BE517" i="1"/>
  <c r="BF517" i="1"/>
  <c r="BH517" i="1" s="1"/>
  <c r="BG517" i="1"/>
  <c r="P518" i="1"/>
  <c r="W518" i="1"/>
  <c r="BD518" i="1"/>
  <c r="BG518" i="1" s="1"/>
  <c r="BE518" i="1"/>
  <c r="BF518" i="1" s="1"/>
  <c r="BH518" i="1" s="1"/>
  <c r="P519" i="1"/>
  <c r="W519" i="1"/>
  <c r="BD519" i="1"/>
  <c r="BG519" i="1" s="1"/>
  <c r="BE519" i="1"/>
  <c r="BF519" i="1" s="1"/>
  <c r="BH519" i="1" s="1"/>
  <c r="BI519" i="1"/>
  <c r="P520" i="1"/>
  <c r="W520" i="1"/>
  <c r="BD520" i="1"/>
  <c r="BG520" i="1" s="1"/>
  <c r="BE520" i="1"/>
  <c r="BF520" i="1" s="1"/>
  <c r="BH520" i="1" s="1"/>
  <c r="P521" i="1"/>
  <c r="W521" i="1"/>
  <c r="BD521" i="1"/>
  <c r="BG521" i="1" s="1"/>
  <c r="BE521" i="1"/>
  <c r="BF521" i="1" s="1"/>
  <c r="BH521" i="1" s="1"/>
  <c r="P522" i="1"/>
  <c r="W522" i="1"/>
  <c r="BD522" i="1"/>
  <c r="BE522" i="1"/>
  <c r="BG522" i="1" s="1"/>
  <c r="BF522" i="1"/>
  <c r="P523" i="1"/>
  <c r="W523" i="1"/>
  <c r="BD523" i="1"/>
  <c r="BE523" i="1"/>
  <c r="BF523" i="1"/>
  <c r="BH523" i="1" s="1"/>
  <c r="BG523" i="1"/>
  <c r="P524" i="1"/>
  <c r="W524" i="1"/>
  <c r="BD524" i="1"/>
  <c r="BG524" i="1" s="1"/>
  <c r="BE524" i="1"/>
  <c r="BF524" i="1" s="1"/>
  <c r="BH524" i="1" s="1"/>
  <c r="P525" i="1"/>
  <c r="W525" i="1"/>
  <c r="BD525" i="1"/>
  <c r="BG525" i="1" s="1"/>
  <c r="BE525" i="1"/>
  <c r="BF525" i="1" s="1"/>
  <c r="BH525" i="1" s="1"/>
  <c r="P526" i="1"/>
  <c r="W526" i="1"/>
  <c r="BD526" i="1"/>
  <c r="BG526" i="1" s="1"/>
  <c r="BE526" i="1"/>
  <c r="BF526" i="1"/>
  <c r="BH526" i="1" s="1"/>
  <c r="P527" i="1"/>
  <c r="W527" i="1"/>
  <c r="BD527" i="1"/>
  <c r="BE527" i="1"/>
  <c r="BF527" i="1"/>
  <c r="BH527" i="1" s="1"/>
  <c r="BG527" i="1"/>
  <c r="P528" i="1"/>
  <c r="W528" i="1"/>
  <c r="BD528" i="1"/>
  <c r="BG528" i="1" s="1"/>
  <c r="BE528" i="1"/>
  <c r="BF528" i="1" s="1"/>
  <c r="P529" i="1"/>
  <c r="W529" i="1"/>
  <c r="BD529" i="1"/>
  <c r="BG529" i="1" s="1"/>
  <c r="BE529" i="1"/>
  <c r="BF529" i="1" s="1"/>
  <c r="P530" i="1"/>
  <c r="W530" i="1"/>
  <c r="BD530" i="1"/>
  <c r="BG530" i="1" s="1"/>
  <c r="BE530" i="1"/>
  <c r="BF530" i="1"/>
  <c r="P531" i="1"/>
  <c r="W531" i="1"/>
  <c r="BD531" i="1"/>
  <c r="BE531" i="1"/>
  <c r="BF531" i="1"/>
  <c r="BH531" i="1" s="1"/>
  <c r="BG531" i="1"/>
  <c r="P532" i="1"/>
  <c r="W532" i="1"/>
  <c r="BD532" i="1"/>
  <c r="BG532" i="1" s="1"/>
  <c r="BE532" i="1"/>
  <c r="BF532" i="1" s="1"/>
  <c r="P533" i="1"/>
  <c r="W533" i="1"/>
  <c r="BD533" i="1"/>
  <c r="BG533" i="1" s="1"/>
  <c r="BE533" i="1"/>
  <c r="BF533" i="1" s="1"/>
  <c r="P534" i="1"/>
  <c r="W534" i="1"/>
  <c r="BD534" i="1"/>
  <c r="BE534" i="1"/>
  <c r="BG534" i="1" s="1"/>
  <c r="BF534" i="1"/>
  <c r="P535" i="1"/>
  <c r="W535" i="1"/>
  <c r="BD535" i="1"/>
  <c r="BE535" i="1"/>
  <c r="BF535" i="1"/>
  <c r="BH535" i="1" s="1"/>
  <c r="BG535" i="1"/>
  <c r="P536" i="1"/>
  <c r="W536" i="1"/>
  <c r="BD536" i="1"/>
  <c r="BG536" i="1" s="1"/>
  <c r="BE536" i="1"/>
  <c r="BF536" i="1" s="1"/>
  <c r="BH536" i="1" s="1"/>
  <c r="P537" i="1"/>
  <c r="W537" i="1"/>
  <c r="BD537" i="1"/>
  <c r="BG537" i="1" s="1"/>
  <c r="BE537" i="1"/>
  <c r="BF537" i="1" s="1"/>
  <c r="BH537" i="1" s="1"/>
  <c r="P538" i="1"/>
  <c r="W538" i="1"/>
  <c r="BD538" i="1"/>
  <c r="BG538" i="1" s="1"/>
  <c r="BE538" i="1"/>
  <c r="BF538" i="1"/>
  <c r="BH538" i="1" s="1"/>
  <c r="P539" i="1"/>
  <c r="W539" i="1"/>
  <c r="BD539" i="1"/>
  <c r="BE539" i="1"/>
  <c r="BF539" i="1"/>
  <c r="BH539" i="1" s="1"/>
  <c r="BG539" i="1"/>
  <c r="P540" i="1"/>
  <c r="W540" i="1"/>
  <c r="BD540" i="1"/>
  <c r="BG540" i="1" s="1"/>
  <c r="BE540" i="1"/>
  <c r="BF540" i="1" s="1"/>
  <c r="BH540" i="1" s="1"/>
  <c r="P541" i="1"/>
  <c r="W541" i="1"/>
  <c r="BD541" i="1"/>
  <c r="BG541" i="1" s="1"/>
  <c r="BE541" i="1"/>
  <c r="BF541" i="1" s="1"/>
  <c r="BH541" i="1" s="1"/>
  <c r="P542" i="1"/>
  <c r="W542" i="1"/>
  <c r="BD542" i="1"/>
  <c r="BE542" i="1"/>
  <c r="BG542" i="1" s="1"/>
  <c r="BF542" i="1"/>
  <c r="BH542" i="1" s="1"/>
  <c r="P543" i="1"/>
  <c r="W543" i="1"/>
  <c r="BD543" i="1"/>
  <c r="BE543" i="1"/>
  <c r="BF543" i="1"/>
  <c r="BH543" i="1" s="1"/>
  <c r="BG543" i="1"/>
  <c r="P544" i="1"/>
  <c r="W544" i="1"/>
  <c r="BD544" i="1"/>
  <c r="BG544" i="1" s="1"/>
  <c r="BE544" i="1"/>
  <c r="BF544" i="1" s="1"/>
  <c r="P545" i="1"/>
  <c r="W545" i="1"/>
  <c r="BD545" i="1"/>
  <c r="BG545" i="1" s="1"/>
  <c r="BE545" i="1"/>
  <c r="BF545" i="1" s="1"/>
  <c r="P546" i="1"/>
  <c r="W546" i="1"/>
  <c r="BD546" i="1"/>
  <c r="BG546" i="1" s="1"/>
  <c r="BE546" i="1"/>
  <c r="BF546" i="1"/>
  <c r="P547" i="1"/>
  <c r="W547" i="1"/>
  <c r="BD547" i="1"/>
  <c r="BE547" i="1"/>
  <c r="BF547" i="1"/>
  <c r="BH547" i="1" s="1"/>
  <c r="BG547" i="1"/>
  <c r="P548" i="1"/>
  <c r="W548" i="1"/>
  <c r="BD548" i="1"/>
  <c r="BG548" i="1" s="1"/>
  <c r="BE548" i="1"/>
  <c r="BF548" i="1" s="1"/>
  <c r="BH548" i="1" s="1"/>
  <c r="P549" i="1"/>
  <c r="W549" i="1"/>
  <c r="BD549" i="1"/>
  <c r="BG549" i="1" s="1"/>
  <c r="BE549" i="1"/>
  <c r="BF549" i="1" s="1"/>
  <c r="BH549" i="1" s="1"/>
  <c r="BI549" i="1"/>
  <c r="P550" i="1"/>
  <c r="W550" i="1"/>
  <c r="BD550" i="1"/>
  <c r="BG550" i="1" s="1"/>
  <c r="BE550" i="1"/>
  <c r="BF550" i="1" s="1"/>
  <c r="P551" i="1"/>
  <c r="W551" i="1"/>
  <c r="BD551" i="1"/>
  <c r="BG551" i="1" s="1"/>
  <c r="BE551" i="1"/>
  <c r="BF551" i="1" s="1"/>
  <c r="P552" i="1"/>
  <c r="W552" i="1"/>
  <c r="BD552" i="1"/>
  <c r="BE552" i="1"/>
  <c r="BG552" i="1" s="1"/>
  <c r="BF552" i="1"/>
  <c r="BH552" i="1" s="1"/>
  <c r="P553" i="1"/>
  <c r="W553" i="1"/>
  <c r="BD553" i="1"/>
  <c r="BE553" i="1"/>
  <c r="BF553" i="1"/>
  <c r="BH553" i="1" s="1"/>
  <c r="BG553" i="1"/>
  <c r="P554" i="1"/>
  <c r="W554" i="1"/>
  <c r="BD554" i="1"/>
  <c r="BG554" i="1" s="1"/>
  <c r="BE554" i="1"/>
  <c r="BF554" i="1" s="1"/>
  <c r="BH554" i="1" s="1"/>
  <c r="P555" i="1"/>
  <c r="W555" i="1"/>
  <c r="BD555" i="1"/>
  <c r="BG555" i="1" s="1"/>
  <c r="BE555" i="1"/>
  <c r="BF555" i="1" s="1"/>
  <c r="BH555" i="1" s="1"/>
  <c r="P556" i="1"/>
  <c r="W556" i="1"/>
  <c r="BD556" i="1"/>
  <c r="BG556" i="1" s="1"/>
  <c r="BE556" i="1"/>
  <c r="BF556" i="1"/>
  <c r="P557" i="1"/>
  <c r="W557" i="1"/>
  <c r="BD557" i="1"/>
  <c r="BE557" i="1"/>
  <c r="BF557" i="1"/>
  <c r="BH557" i="1" s="1"/>
  <c r="BG557" i="1"/>
  <c r="P558" i="1"/>
  <c r="W558" i="1"/>
  <c r="BD558" i="1"/>
  <c r="BG558" i="1" s="1"/>
  <c r="BE558" i="1"/>
  <c r="BF558" i="1" s="1"/>
  <c r="BH558" i="1" s="1"/>
  <c r="P559" i="1"/>
  <c r="W559" i="1"/>
  <c r="BD559" i="1"/>
  <c r="BG559" i="1" s="1"/>
  <c r="BE559" i="1"/>
  <c r="BF559" i="1" s="1"/>
  <c r="BH559" i="1" s="1"/>
  <c r="P560" i="1"/>
  <c r="W560" i="1"/>
  <c r="BD560" i="1"/>
  <c r="BE560" i="1"/>
  <c r="BG560" i="1" s="1"/>
  <c r="BF560" i="1"/>
  <c r="P561" i="1"/>
  <c r="W561" i="1"/>
  <c r="BD561" i="1"/>
  <c r="BE561" i="1"/>
  <c r="BF561" i="1"/>
  <c r="BH561" i="1" s="1"/>
  <c r="BG561" i="1"/>
  <c r="P562" i="1"/>
  <c r="W562" i="1"/>
  <c r="BD562" i="1"/>
  <c r="BG562" i="1" s="1"/>
  <c r="BE562" i="1"/>
  <c r="BF562" i="1" s="1"/>
  <c r="BH562" i="1" s="1"/>
  <c r="P563" i="1"/>
  <c r="W563" i="1"/>
  <c r="BD563" i="1"/>
  <c r="BG563" i="1" s="1"/>
  <c r="BE563" i="1"/>
  <c r="BF563" i="1" s="1"/>
  <c r="BH563" i="1" s="1"/>
  <c r="P564" i="1"/>
  <c r="W564" i="1"/>
  <c r="BD564" i="1"/>
  <c r="BE564" i="1"/>
  <c r="BG564" i="1" s="1"/>
  <c r="BF564" i="1"/>
  <c r="BH564" i="1" s="1"/>
  <c r="P565" i="1"/>
  <c r="W565" i="1"/>
  <c r="BD565" i="1"/>
  <c r="BE565" i="1"/>
  <c r="BF565" i="1"/>
  <c r="BH565" i="1" s="1"/>
  <c r="BG565" i="1"/>
  <c r="P566" i="1"/>
  <c r="W566" i="1"/>
  <c r="BD566" i="1"/>
  <c r="BG566" i="1" s="1"/>
  <c r="BE566" i="1"/>
  <c r="BF566" i="1" s="1"/>
  <c r="P567" i="1"/>
  <c r="W567" i="1"/>
  <c r="BD567" i="1"/>
  <c r="BG567" i="1" s="1"/>
  <c r="BE567" i="1"/>
  <c r="BF567" i="1" s="1"/>
  <c r="P568" i="1"/>
  <c r="W568" i="1"/>
  <c r="BD568" i="1"/>
  <c r="BE568" i="1"/>
  <c r="BG568" i="1" s="1"/>
  <c r="BF568" i="1"/>
  <c r="BH568" i="1" s="1"/>
  <c r="P569" i="1"/>
  <c r="W569" i="1"/>
  <c r="BD569" i="1"/>
  <c r="BE569" i="1"/>
  <c r="BF569" i="1"/>
  <c r="BG569" i="1"/>
  <c r="P570" i="1"/>
  <c r="W570" i="1"/>
  <c r="BD570" i="1"/>
  <c r="BG570" i="1" s="1"/>
  <c r="BE570" i="1"/>
  <c r="P571" i="1"/>
  <c r="W571" i="1"/>
  <c r="BD571" i="1"/>
  <c r="BG571" i="1" s="1"/>
  <c r="BE571" i="1"/>
  <c r="BF571" i="1" s="1"/>
  <c r="P572" i="1"/>
  <c r="W572" i="1"/>
  <c r="BD572" i="1"/>
  <c r="BE572" i="1"/>
  <c r="BG572" i="1" s="1"/>
  <c r="BF572" i="1"/>
  <c r="BH572" i="1" s="1"/>
  <c r="P573" i="1"/>
  <c r="W573" i="1"/>
  <c r="BD573" i="1"/>
  <c r="BE573" i="1"/>
  <c r="BF573" i="1"/>
  <c r="BG573" i="1"/>
  <c r="P574" i="1"/>
  <c r="W574" i="1"/>
  <c r="BD574" i="1"/>
  <c r="BG574" i="1" s="1"/>
  <c r="BE574" i="1"/>
  <c r="BF574" i="1" s="1"/>
  <c r="BH574" i="1" s="1"/>
  <c r="P575" i="1"/>
  <c r="W575" i="1"/>
  <c r="BD575" i="1"/>
  <c r="BG575" i="1" s="1"/>
  <c r="BE575" i="1"/>
  <c r="BF575" i="1" s="1"/>
  <c r="P576" i="1"/>
  <c r="W576" i="1"/>
  <c r="BD576" i="1"/>
  <c r="BE576" i="1"/>
  <c r="BG576" i="1" s="1"/>
  <c r="BF576" i="1"/>
  <c r="P577" i="1"/>
  <c r="W577" i="1"/>
  <c r="BD577" i="1"/>
  <c r="BE577" i="1"/>
  <c r="BF577" i="1"/>
  <c r="BG577" i="1"/>
  <c r="P578" i="1"/>
  <c r="W578" i="1"/>
  <c r="BD578" i="1"/>
  <c r="BG578" i="1" s="1"/>
  <c r="BE578" i="1"/>
  <c r="BF578" i="1" s="1"/>
  <c r="BH578" i="1" s="1"/>
  <c r="P579" i="1"/>
  <c r="W579" i="1"/>
  <c r="BD579" i="1"/>
  <c r="BG579" i="1" s="1"/>
  <c r="BE579" i="1"/>
  <c r="BF579" i="1" s="1"/>
  <c r="P580" i="1"/>
  <c r="W580" i="1"/>
  <c r="BD580" i="1"/>
  <c r="BE580" i="1"/>
  <c r="BG580" i="1" s="1"/>
  <c r="BI580" i="1"/>
  <c r="P581" i="1"/>
  <c r="W581" i="1"/>
  <c r="BD581" i="1"/>
  <c r="BE581" i="1"/>
  <c r="BF581" i="1" s="1"/>
  <c r="P582" i="1"/>
  <c r="W582" i="1"/>
  <c r="BD582" i="1"/>
  <c r="BE582" i="1"/>
  <c r="BG582" i="1" s="1"/>
  <c r="P583" i="1"/>
  <c r="W583" i="1"/>
  <c r="BD583" i="1"/>
  <c r="BE583" i="1"/>
  <c r="BF583" i="1"/>
  <c r="BG583" i="1"/>
  <c r="P584" i="1"/>
  <c r="W584" i="1"/>
  <c r="BD584" i="1"/>
  <c r="BG584" i="1" s="1"/>
  <c r="BE584" i="1"/>
  <c r="BF584" i="1" s="1"/>
  <c r="P585" i="1"/>
  <c r="W585" i="1"/>
  <c r="BD585" i="1"/>
  <c r="BG585" i="1" s="1"/>
  <c r="BE585" i="1"/>
  <c r="P586" i="1"/>
  <c r="W586" i="1"/>
  <c r="BD586" i="1"/>
  <c r="BE586" i="1"/>
  <c r="BF586" i="1"/>
  <c r="P587" i="1"/>
  <c r="W587" i="1"/>
  <c r="AY587" i="1"/>
  <c r="BD587" i="1"/>
  <c r="BE587" i="1"/>
  <c r="BG587" i="1" s="1"/>
  <c r="P588" i="1"/>
  <c r="W588" i="1"/>
  <c r="AY588" i="1"/>
  <c r="BD588" i="1"/>
  <c r="BE588" i="1"/>
  <c r="BG588" i="1" s="1"/>
  <c r="BF588" i="1"/>
  <c r="BH588" i="1" s="1"/>
  <c r="P589" i="1"/>
  <c r="W589" i="1"/>
  <c r="AY589" i="1"/>
  <c r="BD589" i="1"/>
  <c r="BE589" i="1"/>
  <c r="BG589" i="1" s="1"/>
  <c r="P590" i="1"/>
  <c r="W590" i="1"/>
  <c r="BD590" i="1"/>
  <c r="BE590" i="1"/>
  <c r="BF590" i="1"/>
  <c r="BG590" i="1"/>
  <c r="P591" i="1"/>
  <c r="W591" i="1"/>
  <c r="BD591" i="1"/>
  <c r="BG591" i="1" s="1"/>
  <c r="BE591" i="1"/>
  <c r="BF591" i="1" s="1"/>
  <c r="P592" i="1"/>
  <c r="W592" i="1"/>
  <c r="BD592" i="1"/>
  <c r="BG592" i="1" s="1"/>
  <c r="BE592" i="1"/>
  <c r="P593" i="1"/>
  <c r="W593" i="1"/>
  <c r="BD593" i="1"/>
  <c r="BE593" i="1"/>
  <c r="BG593" i="1" s="1"/>
  <c r="P594" i="1"/>
  <c r="W594" i="1"/>
  <c r="BD594" i="1"/>
  <c r="BE594" i="1"/>
  <c r="BF594" i="1"/>
  <c r="BH594" i="1" s="1"/>
  <c r="BG594" i="1"/>
  <c r="P595" i="1"/>
  <c r="W595" i="1"/>
  <c r="BD595" i="1"/>
  <c r="BE595" i="1"/>
  <c r="BG595" i="1"/>
  <c r="P596" i="1"/>
  <c r="W596" i="1"/>
  <c r="BD596" i="1"/>
  <c r="BG596" i="1" s="1"/>
  <c r="BE596" i="1"/>
  <c r="P597" i="1"/>
  <c r="W597" i="1"/>
  <c r="BD597" i="1"/>
  <c r="BE597" i="1"/>
  <c r="BG597" i="1" s="1"/>
  <c r="P598" i="1"/>
  <c r="W598" i="1"/>
  <c r="BD598" i="1"/>
  <c r="BE598" i="1"/>
  <c r="BF598" i="1"/>
  <c r="BH598" i="1" s="1"/>
  <c r="BG598" i="1"/>
  <c r="P599" i="1"/>
  <c r="W599" i="1"/>
  <c r="BD599" i="1"/>
  <c r="BG599" i="1" s="1"/>
  <c r="BE599" i="1"/>
  <c r="P600" i="1"/>
  <c r="W600" i="1"/>
  <c r="BD600" i="1"/>
  <c r="BG600" i="1" s="1"/>
  <c r="BE600" i="1"/>
  <c r="P601" i="1"/>
  <c r="W601" i="1"/>
  <c r="BD601" i="1"/>
  <c r="BE601" i="1"/>
  <c r="BF601" i="1" s="1"/>
  <c r="P602" i="1"/>
  <c r="W602" i="1"/>
  <c r="BD602" i="1"/>
  <c r="BE602" i="1"/>
  <c r="BF602" i="1"/>
  <c r="BH602" i="1" s="1"/>
  <c r="BG602" i="1"/>
  <c r="P603" i="1"/>
  <c r="W603" i="1"/>
  <c r="BD603" i="1"/>
  <c r="BE603" i="1"/>
  <c r="BG603" i="1"/>
  <c r="P604" i="1"/>
  <c r="W604" i="1"/>
  <c r="BD604" i="1"/>
  <c r="BG604" i="1" s="1"/>
  <c r="BE604" i="1"/>
  <c r="P605" i="1"/>
  <c r="W605" i="1"/>
  <c r="BD605" i="1"/>
  <c r="BE605" i="1"/>
  <c r="BG605" i="1" s="1"/>
  <c r="P606" i="1"/>
  <c r="W606" i="1"/>
  <c r="BD606" i="1"/>
  <c r="BE606" i="1"/>
  <c r="BF606" i="1"/>
  <c r="BH606" i="1" s="1"/>
  <c r="BG606" i="1"/>
  <c r="P607" i="1"/>
  <c r="W607" i="1"/>
  <c r="BD607" i="1"/>
  <c r="BG607" i="1" s="1"/>
  <c r="BE607" i="1"/>
  <c r="P608" i="1"/>
  <c r="W608" i="1"/>
  <c r="BD608" i="1"/>
  <c r="BG608" i="1" s="1"/>
  <c r="BE608" i="1"/>
  <c r="P609" i="1"/>
  <c r="W609" i="1"/>
  <c r="BD609" i="1"/>
  <c r="BE609" i="1"/>
  <c r="BG609" i="1" s="1"/>
  <c r="P610" i="1"/>
  <c r="W610" i="1"/>
  <c r="BD610" i="1"/>
  <c r="BE610" i="1"/>
  <c r="BF610" i="1"/>
  <c r="BH610" i="1" s="1"/>
  <c r="BG610" i="1"/>
  <c r="P611" i="1"/>
  <c r="W611" i="1"/>
  <c r="BD611" i="1"/>
  <c r="BE611" i="1"/>
  <c r="BG611" i="1"/>
  <c r="BI611" i="1"/>
  <c r="P612" i="1"/>
  <c r="W612" i="1"/>
  <c r="BD612" i="1"/>
  <c r="BE612" i="1"/>
  <c r="BF612" i="1"/>
  <c r="BG612" i="1"/>
  <c r="P613" i="1"/>
  <c r="W613" i="1"/>
  <c r="BD613" i="1"/>
  <c r="BE613" i="1"/>
  <c r="BF613" i="1" s="1"/>
  <c r="BH613" i="1" s="1"/>
  <c r="BG613" i="1"/>
  <c r="P614" i="1"/>
  <c r="W614" i="1"/>
  <c r="BD614" i="1"/>
  <c r="BG614" i="1" s="1"/>
  <c r="BE614" i="1"/>
  <c r="P615" i="1"/>
  <c r="W615" i="1"/>
  <c r="BD615" i="1"/>
  <c r="BE615" i="1"/>
  <c r="BG615" i="1" s="1"/>
  <c r="BF615" i="1"/>
  <c r="BH615" i="1" s="1"/>
  <c r="P616" i="1"/>
  <c r="W616" i="1"/>
  <c r="BD616" i="1"/>
  <c r="BE616" i="1"/>
  <c r="BF616" i="1"/>
  <c r="BH616" i="1" s="1"/>
  <c r="BG616" i="1"/>
  <c r="P617" i="1"/>
  <c r="W617" i="1"/>
  <c r="BD617" i="1"/>
  <c r="BG617" i="1" s="1"/>
  <c r="BE617" i="1"/>
  <c r="P618" i="1"/>
  <c r="W618" i="1"/>
  <c r="BD618" i="1"/>
  <c r="BE618" i="1"/>
  <c r="BF618" i="1" s="1"/>
  <c r="P619" i="1"/>
  <c r="W619" i="1"/>
  <c r="BD619" i="1"/>
  <c r="BE619" i="1"/>
  <c r="BG619" i="1" s="1"/>
  <c r="P620" i="1"/>
  <c r="W620" i="1"/>
  <c r="BD620" i="1"/>
  <c r="BE620" i="1"/>
  <c r="BF620" i="1"/>
  <c r="BG620" i="1"/>
  <c r="P621" i="1"/>
  <c r="W621" i="1"/>
  <c r="BD621" i="1"/>
  <c r="BE621" i="1"/>
  <c r="BF621" i="1" s="1"/>
  <c r="BH621" i="1" s="1"/>
  <c r="BG621" i="1"/>
  <c r="P622" i="1"/>
  <c r="W622" i="1"/>
  <c r="BD622" i="1"/>
  <c r="BG622" i="1" s="1"/>
  <c r="BE622" i="1"/>
  <c r="P623" i="1"/>
  <c r="W623" i="1"/>
  <c r="BD623" i="1"/>
  <c r="BE623" i="1"/>
  <c r="BG623" i="1" s="1"/>
  <c r="BF623" i="1"/>
  <c r="BH623" i="1" s="1"/>
  <c r="P624" i="1"/>
  <c r="W624" i="1"/>
  <c r="BD624" i="1"/>
  <c r="BE624" i="1"/>
  <c r="BF624" i="1"/>
  <c r="BH624" i="1" s="1"/>
  <c r="BG624" i="1"/>
  <c r="P625" i="1"/>
  <c r="W625" i="1"/>
  <c r="BD625" i="1"/>
  <c r="BG625" i="1" s="1"/>
  <c r="BE625" i="1"/>
  <c r="P626" i="1"/>
  <c r="W626" i="1"/>
  <c r="BD626" i="1"/>
  <c r="BE626" i="1"/>
  <c r="BF626" i="1" s="1"/>
  <c r="P627" i="1"/>
  <c r="W627" i="1"/>
  <c r="BD627" i="1"/>
  <c r="BE627" i="1"/>
  <c r="BG627" i="1" s="1"/>
  <c r="P628" i="1"/>
  <c r="W628" i="1"/>
  <c r="BD628" i="1"/>
  <c r="BE628" i="1"/>
  <c r="BF628" i="1"/>
  <c r="BG628" i="1"/>
  <c r="P629" i="1"/>
  <c r="W629" i="1"/>
  <c r="BD629" i="1"/>
  <c r="BE629" i="1"/>
  <c r="BF629" i="1" s="1"/>
  <c r="BH629" i="1" s="1"/>
  <c r="BG629" i="1"/>
  <c r="P630" i="1"/>
  <c r="W630" i="1"/>
  <c r="BD630" i="1"/>
  <c r="BG630" i="1" s="1"/>
  <c r="BE630" i="1"/>
  <c r="P631" i="1"/>
  <c r="W631" i="1"/>
  <c r="BD631" i="1"/>
  <c r="BE631" i="1"/>
  <c r="BG631" i="1" s="1"/>
  <c r="BF631" i="1"/>
  <c r="BH631" i="1" s="1"/>
  <c r="P632" i="1"/>
  <c r="W632" i="1"/>
  <c r="BD632" i="1"/>
  <c r="BE632" i="1"/>
  <c r="BF632" i="1"/>
  <c r="BH632" i="1" s="1"/>
  <c r="BG632" i="1"/>
  <c r="P633" i="1"/>
  <c r="W633" i="1"/>
  <c r="BD633" i="1"/>
  <c r="BG633" i="1" s="1"/>
  <c r="BE633" i="1"/>
  <c r="P634" i="1"/>
  <c r="W634" i="1"/>
  <c r="BD634" i="1"/>
  <c r="BE634" i="1"/>
  <c r="BF634" i="1" s="1"/>
  <c r="P635" i="1"/>
  <c r="W635" i="1"/>
  <c r="BD635" i="1"/>
  <c r="BE635" i="1"/>
  <c r="BG635" i="1" s="1"/>
  <c r="P636" i="1"/>
  <c r="W636" i="1"/>
  <c r="BD636" i="1"/>
  <c r="BE636" i="1"/>
  <c r="BF636" i="1"/>
  <c r="BG636" i="1"/>
  <c r="P637" i="1"/>
  <c r="W637" i="1"/>
  <c r="BD637" i="1"/>
  <c r="BE637" i="1"/>
  <c r="BF637" i="1" s="1"/>
  <c r="BH637" i="1" s="1"/>
  <c r="BG637" i="1"/>
  <c r="W638" i="1"/>
  <c r="BD638" i="1"/>
  <c r="BE638" i="1"/>
  <c r="BG638" i="1" s="1"/>
  <c r="W639" i="1"/>
  <c r="BD639" i="1"/>
  <c r="BG639" i="1" s="1"/>
  <c r="BE639" i="1"/>
  <c r="BF639" i="1" s="1"/>
  <c r="W640" i="1"/>
  <c r="BD640" i="1"/>
  <c r="BE640" i="1"/>
  <c r="BG640" i="1" s="1"/>
  <c r="W641" i="1"/>
  <c r="BD641" i="1"/>
  <c r="BG641" i="1" s="1"/>
  <c r="BE641" i="1"/>
  <c r="BI641" i="1"/>
  <c r="W642" i="1"/>
  <c r="BD642" i="1"/>
  <c r="BE642" i="1"/>
  <c r="BF642" i="1" s="1"/>
  <c r="BH642" i="1" s="1"/>
  <c r="BG642" i="1"/>
  <c r="W643" i="1"/>
  <c r="BD643" i="1"/>
  <c r="BE643" i="1"/>
  <c r="BG643" i="1" s="1"/>
  <c r="W644" i="1"/>
  <c r="BD644" i="1"/>
  <c r="BG644" i="1" s="1"/>
  <c r="BE644" i="1"/>
  <c r="BF644" i="1" s="1"/>
  <c r="W645" i="1"/>
  <c r="BD645" i="1"/>
  <c r="BE645" i="1"/>
  <c r="BG645" i="1" s="1"/>
  <c r="W646" i="1"/>
  <c r="BD646" i="1"/>
  <c r="BG646" i="1" s="1"/>
  <c r="BE646" i="1"/>
  <c r="P647" i="1"/>
  <c r="W647" i="1"/>
  <c r="BD647" i="1"/>
  <c r="BE647" i="1"/>
  <c r="BF647" i="1" s="1"/>
  <c r="P648" i="1"/>
  <c r="W648" i="1"/>
  <c r="BD648" i="1"/>
  <c r="BE648" i="1"/>
  <c r="BG648" i="1" s="1"/>
  <c r="P649" i="1"/>
  <c r="W649" i="1"/>
  <c r="BD649" i="1"/>
  <c r="BE649" i="1"/>
  <c r="BF649" i="1"/>
  <c r="BG649" i="1"/>
  <c r="BH649" i="1"/>
  <c r="P650" i="1"/>
  <c r="W650" i="1"/>
  <c r="BD650" i="1"/>
  <c r="BG650" i="1" s="1"/>
  <c r="BE650" i="1"/>
  <c r="BF650" i="1" s="1"/>
  <c r="BH650" i="1" s="1"/>
  <c r="P651" i="1"/>
  <c r="W651" i="1"/>
  <c r="BD651" i="1"/>
  <c r="BE651" i="1"/>
  <c r="BG651" i="1" s="1"/>
  <c r="BF651" i="1"/>
  <c r="P652" i="1"/>
  <c r="W652" i="1"/>
  <c r="BD652" i="1"/>
  <c r="BE652" i="1"/>
  <c r="BF652" i="1"/>
  <c r="BH652" i="1" s="1"/>
  <c r="BG652" i="1"/>
  <c r="P653" i="1"/>
  <c r="W653" i="1"/>
  <c r="BD653" i="1"/>
  <c r="BG653" i="1" s="1"/>
  <c r="BE653" i="1"/>
  <c r="BF653" i="1" s="1"/>
  <c r="P654" i="1"/>
  <c r="W654" i="1"/>
  <c r="BD654" i="1"/>
  <c r="BG654" i="1" s="1"/>
  <c r="BE654" i="1"/>
  <c r="BF654" i="1" s="1"/>
  <c r="P655" i="1"/>
  <c r="W655" i="1"/>
  <c r="BD655" i="1"/>
  <c r="BE655" i="1"/>
  <c r="BG655" i="1" s="1"/>
  <c r="BF655" i="1"/>
  <c r="BH655" i="1" s="1"/>
  <c r="P656" i="1"/>
  <c r="W656" i="1"/>
  <c r="BD656" i="1"/>
  <c r="BE656" i="1"/>
  <c r="BF656" i="1"/>
  <c r="BH656" i="1" s="1"/>
  <c r="BG656" i="1"/>
  <c r="P657" i="1"/>
  <c r="W657" i="1"/>
  <c r="BD657" i="1"/>
  <c r="BG657" i="1" s="1"/>
  <c r="BE657" i="1"/>
  <c r="BF657" i="1" s="1"/>
  <c r="P658" i="1"/>
  <c r="W658" i="1"/>
  <c r="BD658" i="1"/>
  <c r="BG658" i="1" s="1"/>
  <c r="BE658" i="1"/>
  <c r="BF658" i="1" s="1"/>
  <c r="P659" i="1"/>
  <c r="W659" i="1"/>
  <c r="BD659" i="1"/>
  <c r="BE659" i="1"/>
  <c r="BG659" i="1" s="1"/>
  <c r="BF659" i="1"/>
  <c r="P660" i="1"/>
  <c r="W660" i="1"/>
  <c r="BD660" i="1"/>
  <c r="BE660" i="1"/>
  <c r="BF660" i="1"/>
  <c r="BH660" i="1" s="1"/>
  <c r="BG660" i="1"/>
  <c r="P661" i="1"/>
  <c r="W661" i="1"/>
  <c r="BD661" i="1"/>
  <c r="BG661" i="1" s="1"/>
  <c r="BE661" i="1"/>
  <c r="BF661" i="1" s="1"/>
  <c r="P662" i="1"/>
  <c r="W662" i="1"/>
  <c r="BD662" i="1"/>
  <c r="BG662" i="1" s="1"/>
  <c r="BE662" i="1"/>
  <c r="BF662" i="1" s="1"/>
  <c r="P663" i="1"/>
  <c r="W663" i="1"/>
  <c r="BD663" i="1"/>
  <c r="BE663" i="1"/>
  <c r="BG663" i="1" s="1"/>
  <c r="BF663" i="1"/>
  <c r="P664" i="1"/>
  <c r="W664" i="1"/>
  <c r="BD664" i="1"/>
  <c r="BE664" i="1"/>
  <c r="BF664" i="1"/>
  <c r="BH664" i="1" s="1"/>
  <c r="BG664" i="1"/>
  <c r="P665" i="1"/>
  <c r="W665" i="1"/>
  <c r="BD665" i="1"/>
  <c r="BG665" i="1" s="1"/>
  <c r="BE665" i="1"/>
  <c r="BF665" i="1" s="1"/>
  <c r="BH665" i="1" s="1"/>
  <c r="P666" i="1"/>
  <c r="W666" i="1"/>
  <c r="BD666" i="1"/>
  <c r="BG666" i="1" s="1"/>
  <c r="BE666" i="1"/>
  <c r="BF666" i="1" s="1"/>
  <c r="BH666" i="1" s="1"/>
  <c r="P667" i="1"/>
  <c r="W667" i="1"/>
  <c r="BD667" i="1"/>
  <c r="BE667" i="1"/>
  <c r="BG667" i="1" s="1"/>
  <c r="BF667" i="1"/>
  <c r="P668" i="1"/>
  <c r="W668" i="1"/>
  <c r="BD668" i="1"/>
  <c r="BE668" i="1"/>
  <c r="BF668" i="1"/>
  <c r="BH668" i="1" s="1"/>
  <c r="BG668" i="1"/>
  <c r="P669" i="1"/>
  <c r="W669" i="1"/>
  <c r="BD669" i="1"/>
  <c r="BG669" i="1" s="1"/>
  <c r="BE669" i="1"/>
  <c r="BF669" i="1" s="1"/>
  <c r="P670" i="1"/>
  <c r="W670" i="1"/>
  <c r="BD670" i="1"/>
  <c r="BG670" i="1" s="1"/>
  <c r="BE670" i="1"/>
  <c r="BF670" i="1" s="1"/>
  <c r="P671" i="1"/>
  <c r="W671" i="1"/>
  <c r="BD671" i="1"/>
  <c r="BG671" i="1" s="1"/>
  <c r="BE671" i="1"/>
  <c r="BF671" i="1"/>
  <c r="BH671" i="1" s="1"/>
  <c r="P672" i="1"/>
  <c r="W672" i="1"/>
  <c r="BD672" i="1"/>
  <c r="BE672" i="1"/>
  <c r="BF672" i="1"/>
  <c r="BH672" i="1" s="1"/>
  <c r="BG672" i="1"/>
  <c r="BI672" i="1"/>
  <c r="P673" i="1"/>
  <c r="W673" i="1"/>
  <c r="BD673" i="1"/>
  <c r="BE673" i="1"/>
  <c r="BG673" i="1" s="1"/>
  <c r="BF673" i="1"/>
  <c r="BH673" i="1" s="1"/>
  <c r="P674" i="1"/>
  <c r="W674" i="1"/>
  <c r="BD674" i="1"/>
  <c r="BE674" i="1"/>
  <c r="BF674" i="1"/>
  <c r="BH674" i="1" s="1"/>
  <c r="BG674" i="1"/>
  <c r="P675" i="1"/>
  <c r="W675" i="1"/>
  <c r="BD675" i="1"/>
  <c r="BG675" i="1" s="1"/>
  <c r="BE675" i="1"/>
  <c r="BF675" i="1" s="1"/>
  <c r="P676" i="1"/>
  <c r="W676" i="1"/>
  <c r="BD676" i="1"/>
  <c r="BG676" i="1" s="1"/>
  <c r="BE676" i="1"/>
  <c r="BF676" i="1" s="1"/>
  <c r="P677" i="1"/>
  <c r="W677" i="1"/>
  <c r="BD677" i="1"/>
  <c r="BG677" i="1" s="1"/>
  <c r="BE677" i="1"/>
  <c r="BF677" i="1"/>
  <c r="P678" i="1"/>
  <c r="W678" i="1"/>
  <c r="BD678" i="1"/>
  <c r="BE678" i="1"/>
  <c r="BF678" i="1"/>
  <c r="BH678" i="1" s="1"/>
  <c r="BG678" i="1"/>
  <c r="P679" i="1"/>
  <c r="W679" i="1"/>
  <c r="BD679" i="1"/>
  <c r="BG679" i="1" s="1"/>
  <c r="BE679" i="1"/>
  <c r="BF679" i="1" s="1"/>
  <c r="W680" i="1"/>
  <c r="BD680" i="1"/>
  <c r="BE680" i="1"/>
  <c r="BG680" i="1" s="1"/>
  <c r="BF680" i="1"/>
  <c r="W681" i="1"/>
  <c r="BD681" i="1"/>
  <c r="BG681" i="1" s="1"/>
  <c r="BE681" i="1"/>
  <c r="BF681" i="1" s="1"/>
  <c r="BH681" i="1" s="1"/>
  <c r="W682" i="1"/>
  <c r="BD682" i="1"/>
  <c r="BE682" i="1"/>
  <c r="BG682" i="1" s="1"/>
  <c r="BF682" i="1"/>
  <c r="BH682" i="1" s="1"/>
  <c r="W683" i="1"/>
  <c r="BD683" i="1"/>
  <c r="BG683" i="1" s="1"/>
  <c r="BE683" i="1"/>
  <c r="BF683" i="1" s="1"/>
  <c r="BH683" i="1" s="1"/>
  <c r="W684" i="1"/>
  <c r="BD684" i="1"/>
  <c r="BE684" i="1"/>
  <c r="BG684" i="1" s="1"/>
  <c r="BF684" i="1"/>
  <c r="W685" i="1"/>
  <c r="BD685" i="1"/>
  <c r="BG685" i="1" s="1"/>
  <c r="BE685" i="1"/>
  <c r="BF685" i="1" s="1"/>
  <c r="W686" i="1"/>
  <c r="BD686" i="1"/>
  <c r="BE686" i="1"/>
  <c r="BG686" i="1" s="1"/>
  <c r="BF686" i="1"/>
  <c r="W687" i="1"/>
  <c r="BD687" i="1"/>
  <c r="BG687" i="1" s="1"/>
  <c r="BE687" i="1"/>
  <c r="BF687" i="1" s="1"/>
  <c r="W688" i="1"/>
  <c r="BD688" i="1"/>
  <c r="BE688" i="1"/>
  <c r="BG688" i="1" s="1"/>
  <c r="BF688" i="1"/>
  <c r="W689" i="1"/>
  <c r="BD689" i="1"/>
  <c r="BG689" i="1" s="1"/>
  <c r="BE689" i="1"/>
  <c r="BF689" i="1" s="1"/>
  <c r="BH689" i="1" s="1"/>
  <c r="W690" i="1"/>
  <c r="BD690" i="1"/>
  <c r="BE690" i="1"/>
  <c r="BG690" i="1" s="1"/>
  <c r="BF690" i="1"/>
  <c r="BH690" i="1" s="1"/>
  <c r="W691" i="1"/>
  <c r="BD691" i="1"/>
  <c r="BG691" i="1" s="1"/>
  <c r="BE691" i="1"/>
  <c r="BF691" i="1" s="1"/>
  <c r="BH691" i="1" s="1"/>
  <c r="W692" i="1"/>
  <c r="BD692" i="1"/>
  <c r="BE692" i="1"/>
  <c r="BG692" i="1" s="1"/>
  <c r="BF692" i="1"/>
  <c r="BH692" i="1" s="1"/>
  <c r="W693" i="1"/>
  <c r="BD693" i="1"/>
  <c r="BG693" i="1" s="1"/>
  <c r="BE693" i="1"/>
  <c r="BF693" i="1" s="1"/>
  <c r="W694" i="1"/>
  <c r="BD694" i="1"/>
  <c r="BE694" i="1"/>
  <c r="BG694" i="1" s="1"/>
  <c r="BF694" i="1"/>
  <c r="P695" i="1"/>
  <c r="W695" i="1"/>
  <c r="BD695" i="1"/>
  <c r="BE695" i="1"/>
  <c r="BF695" i="1"/>
  <c r="BH695" i="1" s="1"/>
  <c r="BG695" i="1"/>
  <c r="P696" i="1"/>
  <c r="W696" i="1"/>
  <c r="BD696" i="1"/>
  <c r="BG696" i="1" s="1"/>
  <c r="BE696" i="1"/>
  <c r="BF696" i="1" s="1"/>
  <c r="BH696" i="1" s="1"/>
  <c r="P697" i="1"/>
  <c r="W697" i="1"/>
  <c r="BD697" i="1"/>
  <c r="BG697" i="1" s="1"/>
  <c r="BE697" i="1"/>
  <c r="BF697" i="1" s="1"/>
  <c r="BH697" i="1" s="1"/>
  <c r="P698" i="1"/>
  <c r="W698" i="1"/>
  <c r="BD698" i="1"/>
  <c r="BE698" i="1"/>
  <c r="BG698" i="1" s="1"/>
  <c r="BF698" i="1"/>
  <c r="P699" i="1"/>
  <c r="W699" i="1"/>
  <c r="BD699" i="1"/>
  <c r="BE699" i="1"/>
  <c r="BF699" i="1"/>
  <c r="BH699" i="1" s="1"/>
  <c r="BG699" i="1"/>
  <c r="P700" i="1"/>
  <c r="W700" i="1"/>
  <c r="BD700" i="1"/>
  <c r="BG700" i="1" s="1"/>
  <c r="BE700" i="1"/>
  <c r="BF700" i="1" s="1"/>
  <c r="BH700" i="1" s="1"/>
  <c r="P701" i="1"/>
  <c r="W701" i="1"/>
  <c r="BD701" i="1"/>
  <c r="BG701" i="1" s="1"/>
  <c r="BE701" i="1"/>
  <c r="BF701" i="1" s="1"/>
  <c r="BH701" i="1" s="1"/>
  <c r="P702" i="1"/>
  <c r="W702" i="1"/>
  <c r="BD702" i="1"/>
  <c r="BE702" i="1"/>
  <c r="BG702" i="1" s="1"/>
  <c r="BF702" i="1"/>
  <c r="BH702" i="1" s="1"/>
  <c r="BI702" i="1"/>
  <c r="P703" i="1"/>
  <c r="W703" i="1"/>
  <c r="BD703" i="1"/>
  <c r="BG703" i="1" s="1"/>
  <c r="BE703" i="1"/>
  <c r="BF703" i="1" s="1"/>
  <c r="P704" i="1"/>
  <c r="W704" i="1"/>
  <c r="BD704" i="1"/>
  <c r="BG704" i="1" s="1"/>
  <c r="BE704" i="1"/>
  <c r="BF704" i="1"/>
  <c r="P705" i="1"/>
  <c r="W705" i="1"/>
  <c r="BD705" i="1"/>
  <c r="BE705" i="1"/>
  <c r="BF705" i="1"/>
  <c r="BH705" i="1" s="1"/>
  <c r="BG705" i="1"/>
  <c r="P706" i="1"/>
  <c r="W706" i="1"/>
  <c r="BD706" i="1"/>
  <c r="BG706" i="1" s="1"/>
  <c r="BE706" i="1"/>
  <c r="BF706" i="1" s="1"/>
  <c r="BH706" i="1" s="1"/>
  <c r="P707" i="1"/>
  <c r="W707" i="1"/>
  <c r="BD707" i="1"/>
  <c r="BG707" i="1" s="1"/>
  <c r="BE707" i="1"/>
  <c r="BF707" i="1" s="1"/>
  <c r="BH707" i="1" s="1"/>
  <c r="P708" i="1"/>
  <c r="W708" i="1"/>
  <c r="BD708" i="1"/>
  <c r="BE708" i="1"/>
  <c r="BG708" i="1" s="1"/>
  <c r="BF708" i="1"/>
  <c r="P709" i="1"/>
  <c r="W709" i="1"/>
  <c r="BD709" i="1"/>
  <c r="BE709" i="1"/>
  <c r="BF709" i="1"/>
  <c r="BH709" i="1" s="1"/>
  <c r="BG709" i="1"/>
  <c r="P710" i="1"/>
  <c r="W710" i="1"/>
  <c r="BD710" i="1"/>
  <c r="BG710" i="1" s="1"/>
  <c r="BE710" i="1"/>
  <c r="BF710" i="1" s="1"/>
  <c r="BH710" i="1" s="1"/>
  <c r="P711" i="1"/>
  <c r="W711" i="1"/>
  <c r="AY711" i="1"/>
  <c r="BD711" i="1"/>
  <c r="BG711" i="1" s="1"/>
  <c r="BE711" i="1"/>
  <c r="BF711" i="1" s="1"/>
  <c r="BH711" i="1" s="1"/>
  <c r="P712" i="1"/>
  <c r="W712" i="1"/>
  <c r="AY712" i="1"/>
  <c r="BD712" i="1"/>
  <c r="BG712" i="1" s="1"/>
  <c r="BE712" i="1"/>
  <c r="BF712" i="1" s="1"/>
  <c r="P713" i="1"/>
  <c r="W713" i="1"/>
  <c r="AY713" i="1"/>
  <c r="BD713" i="1"/>
  <c r="BG713" i="1" s="1"/>
  <c r="BE713" i="1"/>
  <c r="BF713" i="1" s="1"/>
  <c r="P714" i="1"/>
  <c r="W714" i="1"/>
  <c r="AY714" i="1"/>
  <c r="BD714" i="1"/>
  <c r="BG714" i="1" s="1"/>
  <c r="BE714" i="1"/>
  <c r="BF714" i="1" s="1"/>
  <c r="BH714" i="1" s="1"/>
  <c r="P715" i="1"/>
  <c r="W715" i="1"/>
  <c r="AY715" i="1"/>
  <c r="BD715" i="1"/>
  <c r="BG715" i="1" s="1"/>
  <c r="BE715" i="1"/>
  <c r="BF715" i="1" s="1"/>
  <c r="BH715" i="1" s="1"/>
  <c r="P716" i="1"/>
  <c r="W716" i="1"/>
  <c r="AY716" i="1"/>
  <c r="BD716" i="1"/>
  <c r="BG716" i="1" s="1"/>
  <c r="BE716" i="1"/>
  <c r="BF716" i="1" s="1"/>
  <c r="P717" i="1"/>
  <c r="W717" i="1"/>
  <c r="AY717" i="1"/>
  <c r="BD717" i="1"/>
  <c r="BG717" i="1" s="1"/>
  <c r="BE717" i="1"/>
  <c r="BF717" i="1" s="1"/>
  <c r="P718" i="1"/>
  <c r="W718" i="1"/>
  <c r="AY718" i="1"/>
  <c r="BD718" i="1"/>
  <c r="BG718" i="1" s="1"/>
  <c r="BE718" i="1"/>
  <c r="BF718" i="1" s="1"/>
  <c r="BH718" i="1" s="1"/>
  <c r="P719" i="1"/>
  <c r="W719" i="1"/>
  <c r="AY719" i="1"/>
  <c r="BD719" i="1"/>
  <c r="BG719" i="1" s="1"/>
  <c r="BE719" i="1"/>
  <c r="BF719" i="1" s="1"/>
  <c r="BH719" i="1" s="1"/>
  <c r="P720" i="1"/>
  <c r="W720" i="1"/>
  <c r="AY720" i="1"/>
  <c r="BD720" i="1"/>
  <c r="BG720" i="1" s="1"/>
  <c r="BE720" i="1"/>
  <c r="BF720" i="1" s="1"/>
  <c r="P721" i="1"/>
  <c r="W721" i="1"/>
  <c r="AY721" i="1"/>
  <c r="BD721" i="1"/>
  <c r="BG721" i="1" s="1"/>
  <c r="BE721" i="1"/>
  <c r="BF721" i="1" s="1"/>
  <c r="P722" i="1"/>
  <c r="W722" i="1"/>
  <c r="AY722" i="1"/>
  <c r="BD722" i="1"/>
  <c r="BG722" i="1" s="1"/>
  <c r="BE722" i="1"/>
  <c r="BF722" i="1" s="1"/>
  <c r="BH722" i="1" s="1"/>
  <c r="P723" i="1"/>
  <c r="W723" i="1"/>
  <c r="AY723" i="1"/>
  <c r="BD723" i="1"/>
  <c r="BG723" i="1" s="1"/>
  <c r="BE723" i="1"/>
  <c r="BF723" i="1" s="1"/>
  <c r="BH723" i="1" s="1"/>
  <c r="P724" i="1"/>
  <c r="W724" i="1"/>
  <c r="AY724" i="1"/>
  <c r="BD724" i="1"/>
  <c r="BG724" i="1" s="1"/>
  <c r="BE724" i="1"/>
  <c r="BF724" i="1" s="1"/>
  <c r="P725" i="1"/>
  <c r="W725" i="1"/>
  <c r="AY725" i="1"/>
  <c r="BD725" i="1"/>
  <c r="BG725" i="1" s="1"/>
  <c r="BE725" i="1"/>
  <c r="BF725" i="1" s="1"/>
  <c r="P726" i="1"/>
  <c r="W726" i="1"/>
  <c r="AY726" i="1"/>
  <c r="BD726" i="1"/>
  <c r="BG726" i="1" s="1"/>
  <c r="BE726" i="1"/>
  <c r="BF726" i="1" s="1"/>
  <c r="BH726" i="1" s="1"/>
  <c r="P727" i="1"/>
  <c r="W727" i="1"/>
  <c r="AY727" i="1"/>
  <c r="BD727" i="1"/>
  <c r="BG727" i="1" s="1"/>
  <c r="BE727" i="1"/>
  <c r="BF727" i="1" s="1"/>
  <c r="BH727" i="1" s="1"/>
  <c r="P728" i="1"/>
  <c r="W728" i="1"/>
  <c r="AY728" i="1"/>
  <c r="BD728" i="1"/>
  <c r="BG728" i="1" s="1"/>
  <c r="BE728" i="1"/>
  <c r="BF728" i="1" s="1"/>
  <c r="P729" i="1"/>
  <c r="W729" i="1"/>
  <c r="AY729" i="1"/>
  <c r="BD729" i="1"/>
  <c r="BG729" i="1" s="1"/>
  <c r="BE729" i="1"/>
  <c r="BF729" i="1" s="1"/>
  <c r="P730" i="1"/>
  <c r="W730" i="1"/>
  <c r="AY730" i="1"/>
  <c r="BD730" i="1"/>
  <c r="BG730" i="1" s="1"/>
  <c r="BE730" i="1"/>
  <c r="BF730" i="1" s="1"/>
  <c r="BH730" i="1" s="1"/>
  <c r="P731" i="1"/>
  <c r="W731" i="1"/>
  <c r="AY731" i="1"/>
  <c r="BD731" i="1"/>
  <c r="BG731" i="1" s="1"/>
  <c r="BE731" i="1"/>
  <c r="BF731" i="1" s="1"/>
  <c r="BH731" i="1" s="1"/>
  <c r="P732" i="1"/>
  <c r="W732" i="1"/>
  <c r="AY732" i="1"/>
  <c r="BD732" i="1"/>
  <c r="BG732" i="1" s="1"/>
  <c r="BE732" i="1"/>
  <c r="BF732" i="1" s="1"/>
  <c r="P733" i="1"/>
  <c r="W733" i="1"/>
  <c r="AY733" i="1"/>
  <c r="BD733" i="1"/>
  <c r="BG733" i="1" s="1"/>
  <c r="BE733" i="1"/>
  <c r="BF733" i="1" s="1"/>
  <c r="BI733" i="1"/>
  <c r="P734" i="1"/>
  <c r="W734" i="1"/>
  <c r="AY734" i="1"/>
  <c r="BD734" i="1"/>
  <c r="BE734" i="1"/>
  <c r="BG734" i="1" s="1"/>
  <c r="BF734" i="1"/>
  <c r="P735" i="1"/>
  <c r="W735" i="1"/>
  <c r="AY735" i="1"/>
  <c r="BD735" i="1"/>
  <c r="BE735" i="1"/>
  <c r="BG735" i="1" s="1"/>
  <c r="BF735" i="1"/>
  <c r="BH735" i="1" s="1"/>
  <c r="P736" i="1"/>
  <c r="W736" i="1"/>
  <c r="AY736" i="1"/>
  <c r="BD736" i="1"/>
  <c r="BE736" i="1"/>
  <c r="BG736" i="1" s="1"/>
  <c r="BF736" i="1"/>
  <c r="P737" i="1"/>
  <c r="W737" i="1"/>
  <c r="AY737" i="1"/>
  <c r="BD737" i="1"/>
  <c r="BE737" i="1"/>
  <c r="BG737" i="1" s="1"/>
  <c r="BF737" i="1"/>
  <c r="BH737" i="1" s="1"/>
  <c r="P738" i="1"/>
  <c r="W738" i="1"/>
  <c r="AY738" i="1"/>
  <c r="BD738" i="1"/>
  <c r="BE738" i="1"/>
  <c r="BG738" i="1" s="1"/>
  <c r="BF738" i="1"/>
  <c r="P739" i="1"/>
  <c r="W739" i="1"/>
  <c r="AY739" i="1"/>
  <c r="BD739" i="1"/>
  <c r="BE739" i="1"/>
  <c r="BG739" i="1" s="1"/>
  <c r="BF739" i="1"/>
  <c r="BH739" i="1" s="1"/>
  <c r="P740" i="1"/>
  <c r="W740" i="1"/>
  <c r="AY740" i="1"/>
  <c r="BD740" i="1"/>
  <c r="BE740" i="1"/>
  <c r="BG740" i="1" s="1"/>
  <c r="BF740" i="1"/>
  <c r="P741" i="1"/>
  <c r="W741" i="1"/>
  <c r="AY741" i="1"/>
  <c r="BD741" i="1"/>
  <c r="BE741" i="1"/>
  <c r="BG741" i="1" s="1"/>
  <c r="BF741" i="1"/>
  <c r="BH741" i="1" s="1"/>
  <c r="P742" i="1"/>
  <c r="W742" i="1"/>
  <c r="AY742" i="1"/>
  <c r="BD742" i="1"/>
  <c r="BE742" i="1"/>
  <c r="BG742" i="1" s="1"/>
  <c r="BF742" i="1"/>
  <c r="P743" i="1"/>
  <c r="W743" i="1"/>
  <c r="AY743" i="1"/>
  <c r="BD743" i="1"/>
  <c r="BE743" i="1"/>
  <c r="BF743" i="1" s="1"/>
  <c r="P744" i="1"/>
  <c r="W744" i="1"/>
  <c r="AY744" i="1"/>
  <c r="BD744" i="1"/>
  <c r="BE744" i="1"/>
  <c r="BF744" i="1" s="1"/>
  <c r="P745" i="1"/>
  <c r="W745" i="1"/>
  <c r="AY745" i="1"/>
  <c r="BD745" i="1"/>
  <c r="BE745" i="1"/>
  <c r="BF745" i="1" s="1"/>
  <c r="P746" i="1"/>
  <c r="W746" i="1"/>
  <c r="AY746" i="1"/>
  <c r="BD746" i="1"/>
  <c r="BE746" i="1"/>
  <c r="BF746" i="1" s="1"/>
  <c r="P747" i="1"/>
  <c r="W747" i="1"/>
  <c r="AY747" i="1"/>
  <c r="BD747" i="1"/>
  <c r="BE747" i="1"/>
  <c r="BF747" i="1" s="1"/>
  <c r="P748" i="1"/>
  <c r="W748" i="1"/>
  <c r="AY748" i="1"/>
  <c r="BD748" i="1"/>
  <c r="BE748" i="1"/>
  <c r="BF748" i="1" s="1"/>
  <c r="P749" i="1"/>
  <c r="W749" i="1"/>
  <c r="AY749" i="1"/>
  <c r="BD749" i="1"/>
  <c r="BE749" i="1"/>
  <c r="BF749" i="1" s="1"/>
  <c r="P750" i="1"/>
  <c r="W750" i="1"/>
  <c r="AY750" i="1"/>
  <c r="BD750" i="1"/>
  <c r="BE750" i="1"/>
  <c r="BF750" i="1" s="1"/>
  <c r="P751" i="1"/>
  <c r="W751" i="1"/>
  <c r="AY751" i="1"/>
  <c r="BD751" i="1"/>
  <c r="BE751" i="1"/>
  <c r="BF751" i="1" s="1"/>
  <c r="P752" i="1"/>
  <c r="W752" i="1"/>
  <c r="AY752" i="1"/>
  <c r="BD752" i="1"/>
  <c r="BE752" i="1"/>
  <c r="BF752" i="1" s="1"/>
  <c r="P753" i="1"/>
  <c r="W753" i="1"/>
  <c r="AY753" i="1"/>
  <c r="BD753" i="1"/>
  <c r="BE753" i="1"/>
  <c r="BF753" i="1" s="1"/>
  <c r="P754" i="1"/>
  <c r="W754" i="1"/>
  <c r="AY754" i="1"/>
  <c r="BD754" i="1"/>
  <c r="BE754" i="1"/>
  <c r="P755" i="1"/>
  <c r="W755" i="1"/>
  <c r="AY755" i="1"/>
  <c r="BD755" i="1"/>
  <c r="BE755" i="1"/>
  <c r="P756" i="1"/>
  <c r="W756" i="1"/>
  <c r="AY756" i="1"/>
  <c r="BD756" i="1"/>
  <c r="BE756" i="1"/>
  <c r="P757" i="1"/>
  <c r="W757" i="1"/>
  <c r="AY757" i="1"/>
  <c r="BD757" i="1"/>
  <c r="BE757" i="1"/>
  <c r="BG757" i="1" s="1"/>
  <c r="P758" i="1"/>
  <c r="AY758" i="1"/>
  <c r="BD758" i="1"/>
  <c r="BE758" i="1"/>
  <c r="BF758" i="1"/>
  <c r="BG758" i="1"/>
  <c r="P759" i="1"/>
  <c r="AY759" i="1"/>
  <c r="BD759" i="1"/>
  <c r="BE759" i="1"/>
  <c r="BF759" i="1" s="1"/>
  <c r="BG759" i="1"/>
  <c r="BH759" i="1" s="1"/>
  <c r="P760" i="1"/>
  <c r="AY760" i="1"/>
  <c r="BD760" i="1"/>
  <c r="BG760" i="1" s="1"/>
  <c r="BE760" i="1"/>
  <c r="P761" i="1"/>
  <c r="AY761" i="1"/>
  <c r="BD761" i="1"/>
  <c r="BE761" i="1"/>
  <c r="BG761" i="1" s="1"/>
  <c r="BF761" i="1"/>
  <c r="BH761" i="1" s="1"/>
  <c r="P762" i="1"/>
  <c r="AY762" i="1"/>
  <c r="BD762" i="1"/>
  <c r="BE762" i="1"/>
  <c r="BF762" i="1"/>
  <c r="BH762" i="1" s="1"/>
  <c r="BG762" i="1"/>
  <c r="P763" i="1"/>
  <c r="AY763" i="1"/>
  <c r="BD763" i="1"/>
  <c r="BG763" i="1" s="1"/>
  <c r="BE763" i="1"/>
  <c r="P764" i="1"/>
  <c r="AY764" i="1"/>
  <c r="BD764" i="1"/>
  <c r="BE764" i="1"/>
  <c r="BF764" i="1" s="1"/>
  <c r="BI764" i="1"/>
  <c r="P765" i="1"/>
  <c r="AY765" i="1"/>
  <c r="BD765" i="1"/>
  <c r="BG765" i="1" s="1"/>
  <c r="BE765" i="1"/>
  <c r="P766" i="1"/>
  <c r="AY766" i="1"/>
  <c r="BD766" i="1"/>
  <c r="BE766" i="1"/>
  <c r="BF766" i="1" s="1"/>
  <c r="P767" i="1"/>
  <c r="AY767" i="1"/>
  <c r="BD767" i="1"/>
  <c r="BE767" i="1"/>
  <c r="BG767" i="1" s="1"/>
  <c r="P768" i="1"/>
  <c r="AY768" i="1"/>
  <c r="BD768" i="1"/>
  <c r="BE768" i="1"/>
  <c r="BF768" i="1"/>
  <c r="BG768" i="1"/>
  <c r="P769" i="1"/>
  <c r="AY769" i="1"/>
  <c r="BD769" i="1"/>
  <c r="BE769" i="1"/>
  <c r="BF769" i="1" s="1"/>
  <c r="BG769" i="1"/>
  <c r="BH769" i="1" s="1"/>
  <c r="P770" i="1"/>
  <c r="AY770" i="1"/>
  <c r="BD770" i="1"/>
  <c r="BG770" i="1" s="1"/>
  <c r="BE770" i="1"/>
  <c r="P771" i="1"/>
  <c r="AY771" i="1"/>
  <c r="BD771" i="1"/>
  <c r="BE771" i="1"/>
  <c r="BG771" i="1" s="1"/>
  <c r="BF771" i="1"/>
  <c r="BH771" i="1" s="1"/>
  <c r="P772" i="1"/>
  <c r="AY772" i="1"/>
  <c r="BD772" i="1"/>
  <c r="BE772" i="1"/>
  <c r="BF772" i="1"/>
  <c r="BH772" i="1" s="1"/>
  <c r="BG772" i="1"/>
  <c r="P773" i="1"/>
  <c r="AY773" i="1"/>
  <c r="BD773" i="1"/>
  <c r="BG773" i="1" s="1"/>
  <c r="BE773" i="1"/>
  <c r="P774" i="1"/>
  <c r="AY774" i="1"/>
  <c r="BD774" i="1"/>
  <c r="BE774" i="1"/>
  <c r="BF774" i="1" s="1"/>
  <c r="P775" i="1"/>
  <c r="AY775" i="1"/>
  <c r="BD775" i="1"/>
  <c r="BE775" i="1"/>
  <c r="BG775" i="1" s="1"/>
  <c r="P776" i="1"/>
  <c r="AY776" i="1"/>
  <c r="BD776" i="1"/>
  <c r="BE776" i="1"/>
  <c r="BF776" i="1"/>
  <c r="BG776" i="1"/>
  <c r="P777" i="1"/>
  <c r="AY777" i="1"/>
  <c r="BD777" i="1"/>
  <c r="BE777" i="1"/>
  <c r="BF777" i="1" s="1"/>
  <c r="BG777" i="1"/>
  <c r="BH777" i="1" s="1"/>
  <c r="P778" i="1"/>
  <c r="AY778" i="1"/>
  <c r="BD778" i="1"/>
  <c r="BG778" i="1" s="1"/>
  <c r="BE778" i="1"/>
  <c r="P779" i="1"/>
  <c r="AY779" i="1"/>
  <c r="BD779" i="1"/>
  <c r="BE779" i="1"/>
  <c r="BG779" i="1" s="1"/>
  <c r="BF779" i="1"/>
  <c r="BH779" i="1" s="1"/>
  <c r="P780" i="1"/>
  <c r="AY780" i="1"/>
  <c r="BD780" i="1"/>
  <c r="BE780" i="1"/>
  <c r="BF780" i="1"/>
  <c r="BH780" i="1" s="1"/>
  <c r="BG780" i="1"/>
  <c r="P781" i="1"/>
  <c r="AY781" i="1"/>
  <c r="BD781" i="1"/>
  <c r="BG781" i="1" s="1"/>
  <c r="BE781" i="1"/>
  <c r="P782" i="1"/>
  <c r="AY782" i="1"/>
  <c r="BD782" i="1"/>
  <c r="BE782" i="1"/>
  <c r="BF782" i="1" s="1"/>
  <c r="P783" i="1"/>
  <c r="AY783" i="1"/>
  <c r="BD783" i="1"/>
  <c r="BE783" i="1"/>
  <c r="BG783" i="1" s="1"/>
  <c r="P784" i="1"/>
  <c r="AY784" i="1"/>
  <c r="BD784" i="1"/>
  <c r="BE784" i="1"/>
  <c r="BF784" i="1"/>
  <c r="BG784" i="1"/>
  <c r="P785" i="1"/>
  <c r="AY785" i="1"/>
  <c r="BD785" i="1"/>
  <c r="BE785" i="1"/>
  <c r="BF785" i="1" s="1"/>
  <c r="BG785" i="1"/>
  <c r="BH785" i="1" s="1"/>
  <c r="P786" i="1"/>
  <c r="AY786" i="1"/>
  <c r="BD786" i="1"/>
  <c r="BG786" i="1" s="1"/>
  <c r="BE786" i="1"/>
  <c r="P787" i="1"/>
  <c r="AY787" i="1"/>
  <c r="BD787" i="1"/>
  <c r="BG787" i="1" s="1"/>
  <c r="BE787" i="1"/>
  <c r="BF787" i="1"/>
  <c r="P788" i="1"/>
  <c r="AY788" i="1"/>
  <c r="BD788" i="1"/>
  <c r="BE788" i="1"/>
  <c r="BF788" i="1"/>
  <c r="BH788" i="1" s="1"/>
  <c r="BG788" i="1"/>
  <c r="P789" i="1"/>
  <c r="AY789" i="1"/>
  <c r="BD789" i="1"/>
  <c r="BG789" i="1" s="1"/>
  <c r="BE789" i="1"/>
  <c r="P790" i="1"/>
  <c r="AY790" i="1"/>
  <c r="BD790" i="1"/>
  <c r="BE790" i="1"/>
  <c r="BF790" i="1" s="1"/>
  <c r="P791" i="1"/>
  <c r="AY791" i="1"/>
  <c r="BD791" i="1"/>
  <c r="BE791" i="1"/>
  <c r="BF791" i="1" s="1"/>
  <c r="P792" i="1"/>
  <c r="AY792" i="1"/>
  <c r="BD792" i="1"/>
  <c r="BE792" i="1"/>
  <c r="BF792" i="1"/>
  <c r="BG792" i="1"/>
  <c r="P793" i="1"/>
  <c r="AY793" i="1"/>
  <c r="BD793" i="1"/>
  <c r="BF793" i="1" s="1"/>
  <c r="BE793" i="1"/>
  <c r="BG793" i="1"/>
  <c r="BH793" i="1" s="1"/>
  <c r="BI793" i="1"/>
  <c r="P794" i="1"/>
  <c r="W794" i="1"/>
  <c r="AY794" i="1"/>
  <c r="BD794" i="1"/>
  <c r="BE794" i="1"/>
  <c r="BF794" i="1"/>
  <c r="P795" i="1"/>
  <c r="W795" i="1"/>
  <c r="AY795" i="1"/>
  <c r="BD795" i="1"/>
  <c r="BE795" i="1"/>
  <c r="BG795" i="1" s="1"/>
  <c r="P796" i="1"/>
  <c r="W796" i="1"/>
  <c r="AY796" i="1"/>
  <c r="BD796" i="1"/>
  <c r="BE796" i="1"/>
  <c r="BG796" i="1" s="1"/>
  <c r="BF796" i="1"/>
  <c r="BH796" i="1" s="1"/>
  <c r="W797" i="1"/>
  <c r="BD797" i="1"/>
  <c r="BE797" i="1"/>
  <c r="BF797" i="1" s="1"/>
  <c r="BG797" i="1"/>
  <c r="BH797" i="1" s="1"/>
  <c r="W798" i="1"/>
  <c r="AY798" i="1"/>
  <c r="BD798" i="1"/>
  <c r="BG798" i="1" s="1"/>
  <c r="BE798" i="1"/>
  <c r="P799" i="1"/>
  <c r="W799" i="1"/>
  <c r="BD799" i="1"/>
  <c r="BG799" i="1" s="1"/>
  <c r="BE799" i="1"/>
  <c r="BF799" i="1"/>
  <c r="P800" i="1"/>
  <c r="W800" i="1"/>
  <c r="AY800" i="1"/>
  <c r="BD800" i="1"/>
  <c r="BE800" i="1"/>
  <c r="BG800" i="1" s="1"/>
  <c r="P801" i="1"/>
  <c r="W801" i="1"/>
  <c r="AY801" i="1"/>
  <c r="BD801" i="1"/>
  <c r="BE801" i="1"/>
  <c r="BG801" i="1" s="1"/>
  <c r="BF801" i="1"/>
  <c r="BH801" i="1" s="1"/>
  <c r="P802" i="1"/>
  <c r="W802" i="1"/>
  <c r="AY802" i="1"/>
  <c r="BD802" i="1"/>
  <c r="BE802" i="1"/>
  <c r="BG802" i="1" s="1"/>
  <c r="P803" i="1"/>
  <c r="W803" i="1"/>
  <c r="AY803" i="1"/>
  <c r="BD803" i="1"/>
  <c r="BE803" i="1"/>
  <c r="BG803" i="1" s="1"/>
  <c r="BF803" i="1"/>
  <c r="BH803" i="1" s="1"/>
  <c r="P804" i="1"/>
  <c r="W804" i="1"/>
  <c r="AY804" i="1"/>
  <c r="BD804" i="1"/>
  <c r="BE804" i="1"/>
  <c r="BG804" i="1" s="1"/>
  <c r="P805" i="1"/>
  <c r="W805" i="1"/>
  <c r="AY805" i="1"/>
  <c r="BD805" i="1"/>
  <c r="BE805" i="1"/>
  <c r="BG805" i="1" s="1"/>
  <c r="BF805" i="1"/>
  <c r="BH805" i="1" s="1"/>
  <c r="P806" i="1"/>
  <c r="W806" i="1"/>
  <c r="AY806" i="1"/>
  <c r="BD806" i="1"/>
  <c r="BE806" i="1"/>
  <c r="BG806" i="1" s="1"/>
  <c r="P807" i="1"/>
  <c r="AY807" i="1"/>
  <c r="BD807" i="1"/>
  <c r="BE807" i="1"/>
  <c r="BF807" i="1"/>
  <c r="BG807" i="1"/>
  <c r="P808" i="1"/>
  <c r="AY808" i="1"/>
  <c r="BD808" i="1"/>
  <c r="BE808" i="1"/>
  <c r="BF808" i="1" s="1"/>
  <c r="BG808" i="1"/>
  <c r="BH808" i="1" s="1"/>
  <c r="P809" i="1"/>
  <c r="AY809" i="1"/>
  <c r="BD809" i="1"/>
  <c r="BG809" i="1" s="1"/>
  <c r="BE809" i="1"/>
  <c r="P810" i="1"/>
  <c r="AY810" i="1"/>
  <c r="BD810" i="1"/>
  <c r="BE810" i="1"/>
  <c r="BG810" i="1" s="1"/>
  <c r="BF810" i="1"/>
  <c r="BH810" i="1" s="1"/>
  <c r="P811" i="1"/>
  <c r="AY811" i="1"/>
  <c r="BD811" i="1"/>
  <c r="BE811" i="1"/>
  <c r="BF811" i="1"/>
  <c r="BH811" i="1" s="1"/>
  <c r="BG811" i="1"/>
  <c r="P812" i="1"/>
  <c r="AY812" i="1"/>
  <c r="BD812" i="1"/>
  <c r="BG812" i="1" s="1"/>
  <c r="BE812" i="1"/>
  <c r="P813" i="1"/>
  <c r="AY813" i="1"/>
  <c r="BD813" i="1"/>
  <c r="BE813" i="1"/>
  <c r="BF813" i="1" s="1"/>
  <c r="P814" i="1"/>
  <c r="AY814" i="1"/>
  <c r="BD814" i="1"/>
  <c r="BE814" i="1"/>
  <c r="BG814" i="1" s="1"/>
  <c r="P815" i="1"/>
  <c r="AY815" i="1"/>
  <c r="BD815" i="1"/>
  <c r="BE815" i="1"/>
  <c r="BF815" i="1"/>
  <c r="BG815" i="1"/>
  <c r="P816" i="1"/>
  <c r="AY816" i="1"/>
  <c r="BD816" i="1"/>
  <c r="BE816" i="1"/>
  <c r="BF816" i="1" s="1"/>
  <c r="BG816" i="1"/>
  <c r="BH816" i="1" s="1"/>
  <c r="P817" i="1"/>
  <c r="AY817" i="1"/>
  <c r="BD817" i="1"/>
  <c r="BG817" i="1" s="1"/>
  <c r="BE817" i="1"/>
  <c r="P818" i="1"/>
  <c r="AY818" i="1"/>
  <c r="BD818" i="1"/>
  <c r="BG818" i="1" s="1"/>
  <c r="BE818" i="1"/>
  <c r="BF818" i="1"/>
  <c r="P819" i="1"/>
  <c r="AY819" i="1"/>
  <c r="BD819" i="1"/>
  <c r="BE819" i="1"/>
  <c r="BF819" i="1"/>
  <c r="BH819" i="1" s="1"/>
  <c r="BG819" i="1"/>
  <c r="P820" i="1"/>
  <c r="AY820" i="1"/>
  <c r="BD820" i="1"/>
  <c r="BG820" i="1" s="1"/>
  <c r="BE820" i="1"/>
  <c r="P821" i="1"/>
  <c r="AY821" i="1"/>
  <c r="BD821" i="1"/>
  <c r="BE821" i="1"/>
  <c r="BF821" i="1" s="1"/>
  <c r="P822" i="1"/>
  <c r="AY822" i="1"/>
  <c r="BD822" i="1"/>
  <c r="BE822" i="1"/>
  <c r="BG822" i="1" s="1"/>
  <c r="P823" i="1"/>
  <c r="AY823" i="1"/>
  <c r="BD823" i="1"/>
  <c r="BE823" i="1"/>
  <c r="BF823" i="1"/>
  <c r="BG823" i="1"/>
  <c r="P824" i="1"/>
  <c r="AY824" i="1"/>
  <c r="BD824" i="1"/>
  <c r="BE824" i="1"/>
  <c r="BF824" i="1" s="1"/>
  <c r="BG824" i="1"/>
  <c r="BH824" i="1" s="1"/>
  <c r="BI824" i="1"/>
  <c r="P825" i="1"/>
  <c r="AY825" i="1"/>
  <c r="BD825" i="1"/>
  <c r="BE825" i="1"/>
  <c r="BF825" i="1"/>
  <c r="BG825" i="1"/>
  <c r="P826" i="1"/>
  <c r="AY826" i="1"/>
  <c r="BD826" i="1"/>
  <c r="BE826" i="1"/>
  <c r="BF826" i="1" s="1"/>
  <c r="BH826" i="1" s="1"/>
  <c r="BG826" i="1"/>
  <c r="P827" i="1"/>
  <c r="AY827" i="1"/>
  <c r="BD827" i="1"/>
  <c r="BG827" i="1" s="1"/>
  <c r="BE827" i="1"/>
  <c r="P828" i="1"/>
  <c r="AY828" i="1"/>
  <c r="BD828" i="1"/>
  <c r="BE828" i="1"/>
  <c r="BF828" i="1"/>
  <c r="BH828" i="1" s="1"/>
  <c r="BG828" i="1"/>
  <c r="P829" i="1"/>
  <c r="AY829" i="1"/>
  <c r="BD829" i="1"/>
  <c r="BF829" i="1" s="1"/>
  <c r="BH829" i="1" s="1"/>
  <c r="BE829" i="1"/>
  <c r="BG829" i="1"/>
  <c r="P830" i="1"/>
  <c r="AY830" i="1"/>
  <c r="BD830" i="1"/>
  <c r="BG830" i="1" s="1"/>
  <c r="BE830" i="1"/>
  <c r="BF830" i="1" s="1"/>
  <c r="P831" i="1"/>
  <c r="AY831" i="1"/>
  <c r="BD831" i="1"/>
  <c r="BG831" i="1" s="1"/>
  <c r="BE831" i="1"/>
  <c r="BF831" i="1" s="1"/>
  <c r="P832" i="1"/>
  <c r="AY832" i="1"/>
  <c r="BD832" i="1"/>
  <c r="BE832" i="1"/>
  <c r="BF832" i="1"/>
  <c r="BH832" i="1" s="1"/>
  <c r="BG832" i="1"/>
  <c r="P833" i="1"/>
  <c r="AY833" i="1"/>
  <c r="BD833" i="1"/>
  <c r="BF833" i="1" s="1"/>
  <c r="BH833" i="1" s="1"/>
  <c r="BE833" i="1"/>
  <c r="BG833" i="1"/>
  <c r="P834" i="1"/>
  <c r="AY834" i="1"/>
  <c r="BD834" i="1"/>
  <c r="BG834" i="1" s="1"/>
  <c r="BE834" i="1"/>
  <c r="BF834" i="1" s="1"/>
  <c r="P835" i="1"/>
  <c r="AY835" i="1"/>
  <c r="BD835" i="1"/>
  <c r="BG835" i="1" s="1"/>
  <c r="BE835" i="1"/>
  <c r="BF835" i="1" s="1"/>
  <c r="P836" i="1"/>
  <c r="AY836" i="1"/>
  <c r="BD836" i="1"/>
  <c r="BE836" i="1"/>
  <c r="BF836" i="1"/>
  <c r="BH836" i="1" s="1"/>
  <c r="BG836" i="1"/>
  <c r="P837" i="1"/>
  <c r="AY837" i="1"/>
  <c r="BD837" i="1"/>
  <c r="BF837" i="1" s="1"/>
  <c r="BH837" i="1" s="1"/>
  <c r="BE837" i="1"/>
  <c r="BG837" i="1"/>
  <c r="P838" i="1"/>
  <c r="AY838" i="1"/>
  <c r="BD838" i="1"/>
  <c r="BG838" i="1" s="1"/>
  <c r="BE838" i="1"/>
  <c r="BF838" i="1" s="1"/>
  <c r="BH838" i="1" s="1"/>
  <c r="P839" i="1"/>
  <c r="AY839" i="1"/>
  <c r="BD839" i="1"/>
  <c r="BG839" i="1" s="1"/>
  <c r="BE839" i="1"/>
  <c r="BF839" i="1" s="1"/>
  <c r="BH839" i="1" s="1"/>
  <c r="P840" i="1"/>
  <c r="AY840" i="1"/>
  <c r="BD840" i="1"/>
  <c r="BE840" i="1"/>
  <c r="BF840" i="1"/>
  <c r="BH840" i="1" s="1"/>
  <c r="BG840" i="1"/>
  <c r="P841" i="1"/>
  <c r="AY841" i="1"/>
  <c r="BD841" i="1"/>
  <c r="BF841" i="1" s="1"/>
  <c r="BH841" i="1" s="1"/>
  <c r="BE841" i="1"/>
  <c r="BG841" i="1"/>
  <c r="P842" i="1"/>
  <c r="AY842" i="1"/>
  <c r="BD842" i="1"/>
  <c r="BG842" i="1" s="1"/>
  <c r="BE842" i="1"/>
  <c r="BF842" i="1" s="1"/>
  <c r="BH842" i="1" s="1"/>
  <c r="P843" i="1"/>
  <c r="AY843" i="1"/>
  <c r="BD843" i="1"/>
  <c r="BG843" i="1" s="1"/>
  <c r="BE843" i="1"/>
  <c r="BF843" i="1" s="1"/>
  <c r="BH843" i="1" s="1"/>
  <c r="P844" i="1"/>
  <c r="AY844" i="1"/>
  <c r="BD844" i="1"/>
  <c r="BE844" i="1"/>
  <c r="BF844" i="1"/>
  <c r="BH844" i="1" s="1"/>
  <c r="BG844" i="1"/>
  <c r="P845" i="1"/>
  <c r="AY845" i="1"/>
  <c r="BD845" i="1"/>
  <c r="BF845" i="1" s="1"/>
  <c r="BH845" i="1" s="1"/>
  <c r="BE845" i="1"/>
  <c r="BG845" i="1"/>
  <c r="P846" i="1"/>
  <c r="AY846" i="1"/>
  <c r="BD846" i="1"/>
  <c r="BG846" i="1" s="1"/>
  <c r="BE846" i="1"/>
  <c r="BF846" i="1" s="1"/>
  <c r="P847" i="1"/>
  <c r="AY847" i="1"/>
  <c r="BD847" i="1"/>
  <c r="BG847" i="1" s="1"/>
  <c r="BE847" i="1"/>
  <c r="BF847" i="1" s="1"/>
  <c r="P848" i="1"/>
  <c r="AY848" i="1"/>
  <c r="BD848" i="1"/>
  <c r="BE848" i="1"/>
  <c r="BF848" i="1"/>
  <c r="BH848" i="1" s="1"/>
  <c r="BG848" i="1"/>
  <c r="P849" i="1"/>
  <c r="AY849" i="1"/>
  <c r="BD849" i="1"/>
  <c r="BF849" i="1" s="1"/>
  <c r="BH849" i="1" s="1"/>
  <c r="BE849" i="1"/>
  <c r="BG849" i="1"/>
  <c r="P850" i="1"/>
  <c r="AY850" i="1"/>
  <c r="BD850" i="1"/>
  <c r="BG850" i="1" s="1"/>
  <c r="BE850" i="1"/>
  <c r="BF850" i="1" s="1"/>
  <c r="P851" i="1"/>
  <c r="AY851" i="1"/>
  <c r="BD851" i="1"/>
  <c r="BG851" i="1" s="1"/>
  <c r="BE851" i="1"/>
  <c r="BF851" i="1" s="1"/>
  <c r="P852" i="1"/>
  <c r="AY852" i="1"/>
  <c r="BD852" i="1"/>
  <c r="BE852" i="1"/>
  <c r="BF852" i="1"/>
  <c r="BH852" i="1" s="1"/>
  <c r="BG852" i="1"/>
  <c r="P853" i="1"/>
  <c r="AY853" i="1"/>
  <c r="BD853" i="1"/>
  <c r="BE853" i="1"/>
  <c r="BF853" i="1" s="1"/>
  <c r="BH853" i="1" s="1"/>
  <c r="BG853" i="1"/>
  <c r="P854" i="1"/>
  <c r="AY854" i="1"/>
  <c r="BD854" i="1"/>
  <c r="BG854" i="1" s="1"/>
  <c r="BE854" i="1"/>
  <c r="BF854" i="1" s="1"/>
  <c r="BI854" i="1"/>
  <c r="P855" i="1"/>
  <c r="AY855" i="1"/>
  <c r="BD855" i="1"/>
  <c r="BE855" i="1"/>
  <c r="BF855" i="1" s="1"/>
  <c r="BH855" i="1" s="1"/>
  <c r="BG855" i="1"/>
  <c r="P856" i="1"/>
  <c r="AY856" i="1"/>
  <c r="BD856" i="1"/>
  <c r="BG856" i="1" s="1"/>
  <c r="BE856" i="1"/>
  <c r="BF856" i="1" s="1"/>
  <c r="P857" i="1"/>
  <c r="AY857" i="1"/>
  <c r="BD857" i="1"/>
  <c r="BE857" i="1"/>
  <c r="BF857" i="1" s="1"/>
  <c r="P858" i="1"/>
  <c r="AY858" i="1"/>
  <c r="BD858" i="1"/>
  <c r="BE858" i="1"/>
  <c r="BF858" i="1"/>
  <c r="BH858" i="1" s="1"/>
  <c r="BG858" i="1"/>
  <c r="P859" i="1"/>
  <c r="AY859" i="1"/>
  <c r="BD859" i="1"/>
  <c r="BE859" i="1"/>
  <c r="BF859" i="1" s="1"/>
  <c r="BH859" i="1" s="1"/>
  <c r="BG859" i="1"/>
  <c r="P860" i="1"/>
  <c r="AY860" i="1"/>
  <c r="BD860" i="1"/>
  <c r="BG860" i="1" s="1"/>
  <c r="BE860" i="1"/>
  <c r="BF860" i="1" s="1"/>
  <c r="P861" i="1"/>
  <c r="AY861" i="1"/>
  <c r="BD861" i="1"/>
  <c r="BG861" i="1" s="1"/>
  <c r="BE861" i="1"/>
  <c r="BF861" i="1" s="1"/>
  <c r="P862" i="1"/>
  <c r="AY862" i="1"/>
  <c r="BD862" i="1"/>
  <c r="BE862" i="1"/>
  <c r="BF862" i="1"/>
  <c r="BH862" i="1" s="1"/>
  <c r="BG862" i="1"/>
  <c r="P863" i="1"/>
  <c r="AY863" i="1"/>
  <c r="BD863" i="1"/>
  <c r="BE863" i="1"/>
  <c r="BF863" i="1" s="1"/>
  <c r="BH863" i="1" s="1"/>
  <c r="BG863" i="1"/>
  <c r="P864" i="1"/>
  <c r="AY864" i="1"/>
  <c r="BD864" i="1"/>
  <c r="BG864" i="1" s="1"/>
  <c r="BE864" i="1"/>
  <c r="BF864" i="1" s="1"/>
  <c r="BH864" i="1" s="1"/>
  <c r="P865" i="1"/>
  <c r="AY865" i="1"/>
  <c r="BD865" i="1"/>
  <c r="BE865" i="1"/>
  <c r="BF865" i="1" s="1"/>
  <c r="P866" i="1"/>
  <c r="AY866" i="1"/>
  <c r="BD866" i="1"/>
  <c r="BE866" i="1"/>
  <c r="BF866" i="1"/>
  <c r="BH866" i="1" s="1"/>
  <c r="BG866" i="1"/>
  <c r="P867" i="1"/>
  <c r="AY867" i="1"/>
  <c r="BD867" i="1"/>
  <c r="BE867" i="1"/>
  <c r="BF867" i="1" s="1"/>
  <c r="BH867" i="1" s="1"/>
  <c r="BG867" i="1"/>
  <c r="P868" i="1"/>
  <c r="AY868" i="1"/>
  <c r="BD868" i="1"/>
  <c r="BG868" i="1" s="1"/>
  <c r="BE868" i="1"/>
  <c r="BF868" i="1" s="1"/>
  <c r="BH868" i="1" s="1"/>
  <c r="P869" i="1"/>
  <c r="AY869" i="1"/>
  <c r="BD869" i="1"/>
  <c r="BG869" i="1" s="1"/>
  <c r="BE869" i="1"/>
  <c r="BF869" i="1" s="1"/>
  <c r="BH869" i="1" s="1"/>
  <c r="P870" i="1"/>
  <c r="AY870" i="1"/>
  <c r="BD870" i="1"/>
  <c r="BE870" i="1"/>
  <c r="BF870" i="1"/>
  <c r="BH870" i="1" s="1"/>
  <c r="BG870" i="1"/>
  <c r="P871" i="1"/>
  <c r="AY871" i="1"/>
  <c r="BD871" i="1"/>
  <c r="BE871" i="1"/>
  <c r="BF871" i="1" s="1"/>
  <c r="BH871" i="1" s="1"/>
  <c r="BG871" i="1"/>
  <c r="P872" i="1"/>
  <c r="AY872" i="1"/>
  <c r="BD872" i="1"/>
  <c r="BG872" i="1" s="1"/>
  <c r="BE872" i="1"/>
  <c r="BF872" i="1" s="1"/>
  <c r="P873" i="1"/>
  <c r="AY873" i="1"/>
  <c r="BD873" i="1"/>
  <c r="BG873" i="1" s="1"/>
  <c r="BE873" i="1"/>
  <c r="BF873" i="1" s="1"/>
  <c r="P874" i="1"/>
  <c r="AY874" i="1"/>
  <c r="BD874" i="1"/>
  <c r="BE874" i="1"/>
  <c r="BF874" i="1"/>
  <c r="BH874" i="1" s="1"/>
  <c r="BG874" i="1"/>
  <c r="P875" i="1"/>
  <c r="AY875" i="1"/>
  <c r="BD875" i="1"/>
  <c r="BE875" i="1"/>
  <c r="BF875" i="1" s="1"/>
  <c r="BH875" i="1" s="1"/>
  <c r="BG875" i="1"/>
  <c r="P876" i="1"/>
  <c r="AY876" i="1"/>
  <c r="BD876" i="1"/>
  <c r="BG876" i="1" s="1"/>
  <c r="BE876" i="1"/>
  <c r="BF876" i="1" s="1"/>
  <c r="P877" i="1"/>
  <c r="AY877" i="1"/>
  <c r="BD877" i="1"/>
  <c r="BE877" i="1"/>
  <c r="BF877" i="1" s="1"/>
  <c r="P878" i="1"/>
  <c r="AY878" i="1"/>
  <c r="BD878" i="1"/>
  <c r="BE878" i="1"/>
  <c r="BF878" i="1"/>
  <c r="BH878" i="1" s="1"/>
  <c r="BG878" i="1"/>
  <c r="P879" i="1"/>
  <c r="AY879" i="1"/>
  <c r="BD879" i="1"/>
  <c r="BE879" i="1"/>
  <c r="BF879" i="1" s="1"/>
  <c r="BH879" i="1" s="1"/>
  <c r="BG879" i="1"/>
  <c r="P880" i="1"/>
  <c r="AY880" i="1"/>
  <c r="BD880" i="1"/>
  <c r="BG880" i="1" s="1"/>
  <c r="BE880" i="1"/>
  <c r="BF880" i="1" s="1"/>
  <c r="P881" i="1"/>
  <c r="AY881" i="1"/>
  <c r="BD881" i="1"/>
  <c r="BE881" i="1"/>
  <c r="BF881" i="1" s="1"/>
  <c r="P882" i="1"/>
  <c r="AY882" i="1"/>
  <c r="BD882" i="1"/>
  <c r="BE882" i="1"/>
  <c r="BF882" i="1"/>
  <c r="BH882" i="1" s="1"/>
  <c r="BG882" i="1"/>
  <c r="P883" i="1"/>
  <c r="AY883" i="1"/>
  <c r="BD883" i="1"/>
  <c r="BE883" i="1"/>
  <c r="BF883" i="1" s="1"/>
  <c r="BH883" i="1" s="1"/>
  <c r="BG883" i="1"/>
  <c r="P884" i="1"/>
  <c r="AY884" i="1"/>
  <c r="BD884" i="1"/>
  <c r="BG884" i="1" s="1"/>
  <c r="BE884" i="1"/>
  <c r="BF884" i="1" s="1"/>
  <c r="BH884" i="1" s="1"/>
  <c r="P885" i="1"/>
  <c r="AY885" i="1"/>
  <c r="BD885" i="1"/>
  <c r="BG885" i="1" s="1"/>
  <c r="BE885" i="1"/>
  <c r="BF885" i="1" s="1"/>
  <c r="BH885" i="1" s="1"/>
  <c r="BI885" i="1"/>
  <c r="P886" i="1"/>
  <c r="AY886" i="1"/>
  <c r="BD886" i="1"/>
  <c r="BG886" i="1" s="1"/>
  <c r="BE886" i="1"/>
  <c r="BF886" i="1" s="1"/>
  <c r="P887" i="1"/>
  <c r="AY887" i="1"/>
  <c r="BD887" i="1"/>
  <c r="BG887" i="1" s="1"/>
  <c r="BE887" i="1"/>
  <c r="BF887" i="1" s="1"/>
  <c r="P888" i="1"/>
  <c r="AY888" i="1"/>
  <c r="BD888" i="1"/>
  <c r="BE888" i="1"/>
  <c r="BF888" i="1"/>
  <c r="BH888" i="1" s="1"/>
  <c r="BG888" i="1"/>
  <c r="P889" i="1"/>
  <c r="AY889" i="1"/>
  <c r="BD889" i="1"/>
  <c r="BF889" i="1" s="1"/>
  <c r="BH889" i="1" s="1"/>
  <c r="BE889" i="1"/>
  <c r="BG889" i="1"/>
  <c r="P890" i="1"/>
  <c r="AY890" i="1"/>
  <c r="BD890" i="1"/>
  <c r="BG890" i="1" s="1"/>
  <c r="BE890" i="1"/>
  <c r="BF890" i="1" s="1"/>
  <c r="BH890" i="1" s="1"/>
  <c r="P891" i="1"/>
  <c r="AY891" i="1"/>
  <c r="BD891" i="1"/>
  <c r="BG891" i="1" s="1"/>
  <c r="BE891" i="1"/>
  <c r="BF891" i="1" s="1"/>
  <c r="BH891" i="1" s="1"/>
  <c r="P892" i="1"/>
  <c r="AY892" i="1"/>
  <c r="BD892" i="1"/>
  <c r="BE892" i="1"/>
  <c r="BF892" i="1"/>
  <c r="BH892" i="1" s="1"/>
  <c r="BG892" i="1"/>
  <c r="P893" i="1"/>
  <c r="AY893" i="1"/>
  <c r="BD893" i="1"/>
  <c r="BE893" i="1"/>
  <c r="BF893" i="1" s="1"/>
  <c r="BH893" i="1" s="1"/>
  <c r="BG893" i="1"/>
  <c r="P894" i="1"/>
  <c r="AY894" i="1"/>
  <c r="BD894" i="1"/>
  <c r="BG894" i="1" s="1"/>
  <c r="BE894" i="1"/>
  <c r="BF894" i="1" s="1"/>
  <c r="P895" i="1"/>
  <c r="AY895" i="1"/>
  <c r="BD895" i="1"/>
  <c r="BG895" i="1" s="1"/>
  <c r="BE895" i="1"/>
  <c r="BF895" i="1" s="1"/>
  <c r="P896" i="1"/>
  <c r="AY896" i="1"/>
  <c r="BD896" i="1"/>
  <c r="BE896" i="1"/>
  <c r="BF896" i="1"/>
  <c r="BH896" i="1" s="1"/>
  <c r="BG896" i="1"/>
  <c r="P897" i="1"/>
  <c r="AY897" i="1"/>
  <c r="BD897" i="1"/>
  <c r="BE897" i="1"/>
  <c r="BF897" i="1" s="1"/>
  <c r="BH897" i="1" s="1"/>
  <c r="BG897" i="1"/>
  <c r="P898" i="1"/>
  <c r="AY898" i="1"/>
  <c r="BD898" i="1"/>
  <c r="BG898" i="1" s="1"/>
  <c r="BE898" i="1"/>
  <c r="BF898" i="1" s="1"/>
  <c r="P899" i="1"/>
  <c r="AY899" i="1"/>
  <c r="BD899" i="1"/>
  <c r="BG899" i="1" s="1"/>
  <c r="BE899" i="1"/>
  <c r="BF899" i="1" s="1"/>
  <c r="P900" i="1"/>
  <c r="AY900" i="1"/>
  <c r="BD900" i="1"/>
  <c r="BE900" i="1"/>
  <c r="BF900" i="1"/>
  <c r="BH900" i="1" s="1"/>
  <c r="BG900" i="1"/>
  <c r="P902" i="1"/>
  <c r="AY902" i="1"/>
  <c r="BD902" i="1"/>
  <c r="BE902" i="1"/>
  <c r="BF902" i="1" s="1"/>
  <c r="BH902" i="1" s="1"/>
  <c r="BG902" i="1"/>
  <c r="P903" i="1"/>
  <c r="AY903" i="1"/>
  <c r="BD903" i="1"/>
  <c r="BG903" i="1" s="1"/>
  <c r="BE903" i="1"/>
  <c r="BF903" i="1" s="1"/>
  <c r="P904" i="1"/>
  <c r="AY904" i="1"/>
  <c r="BD904" i="1"/>
  <c r="BG904" i="1" s="1"/>
  <c r="BE904" i="1"/>
  <c r="BF904" i="1" s="1"/>
  <c r="P905" i="1"/>
  <c r="AY905" i="1"/>
  <c r="BD905" i="1"/>
  <c r="BE905" i="1"/>
  <c r="BF905" i="1"/>
  <c r="BH905" i="1" s="1"/>
  <c r="BG905" i="1"/>
  <c r="P906" i="1"/>
  <c r="AY906" i="1"/>
  <c r="BD906" i="1"/>
  <c r="BF906" i="1" s="1"/>
  <c r="BH906" i="1" s="1"/>
  <c r="BE906" i="1"/>
  <c r="BG906" i="1"/>
  <c r="P907" i="1"/>
  <c r="AY907" i="1"/>
  <c r="BD907" i="1"/>
  <c r="BG907" i="1" s="1"/>
  <c r="BE907" i="1"/>
  <c r="BF907" i="1" s="1"/>
  <c r="BH907" i="1" s="1"/>
  <c r="P908" i="1"/>
  <c r="AY908" i="1"/>
  <c r="BD908" i="1"/>
  <c r="BG908" i="1" s="1"/>
  <c r="BE908" i="1"/>
  <c r="BF908" i="1" s="1"/>
  <c r="BH908" i="1" s="1"/>
  <c r="P909" i="1"/>
  <c r="AY909" i="1"/>
  <c r="BD909" i="1"/>
  <c r="BE909" i="1"/>
  <c r="BF909" i="1"/>
  <c r="BH909" i="1" s="1"/>
  <c r="BG909" i="1"/>
  <c r="P910" i="1"/>
  <c r="AY910" i="1"/>
  <c r="BD910" i="1"/>
  <c r="BE910" i="1"/>
  <c r="BF910" i="1" s="1"/>
  <c r="BH910" i="1" s="1"/>
  <c r="BG910" i="1"/>
  <c r="P911" i="1"/>
  <c r="AY911" i="1"/>
  <c r="BD911" i="1"/>
  <c r="BG911" i="1" s="1"/>
  <c r="BE911" i="1"/>
  <c r="BF911" i="1" s="1"/>
  <c r="P912" i="1"/>
  <c r="AY912" i="1"/>
  <c r="BD912" i="1"/>
  <c r="BE912" i="1"/>
  <c r="BF912" i="1" s="1"/>
  <c r="P913" i="1"/>
  <c r="AY913" i="1"/>
  <c r="BD913" i="1"/>
  <c r="BE913" i="1"/>
  <c r="BF913" i="1"/>
  <c r="BH913" i="1" s="1"/>
  <c r="BG913" i="1"/>
  <c r="P914" i="1"/>
  <c r="AY914" i="1"/>
  <c r="BD914" i="1"/>
  <c r="BE914" i="1"/>
  <c r="BF914" i="1" s="1"/>
  <c r="BH914" i="1" s="1"/>
  <c r="BG914" i="1"/>
  <c r="P915" i="1"/>
  <c r="AY915" i="1"/>
  <c r="BD915" i="1"/>
  <c r="BG915" i="1" s="1"/>
  <c r="BE915" i="1"/>
  <c r="BF915" i="1" s="1"/>
  <c r="BI915" i="1"/>
  <c r="P916" i="1"/>
  <c r="AY916" i="1"/>
  <c r="BD916" i="1"/>
  <c r="BE916" i="1"/>
  <c r="BF916" i="1" s="1"/>
  <c r="BH916" i="1" s="1"/>
  <c r="BG916" i="1"/>
  <c r="P917" i="1"/>
  <c r="AY917" i="1"/>
  <c r="BD917" i="1"/>
  <c r="BG917" i="1" s="1"/>
  <c r="BE917" i="1"/>
  <c r="BF917" i="1" s="1"/>
  <c r="BH917" i="1" s="1"/>
  <c r="P918" i="1"/>
  <c r="AY918" i="1"/>
  <c r="BD918" i="1"/>
  <c r="BE918" i="1"/>
  <c r="BF918" i="1" s="1"/>
  <c r="P919" i="1"/>
  <c r="AY919" i="1"/>
  <c r="BD919" i="1"/>
  <c r="BE919" i="1"/>
  <c r="BF919" i="1"/>
  <c r="BH919" i="1" s="1"/>
  <c r="BG919" i="1"/>
  <c r="P920" i="1"/>
  <c r="AY920" i="1"/>
  <c r="BD920" i="1"/>
  <c r="BE920" i="1"/>
  <c r="BF920" i="1" s="1"/>
  <c r="BH920" i="1" s="1"/>
  <c r="BG920" i="1"/>
  <c r="P921" i="1"/>
  <c r="AY921" i="1"/>
  <c r="BD921" i="1"/>
  <c r="BG921" i="1" s="1"/>
  <c r="BE921" i="1"/>
  <c r="BF921" i="1" s="1"/>
  <c r="P922" i="1"/>
  <c r="AY922" i="1"/>
  <c r="BD922" i="1"/>
  <c r="BE922" i="1"/>
  <c r="BF922" i="1" s="1"/>
  <c r="P923" i="1"/>
  <c r="AY923" i="1"/>
  <c r="BD923" i="1"/>
  <c r="BE923" i="1"/>
  <c r="BF923" i="1"/>
  <c r="BH923" i="1" s="1"/>
  <c r="BG923" i="1"/>
  <c r="P924" i="1"/>
  <c r="AY924" i="1"/>
  <c r="BD924" i="1"/>
  <c r="BE924" i="1"/>
  <c r="BF924" i="1" s="1"/>
  <c r="BH924" i="1" s="1"/>
  <c r="BG924" i="1"/>
  <c r="P925" i="1"/>
  <c r="AY925" i="1"/>
  <c r="BD925" i="1"/>
  <c r="BG925" i="1" s="1"/>
  <c r="BE925" i="1"/>
  <c r="BF925" i="1" s="1"/>
  <c r="P926" i="1"/>
  <c r="AY926" i="1"/>
  <c r="BD926" i="1"/>
  <c r="BE926" i="1"/>
  <c r="BF926" i="1" s="1"/>
  <c r="P927" i="1"/>
  <c r="AY927" i="1"/>
  <c r="BD927" i="1"/>
  <c r="BE927" i="1"/>
  <c r="BF927" i="1"/>
  <c r="BH927" i="1" s="1"/>
  <c r="BG927" i="1"/>
  <c r="P928" i="1"/>
  <c r="AY928" i="1"/>
  <c r="BD928" i="1"/>
  <c r="BE928" i="1"/>
  <c r="BF928" i="1" s="1"/>
  <c r="BH928" i="1" s="1"/>
  <c r="BG928" i="1"/>
  <c r="P929" i="1"/>
  <c r="AY929" i="1"/>
  <c r="BD929" i="1"/>
  <c r="BG929" i="1" s="1"/>
  <c r="BE929" i="1"/>
  <c r="BF929" i="1" s="1"/>
  <c r="P930" i="1"/>
  <c r="AY930" i="1"/>
  <c r="BD930" i="1"/>
  <c r="BG930" i="1" s="1"/>
  <c r="BE930" i="1"/>
  <c r="BF930" i="1" s="1"/>
  <c r="P931" i="1"/>
  <c r="AY931" i="1"/>
  <c r="BD931" i="1"/>
  <c r="BE931" i="1"/>
  <c r="BF931" i="1"/>
  <c r="BH931" i="1" s="1"/>
  <c r="BG931" i="1"/>
  <c r="P932" i="1"/>
  <c r="AY932" i="1"/>
  <c r="BD932" i="1"/>
  <c r="BE932" i="1"/>
  <c r="BF932" i="1" s="1"/>
  <c r="BH932" i="1" s="1"/>
  <c r="BG932" i="1"/>
  <c r="P933" i="1"/>
  <c r="AY933" i="1"/>
  <c r="BD933" i="1"/>
  <c r="BG933" i="1" s="1"/>
  <c r="BE933" i="1"/>
  <c r="BF933" i="1" s="1"/>
  <c r="BH933" i="1" s="1"/>
  <c r="P934" i="1"/>
  <c r="AY934" i="1"/>
  <c r="BD934" i="1"/>
  <c r="BE934" i="1"/>
  <c r="BF934" i="1" s="1"/>
  <c r="P935" i="1"/>
  <c r="AY935" i="1"/>
  <c r="BD935" i="1"/>
  <c r="BE935" i="1"/>
  <c r="BF935" i="1"/>
  <c r="BH935" i="1" s="1"/>
  <c r="BG935" i="1"/>
  <c r="P936" i="1"/>
  <c r="AY936" i="1"/>
  <c r="BD936" i="1"/>
  <c r="BE936" i="1"/>
  <c r="BF936" i="1" s="1"/>
  <c r="BH936" i="1" s="1"/>
  <c r="BG936" i="1"/>
  <c r="P937" i="1"/>
  <c r="AY937" i="1"/>
  <c r="BD937" i="1"/>
  <c r="BG937" i="1" s="1"/>
  <c r="BE937" i="1"/>
  <c r="BF937" i="1" s="1"/>
  <c r="P938" i="1"/>
  <c r="AY938" i="1"/>
  <c r="BD938" i="1"/>
  <c r="BE938" i="1"/>
  <c r="BF938" i="1" s="1"/>
  <c r="P939" i="1"/>
  <c r="AY939" i="1"/>
  <c r="BD939" i="1"/>
  <c r="BE939" i="1"/>
  <c r="BF939" i="1"/>
  <c r="BH939" i="1" s="1"/>
  <c r="BG939" i="1"/>
  <c r="P940" i="1"/>
  <c r="AY940" i="1"/>
  <c r="BD940" i="1"/>
  <c r="BE940" i="1"/>
  <c r="BF940" i="1" s="1"/>
  <c r="BH940" i="1" s="1"/>
  <c r="BG940" i="1"/>
  <c r="P941" i="1"/>
  <c r="AY941" i="1"/>
  <c r="BD941" i="1"/>
  <c r="BG941" i="1" s="1"/>
  <c r="BE941" i="1"/>
  <c r="BF941" i="1" s="1"/>
  <c r="P942" i="1"/>
  <c r="AY942" i="1"/>
  <c r="BD942" i="1"/>
  <c r="BE942" i="1"/>
  <c r="BF942" i="1" s="1"/>
  <c r="P943" i="1"/>
  <c r="AY943" i="1"/>
  <c r="BD943" i="1"/>
  <c r="BE943" i="1"/>
  <c r="BF943" i="1"/>
  <c r="BH943" i="1" s="1"/>
  <c r="BG943" i="1"/>
  <c r="P944" i="1"/>
  <c r="AY944" i="1"/>
  <c r="BD944" i="1"/>
  <c r="BE944" i="1"/>
  <c r="BF944" i="1" s="1"/>
  <c r="BH944" i="1" s="1"/>
  <c r="BG944" i="1"/>
  <c r="P945" i="1"/>
  <c r="AY945" i="1"/>
  <c r="BD945" i="1"/>
  <c r="BG945" i="1" s="1"/>
  <c r="BE945" i="1"/>
  <c r="BF945" i="1" s="1"/>
  <c r="P946" i="1"/>
  <c r="AY946" i="1"/>
  <c r="BD946" i="1"/>
  <c r="BE946" i="1"/>
  <c r="BF946" i="1" s="1"/>
  <c r="BI946" i="1"/>
  <c r="P947" i="1"/>
  <c r="AY947" i="1"/>
  <c r="BD947" i="1"/>
  <c r="BG947" i="1" s="1"/>
  <c r="BE947" i="1"/>
  <c r="BF947" i="1" s="1"/>
  <c r="P948" i="1"/>
  <c r="AY948" i="1"/>
  <c r="BD948" i="1"/>
  <c r="BE948" i="1"/>
  <c r="BF948" i="1" s="1"/>
  <c r="P949" i="1"/>
  <c r="AY949" i="1"/>
  <c r="BD949" i="1"/>
  <c r="BE949" i="1"/>
  <c r="BF949" i="1"/>
  <c r="BH949" i="1" s="1"/>
  <c r="BG949" i="1"/>
  <c r="P950" i="1"/>
  <c r="AY950" i="1"/>
  <c r="BD950" i="1"/>
  <c r="BE950" i="1"/>
  <c r="BF950" i="1" s="1"/>
  <c r="BH950" i="1" s="1"/>
  <c r="BG950" i="1"/>
  <c r="P951" i="1"/>
  <c r="AY951" i="1"/>
  <c r="BD951" i="1"/>
  <c r="BG951" i="1" s="1"/>
  <c r="BE951" i="1"/>
  <c r="BF951" i="1" s="1"/>
  <c r="P952" i="1"/>
  <c r="AY952" i="1"/>
  <c r="BD952" i="1"/>
  <c r="BE952" i="1"/>
  <c r="BF952" i="1" s="1"/>
  <c r="P953" i="1"/>
  <c r="AY953" i="1"/>
  <c r="BD953" i="1"/>
  <c r="BE953" i="1"/>
  <c r="BF953" i="1"/>
  <c r="BH953" i="1" s="1"/>
  <c r="BG953" i="1"/>
  <c r="P954" i="1"/>
  <c r="AY954" i="1"/>
  <c r="BD954" i="1"/>
  <c r="BE954" i="1"/>
  <c r="BF954" i="1" s="1"/>
  <c r="BH954" i="1" s="1"/>
  <c r="BG954" i="1"/>
  <c r="P955" i="1"/>
  <c r="AY955" i="1"/>
  <c r="BD955" i="1"/>
  <c r="BG955" i="1" s="1"/>
  <c r="BE955" i="1"/>
  <c r="BF955" i="1" s="1"/>
  <c r="BH955" i="1" s="1"/>
  <c r="P956" i="1"/>
  <c r="AY956" i="1"/>
  <c r="BD956" i="1"/>
  <c r="BE956" i="1"/>
  <c r="BF956" i="1" s="1"/>
  <c r="P957" i="1"/>
  <c r="AY957" i="1"/>
  <c r="BD957" i="1"/>
  <c r="BE957" i="1"/>
  <c r="BF957" i="1"/>
  <c r="BH957" i="1" s="1"/>
  <c r="BG957" i="1"/>
  <c r="P958" i="1"/>
  <c r="AY958" i="1"/>
  <c r="BD958" i="1"/>
  <c r="BE958" i="1"/>
  <c r="BF958" i="1" s="1"/>
  <c r="BH958" i="1" s="1"/>
  <c r="BG958" i="1"/>
  <c r="P959" i="1"/>
  <c r="AY959" i="1"/>
  <c r="BD959" i="1"/>
  <c r="BG959" i="1" s="1"/>
  <c r="BE959" i="1"/>
  <c r="BF959" i="1" s="1"/>
  <c r="P960" i="1"/>
  <c r="AY960" i="1"/>
  <c r="BD960" i="1"/>
  <c r="BE960" i="1"/>
  <c r="BF960" i="1" s="1"/>
  <c r="P961" i="1"/>
  <c r="AY961" i="1"/>
  <c r="BD961" i="1"/>
  <c r="BE961" i="1"/>
  <c r="BF961" i="1"/>
  <c r="BH961" i="1" s="1"/>
  <c r="BG961" i="1"/>
  <c r="P962" i="1"/>
  <c r="AY962" i="1"/>
  <c r="BD962" i="1"/>
  <c r="BE962" i="1"/>
  <c r="BF962" i="1" s="1"/>
  <c r="BH962" i="1" s="1"/>
  <c r="BG962" i="1"/>
  <c r="P963" i="1"/>
  <c r="AY963" i="1"/>
  <c r="BD963" i="1"/>
  <c r="BG963" i="1" s="1"/>
  <c r="BE963" i="1"/>
  <c r="BF963" i="1" s="1"/>
  <c r="P964" i="1"/>
  <c r="AY964" i="1"/>
  <c r="BD964" i="1"/>
  <c r="BG964" i="1" s="1"/>
  <c r="BE964" i="1"/>
  <c r="BF964" i="1" s="1"/>
  <c r="P965" i="1"/>
  <c r="AY965" i="1"/>
  <c r="BD965" i="1"/>
  <c r="BE965" i="1"/>
  <c r="BF965" i="1"/>
  <c r="BH965" i="1" s="1"/>
  <c r="BG965" i="1"/>
  <c r="P966" i="1"/>
  <c r="AY966" i="1"/>
  <c r="BD966" i="1"/>
  <c r="BE966" i="1"/>
  <c r="BF966" i="1" s="1"/>
  <c r="BH966" i="1" s="1"/>
  <c r="BG966" i="1"/>
  <c r="P967" i="1"/>
  <c r="AY967" i="1"/>
  <c r="BD967" i="1"/>
  <c r="BG967" i="1" s="1"/>
  <c r="BE967" i="1"/>
  <c r="BF967" i="1" s="1"/>
  <c r="P968" i="1"/>
  <c r="AY968" i="1"/>
  <c r="BD968" i="1"/>
  <c r="BG968" i="1" s="1"/>
  <c r="BE968" i="1"/>
  <c r="BF968" i="1" s="1"/>
  <c r="P969" i="1"/>
  <c r="AY969" i="1"/>
  <c r="BD969" i="1"/>
  <c r="BE969" i="1"/>
  <c r="BF969" i="1"/>
  <c r="BH969" i="1" s="1"/>
  <c r="BG969" i="1"/>
  <c r="P970" i="1"/>
  <c r="AY970" i="1"/>
  <c r="BD970" i="1"/>
  <c r="BE970" i="1"/>
  <c r="BF970" i="1" s="1"/>
  <c r="BH970" i="1" s="1"/>
  <c r="BG970" i="1"/>
  <c r="P971" i="1"/>
  <c r="AY971" i="1"/>
  <c r="BD971" i="1"/>
  <c r="BG971" i="1" s="1"/>
  <c r="BE971" i="1"/>
  <c r="BF971" i="1" s="1"/>
  <c r="BH971" i="1" s="1"/>
  <c r="P972" i="1"/>
  <c r="AY972" i="1"/>
  <c r="BD972" i="1"/>
  <c r="BE972" i="1"/>
  <c r="BF972" i="1" s="1"/>
  <c r="P973" i="1"/>
  <c r="AY973" i="1"/>
  <c r="BD973" i="1"/>
  <c r="BE973" i="1"/>
  <c r="BF973" i="1"/>
  <c r="BH973" i="1" s="1"/>
  <c r="BG973" i="1"/>
  <c r="P974" i="1"/>
  <c r="AY974" i="1"/>
  <c r="BD974" i="1"/>
  <c r="BE974" i="1"/>
  <c r="BF974" i="1" s="1"/>
  <c r="BH974" i="1" s="1"/>
  <c r="BG974" i="1"/>
  <c r="I975" i="1"/>
  <c r="M975" i="1"/>
  <c r="O975" i="1"/>
  <c r="P975" i="1"/>
  <c r="Q975" i="1"/>
  <c r="AY975" i="1"/>
  <c r="BD975" i="1"/>
  <c r="BG975" i="1" s="1"/>
  <c r="BE975" i="1"/>
  <c r="BF975" i="1" s="1"/>
  <c r="P976" i="1"/>
  <c r="AY976" i="1"/>
  <c r="BD976" i="1"/>
  <c r="BE976" i="1"/>
  <c r="BF976" i="1" s="1"/>
  <c r="P977" i="1"/>
  <c r="AY977" i="1"/>
  <c r="BD977" i="1"/>
  <c r="BE977" i="1"/>
  <c r="BF977" i="1"/>
  <c r="BH977" i="1" s="1"/>
  <c r="BG977" i="1"/>
  <c r="BI977" i="1"/>
  <c r="P978" i="1"/>
  <c r="AY978" i="1"/>
  <c r="BD978" i="1"/>
  <c r="BE978" i="1"/>
  <c r="BF978" i="1" s="1"/>
  <c r="P979" i="1"/>
  <c r="AY979" i="1"/>
  <c r="BD979" i="1"/>
  <c r="BE979" i="1"/>
  <c r="BF979" i="1"/>
  <c r="BH979" i="1" s="1"/>
  <c r="BG979" i="1"/>
  <c r="P980" i="1"/>
  <c r="AY980" i="1"/>
  <c r="BD980" i="1"/>
  <c r="BE980" i="1"/>
  <c r="BF980" i="1" s="1"/>
  <c r="BH980" i="1" s="1"/>
  <c r="BG980" i="1"/>
  <c r="P981" i="1"/>
  <c r="AY981" i="1"/>
  <c r="BD981" i="1"/>
  <c r="BG981" i="1" s="1"/>
  <c r="BE981" i="1"/>
  <c r="BF981" i="1" s="1"/>
  <c r="I982" i="1"/>
  <c r="M982" i="1"/>
  <c r="O982" i="1"/>
  <c r="P982" i="1"/>
  <c r="Q982" i="1"/>
  <c r="AY982" i="1"/>
  <c r="BD982" i="1"/>
  <c r="BE982" i="1"/>
  <c r="BF982" i="1" s="1"/>
  <c r="P983" i="1"/>
  <c r="AY983" i="1"/>
  <c r="BD983" i="1"/>
  <c r="BE983" i="1"/>
  <c r="BF983" i="1"/>
  <c r="BH983" i="1" s="1"/>
  <c r="BG983" i="1"/>
  <c r="P984" i="1"/>
  <c r="AY984" i="1"/>
  <c r="BD984" i="1"/>
  <c r="BE984" i="1"/>
  <c r="BF984" i="1" s="1"/>
  <c r="BH984" i="1" s="1"/>
  <c r="BG984" i="1"/>
  <c r="P985" i="1"/>
  <c r="AY985" i="1"/>
  <c r="BD985" i="1"/>
  <c r="BG985" i="1" s="1"/>
  <c r="BE985" i="1"/>
  <c r="BF985" i="1" s="1"/>
  <c r="BH985" i="1" s="1"/>
  <c r="P986" i="1"/>
  <c r="AY986" i="1"/>
  <c r="BD986" i="1"/>
  <c r="BE986" i="1"/>
  <c r="BF986" i="1" s="1"/>
  <c r="P987" i="1"/>
  <c r="AY987" i="1"/>
  <c r="BD987" i="1"/>
  <c r="BE987" i="1"/>
  <c r="BF987" i="1"/>
  <c r="BH987" i="1" s="1"/>
  <c r="BG987" i="1"/>
  <c r="P988" i="1"/>
  <c r="AY988" i="1"/>
  <c r="BD988" i="1"/>
  <c r="BE988" i="1"/>
  <c r="BF988" i="1" s="1"/>
  <c r="BH988" i="1" s="1"/>
  <c r="BG988" i="1"/>
  <c r="I989" i="1"/>
  <c r="M989" i="1"/>
  <c r="O989" i="1"/>
  <c r="P989" i="1"/>
  <c r="Q989" i="1"/>
  <c r="AY989" i="1"/>
  <c r="BD989" i="1"/>
  <c r="BG989" i="1" s="1"/>
  <c r="BE989" i="1"/>
  <c r="BF989" i="1" s="1"/>
  <c r="P990" i="1"/>
  <c r="AY990" i="1"/>
  <c r="BD990" i="1"/>
  <c r="BG990" i="1" s="1"/>
  <c r="BE990" i="1"/>
  <c r="BF990" i="1" s="1"/>
  <c r="P991" i="1"/>
  <c r="AY991" i="1"/>
  <c r="BD991" i="1"/>
  <c r="BE991" i="1"/>
  <c r="BF991" i="1"/>
  <c r="BH991" i="1" s="1"/>
  <c r="BG991" i="1"/>
  <c r="P992" i="1"/>
  <c r="AY992" i="1"/>
  <c r="BD992" i="1"/>
  <c r="BF992" i="1" s="1"/>
  <c r="BH992" i="1" s="1"/>
  <c r="BE992" i="1"/>
  <c r="BG992" i="1"/>
  <c r="P993" i="1"/>
  <c r="AY993" i="1"/>
  <c r="BD993" i="1"/>
  <c r="BG993" i="1" s="1"/>
  <c r="BE993" i="1"/>
  <c r="BF993" i="1" s="1"/>
  <c r="P994" i="1"/>
  <c r="AY994" i="1"/>
  <c r="BD994" i="1"/>
  <c r="BG994" i="1" s="1"/>
  <c r="BE994" i="1"/>
  <c r="BF994" i="1" s="1"/>
  <c r="P995" i="1"/>
  <c r="AY995" i="1"/>
  <c r="BD995" i="1"/>
  <c r="BE995" i="1"/>
  <c r="BF995" i="1"/>
  <c r="BH995" i="1" s="1"/>
  <c r="BG995" i="1"/>
  <c r="P996" i="1"/>
  <c r="AY996" i="1"/>
  <c r="BD996" i="1"/>
  <c r="BF996" i="1" s="1"/>
  <c r="BH996" i="1" s="1"/>
  <c r="BE996" i="1"/>
  <c r="BG996" i="1"/>
  <c r="P997" i="1"/>
  <c r="AY997" i="1"/>
  <c r="BD997" i="1"/>
  <c r="BG997" i="1" s="1"/>
  <c r="BE997" i="1"/>
  <c r="BF997" i="1" s="1"/>
  <c r="P998" i="1"/>
  <c r="AY998" i="1"/>
  <c r="BD998" i="1"/>
  <c r="BG998" i="1" s="1"/>
  <c r="BE998" i="1"/>
  <c r="BF998" i="1" s="1"/>
  <c r="P999" i="1"/>
  <c r="AY999" i="1"/>
  <c r="BD999" i="1"/>
  <c r="BE999" i="1"/>
  <c r="BF999" i="1"/>
  <c r="BH999" i="1" s="1"/>
  <c r="BG999" i="1"/>
  <c r="P1000" i="1"/>
  <c r="AY1000" i="1"/>
  <c r="BD1000" i="1"/>
  <c r="BE1000" i="1"/>
  <c r="BF1000" i="1" s="1"/>
  <c r="BH1000" i="1" s="1"/>
  <c r="BG1000" i="1"/>
  <c r="P1001" i="1"/>
  <c r="AY1001" i="1"/>
  <c r="BD1001" i="1"/>
  <c r="BG1001" i="1" s="1"/>
  <c r="BE1001" i="1"/>
  <c r="BF1001" i="1" s="1"/>
  <c r="BH1001" i="1" s="1"/>
  <c r="P1002" i="1"/>
  <c r="AY1002" i="1"/>
  <c r="BD1002" i="1"/>
  <c r="BE1002" i="1"/>
  <c r="BF1002" i="1" s="1"/>
  <c r="P1003" i="1"/>
  <c r="AY1003" i="1"/>
  <c r="BD1003" i="1"/>
  <c r="BE1003" i="1"/>
  <c r="BF1003" i="1"/>
  <c r="BH1003" i="1" s="1"/>
  <c r="BG1003" i="1"/>
  <c r="P1004" i="1"/>
  <c r="AY1004" i="1"/>
  <c r="BD1004" i="1"/>
  <c r="BE1004" i="1"/>
  <c r="BF1004" i="1" s="1"/>
  <c r="BH1004" i="1" s="1"/>
  <c r="BG1004" i="1"/>
  <c r="P1005" i="1"/>
  <c r="AY1005" i="1"/>
  <c r="BD1005" i="1"/>
  <c r="BG1005" i="1" s="1"/>
  <c r="BE1005" i="1"/>
  <c r="BF1005" i="1" s="1"/>
  <c r="F1006" i="1"/>
  <c r="P1006" i="1" s="1"/>
  <c r="AY1006" i="1"/>
  <c r="BD1006" i="1"/>
  <c r="BG1006" i="1" s="1"/>
  <c r="BE1006" i="1"/>
  <c r="BF1006" i="1" s="1"/>
  <c r="P1007" i="1"/>
  <c r="AY1007" i="1"/>
  <c r="BD1007" i="1"/>
  <c r="BE1007" i="1"/>
  <c r="BF1007" i="1" s="1"/>
  <c r="BI1007" i="1"/>
  <c r="P1008" i="1"/>
  <c r="AY1008" i="1"/>
  <c r="BD1008" i="1"/>
  <c r="BG1008" i="1" s="1"/>
  <c r="BE1008" i="1"/>
  <c r="BF1008" i="1" s="1"/>
  <c r="BH1008" i="1" s="1"/>
  <c r="P1009" i="1"/>
  <c r="AY1009" i="1"/>
  <c r="BD1009" i="1"/>
  <c r="BE1009" i="1"/>
  <c r="BF1009" i="1" s="1"/>
  <c r="P1010" i="1"/>
  <c r="AY1010" i="1"/>
  <c r="BD1010" i="1"/>
  <c r="BE1010" i="1"/>
  <c r="BF1010" i="1"/>
  <c r="BH1010" i="1" s="1"/>
  <c r="BG1010" i="1"/>
  <c r="P1011" i="1"/>
  <c r="AY1011" i="1"/>
  <c r="BD1011" i="1"/>
  <c r="BE1011" i="1"/>
  <c r="BF1011" i="1" s="1"/>
  <c r="BH1011" i="1" s="1"/>
  <c r="BG1011" i="1"/>
  <c r="P1012" i="1"/>
  <c r="AY1012" i="1"/>
  <c r="BD1012" i="1"/>
  <c r="BG1012" i="1" s="1"/>
  <c r="BE1012" i="1"/>
  <c r="BF1012" i="1" s="1"/>
  <c r="P1013" i="1"/>
  <c r="AY1013" i="1"/>
  <c r="BD1013" i="1"/>
  <c r="BE1013" i="1"/>
  <c r="BF1013" i="1" s="1"/>
  <c r="P1014" i="1"/>
  <c r="AY1014" i="1"/>
  <c r="BD1014" i="1"/>
  <c r="BE1014" i="1"/>
  <c r="BF1014" i="1"/>
  <c r="BH1014" i="1" s="1"/>
  <c r="BG1014" i="1"/>
  <c r="P1015" i="1"/>
  <c r="AY1015" i="1"/>
  <c r="BD1015" i="1"/>
  <c r="BE1015" i="1"/>
  <c r="BF1015" i="1" s="1"/>
  <c r="BH1015" i="1" s="1"/>
  <c r="BG1015" i="1"/>
  <c r="P1016" i="1"/>
  <c r="AY1016" i="1"/>
  <c r="BD1016" i="1"/>
  <c r="BG1016" i="1" s="1"/>
  <c r="BE1016" i="1"/>
  <c r="BF1016" i="1" s="1"/>
  <c r="P1017" i="1"/>
  <c r="AY1017" i="1"/>
  <c r="BD1017" i="1"/>
  <c r="BG1017" i="1" s="1"/>
  <c r="BE1017" i="1"/>
  <c r="BF1017" i="1" s="1"/>
  <c r="P1018" i="1"/>
  <c r="AY1018" i="1"/>
  <c r="BD1018" i="1"/>
  <c r="BE1018" i="1"/>
  <c r="BF1018" i="1"/>
  <c r="BH1018" i="1" s="1"/>
  <c r="BG1018" i="1"/>
  <c r="P1019" i="1"/>
  <c r="AY1019" i="1"/>
  <c r="BD1019" i="1"/>
  <c r="BE1019" i="1"/>
  <c r="BF1019" i="1" s="1"/>
  <c r="BH1019" i="1" s="1"/>
  <c r="BG1019" i="1"/>
  <c r="P1020" i="1"/>
  <c r="AY1020" i="1"/>
  <c r="BD1020" i="1"/>
  <c r="BG1020" i="1" s="1"/>
  <c r="BE1020" i="1"/>
  <c r="BF1020" i="1" s="1"/>
  <c r="P1021" i="1"/>
  <c r="AY1021" i="1"/>
  <c r="BD1021" i="1"/>
  <c r="BE1021" i="1"/>
  <c r="BF1021" i="1" s="1"/>
  <c r="P1022" i="1"/>
  <c r="AY1022" i="1"/>
  <c r="BD1022" i="1"/>
  <c r="BE1022" i="1"/>
  <c r="BF1022" i="1"/>
  <c r="BH1022" i="1" s="1"/>
  <c r="BG1022" i="1"/>
  <c r="P1023" i="1"/>
  <c r="AY1023" i="1"/>
  <c r="BD1023" i="1"/>
  <c r="BE1023" i="1"/>
  <c r="BF1023" i="1" s="1"/>
  <c r="BH1023" i="1" s="1"/>
  <c r="BG1023" i="1"/>
  <c r="P1024" i="1"/>
  <c r="AY1024" i="1"/>
  <c r="BD1024" i="1"/>
  <c r="BG1024" i="1" s="1"/>
  <c r="BE1024" i="1"/>
  <c r="BF1024" i="1" s="1"/>
  <c r="BH1024" i="1" s="1"/>
  <c r="P1025" i="1"/>
  <c r="AY1025" i="1"/>
  <c r="BD1025" i="1"/>
  <c r="BE1025" i="1"/>
  <c r="BF1025" i="1" s="1"/>
  <c r="P1026" i="1"/>
  <c r="AY1026" i="1"/>
  <c r="BD1026" i="1"/>
  <c r="BE1026" i="1"/>
  <c r="BF1026" i="1"/>
  <c r="BH1026" i="1" s="1"/>
  <c r="BG1026" i="1"/>
  <c r="P1027" i="1"/>
  <c r="AY1027" i="1"/>
  <c r="BD1027" i="1"/>
  <c r="BE1027" i="1"/>
  <c r="BF1027" i="1" s="1"/>
  <c r="BH1027" i="1" s="1"/>
  <c r="BG1027" i="1"/>
  <c r="P1028" i="1"/>
  <c r="AY1028" i="1"/>
  <c r="BD1028" i="1"/>
  <c r="BG1028" i="1" s="1"/>
  <c r="BE1028" i="1"/>
  <c r="BF1028" i="1" s="1"/>
  <c r="P1029" i="1"/>
  <c r="AY1029" i="1"/>
  <c r="BD1029" i="1"/>
  <c r="BE1029" i="1"/>
  <c r="BF1029" i="1" s="1"/>
  <c r="P1030" i="1"/>
  <c r="AY1030" i="1"/>
  <c r="BD1030" i="1"/>
  <c r="BE1030" i="1"/>
  <c r="BF1030" i="1"/>
  <c r="BH1030" i="1" s="1"/>
  <c r="BG1030" i="1"/>
  <c r="P1031" i="1"/>
  <c r="AY1031" i="1"/>
  <c r="BD1031" i="1"/>
  <c r="BE1031" i="1"/>
  <c r="BF1031" i="1" s="1"/>
  <c r="BH1031" i="1" s="1"/>
  <c r="BG1031" i="1"/>
  <c r="P1032" i="1"/>
  <c r="AY1032" i="1"/>
  <c r="BD1032" i="1"/>
  <c r="BG1032" i="1" s="1"/>
  <c r="BE1032" i="1"/>
  <c r="P1033" i="1"/>
  <c r="AY1033" i="1"/>
  <c r="BD1033" i="1"/>
  <c r="BE1033" i="1"/>
  <c r="P1034" i="1"/>
  <c r="AY1034" i="1"/>
  <c r="BD1034" i="1"/>
  <c r="BE1034" i="1"/>
  <c r="BF1034" i="1"/>
  <c r="BH1034" i="1" s="1"/>
  <c r="BG1034" i="1"/>
  <c r="P1035" i="1"/>
  <c r="AY1035" i="1"/>
  <c r="BD1035" i="1"/>
  <c r="BE1035" i="1"/>
  <c r="BF1035" i="1" s="1"/>
  <c r="BH1035" i="1" s="1"/>
  <c r="BG1035" i="1"/>
  <c r="P1036" i="1"/>
  <c r="AY1036" i="1"/>
  <c r="BD1036" i="1"/>
  <c r="BG1036" i="1" s="1"/>
  <c r="BE1036" i="1"/>
  <c r="P1037" i="1"/>
  <c r="AY1037" i="1"/>
  <c r="BD1037" i="1"/>
  <c r="BE1037" i="1"/>
  <c r="P1038" i="1"/>
  <c r="AY1038" i="1"/>
  <c r="BD1038" i="1"/>
  <c r="BE1038" i="1"/>
  <c r="BF1038" i="1"/>
  <c r="BH1038" i="1" s="1"/>
  <c r="BG1038" i="1"/>
  <c r="P1039" i="1"/>
  <c r="AY1039" i="1"/>
  <c r="BD1039" i="1"/>
  <c r="BE1039" i="1"/>
  <c r="BF1039" i="1" s="1"/>
  <c r="BH1039" i="1" s="1"/>
  <c r="BG1039" i="1"/>
  <c r="P1040" i="1"/>
  <c r="AY1040" i="1"/>
  <c r="BD1040" i="1"/>
  <c r="BG1040" i="1" s="1"/>
  <c r="BE1040" i="1"/>
  <c r="P1041" i="1"/>
  <c r="AY1041" i="1"/>
  <c r="BD1041" i="1"/>
  <c r="BE1041" i="1"/>
  <c r="BF1041" i="1" s="1"/>
  <c r="P1042" i="1"/>
  <c r="AY1042" i="1"/>
  <c r="BD1042" i="1"/>
  <c r="BE1042" i="1"/>
  <c r="BF1042" i="1"/>
  <c r="BH1042" i="1" s="1"/>
  <c r="BG1042" i="1"/>
  <c r="P1043" i="1"/>
  <c r="AY1043" i="1"/>
  <c r="BD1043" i="1"/>
  <c r="BF1043" i="1" s="1"/>
  <c r="BE1043" i="1"/>
  <c r="P1044" i="1"/>
  <c r="AY1044" i="1"/>
  <c r="BD1044" i="1"/>
  <c r="BE1044" i="1"/>
  <c r="BF1044" i="1" s="1"/>
  <c r="P1045" i="1"/>
  <c r="AY1045" i="1"/>
  <c r="BD1045" i="1"/>
  <c r="BE1045" i="1"/>
  <c r="BF1045" i="1" s="1"/>
  <c r="P1046" i="1"/>
  <c r="AY1046" i="1"/>
  <c r="BD1046" i="1"/>
  <c r="BE1046" i="1"/>
  <c r="BF1046" i="1"/>
  <c r="BG1046" i="1"/>
  <c r="P1047" i="1"/>
  <c r="AY1047" i="1"/>
  <c r="BD1047" i="1"/>
  <c r="BE1047" i="1"/>
  <c r="BF1047" i="1" s="1"/>
  <c r="BG1047" i="1"/>
  <c r="BH1047" i="1" s="1"/>
  <c r="P1048" i="1"/>
  <c r="AY1048" i="1"/>
  <c r="BD1048" i="1"/>
  <c r="BG1048" i="1" s="1"/>
  <c r="BE1048" i="1"/>
  <c r="P1049" i="1"/>
  <c r="AY1049" i="1"/>
  <c r="BD1049" i="1"/>
  <c r="BE1049" i="1"/>
  <c r="BG1049" i="1" s="1"/>
  <c r="BF1049" i="1"/>
  <c r="BH1049" i="1" s="1"/>
  <c r="P1050" i="1"/>
  <c r="AY1050" i="1"/>
  <c r="BD1050" i="1"/>
  <c r="BE1050" i="1"/>
  <c r="BF1050" i="1"/>
  <c r="BH1050" i="1" s="1"/>
  <c r="BG1050" i="1"/>
  <c r="P1051" i="1"/>
  <c r="AY1051" i="1"/>
  <c r="BD1051" i="1"/>
  <c r="BG1051" i="1" s="1"/>
  <c r="BE1051" i="1"/>
  <c r="P1052" i="1"/>
  <c r="AY1052" i="1"/>
  <c r="BD1052" i="1"/>
  <c r="BE1052" i="1"/>
  <c r="BF1052" i="1" s="1"/>
  <c r="P1053" i="1"/>
  <c r="AY1053" i="1"/>
  <c r="BD1053" i="1"/>
  <c r="BE1053" i="1"/>
  <c r="BG1053" i="1" s="1"/>
  <c r="P1054" i="1"/>
  <c r="AY1054" i="1"/>
  <c r="BD1054" i="1"/>
  <c r="BE1054" i="1"/>
  <c r="BF1054" i="1"/>
  <c r="BG1054" i="1"/>
  <c r="P1055" i="1"/>
  <c r="AY1055" i="1"/>
  <c r="BD1055" i="1"/>
  <c r="BE1055" i="1"/>
  <c r="BF1055" i="1" s="1"/>
  <c r="BG1055" i="1"/>
  <c r="BH1055" i="1" s="1"/>
  <c r="P1056" i="1"/>
  <c r="AY1056" i="1"/>
  <c r="BD1056" i="1"/>
  <c r="BG1056" i="1" s="1"/>
  <c r="BE1056" i="1"/>
  <c r="P1057" i="1"/>
  <c r="AY1057" i="1"/>
  <c r="BD1057" i="1"/>
  <c r="BE1057" i="1"/>
  <c r="BG1057" i="1" s="1"/>
  <c r="BF1057" i="1"/>
  <c r="BH1057" i="1" s="1"/>
  <c r="P1058" i="1"/>
  <c r="AY1058" i="1"/>
  <c r="BD1058" i="1"/>
  <c r="BE1058" i="1"/>
  <c r="BF1058" i="1"/>
  <c r="BH1058" i="1" s="1"/>
  <c r="BG1058" i="1"/>
  <c r="P1059" i="1"/>
  <c r="AY1059" i="1"/>
  <c r="BD1059" i="1"/>
  <c r="BG1059" i="1" s="1"/>
  <c r="BE1059" i="1"/>
  <c r="P1060" i="1"/>
  <c r="AY1060" i="1"/>
  <c r="BD1060" i="1"/>
  <c r="BE1060" i="1"/>
  <c r="BF1060" i="1" s="1"/>
  <c r="P1061" i="1"/>
  <c r="AY1061" i="1"/>
  <c r="BD1061" i="1"/>
  <c r="BE1061" i="1"/>
  <c r="BG1061" i="1" s="1"/>
  <c r="P1062" i="1"/>
  <c r="AY1062" i="1"/>
  <c r="BD1062" i="1"/>
  <c r="BE1062" i="1"/>
  <c r="BF1062" i="1"/>
  <c r="BG1062" i="1"/>
  <c r="P1063" i="1"/>
  <c r="AY1063" i="1"/>
  <c r="BD1063" i="1"/>
  <c r="BE1063" i="1"/>
  <c r="BF1063" i="1" s="1"/>
  <c r="BG1063" i="1"/>
  <c r="BH1063" i="1" s="1"/>
  <c r="P1064" i="1"/>
  <c r="AY1064" i="1"/>
  <c r="BD1064" i="1"/>
  <c r="BG1064" i="1" s="1"/>
  <c r="BE1064" i="1"/>
  <c r="P1065" i="1"/>
  <c r="AY1065" i="1"/>
  <c r="BD1065" i="1"/>
  <c r="BE1065" i="1"/>
  <c r="BG1065" i="1" s="1"/>
  <c r="BF1065" i="1"/>
  <c r="BH1065" i="1" s="1"/>
  <c r="P1066" i="1"/>
  <c r="AY1066" i="1"/>
  <c r="BD1066" i="1"/>
  <c r="BE1066" i="1"/>
  <c r="BF1066" i="1"/>
  <c r="BH1066" i="1" s="1"/>
  <c r="BG1066" i="1"/>
  <c r="P1067" i="1"/>
  <c r="AY1067" i="1"/>
  <c r="BD1067" i="1"/>
  <c r="BG1067" i="1" s="1"/>
  <c r="BE1067" i="1"/>
  <c r="P1068" i="1"/>
  <c r="AY1068" i="1"/>
  <c r="BD1068" i="1"/>
  <c r="BE1068" i="1"/>
  <c r="BF1068" i="1" s="1"/>
  <c r="P1069" i="1"/>
  <c r="AY1069" i="1"/>
  <c r="BD1069" i="1"/>
  <c r="BE1069" i="1"/>
  <c r="BG1069" i="1" s="1"/>
  <c r="P1070" i="1"/>
  <c r="AY1070" i="1"/>
  <c r="BD1070" i="1"/>
  <c r="BE1070" i="1"/>
  <c r="BF1070" i="1"/>
  <c r="BG1070" i="1"/>
  <c r="P1071" i="1"/>
  <c r="AY1071" i="1"/>
  <c r="BD1071" i="1"/>
  <c r="BE1071" i="1"/>
  <c r="BF1071" i="1" s="1"/>
  <c r="BG1071" i="1"/>
  <c r="BH1071" i="1" s="1"/>
  <c r="P1072" i="1"/>
  <c r="AY1072" i="1"/>
  <c r="BD1072" i="1"/>
  <c r="BG1072" i="1" s="1"/>
  <c r="BE1072" i="1"/>
  <c r="P1073" i="1"/>
  <c r="AY1073" i="1"/>
  <c r="BD1073" i="1"/>
  <c r="BG1073" i="1" s="1"/>
  <c r="BE1073" i="1"/>
  <c r="BF1073" i="1"/>
  <c r="P1074" i="1"/>
  <c r="AY1074" i="1"/>
  <c r="BD1074" i="1"/>
  <c r="BE1074" i="1"/>
  <c r="BF1074" i="1"/>
  <c r="BH1074" i="1" s="1"/>
  <c r="BG1074" i="1"/>
  <c r="P1075" i="1"/>
  <c r="AY1075" i="1"/>
  <c r="BD1075" i="1"/>
  <c r="BF1075" i="1" s="1"/>
  <c r="BE1075" i="1"/>
  <c r="P1076" i="1"/>
  <c r="AY1076" i="1"/>
  <c r="BD1076" i="1"/>
  <c r="BE1076" i="1"/>
  <c r="BF1076" i="1" s="1"/>
  <c r="P1077" i="1"/>
  <c r="AY1077" i="1"/>
  <c r="BD1077" i="1"/>
  <c r="BE1077" i="1"/>
  <c r="BF1077" i="1" s="1"/>
  <c r="P1078" i="1"/>
  <c r="AY1078" i="1"/>
  <c r="BD1078" i="1"/>
  <c r="BE1078" i="1"/>
  <c r="BF1078" i="1"/>
  <c r="BG1078" i="1"/>
  <c r="P1079" i="1"/>
  <c r="AY1079" i="1"/>
  <c r="BD1079" i="1"/>
  <c r="BF1079" i="1" s="1"/>
  <c r="BE1079" i="1"/>
  <c r="BG1079" i="1"/>
  <c r="BH1079" i="1" s="1"/>
  <c r="P1080" i="1"/>
  <c r="AY1080" i="1"/>
  <c r="BD1080" i="1"/>
  <c r="BG1080" i="1" s="1"/>
  <c r="BE1080" i="1"/>
  <c r="P1081" i="1"/>
  <c r="AY1081" i="1"/>
  <c r="BD1081" i="1"/>
  <c r="BG1081" i="1" s="1"/>
  <c r="BE1081" i="1"/>
  <c r="BF1081" i="1"/>
  <c r="P1082" i="1"/>
  <c r="AY1082" i="1"/>
  <c r="BD1082" i="1"/>
  <c r="BE1082" i="1"/>
  <c r="BF1082" i="1"/>
  <c r="BH1082" i="1" s="1"/>
  <c r="BG1082" i="1"/>
  <c r="P1083" i="1"/>
  <c r="AY1083" i="1"/>
  <c r="BD1083" i="1"/>
  <c r="BF1083" i="1" s="1"/>
  <c r="BE1083" i="1"/>
  <c r="P1084" i="1"/>
  <c r="AY1084" i="1"/>
  <c r="BD1084" i="1"/>
  <c r="BE1084" i="1"/>
  <c r="BF1084" i="1" s="1"/>
  <c r="P1085" i="1"/>
  <c r="AY1085" i="1"/>
  <c r="BD1085" i="1"/>
  <c r="BE1085" i="1"/>
  <c r="BF1085" i="1" s="1"/>
  <c r="P1086" i="1"/>
  <c r="AY1086" i="1"/>
  <c r="BD1086" i="1"/>
  <c r="BE1086" i="1"/>
  <c r="BF1086" i="1"/>
  <c r="BG1086" i="1"/>
  <c r="P1087" i="1"/>
  <c r="AY1087" i="1"/>
  <c r="BD1087" i="1"/>
  <c r="BF1087" i="1" s="1"/>
  <c r="BE1087" i="1"/>
  <c r="BG1087" i="1"/>
  <c r="BH1087" i="1" s="1"/>
  <c r="P1088" i="1"/>
  <c r="AY1088" i="1"/>
  <c r="BD1088" i="1"/>
  <c r="BG1088" i="1" s="1"/>
  <c r="BE1088" i="1"/>
  <c r="P1089" i="1"/>
  <c r="AY1089" i="1"/>
  <c r="BD1089" i="1"/>
  <c r="BG1089" i="1" s="1"/>
  <c r="BE1089" i="1"/>
  <c r="BF1089" i="1"/>
  <c r="P1090" i="1"/>
  <c r="AY1090" i="1"/>
  <c r="BD1090" i="1"/>
  <c r="BE1090" i="1"/>
  <c r="BF1090" i="1"/>
  <c r="BH1090" i="1" s="1"/>
  <c r="BG1090" i="1"/>
  <c r="P1091" i="1"/>
  <c r="AY1091" i="1"/>
  <c r="BD1091" i="1"/>
  <c r="BG1091" i="1" s="1"/>
  <c r="BE1091" i="1"/>
  <c r="P1092" i="1"/>
  <c r="AY1092" i="1"/>
  <c r="BD1092" i="1"/>
  <c r="BE1092" i="1"/>
  <c r="BF1092" i="1" s="1"/>
  <c r="P1093" i="1"/>
  <c r="AY1093" i="1"/>
  <c r="BD1093" i="1"/>
  <c r="BE1093" i="1"/>
  <c r="BG1093" i="1" s="1"/>
  <c r="P1094" i="1"/>
  <c r="AY1094" i="1"/>
  <c r="BD1094" i="1"/>
  <c r="BE1094" i="1"/>
  <c r="BF1094" i="1"/>
  <c r="BG1094" i="1"/>
  <c r="P1095" i="1"/>
  <c r="AY1095" i="1"/>
  <c r="BD1095" i="1"/>
  <c r="BE1095" i="1"/>
  <c r="BF1095" i="1" s="1"/>
  <c r="BG1095" i="1"/>
  <c r="BH1095" i="1" s="1"/>
  <c r="P1096" i="1"/>
  <c r="AY1096" i="1"/>
  <c r="BD1096" i="1"/>
  <c r="BG1096" i="1" s="1"/>
  <c r="BE1096" i="1"/>
  <c r="P1097" i="1"/>
  <c r="AY1097" i="1"/>
  <c r="BD1097" i="1"/>
  <c r="BE1097" i="1"/>
  <c r="BG1097" i="1" s="1"/>
  <c r="BF1097" i="1"/>
  <c r="BH1097" i="1" s="1"/>
  <c r="P1098" i="1"/>
  <c r="AY1098" i="1"/>
  <c r="BD1098" i="1"/>
  <c r="BE1098" i="1"/>
  <c r="BF1098" i="1"/>
  <c r="BH1098" i="1" s="1"/>
  <c r="BG1098" i="1"/>
  <c r="P1099" i="1"/>
  <c r="AY1099" i="1"/>
  <c r="BD1099" i="1"/>
  <c r="BG1099" i="1" s="1"/>
  <c r="BE1099" i="1"/>
  <c r="P1100" i="1"/>
  <c r="AY1100" i="1"/>
  <c r="BD1100" i="1"/>
  <c r="BE1100" i="1"/>
  <c r="BF1100" i="1" s="1"/>
  <c r="P1101" i="1"/>
  <c r="AY1101" i="1"/>
  <c r="BD1101" i="1"/>
  <c r="BE1101" i="1"/>
  <c r="BG1101" i="1" s="1"/>
  <c r="P1102" i="1"/>
  <c r="AY1102" i="1"/>
  <c r="BD1102" i="1"/>
  <c r="BE1102" i="1"/>
  <c r="BF1102" i="1"/>
  <c r="BG1102" i="1"/>
  <c r="P1103" i="1"/>
  <c r="AY1103" i="1"/>
  <c r="BD1103" i="1"/>
  <c r="BE1103" i="1"/>
  <c r="BF1103" i="1" s="1"/>
  <c r="BG1103" i="1"/>
  <c r="BH1103" i="1" s="1"/>
  <c r="P1104" i="1"/>
  <c r="AY1104" i="1"/>
  <c r="BD1104" i="1"/>
  <c r="BG1104" i="1" s="1"/>
  <c r="BE1104" i="1"/>
  <c r="P1105" i="1"/>
  <c r="AY1105" i="1"/>
  <c r="BD1105" i="1"/>
  <c r="BG1105" i="1" s="1"/>
  <c r="BE1105" i="1"/>
  <c r="BF1105" i="1"/>
  <c r="P1106" i="1"/>
  <c r="AY1106" i="1"/>
  <c r="BD1106" i="1"/>
  <c r="BE1106" i="1"/>
  <c r="BF1106" i="1"/>
  <c r="BH1106" i="1" s="1"/>
  <c r="BG1106" i="1"/>
  <c r="P1107" i="1"/>
  <c r="AY1107" i="1"/>
  <c r="BD1107" i="1"/>
  <c r="BF1107" i="1" s="1"/>
  <c r="BE1107" i="1"/>
  <c r="P1108" i="1"/>
  <c r="AY1108" i="1"/>
  <c r="BD1108" i="1"/>
  <c r="BE1108" i="1"/>
  <c r="BF1108" i="1" s="1"/>
  <c r="P1109" i="1"/>
  <c r="AY1109" i="1"/>
  <c r="BD1109" i="1"/>
  <c r="BE1109" i="1"/>
  <c r="BF1109" i="1" s="1"/>
  <c r="P1110" i="1"/>
  <c r="AY1110" i="1"/>
  <c r="BD1110" i="1"/>
  <c r="BE1110" i="1"/>
  <c r="BF1110" i="1"/>
  <c r="BG1110" i="1"/>
  <c r="P1111" i="1"/>
  <c r="AY1111" i="1"/>
  <c r="BD1111" i="1"/>
  <c r="BE1111" i="1"/>
  <c r="BF1111" i="1" s="1"/>
  <c r="BG1111" i="1"/>
  <c r="BH1111" i="1" s="1"/>
  <c r="P1112" i="1"/>
  <c r="AY1112" i="1"/>
  <c r="BD1112" i="1"/>
  <c r="BG1112" i="1" s="1"/>
  <c r="BE1112" i="1"/>
  <c r="P1113" i="1"/>
  <c r="AY1113" i="1"/>
  <c r="BD1113" i="1"/>
  <c r="BE1113" i="1"/>
  <c r="BG1113" i="1" s="1"/>
  <c r="BF1113" i="1"/>
  <c r="BH1113" i="1" s="1"/>
  <c r="P1114" i="1"/>
  <c r="AY1114" i="1"/>
  <c r="BD1114" i="1"/>
  <c r="BE1114" i="1"/>
  <c r="BF1114" i="1"/>
  <c r="BH1114" i="1" s="1"/>
  <c r="BG1114" i="1"/>
  <c r="P1115" i="1"/>
  <c r="AY1115" i="1"/>
  <c r="BD1115" i="1"/>
  <c r="BF1115" i="1" s="1"/>
  <c r="BE1115" i="1"/>
  <c r="P1116" i="1"/>
  <c r="AY1116" i="1"/>
  <c r="BD1116" i="1"/>
  <c r="BE1116" i="1"/>
  <c r="BF1116" i="1" s="1"/>
  <c r="P1117" i="1"/>
  <c r="AY1117" i="1"/>
  <c r="BD1117" i="1"/>
  <c r="BE1117" i="1"/>
  <c r="BF1117" i="1" s="1"/>
  <c r="P1118" i="1"/>
  <c r="AY1118" i="1"/>
  <c r="BD1118" i="1"/>
  <c r="BE1118" i="1"/>
  <c r="BF1118" i="1"/>
  <c r="BG1118" i="1"/>
  <c r="P1119" i="1"/>
  <c r="AY1119" i="1"/>
  <c r="BD1119" i="1"/>
  <c r="BF1119" i="1" s="1"/>
  <c r="BE1119" i="1"/>
  <c r="BG1119" i="1"/>
  <c r="BH1119" i="1" s="1"/>
  <c r="AY1120" i="1"/>
  <c r="AY1121" i="1"/>
  <c r="AY1122" i="1"/>
  <c r="AY1123" i="1"/>
  <c r="AY1124" i="1"/>
  <c r="AY1125" i="1"/>
  <c r="AY1126" i="1"/>
  <c r="AY1127" i="1"/>
  <c r="P1128" i="1"/>
  <c r="AY1128" i="1"/>
  <c r="BD1128" i="1"/>
  <c r="BG1128" i="1" s="1"/>
  <c r="BE1128" i="1"/>
  <c r="P1129" i="1"/>
  <c r="AY1129" i="1"/>
  <c r="BD1129" i="1"/>
  <c r="BG1129" i="1" s="1"/>
  <c r="BE1129" i="1"/>
  <c r="BF1129" i="1"/>
  <c r="BH1129" i="1"/>
  <c r="AY1130" i="1"/>
  <c r="AY1131" i="1"/>
  <c r="P1132" i="1"/>
  <c r="AY1132" i="1"/>
  <c r="BD1132" i="1"/>
  <c r="BF1132" i="1" s="1"/>
  <c r="BH1132" i="1" s="1"/>
  <c r="BE1132" i="1"/>
  <c r="BG1132" i="1"/>
  <c r="P1133" i="1"/>
  <c r="AY1133" i="1"/>
  <c r="BD1133" i="1"/>
  <c r="BG1133" i="1" s="1"/>
  <c r="BE1133" i="1"/>
  <c r="BF1133" i="1" s="1"/>
  <c r="BH1133" i="1" s="1"/>
  <c r="P1134" i="1"/>
  <c r="AY1134" i="1"/>
  <c r="BD1134" i="1"/>
  <c r="BG1134" i="1" s="1"/>
  <c r="BE1134" i="1"/>
  <c r="BF1134" i="1" s="1"/>
  <c r="BH1134" i="1" s="1"/>
  <c r="P1135" i="1"/>
  <c r="AY1135" i="1"/>
  <c r="BD1135" i="1"/>
  <c r="BE1135" i="1"/>
  <c r="BF1135" i="1"/>
  <c r="BH1135" i="1" s="1"/>
  <c r="BG1135" i="1"/>
  <c r="P1136" i="1"/>
  <c r="AY1136" i="1"/>
  <c r="BD1136" i="1"/>
  <c r="BF1136" i="1" s="1"/>
  <c r="BH1136" i="1" s="1"/>
  <c r="BE1136" i="1"/>
  <c r="BG1136" i="1"/>
  <c r="AY1137" i="1"/>
  <c r="AY1138" i="1"/>
  <c r="AY1139" i="1"/>
  <c r="AY1140" i="1"/>
  <c r="AY1141" i="1"/>
  <c r="AY1142" i="1"/>
  <c r="P1143" i="1"/>
  <c r="AY1143" i="1"/>
  <c r="BD1143" i="1"/>
  <c r="BE1143" i="1"/>
  <c r="BF1143" i="1"/>
  <c r="BH1143" i="1" s="1"/>
  <c r="BG1143" i="1"/>
  <c r="P1144" i="1"/>
  <c r="AY1144" i="1"/>
  <c r="BD1144" i="1"/>
  <c r="BF1144" i="1" s="1"/>
  <c r="BH1144" i="1" s="1"/>
  <c r="BE1144" i="1"/>
  <c r="BG1144" i="1"/>
  <c r="P1145" i="1"/>
  <c r="AY1145" i="1"/>
  <c r="BD1145" i="1"/>
  <c r="BG1145" i="1" s="1"/>
  <c r="BE1145" i="1"/>
  <c r="BF1145" i="1" s="1"/>
  <c r="BH1145" i="1" s="1"/>
  <c r="P1146" i="1"/>
  <c r="AY1146" i="1"/>
  <c r="BD1146" i="1"/>
  <c r="BG1146" i="1" s="1"/>
  <c r="BE1146" i="1"/>
  <c r="BF1146" i="1" s="1"/>
  <c r="BH1146" i="1" s="1"/>
  <c r="P1147" i="1"/>
  <c r="AY1147" i="1"/>
  <c r="BD1147" i="1"/>
  <c r="BE1147" i="1"/>
  <c r="BF1147" i="1"/>
  <c r="BH1147" i="1" s="1"/>
  <c r="BG1147" i="1"/>
  <c r="P1148" i="1"/>
  <c r="AY1148" i="1"/>
  <c r="BD1148" i="1"/>
  <c r="BF1148" i="1" s="1"/>
  <c r="BH1148" i="1" s="1"/>
  <c r="BE1148" i="1"/>
  <c r="BG1148" i="1"/>
  <c r="P1149" i="1"/>
  <c r="AY1149" i="1"/>
  <c r="BD1149" i="1"/>
  <c r="BG1149" i="1" s="1"/>
  <c r="BE1149" i="1"/>
  <c r="BF1149" i="1" s="1"/>
  <c r="BH1149" i="1" s="1"/>
  <c r="P1150" i="1"/>
  <c r="AY1150" i="1"/>
  <c r="BD1150" i="1"/>
  <c r="BG1150" i="1" s="1"/>
  <c r="BE1150" i="1"/>
  <c r="BF1150" i="1" s="1"/>
  <c r="BH1150" i="1" s="1"/>
  <c r="P1151" i="1"/>
  <c r="AY1151" i="1"/>
  <c r="BD1151" i="1"/>
  <c r="BE1151" i="1"/>
  <c r="BF1151" i="1"/>
  <c r="BH1151" i="1" s="1"/>
  <c r="BG1151" i="1"/>
  <c r="P1152" i="1"/>
  <c r="AY1152" i="1"/>
  <c r="BD1152" i="1"/>
  <c r="BF1152" i="1" s="1"/>
  <c r="BH1152" i="1" s="1"/>
  <c r="BE1152" i="1"/>
  <c r="BG1152" i="1"/>
  <c r="P1153" i="1"/>
  <c r="AY1153" i="1"/>
  <c r="BD1153" i="1"/>
  <c r="BG1153" i="1" s="1"/>
  <c r="BE1153" i="1"/>
  <c r="BF1153" i="1" s="1"/>
  <c r="P1154" i="1"/>
  <c r="AY1154" i="1"/>
  <c r="BD1154" i="1"/>
  <c r="BG1154" i="1" s="1"/>
  <c r="BE1154" i="1"/>
  <c r="BF1154" i="1" s="1"/>
  <c r="P1155" i="1"/>
  <c r="AY1155" i="1"/>
  <c r="BD1155" i="1"/>
  <c r="BE1155" i="1"/>
  <c r="BF1155" i="1"/>
  <c r="BH1155" i="1" s="1"/>
  <c r="BG1155" i="1"/>
  <c r="P1156" i="1"/>
  <c r="AY1156" i="1"/>
  <c r="BD1156" i="1"/>
  <c r="BF1156" i="1" s="1"/>
  <c r="BH1156" i="1" s="1"/>
  <c r="BE1156" i="1"/>
  <c r="BG1156" i="1"/>
  <c r="P1157" i="1"/>
  <c r="AY1157" i="1"/>
  <c r="BD1157" i="1"/>
  <c r="BG1157" i="1" s="1"/>
  <c r="BE1157" i="1"/>
  <c r="BF1157" i="1" s="1"/>
  <c r="BH1157" i="1" s="1"/>
  <c r="P1158" i="1"/>
  <c r="AY1158" i="1"/>
  <c r="BD1158" i="1"/>
  <c r="BG1158" i="1" s="1"/>
  <c r="BE1158" i="1"/>
  <c r="BF1158" i="1" s="1"/>
  <c r="BH1158" i="1" s="1"/>
  <c r="P1159" i="1"/>
  <c r="AY1159" i="1"/>
  <c r="BD1159" i="1"/>
  <c r="BE1159" i="1"/>
  <c r="BF1159" i="1"/>
  <c r="BH1159" i="1" s="1"/>
  <c r="BG1159" i="1"/>
  <c r="P1160" i="1"/>
  <c r="AY1160" i="1"/>
  <c r="BD1160" i="1"/>
  <c r="BF1160" i="1" s="1"/>
  <c r="BH1160" i="1" s="1"/>
  <c r="BE1160" i="1"/>
  <c r="BG1160" i="1"/>
  <c r="P1161" i="1"/>
  <c r="AY1161" i="1"/>
  <c r="BD1161" i="1"/>
  <c r="BG1161" i="1" s="1"/>
  <c r="BE1161" i="1"/>
  <c r="BF1161" i="1" s="1"/>
  <c r="BH1161" i="1" s="1"/>
  <c r="P1162" i="1"/>
  <c r="AY1162" i="1"/>
  <c r="BD1162" i="1"/>
  <c r="BE1162" i="1"/>
  <c r="BF1162" i="1" s="1"/>
  <c r="P1163" i="1"/>
  <c r="AY1163" i="1"/>
  <c r="BD1163" i="1"/>
  <c r="BE1163" i="1"/>
  <c r="BF1163" i="1"/>
  <c r="BH1163" i="1" s="1"/>
  <c r="BG1163" i="1"/>
  <c r="P1164" i="1"/>
  <c r="AY1164" i="1"/>
  <c r="BD1164" i="1"/>
  <c r="BE1164" i="1"/>
  <c r="BF1164" i="1" s="1"/>
  <c r="BH1164" i="1" s="1"/>
  <c r="BG1164" i="1"/>
  <c r="P1165" i="1"/>
  <c r="AY1165" i="1"/>
  <c r="BD1165" i="1"/>
  <c r="BG1165" i="1" s="1"/>
  <c r="BE1165" i="1"/>
  <c r="BF1165" i="1" s="1"/>
  <c r="BH1165" i="1" s="1"/>
  <c r="P1166" i="1"/>
  <c r="AY1166" i="1"/>
  <c r="BD1166" i="1"/>
  <c r="BE1166" i="1"/>
  <c r="BF1166" i="1" s="1"/>
  <c r="P1167" i="1"/>
  <c r="AY1167" i="1"/>
  <c r="BD1167" i="1"/>
  <c r="BE1167" i="1"/>
  <c r="BF1167" i="1"/>
  <c r="BH1167" i="1" s="1"/>
  <c r="BG1167" i="1"/>
  <c r="P1168" i="1"/>
  <c r="AY1168" i="1"/>
  <c r="BD1168" i="1"/>
  <c r="BE1168" i="1"/>
  <c r="BF1168" i="1" s="1"/>
  <c r="BH1168" i="1" s="1"/>
  <c r="BG1168" i="1"/>
  <c r="P1169" i="1"/>
  <c r="AY1169" i="1"/>
  <c r="BD1169" i="1"/>
  <c r="BG1169" i="1" s="1"/>
  <c r="BE1169" i="1"/>
  <c r="BF1169" i="1" s="1"/>
  <c r="P1170" i="1"/>
  <c r="AY1170" i="1"/>
  <c r="BD1170" i="1"/>
  <c r="BG1170" i="1" s="1"/>
  <c r="BE1170" i="1"/>
  <c r="BF1170" i="1" s="1"/>
  <c r="P1171" i="1"/>
  <c r="AY1171" i="1"/>
  <c r="BD1171" i="1"/>
  <c r="BE1171" i="1"/>
  <c r="BF1171" i="1"/>
  <c r="BH1171" i="1" s="1"/>
  <c r="BG1171" i="1"/>
  <c r="P1172" i="1"/>
  <c r="AY1172" i="1"/>
  <c r="BD1172" i="1"/>
  <c r="BE1172" i="1"/>
  <c r="BF1172" i="1" s="1"/>
  <c r="BH1172" i="1" s="1"/>
  <c r="BG1172" i="1"/>
  <c r="P1173" i="1"/>
  <c r="AY1173" i="1"/>
  <c r="BD1173" i="1"/>
  <c r="BG1173" i="1" s="1"/>
  <c r="BE1173" i="1"/>
  <c r="BF1173" i="1" s="1"/>
  <c r="BH1173" i="1" s="1"/>
  <c r="P1174" i="1"/>
  <c r="AY1174" i="1"/>
  <c r="BD1174" i="1"/>
  <c r="BG1174" i="1" s="1"/>
  <c r="BE1174" i="1"/>
  <c r="BF1174" i="1" s="1"/>
  <c r="BH1174" i="1" s="1"/>
  <c r="P1175" i="1"/>
  <c r="AY1175" i="1"/>
  <c r="BD1175" i="1"/>
  <c r="BE1175" i="1"/>
  <c r="BF1175" i="1"/>
  <c r="BH1175" i="1" s="1"/>
  <c r="BG1175" i="1"/>
  <c r="P1176" i="1"/>
  <c r="AY1176" i="1"/>
  <c r="BD1176" i="1"/>
  <c r="BE1176" i="1"/>
  <c r="BF1176" i="1" s="1"/>
  <c r="BH1176" i="1" s="1"/>
  <c r="BG1176" i="1"/>
  <c r="P1177" i="1"/>
  <c r="AY1177" i="1"/>
  <c r="BD1177" i="1"/>
  <c r="BG1177" i="1" s="1"/>
  <c r="BE1177" i="1"/>
  <c r="BF1177" i="1" s="1"/>
  <c r="BH1177" i="1" s="1"/>
  <c r="P1178" i="1"/>
  <c r="AY1178" i="1"/>
  <c r="BD1178" i="1"/>
  <c r="BE1178" i="1"/>
  <c r="BF1178" i="1" s="1"/>
  <c r="P1179" i="1"/>
  <c r="AY1179" i="1"/>
  <c r="BD1179" i="1"/>
  <c r="BE1179" i="1"/>
  <c r="BF1179" i="1"/>
  <c r="BH1179" i="1" s="1"/>
  <c r="BG1179" i="1"/>
  <c r="P1180" i="1"/>
  <c r="AY1180" i="1"/>
  <c r="BD1180" i="1"/>
  <c r="BE1180" i="1"/>
  <c r="BF1180" i="1" s="1"/>
  <c r="BH1180" i="1" s="1"/>
  <c r="BG1180" i="1"/>
  <c r="P1181" i="1"/>
  <c r="AY1181" i="1"/>
  <c r="BD1181" i="1"/>
  <c r="BG1181" i="1" s="1"/>
  <c r="BE1181" i="1"/>
  <c r="BF1181" i="1" s="1"/>
  <c r="BH1181" i="1" s="1"/>
  <c r="P1182" i="1"/>
  <c r="AY1182" i="1"/>
  <c r="BD1182" i="1"/>
  <c r="BG1182" i="1" s="1"/>
  <c r="BE1182" i="1"/>
  <c r="BF1182" i="1" s="1"/>
  <c r="BH1182" i="1" s="1"/>
  <c r="P1183" i="1"/>
  <c r="AY1183" i="1"/>
  <c r="BD1183" i="1"/>
  <c r="BE1183" i="1"/>
  <c r="BF1183" i="1"/>
  <c r="BH1183" i="1" s="1"/>
  <c r="BG1183" i="1"/>
  <c r="P1184" i="1"/>
  <c r="AY1184" i="1"/>
  <c r="BD1184" i="1"/>
  <c r="BE1184" i="1"/>
  <c r="BF1184" i="1" s="1"/>
  <c r="BH1184" i="1" s="1"/>
  <c r="BG1184" i="1"/>
  <c r="P1185" i="1"/>
  <c r="AY1185" i="1"/>
  <c r="BD1185" i="1"/>
  <c r="BG1185" i="1" s="1"/>
  <c r="BE1185" i="1"/>
  <c r="BF1185" i="1" s="1"/>
  <c r="P1186" i="1"/>
  <c r="AY1186" i="1"/>
  <c r="BD1186" i="1"/>
  <c r="BG1186" i="1" s="1"/>
  <c r="BE1186" i="1"/>
  <c r="BF1186" i="1" s="1"/>
  <c r="P1187" i="1"/>
  <c r="AY1187" i="1"/>
  <c r="BD1187" i="1"/>
  <c r="BE1187" i="1"/>
  <c r="BF1187" i="1"/>
  <c r="BH1187" i="1" s="1"/>
  <c r="BG1187" i="1"/>
  <c r="P1188" i="1"/>
  <c r="AY1188" i="1"/>
  <c r="BD1188" i="1"/>
  <c r="BE1188" i="1"/>
  <c r="BF1188" i="1" s="1"/>
  <c r="BH1188" i="1" s="1"/>
  <c r="BG1188" i="1"/>
  <c r="P1189" i="1"/>
  <c r="AY1189" i="1"/>
  <c r="BD1189" i="1"/>
  <c r="BG1189" i="1" s="1"/>
  <c r="BE1189" i="1"/>
  <c r="BF1189" i="1" s="1"/>
  <c r="BH1189" i="1" s="1"/>
  <c r="P1190" i="1"/>
  <c r="AY1190" i="1"/>
  <c r="BD1190" i="1"/>
  <c r="BE1190" i="1"/>
  <c r="BF1190" i="1" s="1"/>
  <c r="P1191" i="1"/>
  <c r="AY1191" i="1"/>
  <c r="BD1191" i="1"/>
  <c r="BE1191" i="1"/>
  <c r="BF1191" i="1"/>
  <c r="BH1191" i="1" s="1"/>
  <c r="BG1191" i="1"/>
  <c r="P1192" i="1"/>
  <c r="AY1192" i="1"/>
  <c r="BD1192" i="1"/>
  <c r="BE1192" i="1"/>
  <c r="BF1192" i="1" s="1"/>
  <c r="BH1192" i="1" s="1"/>
  <c r="BG1192" i="1"/>
  <c r="P1193" i="1"/>
  <c r="AY1193" i="1"/>
  <c r="BD1193" i="1"/>
  <c r="BG1193" i="1" s="1"/>
  <c r="BE1193" i="1"/>
  <c r="BF1193" i="1" s="1"/>
  <c r="BH1193" i="1" s="1"/>
  <c r="P1194" i="1"/>
  <c r="AY1194" i="1"/>
  <c r="BD1194" i="1"/>
  <c r="BE1194" i="1"/>
  <c r="BF1194" i="1" s="1"/>
  <c r="P1195" i="1"/>
  <c r="AY1195" i="1"/>
  <c r="BD1195" i="1"/>
  <c r="BE1195" i="1"/>
  <c r="BF1195" i="1"/>
  <c r="BH1195" i="1" s="1"/>
  <c r="BG1195" i="1"/>
  <c r="P1196" i="1"/>
  <c r="AY1196" i="1"/>
  <c r="BD1196" i="1"/>
  <c r="BE1196" i="1"/>
  <c r="BF1196" i="1" s="1"/>
  <c r="BH1196" i="1" s="1"/>
  <c r="BG1196" i="1"/>
  <c r="P1197" i="1"/>
  <c r="AY1197" i="1"/>
  <c r="BD1197" i="1"/>
  <c r="BG1197" i="1" s="1"/>
  <c r="BE1197" i="1"/>
  <c r="BF1197" i="1" s="1"/>
  <c r="BH1197" i="1" s="1"/>
  <c r="P1198" i="1"/>
  <c r="AY1198" i="1"/>
  <c r="BD1198" i="1"/>
  <c r="BE1198" i="1"/>
  <c r="BF1198" i="1" s="1"/>
  <c r="P1199" i="1"/>
  <c r="AY1199" i="1"/>
  <c r="BD1199" i="1"/>
  <c r="BE1199" i="1"/>
  <c r="BF1199" i="1"/>
  <c r="BH1199" i="1" s="1"/>
  <c r="BG1199" i="1"/>
  <c r="P1200" i="1"/>
  <c r="AY1200" i="1"/>
  <c r="BD1200" i="1"/>
  <c r="BE1200" i="1"/>
  <c r="BF1200" i="1" s="1"/>
  <c r="BH1200" i="1" s="1"/>
  <c r="BG1200" i="1"/>
  <c r="P1201" i="1"/>
  <c r="AY1201" i="1"/>
  <c r="BD1201" i="1"/>
  <c r="BG1201" i="1" s="1"/>
  <c r="BE1201" i="1"/>
  <c r="BF1201" i="1" s="1"/>
  <c r="P1202" i="1"/>
  <c r="AY1202" i="1"/>
  <c r="BD1202" i="1"/>
  <c r="BE1202" i="1"/>
  <c r="BF1202" i="1" s="1"/>
  <c r="P1203" i="1"/>
  <c r="AY1203" i="1"/>
  <c r="BD1203" i="1"/>
  <c r="BE1203" i="1"/>
  <c r="BF1203" i="1"/>
  <c r="BH1203" i="1" s="1"/>
  <c r="BG1203" i="1"/>
  <c r="P1204" i="1"/>
  <c r="AY1204" i="1"/>
  <c r="BD1204" i="1"/>
  <c r="BE1204" i="1"/>
  <c r="BF1204" i="1" s="1"/>
  <c r="BH1204" i="1" s="1"/>
  <c r="BG1204" i="1"/>
  <c r="P1205" i="1"/>
  <c r="AY1205" i="1"/>
  <c r="BD1205" i="1"/>
  <c r="BG1205" i="1" s="1"/>
  <c r="BE1205" i="1"/>
  <c r="BF1205" i="1" s="1"/>
  <c r="BH1205" i="1" s="1"/>
  <c r="P1206" i="1"/>
  <c r="AY1206" i="1"/>
  <c r="BD1206" i="1"/>
  <c r="BE1206" i="1"/>
  <c r="BF1206" i="1" s="1"/>
  <c r="P1207" i="1"/>
  <c r="AY1207" i="1"/>
  <c r="BD1207" i="1"/>
  <c r="BE1207" i="1"/>
  <c r="BF1207" i="1"/>
  <c r="BH1207" i="1" s="1"/>
  <c r="BG1207" i="1"/>
  <c r="P1208" i="1"/>
  <c r="AY1208" i="1"/>
  <c r="BD1208" i="1"/>
  <c r="BE1208" i="1"/>
  <c r="BF1208" i="1" s="1"/>
  <c r="BH1208" i="1" s="1"/>
  <c r="BG1208" i="1"/>
  <c r="P1209" i="1"/>
  <c r="AY1209" i="1"/>
  <c r="BD1209" i="1"/>
  <c r="BG1209" i="1" s="1"/>
  <c r="BE1209" i="1"/>
  <c r="BF1209" i="1" s="1"/>
  <c r="BH1209" i="1" s="1"/>
  <c r="P1210" i="1"/>
  <c r="AY1210" i="1"/>
  <c r="BD1210" i="1"/>
  <c r="BE1210" i="1"/>
  <c r="BF1210" i="1" s="1"/>
  <c r="P1211" i="1"/>
  <c r="AY1211" i="1"/>
  <c r="BD1211" i="1"/>
  <c r="BE1211" i="1"/>
  <c r="BF1211" i="1"/>
  <c r="BH1211" i="1" s="1"/>
  <c r="BG1211" i="1"/>
  <c r="P1212" i="1"/>
  <c r="AY1212" i="1"/>
  <c r="BD1212" i="1"/>
  <c r="BE1212" i="1"/>
  <c r="BF1212" i="1" s="1"/>
  <c r="BH1212" i="1" s="1"/>
  <c r="BG1212" i="1"/>
  <c r="P1213" i="1"/>
  <c r="AY1213" i="1"/>
  <c r="BD1213" i="1"/>
  <c r="BG1213" i="1" s="1"/>
  <c r="BE1213" i="1"/>
  <c r="BF1213" i="1" s="1"/>
  <c r="BH1213" i="1" s="1"/>
  <c r="P1214" i="1"/>
  <c r="AY1214" i="1"/>
  <c r="BD1214" i="1"/>
  <c r="BE1214" i="1"/>
  <c r="BF1214" i="1" s="1"/>
  <c r="P1215" i="1"/>
  <c r="AY1215" i="1"/>
  <c r="BD1215" i="1"/>
  <c r="BE1215" i="1"/>
  <c r="BF1215" i="1"/>
  <c r="BH1215" i="1" s="1"/>
  <c r="BG1215" i="1"/>
  <c r="P1216" i="1"/>
  <c r="AY1216" i="1"/>
  <c r="BD1216" i="1"/>
  <c r="BE1216" i="1"/>
  <c r="BF1216" i="1" s="1"/>
  <c r="BH1216" i="1" s="1"/>
  <c r="BG1216" i="1"/>
  <c r="P1217" i="1"/>
  <c r="AY1217" i="1"/>
  <c r="BD1217" i="1"/>
  <c r="BG1217" i="1" s="1"/>
  <c r="BE1217" i="1"/>
  <c r="BF1217" i="1" s="1"/>
  <c r="P1218" i="1"/>
  <c r="AY1218" i="1"/>
  <c r="BD1218" i="1"/>
  <c r="BE1218" i="1"/>
  <c r="BF1218" i="1" s="1"/>
  <c r="P1219" i="1"/>
  <c r="AY1219" i="1"/>
  <c r="BD1219" i="1"/>
  <c r="BE1219" i="1"/>
  <c r="BF1219" i="1"/>
  <c r="BH1219" i="1" s="1"/>
  <c r="BG1219" i="1"/>
  <c r="P1220" i="1"/>
  <c r="AY1220" i="1"/>
  <c r="BD1220" i="1"/>
  <c r="BE1220" i="1"/>
  <c r="BF1220" i="1" s="1"/>
  <c r="BH1220" i="1" s="1"/>
  <c r="BG1220" i="1"/>
  <c r="P1221" i="1"/>
  <c r="AY1221" i="1"/>
  <c r="BD1221" i="1"/>
  <c r="BG1221" i="1" s="1"/>
  <c r="BE1221" i="1"/>
  <c r="BF1221" i="1" s="1"/>
  <c r="BH1221" i="1" s="1"/>
  <c r="P1222" i="1"/>
  <c r="AY1222" i="1"/>
  <c r="BD1222" i="1"/>
  <c r="BE1222" i="1"/>
  <c r="BF1222" i="1" s="1"/>
  <c r="P1223" i="1"/>
  <c r="AY1223" i="1"/>
  <c r="BD1223" i="1"/>
  <c r="BE1223" i="1"/>
  <c r="BF1223" i="1"/>
  <c r="BH1223" i="1" s="1"/>
  <c r="BG1223" i="1"/>
  <c r="P1224" i="1"/>
  <c r="AY1224" i="1"/>
  <c r="BD1224" i="1"/>
  <c r="BE1224" i="1"/>
  <c r="BF1224" i="1" s="1"/>
  <c r="BH1224" i="1" s="1"/>
  <c r="BG1224" i="1"/>
  <c r="P1225" i="1"/>
  <c r="AY1225" i="1"/>
  <c r="BD1225" i="1"/>
  <c r="BG1225" i="1" s="1"/>
  <c r="BE1225" i="1"/>
  <c r="BF1225" i="1" s="1"/>
  <c r="BH1225" i="1" s="1"/>
  <c r="P1226" i="1"/>
  <c r="AY1226" i="1"/>
  <c r="BD1226" i="1"/>
  <c r="BE1226" i="1"/>
  <c r="BF1226" i="1" s="1"/>
  <c r="P1227" i="1"/>
  <c r="AY1227" i="1"/>
  <c r="BD1227" i="1"/>
  <c r="BE1227" i="1"/>
  <c r="BF1227" i="1"/>
  <c r="BH1227" i="1" s="1"/>
  <c r="BG1227" i="1"/>
  <c r="P1228" i="1"/>
  <c r="AY1228" i="1"/>
  <c r="BD1228" i="1"/>
  <c r="BE1228" i="1"/>
  <c r="BF1228" i="1" s="1"/>
  <c r="BH1228" i="1" s="1"/>
  <c r="BG1228" i="1"/>
  <c r="P1229" i="1"/>
  <c r="AY1229" i="1"/>
  <c r="BD1229" i="1"/>
  <c r="BG1229" i="1" s="1"/>
  <c r="BE1229" i="1"/>
  <c r="BF1229" i="1" s="1"/>
  <c r="BH1229" i="1" s="1"/>
  <c r="P1230" i="1"/>
  <c r="AY1230" i="1"/>
  <c r="BD1230" i="1"/>
  <c r="BE1230" i="1"/>
  <c r="BF1230" i="1" s="1"/>
  <c r="P1231" i="1"/>
  <c r="AY1231" i="1"/>
  <c r="BD1231" i="1"/>
  <c r="BE1231" i="1"/>
  <c r="BF1231" i="1"/>
  <c r="BH1231" i="1" s="1"/>
  <c r="BG1231" i="1"/>
  <c r="P1232" i="1"/>
  <c r="AY1232" i="1"/>
  <c r="BD1232" i="1"/>
  <c r="BE1232" i="1"/>
  <c r="BF1232" i="1" s="1"/>
  <c r="BH1232" i="1" s="1"/>
  <c r="BG1232" i="1"/>
  <c r="P1233" i="1"/>
  <c r="AY1233" i="1"/>
  <c r="BD1233" i="1"/>
  <c r="BG1233" i="1" s="1"/>
  <c r="BE1233" i="1"/>
  <c r="BF1233" i="1" s="1"/>
  <c r="P1234" i="1"/>
  <c r="AY1234" i="1"/>
  <c r="BD1234" i="1"/>
  <c r="BG1234" i="1" s="1"/>
  <c r="BE1234" i="1"/>
  <c r="BF1234" i="1" s="1"/>
  <c r="P1235" i="1"/>
  <c r="AY1235" i="1"/>
  <c r="BD1235" i="1"/>
  <c r="BE1235" i="1"/>
  <c r="BF1235" i="1"/>
  <c r="BH1235" i="1" s="1"/>
  <c r="BG1235" i="1"/>
  <c r="P1236" i="1"/>
  <c r="AY1236" i="1"/>
  <c r="BD1236" i="1"/>
  <c r="BF1236" i="1" s="1"/>
  <c r="BH1236" i="1" s="1"/>
  <c r="BE1236" i="1"/>
  <c r="BG1236" i="1"/>
  <c r="P1237" i="1"/>
  <c r="AY1237" i="1"/>
  <c r="BD1237" i="1"/>
  <c r="BG1237" i="1" s="1"/>
  <c r="BE1237" i="1"/>
  <c r="BF1237" i="1" s="1"/>
  <c r="BH1237" i="1" s="1"/>
  <c r="P1238" i="1"/>
  <c r="AY1238" i="1"/>
  <c r="BD1238" i="1"/>
  <c r="BG1238" i="1" s="1"/>
  <c r="BE1238" i="1"/>
  <c r="BF1238" i="1" s="1"/>
  <c r="BH1238" i="1" s="1"/>
  <c r="P1239" i="1"/>
  <c r="AY1239" i="1"/>
  <c r="BD1239" i="1"/>
  <c r="BE1239" i="1"/>
  <c r="BF1239" i="1"/>
  <c r="BH1239" i="1" s="1"/>
  <c r="BG1239" i="1"/>
  <c r="P1240" i="1"/>
  <c r="AY1240" i="1"/>
  <c r="BD1240" i="1"/>
  <c r="BF1240" i="1" s="1"/>
  <c r="BH1240" i="1" s="1"/>
  <c r="BE1240" i="1"/>
  <c r="BG1240" i="1"/>
  <c r="P1241" i="1"/>
  <c r="AY1241" i="1"/>
  <c r="BD1241" i="1"/>
  <c r="BG1241" i="1" s="1"/>
  <c r="BE1241" i="1"/>
  <c r="BF1241" i="1" s="1"/>
  <c r="BH1241" i="1" s="1"/>
  <c r="P1242" i="1"/>
  <c r="AY1242" i="1"/>
  <c r="BD1242" i="1"/>
  <c r="BG1242" i="1" s="1"/>
  <c r="BE1242" i="1"/>
  <c r="BF1242" i="1" s="1"/>
  <c r="BH1242" i="1" s="1"/>
  <c r="P1243" i="1"/>
  <c r="AY1243" i="1"/>
  <c r="BD1243" i="1"/>
  <c r="BE1243" i="1"/>
  <c r="BF1243" i="1"/>
  <c r="BH1243" i="1" s="1"/>
  <c r="BG1243" i="1"/>
  <c r="P1244" i="1"/>
  <c r="AY1244" i="1"/>
  <c r="BD1244" i="1"/>
  <c r="BE1244" i="1"/>
  <c r="BF1244" i="1" s="1"/>
  <c r="BH1244" i="1" s="1"/>
  <c r="BG1244" i="1"/>
  <c r="P1245" i="1"/>
  <c r="AY1245" i="1"/>
  <c r="BD1245" i="1"/>
  <c r="BG1245" i="1" s="1"/>
  <c r="BE1245" i="1"/>
  <c r="BF1245" i="1" s="1"/>
  <c r="BH1245" i="1" s="1"/>
  <c r="P1246" i="1"/>
  <c r="AY1246" i="1"/>
  <c r="BD1246" i="1"/>
  <c r="BG1246" i="1" s="1"/>
  <c r="BE1246" i="1"/>
  <c r="BF1246" i="1" s="1"/>
  <c r="BH1246" i="1" s="1"/>
  <c r="P1247" i="1"/>
  <c r="AY1247" i="1"/>
  <c r="BD1247" i="1"/>
  <c r="BE1247" i="1"/>
  <c r="BF1247" i="1"/>
  <c r="BH1247" i="1" s="1"/>
  <c r="BG1247" i="1"/>
  <c r="P1248" i="1"/>
  <c r="AY1248" i="1"/>
  <c r="BD1248" i="1"/>
  <c r="BE1248" i="1"/>
  <c r="BF1248" i="1" s="1"/>
  <c r="BH1248" i="1" s="1"/>
  <c r="BG1248" i="1"/>
  <c r="P1249" i="1"/>
  <c r="AY1249" i="1"/>
  <c r="BD1249" i="1"/>
  <c r="BG1249" i="1" s="1"/>
  <c r="BE1249" i="1"/>
  <c r="BF1249" i="1" s="1"/>
  <c r="P1250" i="1"/>
  <c r="AY1250" i="1"/>
  <c r="BD1250" i="1"/>
  <c r="BE1250" i="1"/>
  <c r="BF1250" i="1" s="1"/>
  <c r="P1251" i="1"/>
  <c r="AY1251" i="1"/>
  <c r="BD1251" i="1"/>
  <c r="BE1251" i="1"/>
  <c r="BF1251" i="1"/>
  <c r="BH1251" i="1" s="1"/>
  <c r="BG1251" i="1"/>
  <c r="P1252" i="1"/>
  <c r="AY1252" i="1"/>
  <c r="BD1252" i="1"/>
  <c r="BE1252" i="1"/>
  <c r="BF1252" i="1" s="1"/>
  <c r="BH1252" i="1" s="1"/>
  <c r="BG1252" i="1"/>
  <c r="P1253" i="1"/>
  <c r="AY1253" i="1"/>
  <c r="BD1253" i="1"/>
  <c r="BG1253" i="1" s="1"/>
  <c r="BE1253" i="1"/>
  <c r="BF1253" i="1" s="1"/>
  <c r="BH1253" i="1" s="1"/>
  <c r="P1254" i="1"/>
  <c r="AY1254" i="1"/>
  <c r="BD1254" i="1"/>
  <c r="BG1254" i="1" s="1"/>
  <c r="BE1254" i="1"/>
  <c r="BF1254" i="1" s="1"/>
  <c r="BH1254" i="1" s="1"/>
  <c r="P1255" i="1"/>
  <c r="AY1255" i="1"/>
  <c r="BD1255" i="1"/>
  <c r="BE1255" i="1"/>
  <c r="BF1255" i="1"/>
  <c r="BH1255" i="1" s="1"/>
  <c r="BG1255" i="1"/>
  <c r="P1256" i="1"/>
  <c r="AY1256" i="1"/>
  <c r="BD1256" i="1"/>
  <c r="BE1256" i="1"/>
  <c r="BF1256" i="1" s="1"/>
  <c r="BH1256" i="1" s="1"/>
  <c r="BG1256" i="1"/>
  <c r="P1257" i="1"/>
  <c r="AY1257" i="1"/>
  <c r="BD1257" i="1"/>
  <c r="BG1257" i="1" s="1"/>
  <c r="BE1257" i="1"/>
  <c r="BF1257" i="1" s="1"/>
  <c r="BH1257" i="1" s="1"/>
  <c r="P1258" i="1"/>
  <c r="AY1258" i="1"/>
  <c r="BD1258" i="1"/>
  <c r="BE1258" i="1"/>
  <c r="BF1258" i="1" s="1"/>
  <c r="P1259" i="1"/>
  <c r="AY1259" i="1"/>
  <c r="BD1259" i="1"/>
  <c r="BE1259" i="1"/>
  <c r="BF1259" i="1"/>
  <c r="BH1259" i="1" s="1"/>
  <c r="BG1259" i="1"/>
  <c r="P1260" i="1"/>
  <c r="AY1260" i="1"/>
  <c r="BD1260" i="1"/>
  <c r="BE1260" i="1"/>
  <c r="BF1260" i="1" s="1"/>
  <c r="BH1260" i="1" s="1"/>
  <c r="BG1260" i="1"/>
  <c r="P1261" i="1"/>
  <c r="AY1261" i="1"/>
  <c r="BD1261" i="1"/>
  <c r="BG1261" i="1" s="1"/>
  <c r="BE1261" i="1"/>
  <c r="BF1261" i="1" s="1"/>
  <c r="BH1261" i="1" s="1"/>
  <c r="P1262" i="1"/>
  <c r="AY1262" i="1"/>
  <c r="BD1262" i="1"/>
  <c r="BG1262" i="1" s="1"/>
  <c r="BE1262" i="1"/>
  <c r="BF1262" i="1" s="1"/>
  <c r="BH1262" i="1" s="1"/>
  <c r="P1263" i="1"/>
  <c r="AY1263" i="1"/>
  <c r="BD1263" i="1"/>
  <c r="BE1263" i="1"/>
  <c r="BF1263" i="1"/>
  <c r="BH1263" i="1" s="1"/>
  <c r="BG1263" i="1"/>
  <c r="P1264" i="1"/>
  <c r="AY1264" i="1"/>
  <c r="BD1264" i="1"/>
  <c r="BE1264" i="1"/>
  <c r="BF1264" i="1" s="1"/>
  <c r="BH1264" i="1" s="1"/>
  <c r="BG1264" i="1"/>
  <c r="P1265" i="1"/>
  <c r="AY1265" i="1"/>
  <c r="BD1265" i="1"/>
  <c r="BG1265" i="1" s="1"/>
  <c r="BE1265" i="1"/>
  <c r="BF1265" i="1" s="1"/>
  <c r="P1266" i="1"/>
  <c r="AY1266" i="1"/>
  <c r="BD1266" i="1"/>
  <c r="BE1266" i="1"/>
  <c r="BF1266" i="1" s="1"/>
  <c r="P1267" i="1"/>
  <c r="AY1267" i="1"/>
  <c r="BD1267" i="1"/>
  <c r="BE1267" i="1"/>
  <c r="BF1267" i="1"/>
  <c r="BH1267" i="1" s="1"/>
  <c r="BG1267" i="1"/>
  <c r="P1268" i="1"/>
  <c r="AY1268" i="1"/>
  <c r="BD1268" i="1"/>
  <c r="BE1268" i="1"/>
  <c r="BF1268" i="1" s="1"/>
  <c r="BH1268" i="1" s="1"/>
  <c r="BG1268" i="1"/>
  <c r="P1269" i="1"/>
  <c r="AY1269" i="1"/>
  <c r="BD1269" i="1"/>
  <c r="BG1269" i="1" s="1"/>
  <c r="BE1269" i="1"/>
  <c r="BF1269" i="1" s="1"/>
  <c r="BH1269" i="1" s="1"/>
  <c r="P1270" i="1"/>
  <c r="AY1270" i="1"/>
  <c r="BD1270" i="1"/>
  <c r="BG1270" i="1" s="1"/>
  <c r="BE1270" i="1"/>
  <c r="BF1270" i="1" s="1"/>
  <c r="BH1270" i="1" s="1"/>
  <c r="P1271" i="1"/>
  <c r="AY1271" i="1"/>
  <c r="BD1271" i="1"/>
  <c r="BE1271" i="1"/>
  <c r="BF1271" i="1"/>
  <c r="BH1271" i="1" s="1"/>
  <c r="BG1271" i="1"/>
  <c r="P1272" i="1"/>
  <c r="AY1272" i="1"/>
  <c r="BD1272" i="1"/>
  <c r="BF1272" i="1" s="1"/>
  <c r="BH1272" i="1" s="1"/>
  <c r="BE1272" i="1"/>
  <c r="BG1272" i="1"/>
  <c r="P1273" i="1"/>
  <c r="AY1273" i="1"/>
  <c r="BD1273" i="1"/>
  <c r="BG1273" i="1" s="1"/>
  <c r="BE1273" i="1"/>
  <c r="BF1273" i="1" s="1"/>
  <c r="BH1273" i="1" s="1"/>
  <c r="P1274" i="1"/>
  <c r="AY1274" i="1"/>
  <c r="BD1274" i="1"/>
  <c r="BE1274" i="1"/>
  <c r="BF1274" i="1" s="1"/>
  <c r="P1275" i="1"/>
  <c r="AY1275" i="1"/>
  <c r="BD1275" i="1"/>
  <c r="BE1275" i="1"/>
  <c r="BF1275" i="1"/>
  <c r="BH1275" i="1" s="1"/>
  <c r="BG1275" i="1"/>
  <c r="P1276" i="1"/>
  <c r="AY1276" i="1"/>
  <c r="BD1276" i="1"/>
  <c r="BE1276" i="1"/>
  <c r="BF1276" i="1" s="1"/>
  <c r="BH1276" i="1" s="1"/>
  <c r="BG1276" i="1"/>
  <c r="P1277" i="1"/>
  <c r="AY1277" i="1"/>
  <c r="BD1277" i="1"/>
  <c r="BG1277" i="1" s="1"/>
  <c r="BE1277" i="1"/>
  <c r="BF1277" i="1" s="1"/>
  <c r="P1278" i="1"/>
  <c r="AY1278" i="1"/>
  <c r="BD1278" i="1"/>
  <c r="BG1278" i="1" s="1"/>
  <c r="BE1278" i="1"/>
  <c r="BF1278" i="1" s="1"/>
  <c r="P1279" i="1"/>
  <c r="AY1279" i="1"/>
  <c r="BD1279" i="1"/>
  <c r="BE1279" i="1"/>
  <c r="BF1279" i="1"/>
  <c r="BH1279" i="1" s="1"/>
  <c r="BG1279" i="1"/>
  <c r="P1280" i="1"/>
  <c r="AY1280" i="1"/>
  <c r="BD1280" i="1"/>
  <c r="BE1280" i="1"/>
  <c r="BF1280" i="1" s="1"/>
  <c r="BH1280" i="1" s="1"/>
  <c r="BG1280" i="1"/>
  <c r="P1281" i="1"/>
  <c r="AY1281" i="1"/>
  <c r="BD1281" i="1"/>
  <c r="BG1281" i="1" s="1"/>
  <c r="BE1281" i="1"/>
  <c r="BF1281" i="1" s="1"/>
  <c r="BD1282" i="1"/>
  <c r="BE1282" i="1"/>
  <c r="BF1282" i="1" s="1"/>
  <c r="BH1282" i="1" s="1"/>
  <c r="BG1282" i="1"/>
  <c r="BD1283" i="1"/>
  <c r="BE1283" i="1"/>
  <c r="BF1283" i="1"/>
  <c r="BH1283" i="1" s="1"/>
  <c r="BG1283" i="1"/>
  <c r="BD1284" i="1"/>
  <c r="BE1284" i="1"/>
  <c r="BF1284" i="1" s="1"/>
  <c r="BD1285" i="1"/>
  <c r="BG1285" i="1" s="1"/>
  <c r="BE1285" i="1"/>
  <c r="BF1285" i="1" s="1"/>
  <c r="BH1285" i="1" s="1"/>
  <c r="BD1286" i="1"/>
  <c r="BE1286" i="1"/>
  <c r="BF1286" i="1" s="1"/>
  <c r="BH1286" i="1" s="1"/>
  <c r="BG1286" i="1"/>
  <c r="BD1287" i="1"/>
  <c r="BE1287" i="1"/>
  <c r="BF1287" i="1"/>
  <c r="BH1287" i="1" s="1"/>
  <c r="BG1287" i="1"/>
  <c r="BD1288" i="1"/>
  <c r="BE1288" i="1"/>
  <c r="BF1288" i="1" s="1"/>
  <c r="BD1289" i="1"/>
  <c r="BG1289" i="1" s="1"/>
  <c r="BE1289" i="1"/>
  <c r="BF1289" i="1" s="1"/>
  <c r="BH1289" i="1" s="1"/>
  <c r="BD1290" i="1"/>
  <c r="BE1290" i="1"/>
  <c r="BF1290" i="1" s="1"/>
  <c r="BH1290" i="1" s="1"/>
  <c r="BG1290" i="1"/>
  <c r="BD1291" i="1"/>
  <c r="BE1291" i="1"/>
  <c r="BF1291" i="1"/>
  <c r="BH1291" i="1" s="1"/>
  <c r="BG1291" i="1"/>
  <c r="BD1292" i="1"/>
  <c r="BE1292" i="1"/>
  <c r="BF1292" i="1" s="1"/>
  <c r="BD1293" i="1"/>
  <c r="BG1293" i="1" s="1"/>
  <c r="BE1293" i="1"/>
  <c r="BF1293" i="1" s="1"/>
  <c r="BD1294" i="1"/>
  <c r="BE1294" i="1"/>
  <c r="BF1294" i="1" s="1"/>
  <c r="BH1294" i="1" s="1"/>
  <c r="BG1294" i="1"/>
  <c r="BD1295" i="1"/>
  <c r="BE1295" i="1"/>
  <c r="BF1295" i="1"/>
  <c r="BH1295" i="1" s="1"/>
  <c r="BG1295" i="1"/>
  <c r="BD1296" i="1"/>
  <c r="BG1296" i="1" s="1"/>
  <c r="BE1296" i="1"/>
  <c r="BF1296" i="1" s="1"/>
  <c r="BH1296" i="1" s="1"/>
  <c r="BD1297" i="1"/>
  <c r="BG1297" i="1" s="1"/>
  <c r="BE1297" i="1"/>
  <c r="BF1297" i="1" s="1"/>
  <c r="BD1298" i="1"/>
  <c r="BF1298" i="1" s="1"/>
  <c r="BH1298" i="1" s="1"/>
  <c r="BE1298" i="1"/>
  <c r="BG1298" i="1"/>
  <c r="BD1299" i="1"/>
  <c r="BE1299" i="1"/>
  <c r="BF1299" i="1"/>
  <c r="BH1299" i="1" s="1"/>
  <c r="BG1299" i="1"/>
  <c r="BD1300" i="1"/>
  <c r="BG1300" i="1" s="1"/>
  <c r="BE1300" i="1"/>
  <c r="BF1300" i="1" s="1"/>
  <c r="BD1301" i="1"/>
  <c r="BG1301" i="1" s="1"/>
  <c r="BE1301" i="1"/>
  <c r="BF1301" i="1" s="1"/>
  <c r="BH1301" i="1" s="1"/>
  <c r="BD1302" i="1"/>
  <c r="BE1302" i="1"/>
  <c r="BF1302" i="1" s="1"/>
  <c r="BH1302" i="1" s="1"/>
  <c r="BG1302" i="1"/>
  <c r="BD1303" i="1"/>
  <c r="BE1303" i="1"/>
  <c r="BF1303" i="1"/>
  <c r="BH1303" i="1" s="1"/>
  <c r="BG1303" i="1"/>
  <c r="BD1304" i="1"/>
  <c r="BG1304" i="1" s="1"/>
  <c r="BE1304" i="1"/>
  <c r="BF1304" i="1" s="1"/>
  <c r="BD1305" i="1"/>
  <c r="BG1305" i="1" s="1"/>
  <c r="BE1305" i="1"/>
  <c r="BF1305" i="1" s="1"/>
  <c r="BH1305" i="1" s="1"/>
  <c r="BD1306" i="1"/>
  <c r="BE1306" i="1"/>
  <c r="BF1306" i="1" s="1"/>
  <c r="BH1306" i="1" s="1"/>
  <c r="BG1306" i="1"/>
  <c r="BD1307" i="1"/>
  <c r="BE1307" i="1"/>
  <c r="BF1307" i="1"/>
  <c r="BH1307" i="1" s="1"/>
  <c r="BG1307" i="1"/>
  <c r="BD1308" i="1"/>
  <c r="BE1308" i="1"/>
  <c r="BF1308" i="1" s="1"/>
  <c r="BD1309" i="1"/>
  <c r="BG1309" i="1" s="1"/>
  <c r="BE1309" i="1"/>
  <c r="BF1309" i="1" s="1"/>
  <c r="BD1310" i="1"/>
  <c r="BE1310" i="1"/>
  <c r="BF1310" i="1" s="1"/>
  <c r="BH1310" i="1" s="1"/>
  <c r="BG1310" i="1"/>
  <c r="BD1311" i="1"/>
  <c r="BE1311" i="1"/>
  <c r="BF1311" i="1"/>
  <c r="BH1311" i="1" s="1"/>
  <c r="BG1311" i="1"/>
  <c r="BD1312" i="1"/>
  <c r="BG1312" i="1" s="1"/>
  <c r="BE1312" i="1"/>
  <c r="BF1312" i="1" s="1"/>
  <c r="BH1312" i="1" s="1"/>
  <c r="BD1313" i="1"/>
  <c r="BG1313" i="1" s="1"/>
  <c r="BE1313" i="1"/>
  <c r="BF1313" i="1" s="1"/>
  <c r="BD1314" i="1"/>
  <c r="BG1314" i="1" s="1"/>
  <c r="BE1314" i="1"/>
  <c r="BF1314" i="1" s="1"/>
  <c r="BH1314" i="1" s="1"/>
  <c r="BD1315" i="1"/>
  <c r="BE1315" i="1"/>
  <c r="BF1315" i="1"/>
  <c r="BH1315" i="1" s="1"/>
  <c r="BG1315" i="1"/>
  <c r="BD1316" i="1"/>
  <c r="BG1316" i="1" s="1"/>
  <c r="BE1316" i="1"/>
  <c r="BF1316" i="1"/>
  <c r="BD1317" i="1"/>
  <c r="BG1317" i="1" s="1"/>
  <c r="BE1317" i="1"/>
  <c r="BF1317" i="1" s="1"/>
  <c r="BH1317" i="1" s="1"/>
  <c r="BD1318" i="1"/>
  <c r="BG1318" i="1" s="1"/>
  <c r="BE1318" i="1"/>
  <c r="BD1319" i="1"/>
  <c r="BE1319" i="1"/>
  <c r="BF1319" i="1"/>
  <c r="BH1319" i="1" s="1"/>
  <c r="BG1319" i="1"/>
  <c r="BD1320" i="1"/>
  <c r="BG1320" i="1" s="1"/>
  <c r="BE1320" i="1"/>
  <c r="BF1320" i="1"/>
  <c r="BD1321" i="1"/>
  <c r="BG1321" i="1" s="1"/>
  <c r="BE1321" i="1"/>
  <c r="BF1321" i="1" s="1"/>
  <c r="BH1321" i="1" s="1"/>
  <c r="BD1322" i="1"/>
  <c r="BG1322" i="1" s="1"/>
  <c r="BE1322" i="1"/>
  <c r="BF1322" i="1" s="1"/>
  <c r="BD1323" i="1"/>
  <c r="BE1323" i="1"/>
  <c r="BF1323" i="1"/>
  <c r="BH1323" i="1" s="1"/>
  <c r="BG1323" i="1"/>
  <c r="BD1324" i="1"/>
  <c r="BE1324" i="1"/>
  <c r="BG1324" i="1" s="1"/>
  <c r="BF1324" i="1"/>
  <c r="BH1324" i="1" s="1"/>
  <c r="BD1325" i="1"/>
  <c r="BG1325" i="1" s="1"/>
  <c r="BE1325" i="1"/>
  <c r="BF1325" i="1" s="1"/>
  <c r="BD1326" i="1"/>
  <c r="BG1326" i="1" s="1"/>
  <c r="BE1326" i="1"/>
  <c r="BF1326" i="1" s="1"/>
  <c r="BH1326" i="1" s="1"/>
  <c r="BD1327" i="1"/>
  <c r="BE1327" i="1"/>
  <c r="BF1327" i="1"/>
  <c r="BH1327" i="1" s="1"/>
  <c r="BG1327" i="1"/>
  <c r="BD1328" i="1"/>
  <c r="BG1328" i="1" s="1"/>
  <c r="BE1328" i="1"/>
  <c r="BF1328" i="1"/>
  <c r="BH1328" i="1" s="1"/>
  <c r="BD1329" i="1"/>
  <c r="BG1329" i="1" s="1"/>
  <c r="BE1329" i="1"/>
  <c r="BF1329" i="1" s="1"/>
  <c r="BD1330" i="1"/>
  <c r="BG1330" i="1" s="1"/>
  <c r="BE1330" i="1"/>
  <c r="BF1330" i="1" s="1"/>
  <c r="BH1330" i="1" s="1"/>
  <c r="BD1331" i="1"/>
  <c r="BE1331" i="1"/>
  <c r="BF1331" i="1"/>
  <c r="BH1331" i="1" s="1"/>
  <c r="BG1331" i="1"/>
  <c r="BD1332" i="1"/>
  <c r="BG1332" i="1" s="1"/>
  <c r="BE1332" i="1"/>
  <c r="BF1332" i="1"/>
  <c r="BD1333" i="1"/>
  <c r="BG1333" i="1" s="1"/>
  <c r="BE1333" i="1"/>
  <c r="BF1333" i="1" s="1"/>
  <c r="BH1333" i="1" s="1"/>
  <c r="BD1334" i="1"/>
  <c r="BG1334" i="1" s="1"/>
  <c r="BE1334" i="1"/>
  <c r="BF1334" i="1" s="1"/>
  <c r="BD1335" i="1"/>
  <c r="BE1335" i="1"/>
  <c r="BF1335" i="1"/>
  <c r="BH1335" i="1" s="1"/>
  <c r="BG1335" i="1"/>
  <c r="BD1336" i="1"/>
  <c r="BE1336" i="1"/>
  <c r="BG1336" i="1" s="1"/>
  <c r="BF1336" i="1"/>
  <c r="BD1337" i="1"/>
  <c r="BG1337" i="1" s="1"/>
  <c r="BE1337" i="1"/>
  <c r="BF1337" i="1" s="1"/>
  <c r="BH1337" i="1" s="1"/>
  <c r="BD1338" i="1"/>
  <c r="BG1338" i="1" s="1"/>
  <c r="BE1338" i="1"/>
  <c r="BF1338" i="1" s="1"/>
  <c r="BD1339" i="1"/>
  <c r="BE1339" i="1"/>
  <c r="BF1339" i="1"/>
  <c r="BH1339" i="1" s="1"/>
  <c r="BG1339" i="1"/>
  <c r="BD1340" i="1"/>
  <c r="BE1340" i="1"/>
  <c r="BG1340" i="1" s="1"/>
  <c r="BF1340" i="1"/>
  <c r="BH1340" i="1" s="1"/>
  <c r="BD1341" i="1"/>
  <c r="BG1341" i="1" s="1"/>
  <c r="BE1341" i="1"/>
  <c r="BF1341" i="1" s="1"/>
  <c r="BD1342" i="1"/>
  <c r="BG1342" i="1" s="1"/>
  <c r="BE1342" i="1"/>
  <c r="BF1342" i="1" s="1"/>
  <c r="BH1342" i="1" s="1"/>
  <c r="BD1343" i="1"/>
  <c r="BE1343" i="1"/>
  <c r="BF1343" i="1"/>
  <c r="BH1343" i="1" s="1"/>
  <c r="BG1343" i="1"/>
  <c r="BD1344" i="1"/>
  <c r="BE1344" i="1"/>
  <c r="BG1344" i="1" s="1"/>
  <c r="BF1344" i="1"/>
  <c r="BH1344" i="1" s="1"/>
  <c r="BD1345" i="1"/>
  <c r="BG1345" i="1" s="1"/>
  <c r="BE1345" i="1"/>
  <c r="BF1345" i="1" s="1"/>
  <c r="BD1346" i="1"/>
  <c r="BG1346" i="1" s="1"/>
  <c r="BE1346" i="1"/>
  <c r="BF1346" i="1" s="1"/>
  <c r="BH1346" i="1" s="1"/>
  <c r="BD1347" i="1"/>
  <c r="BE1347" i="1"/>
  <c r="BF1347" i="1"/>
  <c r="BH1347" i="1" s="1"/>
  <c r="BG1347" i="1"/>
  <c r="BD1348" i="1"/>
  <c r="BE1348" i="1"/>
  <c r="BG1348" i="1" s="1"/>
  <c r="BF1348" i="1"/>
  <c r="BD1349" i="1"/>
  <c r="BG1349" i="1" s="1"/>
  <c r="BE1349" i="1"/>
  <c r="BF1349" i="1" s="1"/>
  <c r="BH1349" i="1" s="1"/>
  <c r="BD1350" i="1"/>
  <c r="BG1350" i="1" s="1"/>
  <c r="BE1350" i="1"/>
  <c r="BF1350" i="1" s="1"/>
  <c r="BD1351" i="1"/>
  <c r="BE1351" i="1"/>
  <c r="BF1351" i="1"/>
  <c r="BH1351" i="1" s="1"/>
  <c r="BG1351" i="1"/>
  <c r="BD1352" i="1"/>
  <c r="BE1352" i="1"/>
  <c r="BG1352" i="1" s="1"/>
  <c r="BF1352" i="1"/>
  <c r="BD1353" i="1"/>
  <c r="BG1353" i="1" s="1"/>
  <c r="BE1353" i="1"/>
  <c r="BF1353" i="1" s="1"/>
  <c r="BH1353" i="1" s="1"/>
  <c r="BD1354" i="1"/>
  <c r="BG1354" i="1" s="1"/>
  <c r="BE1354" i="1"/>
  <c r="BF1354" i="1" s="1"/>
  <c r="BD1355" i="1"/>
  <c r="BE1355" i="1"/>
  <c r="BF1355" i="1"/>
  <c r="BH1355" i="1" s="1"/>
  <c r="BG1355" i="1"/>
  <c r="BD1356" i="1"/>
  <c r="BE1356" i="1"/>
  <c r="BG1356" i="1" s="1"/>
  <c r="BF1356" i="1"/>
  <c r="BH1356" i="1" s="1"/>
  <c r="BD1357" i="1"/>
  <c r="BG1357" i="1" s="1"/>
  <c r="BE1357" i="1"/>
  <c r="BF1357" i="1" s="1"/>
  <c r="BD1358" i="1"/>
  <c r="BG1358" i="1" s="1"/>
  <c r="BE1358" i="1"/>
  <c r="BF1358" i="1" s="1"/>
  <c r="BH1358" i="1" s="1"/>
  <c r="BD1359" i="1"/>
  <c r="BE1359" i="1"/>
  <c r="BF1359" i="1"/>
  <c r="BH1359" i="1" s="1"/>
  <c r="BG1359" i="1"/>
  <c r="BD1360" i="1"/>
  <c r="BE1360" i="1"/>
  <c r="BG1360" i="1" s="1"/>
  <c r="BF1360" i="1"/>
  <c r="BH1360" i="1" s="1"/>
  <c r="BD1361" i="1"/>
  <c r="BG1361" i="1" s="1"/>
  <c r="BE1361" i="1"/>
  <c r="BF1361" i="1" s="1"/>
  <c r="BD1362" i="1"/>
  <c r="BG1362" i="1" s="1"/>
  <c r="BE1362" i="1"/>
  <c r="BF1362" i="1" s="1"/>
  <c r="BH1362" i="1" s="1"/>
  <c r="BD1363" i="1"/>
  <c r="BE1363" i="1"/>
  <c r="BF1363" i="1"/>
  <c r="BH1363" i="1" s="1"/>
  <c r="BG1363" i="1"/>
  <c r="BD1364" i="1"/>
  <c r="BE1364" i="1"/>
  <c r="BG1364" i="1" s="1"/>
  <c r="BF1364" i="1"/>
  <c r="BD1365" i="1"/>
  <c r="BG1365" i="1" s="1"/>
  <c r="BE1365" i="1"/>
  <c r="BF1365" i="1" s="1"/>
  <c r="BH1365" i="1" s="1"/>
  <c r="BD1366" i="1"/>
  <c r="BF1366" i="1" s="1"/>
  <c r="BE1366" i="1"/>
  <c r="BD1367" i="1"/>
  <c r="BE1367" i="1"/>
  <c r="BF1367" i="1"/>
  <c r="BH1367" i="1" s="1"/>
  <c r="BG1367" i="1"/>
  <c r="BD1368" i="1"/>
  <c r="BG1368" i="1" s="1"/>
  <c r="BE1368" i="1"/>
  <c r="BF1368" i="1"/>
  <c r="BD1369" i="1"/>
  <c r="BG1369" i="1" s="1"/>
  <c r="BE1369" i="1"/>
  <c r="BF1369" i="1" s="1"/>
  <c r="BH1369" i="1" s="1"/>
  <c r="BD1370" i="1"/>
  <c r="BG1370" i="1" s="1"/>
  <c r="BE1370" i="1"/>
  <c r="BF1370" i="1" s="1"/>
  <c r="BD1371" i="1"/>
  <c r="BE1371" i="1"/>
  <c r="BF1371" i="1"/>
  <c r="BH1371" i="1" s="1"/>
  <c r="BG1371" i="1"/>
  <c r="BD1372" i="1"/>
  <c r="BG1372" i="1" s="1"/>
  <c r="BE1372" i="1"/>
  <c r="BF1372" i="1"/>
  <c r="BH1372" i="1" s="1"/>
  <c r="BD1373" i="1"/>
  <c r="BG1373" i="1" s="1"/>
  <c r="BE1373" i="1"/>
  <c r="BF1373" i="1" s="1"/>
  <c r="BD1374" i="1"/>
  <c r="BG1374" i="1" s="1"/>
  <c r="BE1374" i="1"/>
  <c r="BF1374" i="1" s="1"/>
  <c r="BH1374" i="1" s="1"/>
  <c r="BD1375" i="1"/>
  <c r="BE1375" i="1"/>
  <c r="BF1375" i="1"/>
  <c r="BH1375" i="1" s="1"/>
  <c r="BG1375" i="1"/>
  <c r="BD1376" i="1"/>
  <c r="BE1376" i="1"/>
  <c r="BG1376" i="1" s="1"/>
  <c r="BF1376" i="1"/>
  <c r="BH1376" i="1" s="1"/>
  <c r="BD1377" i="1"/>
  <c r="BG1377" i="1" s="1"/>
  <c r="BE1377" i="1"/>
  <c r="BF1377" i="1" s="1"/>
  <c r="BD1378" i="1"/>
  <c r="BG1378" i="1" s="1"/>
  <c r="BE1378" i="1"/>
  <c r="BF1378" i="1" s="1"/>
  <c r="BH1378" i="1" s="1"/>
  <c r="BD1379" i="1"/>
  <c r="BE1379" i="1"/>
  <c r="BF1379" i="1"/>
  <c r="BH1379" i="1" s="1"/>
  <c r="BG1379" i="1"/>
  <c r="BD1380" i="1"/>
  <c r="BE1380" i="1"/>
  <c r="BG1380" i="1" s="1"/>
  <c r="BF1380" i="1"/>
  <c r="BD1381" i="1"/>
  <c r="BG1381" i="1" s="1"/>
  <c r="BE1381" i="1"/>
  <c r="BF1381" i="1" s="1"/>
  <c r="BH1381" i="1" s="1"/>
  <c r="BD1382" i="1"/>
  <c r="BG1382" i="1" s="1"/>
  <c r="BE1382" i="1"/>
  <c r="BF1382" i="1" s="1"/>
  <c r="BD1383" i="1"/>
  <c r="BE1383" i="1"/>
  <c r="BF1383" i="1"/>
  <c r="BH1383" i="1" s="1"/>
  <c r="BG1383" i="1"/>
  <c r="BD1384" i="1"/>
  <c r="BE1384" i="1"/>
  <c r="BG1384" i="1" s="1"/>
  <c r="BF1384" i="1"/>
  <c r="BD1385" i="1"/>
  <c r="BG1385" i="1" s="1"/>
  <c r="BE1385" i="1"/>
  <c r="BF1385" i="1" s="1"/>
  <c r="BH1385" i="1" s="1"/>
  <c r="BD1386" i="1"/>
  <c r="BG1386" i="1" s="1"/>
  <c r="BE1386" i="1"/>
  <c r="BF1386" i="1" s="1"/>
  <c r="BD1387" i="1"/>
  <c r="BE1387" i="1"/>
  <c r="BF1387" i="1"/>
  <c r="BH1387" i="1" s="1"/>
  <c r="BG1387" i="1"/>
  <c r="BD1388" i="1"/>
  <c r="BE1388" i="1"/>
  <c r="BG1388" i="1" s="1"/>
  <c r="BF1388" i="1"/>
  <c r="BH1388" i="1" s="1"/>
  <c r="BD1389" i="1"/>
  <c r="BG1389" i="1" s="1"/>
  <c r="BE1389" i="1"/>
  <c r="BF1389" i="1" s="1"/>
  <c r="BD1390" i="1"/>
  <c r="BG1390" i="1" s="1"/>
  <c r="BE1390" i="1"/>
  <c r="BF1390" i="1" s="1"/>
  <c r="BH1390" i="1" s="1"/>
  <c r="BD1391" i="1"/>
  <c r="BE1391" i="1"/>
  <c r="BF1391" i="1"/>
  <c r="BH1391" i="1" s="1"/>
  <c r="BG1391" i="1"/>
  <c r="BD1392" i="1"/>
  <c r="BE1392" i="1"/>
  <c r="BG1392" i="1" s="1"/>
  <c r="BF1392" i="1"/>
  <c r="BH1392" i="1" s="1"/>
  <c r="BD1393" i="1"/>
  <c r="BG1393" i="1" s="1"/>
  <c r="BE1393" i="1"/>
  <c r="BF1393" i="1" s="1"/>
  <c r="BD1394" i="1"/>
  <c r="BG1394" i="1" s="1"/>
  <c r="BE1394" i="1"/>
  <c r="BF1394" i="1" s="1"/>
  <c r="BH1394" i="1" s="1"/>
  <c r="BD1395" i="1"/>
  <c r="BE1395" i="1"/>
  <c r="BF1395" i="1"/>
  <c r="BH1395" i="1" s="1"/>
  <c r="BG1395" i="1"/>
  <c r="BD1396" i="1"/>
  <c r="BG1396" i="1" s="1"/>
  <c r="BE1396" i="1"/>
  <c r="BF1396" i="1"/>
  <c r="BD1397" i="1"/>
  <c r="BG1397" i="1" s="1"/>
  <c r="BE1397" i="1"/>
  <c r="BF1397" i="1" s="1"/>
  <c r="BH1397" i="1" s="1"/>
  <c r="BD1398" i="1"/>
  <c r="BG1398" i="1" s="1"/>
  <c r="BE1398" i="1"/>
  <c r="BF1398" i="1" s="1"/>
  <c r="BH1398" i="1" s="1"/>
  <c r="BD1399" i="1"/>
  <c r="BE1399" i="1"/>
  <c r="BF1399" i="1"/>
  <c r="BH1399" i="1" s="1"/>
  <c r="BG1399" i="1"/>
  <c r="BD1400" i="1"/>
  <c r="BE1400" i="1"/>
  <c r="BG1400" i="1" s="1"/>
  <c r="BF1400" i="1"/>
  <c r="BD1401" i="1"/>
  <c r="BG1401" i="1" s="1"/>
  <c r="BE1401" i="1"/>
  <c r="BF1401" i="1" s="1"/>
  <c r="BH1401" i="1" s="1"/>
  <c r="BD1402" i="1"/>
  <c r="BG1402" i="1" s="1"/>
  <c r="BE1402" i="1"/>
  <c r="BF1402" i="1" s="1"/>
  <c r="BD1403" i="1"/>
  <c r="BE1403" i="1"/>
  <c r="BF1403" i="1"/>
  <c r="BH1403" i="1" s="1"/>
  <c r="BG1403" i="1"/>
  <c r="BD1404" i="1"/>
  <c r="BE1404" i="1"/>
  <c r="BG1404" i="1" s="1"/>
  <c r="BF1404" i="1"/>
  <c r="BH1404" i="1" s="1"/>
  <c r="BD1405" i="1"/>
  <c r="BG1405" i="1" s="1"/>
  <c r="BE1405" i="1"/>
  <c r="BF1405" i="1" s="1"/>
  <c r="BH1405" i="1" s="1"/>
  <c r="BD1406" i="1"/>
  <c r="BG1406" i="1" s="1"/>
  <c r="BE1406" i="1"/>
  <c r="BF1406" i="1" s="1"/>
  <c r="BH1406" i="1" s="1"/>
  <c r="BD1407" i="1"/>
  <c r="BE1407" i="1"/>
  <c r="BF1407" i="1"/>
  <c r="BH1407" i="1" s="1"/>
  <c r="BG1407" i="1"/>
  <c r="BD1408" i="1"/>
  <c r="BE1408" i="1"/>
  <c r="BG1408" i="1" s="1"/>
  <c r="BF1408" i="1"/>
  <c r="BH1408" i="1" s="1"/>
  <c r="BD1409" i="1"/>
  <c r="BG1409" i="1" s="1"/>
  <c r="BE1409" i="1"/>
  <c r="BF1409" i="1" s="1"/>
  <c r="BD1410" i="1"/>
  <c r="BG1410" i="1" s="1"/>
  <c r="BE1410" i="1"/>
  <c r="BF1410" i="1" s="1"/>
  <c r="BH1410" i="1" s="1"/>
  <c r="BD1411" i="1"/>
  <c r="BE1411" i="1"/>
  <c r="BF1411" i="1"/>
  <c r="BH1411" i="1" s="1"/>
  <c r="BG1411" i="1"/>
  <c r="BD1412" i="1"/>
  <c r="BE1412" i="1"/>
  <c r="BG1412" i="1" s="1"/>
  <c r="BF1412" i="1"/>
  <c r="BH1412" i="1" s="1"/>
  <c r="BD1413" i="1"/>
  <c r="BG1413" i="1" s="1"/>
  <c r="BE1413" i="1"/>
  <c r="BF1413" i="1" s="1"/>
  <c r="BH1413" i="1" s="1"/>
  <c r="BD1414" i="1"/>
  <c r="BG1414" i="1" s="1"/>
  <c r="BE1414" i="1"/>
  <c r="BF1414" i="1" s="1"/>
  <c r="BH1414" i="1" s="1"/>
  <c r="BD1415" i="1"/>
  <c r="BE1415" i="1"/>
  <c r="BF1415" i="1"/>
  <c r="BH1415" i="1" s="1"/>
  <c r="BG1415" i="1"/>
  <c r="BD1416" i="1"/>
  <c r="BE1416" i="1"/>
  <c r="BG1416" i="1" s="1"/>
  <c r="BF1416" i="1"/>
  <c r="BH1194" i="1" l="1"/>
  <c r="BH1085" i="1"/>
  <c r="BH1396" i="1"/>
  <c r="BH1389" i="1"/>
  <c r="BH1382" i="1"/>
  <c r="BH1380" i="1"/>
  <c r="BH1373" i="1"/>
  <c r="BH1364" i="1"/>
  <c r="BH1357" i="1"/>
  <c r="BH1350" i="1"/>
  <c r="BH1348" i="1"/>
  <c r="BH1341" i="1"/>
  <c r="BH1334" i="1"/>
  <c r="BH1332" i="1"/>
  <c r="BH1325" i="1"/>
  <c r="BH1316" i="1"/>
  <c r="BH1309" i="1"/>
  <c r="BH1300" i="1"/>
  <c r="BH1293" i="1"/>
  <c r="BH1278" i="1"/>
  <c r="BH1277" i="1"/>
  <c r="BH1230" i="1"/>
  <c r="BH1166" i="1"/>
  <c r="BH1115" i="1"/>
  <c r="BH1416" i="1"/>
  <c r="BH1409" i="1"/>
  <c r="BH1402" i="1"/>
  <c r="BH1400" i="1"/>
  <c r="BH1393" i="1"/>
  <c r="BH1386" i="1"/>
  <c r="BH1384" i="1"/>
  <c r="BH1377" i="1"/>
  <c r="BH1370" i="1"/>
  <c r="BH1368" i="1"/>
  <c r="BH1361" i="1"/>
  <c r="BH1354" i="1"/>
  <c r="BH1352" i="1"/>
  <c r="BH1345" i="1"/>
  <c r="BH1338" i="1"/>
  <c r="BH1336" i="1"/>
  <c r="BH1329" i="1"/>
  <c r="BH1322" i="1"/>
  <c r="BH1320" i="1"/>
  <c r="BH1313" i="1"/>
  <c r="BH1304" i="1"/>
  <c r="BH1297" i="1"/>
  <c r="BH1281" i="1"/>
  <c r="BH1266" i="1"/>
  <c r="BH1265" i="1"/>
  <c r="BH1249" i="1"/>
  <c r="BH1234" i="1"/>
  <c r="BH1233" i="1"/>
  <c r="BH1217" i="1"/>
  <c r="BH1201" i="1"/>
  <c r="BH1186" i="1"/>
  <c r="BH1185" i="1"/>
  <c r="BH1170" i="1"/>
  <c r="BH1169" i="1"/>
  <c r="BH1154" i="1"/>
  <c r="BH1153" i="1"/>
  <c r="BH1308" i="1"/>
  <c r="BH1292" i="1"/>
  <c r="BH1009" i="1"/>
  <c r="BH972" i="1"/>
  <c r="BG1366" i="1"/>
  <c r="BH1366" i="1" s="1"/>
  <c r="BF1318" i="1"/>
  <c r="BH1318" i="1" s="1"/>
  <c r="BG1117" i="1"/>
  <c r="BH1117" i="1" s="1"/>
  <c r="BG1109" i="1"/>
  <c r="BH1109" i="1" s="1"/>
  <c r="BH1105" i="1"/>
  <c r="BH1089" i="1"/>
  <c r="BG1085" i="1"/>
  <c r="BH1081" i="1"/>
  <c r="BG1077" i="1"/>
  <c r="BH1077" i="1" s="1"/>
  <c r="BH1073" i="1"/>
  <c r="BG1045" i="1"/>
  <c r="BH1045" i="1" s="1"/>
  <c r="BF1037" i="1"/>
  <c r="BH1037" i="1" s="1"/>
  <c r="BG1037" i="1"/>
  <c r="BF1033" i="1"/>
  <c r="BG1033" i="1"/>
  <c r="BH1029" i="1"/>
  <c r="BH1028" i="1"/>
  <c r="BH1012" i="1"/>
  <c r="BH1006" i="1"/>
  <c r="BH1005" i="1"/>
  <c r="BH990" i="1"/>
  <c r="BH989" i="1"/>
  <c r="BH975" i="1"/>
  <c r="BH960" i="1"/>
  <c r="BH959" i="1"/>
  <c r="BH937" i="1"/>
  <c r="BH921" i="1"/>
  <c r="BH911" i="1"/>
  <c r="BH895" i="1"/>
  <c r="BH894" i="1"/>
  <c r="BH873" i="1"/>
  <c r="BH872" i="1"/>
  <c r="BH857" i="1"/>
  <c r="BH856" i="1"/>
  <c r="BH847" i="1"/>
  <c r="BH846" i="1"/>
  <c r="BH831" i="1"/>
  <c r="BH830" i="1"/>
  <c r="BG1308" i="1"/>
  <c r="BG1292" i="1"/>
  <c r="BG1288" i="1"/>
  <c r="BH1288" i="1" s="1"/>
  <c r="BG1284" i="1"/>
  <c r="BH1284" i="1" s="1"/>
  <c r="BG1274" i="1"/>
  <c r="BH1274" i="1" s="1"/>
  <c r="BG1266" i="1"/>
  <c r="BG1258" i="1"/>
  <c r="BH1258" i="1" s="1"/>
  <c r="BG1250" i="1"/>
  <c r="BH1250" i="1" s="1"/>
  <c r="BG1230" i="1"/>
  <c r="BG1226" i="1"/>
  <c r="BH1226" i="1" s="1"/>
  <c r="BG1222" i="1"/>
  <c r="BH1222" i="1" s="1"/>
  <c r="BG1218" i="1"/>
  <c r="BH1218" i="1" s="1"/>
  <c r="BG1214" i="1"/>
  <c r="BH1214" i="1" s="1"/>
  <c r="BG1210" i="1"/>
  <c r="BH1210" i="1" s="1"/>
  <c r="BG1206" i="1"/>
  <c r="BH1206" i="1" s="1"/>
  <c r="BG1202" i="1"/>
  <c r="BH1202" i="1" s="1"/>
  <c r="BG1198" i="1"/>
  <c r="BH1198" i="1" s="1"/>
  <c r="BG1194" i="1"/>
  <c r="BG1190" i="1"/>
  <c r="BH1190" i="1" s="1"/>
  <c r="BG1178" i="1"/>
  <c r="BH1178" i="1" s="1"/>
  <c r="BG1166" i="1"/>
  <c r="BG1162" i="1"/>
  <c r="BH1162" i="1" s="1"/>
  <c r="BH1118" i="1"/>
  <c r="BG1116" i="1"/>
  <c r="BH1116" i="1" s="1"/>
  <c r="BG1115" i="1"/>
  <c r="BH1110" i="1"/>
  <c r="BG1108" i="1"/>
  <c r="BH1108" i="1" s="1"/>
  <c r="BG1107" i="1"/>
  <c r="BH1107" i="1" s="1"/>
  <c r="BH1102" i="1"/>
  <c r="BG1100" i="1"/>
  <c r="BH1100" i="1" s="1"/>
  <c r="BH1094" i="1"/>
  <c r="BG1092" i="1"/>
  <c r="BH1092" i="1" s="1"/>
  <c r="BH1086" i="1"/>
  <c r="BG1084" i="1"/>
  <c r="BH1084" i="1" s="1"/>
  <c r="BG1083" i="1"/>
  <c r="BH1083" i="1" s="1"/>
  <c r="BH1078" i="1"/>
  <c r="BG1076" i="1"/>
  <c r="BH1076" i="1" s="1"/>
  <c r="BG1075" i="1"/>
  <c r="BH1075" i="1" s="1"/>
  <c r="BH1070" i="1"/>
  <c r="BG1068" i="1"/>
  <c r="BH1068" i="1" s="1"/>
  <c r="BH1062" i="1"/>
  <c r="BG1060" i="1"/>
  <c r="BH1060" i="1" s="1"/>
  <c r="BH1054" i="1"/>
  <c r="BG1052" i="1"/>
  <c r="BH1052" i="1" s="1"/>
  <c r="BH1046" i="1"/>
  <c r="BG1044" i="1"/>
  <c r="BH1044" i="1" s="1"/>
  <c r="BG1043" i="1"/>
  <c r="BH1043" i="1" s="1"/>
  <c r="BG1041" i="1"/>
  <c r="BH1041" i="1" s="1"/>
  <c r="BF1040" i="1"/>
  <c r="BH1040" i="1" s="1"/>
  <c r="BF1036" i="1"/>
  <c r="BH1036" i="1" s="1"/>
  <c r="BF1032" i="1"/>
  <c r="BH1032" i="1" s="1"/>
  <c r="BH1017" i="1"/>
  <c r="BH1016" i="1"/>
  <c r="BH994" i="1"/>
  <c r="BH993" i="1"/>
  <c r="BH964" i="1"/>
  <c r="BH963" i="1"/>
  <c r="BH948" i="1"/>
  <c r="BH947" i="1"/>
  <c r="BH941" i="1"/>
  <c r="BH926" i="1"/>
  <c r="BH925" i="1"/>
  <c r="BH915" i="1"/>
  <c r="BH899" i="1"/>
  <c r="BH898" i="1"/>
  <c r="BH876" i="1"/>
  <c r="BH861" i="1"/>
  <c r="BH860" i="1"/>
  <c r="BH851" i="1"/>
  <c r="BH850" i="1"/>
  <c r="BH835" i="1"/>
  <c r="BH834" i="1"/>
  <c r="BF1128" i="1"/>
  <c r="BH1128" i="1" s="1"/>
  <c r="BF1112" i="1"/>
  <c r="BH1112" i="1" s="1"/>
  <c r="BF1104" i="1"/>
  <c r="BH1104" i="1" s="1"/>
  <c r="BF1101" i="1"/>
  <c r="BH1101" i="1" s="1"/>
  <c r="BF1099" i="1"/>
  <c r="BH1099" i="1" s="1"/>
  <c r="BF1096" i="1"/>
  <c r="BH1096" i="1" s="1"/>
  <c r="BF1093" i="1"/>
  <c r="BH1093" i="1" s="1"/>
  <c r="BF1091" i="1"/>
  <c r="BH1091" i="1" s="1"/>
  <c r="BF1088" i="1"/>
  <c r="BH1088" i="1" s="1"/>
  <c r="BF1080" i="1"/>
  <c r="BH1080" i="1" s="1"/>
  <c r="BF1072" i="1"/>
  <c r="BH1072" i="1" s="1"/>
  <c r="BF1069" i="1"/>
  <c r="BH1069" i="1" s="1"/>
  <c r="BF1067" i="1"/>
  <c r="BH1067" i="1" s="1"/>
  <c r="BF1064" i="1"/>
  <c r="BH1064" i="1" s="1"/>
  <c r="BF1061" i="1"/>
  <c r="BH1061" i="1" s="1"/>
  <c r="BF1059" i="1"/>
  <c r="BH1059" i="1" s="1"/>
  <c r="BF1056" i="1"/>
  <c r="BH1056" i="1" s="1"/>
  <c r="BF1053" i="1"/>
  <c r="BH1053" i="1" s="1"/>
  <c r="BF1051" i="1"/>
  <c r="BH1051" i="1" s="1"/>
  <c r="BF1048" i="1"/>
  <c r="BH1048" i="1" s="1"/>
  <c r="BH1020" i="1"/>
  <c r="BH998" i="1"/>
  <c r="BH997" i="1"/>
  <c r="BH981" i="1"/>
  <c r="BH968" i="1"/>
  <c r="BH967" i="1"/>
  <c r="BH951" i="1"/>
  <c r="BH946" i="1"/>
  <c r="BH945" i="1"/>
  <c r="BH930" i="1"/>
  <c r="BH929" i="1"/>
  <c r="BH904" i="1"/>
  <c r="BH903" i="1"/>
  <c r="BH887" i="1"/>
  <c r="BH886" i="1"/>
  <c r="BH881" i="1"/>
  <c r="BH880" i="1"/>
  <c r="BH854" i="1"/>
  <c r="BH791" i="1"/>
  <c r="BH794" i="1"/>
  <c r="BH745" i="1"/>
  <c r="BH825" i="1"/>
  <c r="BJ854" i="1" s="1"/>
  <c r="BH818" i="1"/>
  <c r="BH799" i="1"/>
  <c r="BG791" i="1"/>
  <c r="BH787" i="1"/>
  <c r="BF756" i="1"/>
  <c r="BH756" i="1" s="1"/>
  <c r="BG756" i="1"/>
  <c r="BH684" i="1"/>
  <c r="BH677" i="1"/>
  <c r="BH670" i="1"/>
  <c r="BH669" i="1"/>
  <c r="BH659" i="1"/>
  <c r="BH654" i="1"/>
  <c r="BH653" i="1"/>
  <c r="BH644" i="1"/>
  <c r="BG1029" i="1"/>
  <c r="BG1025" i="1"/>
  <c r="BH1025" i="1" s="1"/>
  <c r="BG1021" i="1"/>
  <c r="BH1021" i="1" s="1"/>
  <c r="BG1013" i="1"/>
  <c r="BH1013" i="1" s="1"/>
  <c r="BG1009" i="1"/>
  <c r="BG1007" i="1"/>
  <c r="BH1007" i="1" s="1"/>
  <c r="BG1002" i="1"/>
  <c r="BH1002" i="1" s="1"/>
  <c r="BG986" i="1"/>
  <c r="BH986" i="1" s="1"/>
  <c r="BG982" i="1"/>
  <c r="BH982" i="1" s="1"/>
  <c r="BG978" i="1"/>
  <c r="BH978" i="1" s="1"/>
  <c r="BG976" i="1"/>
  <c r="BH976" i="1" s="1"/>
  <c r="BG972" i="1"/>
  <c r="BG960" i="1"/>
  <c r="BG956" i="1"/>
  <c r="BH956" i="1" s="1"/>
  <c r="BG952" i="1"/>
  <c r="BH952" i="1" s="1"/>
  <c r="BG948" i="1"/>
  <c r="BG946" i="1"/>
  <c r="BG942" i="1"/>
  <c r="BH942" i="1" s="1"/>
  <c r="BG938" i="1"/>
  <c r="BH938" i="1" s="1"/>
  <c r="BG934" i="1"/>
  <c r="BH934" i="1" s="1"/>
  <c r="BG926" i="1"/>
  <c r="BG922" i="1"/>
  <c r="BH922" i="1" s="1"/>
  <c r="BG918" i="1"/>
  <c r="BH918" i="1" s="1"/>
  <c r="BJ946" i="1" s="1"/>
  <c r="BG912" i="1"/>
  <c r="BH912" i="1" s="1"/>
  <c r="BG881" i="1"/>
  <c r="BG877" i="1"/>
  <c r="BH877" i="1" s="1"/>
  <c r="BG865" i="1"/>
  <c r="BH865" i="1" s="1"/>
  <c r="BJ885" i="1" s="1"/>
  <c r="BG857" i="1"/>
  <c r="BF827" i="1"/>
  <c r="BH827" i="1" s="1"/>
  <c r="BH823" i="1"/>
  <c r="BG821" i="1"/>
  <c r="BH821" i="1" s="1"/>
  <c r="BH815" i="1"/>
  <c r="BG813" i="1"/>
  <c r="BH813" i="1" s="1"/>
  <c r="BH807" i="1"/>
  <c r="BF795" i="1"/>
  <c r="BH795" i="1" s="1"/>
  <c r="BG794" i="1"/>
  <c r="BH792" i="1"/>
  <c r="BG790" i="1"/>
  <c r="BH790" i="1" s="1"/>
  <c r="BH784" i="1"/>
  <c r="BG782" i="1"/>
  <c r="BH782" i="1" s="1"/>
  <c r="BH776" i="1"/>
  <c r="BG774" i="1"/>
  <c r="BH774" i="1" s="1"/>
  <c r="BH768" i="1"/>
  <c r="BG766" i="1"/>
  <c r="BH766" i="1" s="1"/>
  <c r="BG764" i="1"/>
  <c r="BH764" i="1" s="1"/>
  <c r="BH758" i="1"/>
  <c r="BF755" i="1"/>
  <c r="BH755" i="1" s="1"/>
  <c r="BG755" i="1"/>
  <c r="BH733" i="1"/>
  <c r="BH729" i="1"/>
  <c r="BH725" i="1"/>
  <c r="BH721" i="1"/>
  <c r="BH717" i="1"/>
  <c r="BH713" i="1"/>
  <c r="BH704" i="1"/>
  <c r="BH694" i="1"/>
  <c r="BH693" i="1"/>
  <c r="BH686" i="1"/>
  <c r="BH685" i="1"/>
  <c r="BH676" i="1"/>
  <c r="BJ702" i="1" s="1"/>
  <c r="BH675" i="1"/>
  <c r="BH663" i="1"/>
  <c r="BH658" i="1"/>
  <c r="BH657" i="1"/>
  <c r="BH639" i="1"/>
  <c r="BH584" i="1"/>
  <c r="BF822" i="1"/>
  <c r="BH822" i="1" s="1"/>
  <c r="BF820" i="1"/>
  <c r="BH820" i="1" s="1"/>
  <c r="BF817" i="1"/>
  <c r="BH817" i="1" s="1"/>
  <c r="BF814" i="1"/>
  <c r="BH814" i="1" s="1"/>
  <c r="BF812" i="1"/>
  <c r="BH812" i="1" s="1"/>
  <c r="BF809" i="1"/>
  <c r="BH809" i="1" s="1"/>
  <c r="BF806" i="1"/>
  <c r="BH806" i="1" s="1"/>
  <c r="BF804" i="1"/>
  <c r="BH804" i="1" s="1"/>
  <c r="BF802" i="1"/>
  <c r="BH802" i="1" s="1"/>
  <c r="BF800" i="1"/>
  <c r="BH800" i="1" s="1"/>
  <c r="BF798" i="1"/>
  <c r="BH798" i="1" s="1"/>
  <c r="BF789" i="1"/>
  <c r="BH789" i="1" s="1"/>
  <c r="BF786" i="1"/>
  <c r="BH786" i="1" s="1"/>
  <c r="BF783" i="1"/>
  <c r="BH783" i="1" s="1"/>
  <c r="BF781" i="1"/>
  <c r="BH781" i="1" s="1"/>
  <c r="BF778" i="1"/>
  <c r="BH778" i="1" s="1"/>
  <c r="BF775" i="1"/>
  <c r="BH775" i="1" s="1"/>
  <c r="BF773" i="1"/>
  <c r="BH773" i="1" s="1"/>
  <c r="BF770" i="1"/>
  <c r="BH770" i="1" s="1"/>
  <c r="BF767" i="1"/>
  <c r="BH767" i="1" s="1"/>
  <c r="BF765" i="1"/>
  <c r="BH765" i="1" s="1"/>
  <c r="BJ793" i="1" s="1"/>
  <c r="BF763" i="1"/>
  <c r="BH763" i="1" s="1"/>
  <c r="BF760" i="1"/>
  <c r="BH760" i="1" s="1"/>
  <c r="BF757" i="1"/>
  <c r="BH757" i="1" s="1"/>
  <c r="BF754" i="1"/>
  <c r="BH754" i="1" s="1"/>
  <c r="BG754" i="1"/>
  <c r="BH746" i="1"/>
  <c r="BH742" i="1"/>
  <c r="BH740" i="1"/>
  <c r="BH738" i="1"/>
  <c r="BH736" i="1"/>
  <c r="BH734" i="1"/>
  <c r="BH732" i="1"/>
  <c r="BH728" i="1"/>
  <c r="BH724" i="1"/>
  <c r="BH720" i="1"/>
  <c r="BH716" i="1"/>
  <c r="BH712" i="1"/>
  <c r="BH708" i="1"/>
  <c r="BH703" i="1"/>
  <c r="BJ733" i="1" s="1"/>
  <c r="BH698" i="1"/>
  <c r="BH688" i="1"/>
  <c r="BH687" i="1"/>
  <c r="BH680" i="1"/>
  <c r="BH679" i="1"/>
  <c r="BH667" i="1"/>
  <c r="BH662" i="1"/>
  <c r="BH661" i="1"/>
  <c r="BH651" i="1"/>
  <c r="BH618" i="1"/>
  <c r="BH591" i="1"/>
  <c r="BH590" i="1"/>
  <c r="BH583" i="1"/>
  <c r="BG581" i="1"/>
  <c r="BH581" i="1" s="1"/>
  <c r="BJ611" i="1" s="1"/>
  <c r="BH577" i="1"/>
  <c r="BH573" i="1"/>
  <c r="BH569" i="1"/>
  <c r="BG647" i="1"/>
  <c r="BH647" i="1" s="1"/>
  <c r="BF645" i="1"/>
  <c r="BH645" i="1" s="1"/>
  <c r="BF640" i="1"/>
  <c r="BH640" i="1" s="1"/>
  <c r="BH636" i="1"/>
  <c r="BG634" i="1"/>
  <c r="BH634" i="1" s="1"/>
  <c r="BH628" i="1"/>
  <c r="BG626" i="1"/>
  <c r="BH626" i="1" s="1"/>
  <c r="BH620" i="1"/>
  <c r="BG618" i="1"/>
  <c r="BH612" i="1"/>
  <c r="BF611" i="1"/>
  <c r="BH611" i="1" s="1"/>
  <c r="BF608" i="1"/>
  <c r="BH608" i="1" s="1"/>
  <c r="BF605" i="1"/>
  <c r="BH605" i="1" s="1"/>
  <c r="BF603" i="1"/>
  <c r="BH603" i="1" s="1"/>
  <c r="BG601" i="1"/>
  <c r="BH601" i="1" s="1"/>
  <c r="BF600" i="1"/>
  <c r="BH600" i="1" s="1"/>
  <c r="BF597" i="1"/>
  <c r="BH597" i="1" s="1"/>
  <c r="BF595" i="1"/>
  <c r="BH595" i="1" s="1"/>
  <c r="BF592" i="1"/>
  <c r="BH592" i="1" s="1"/>
  <c r="BF589" i="1"/>
  <c r="BH589" i="1" s="1"/>
  <c r="BF587" i="1"/>
  <c r="BH587" i="1" s="1"/>
  <c r="BG586" i="1"/>
  <c r="BF585" i="1"/>
  <c r="BH585" i="1" s="1"/>
  <c r="BF582" i="1"/>
  <c r="BH582" i="1" s="1"/>
  <c r="BF580" i="1"/>
  <c r="BH580" i="1" s="1"/>
  <c r="BH576" i="1"/>
  <c r="BH546" i="1"/>
  <c r="BH530" i="1"/>
  <c r="BH492" i="1"/>
  <c r="BH478" i="1"/>
  <c r="BH462" i="1"/>
  <c r="BH448" i="1"/>
  <c r="BG753" i="1"/>
  <c r="BH753" i="1" s="1"/>
  <c r="BG752" i="1"/>
  <c r="BH752" i="1" s="1"/>
  <c r="BG751" i="1"/>
  <c r="BH751" i="1" s="1"/>
  <c r="BG750" i="1"/>
  <c r="BH750" i="1" s="1"/>
  <c r="BG749" i="1"/>
  <c r="BH749" i="1" s="1"/>
  <c r="BG748" i="1"/>
  <c r="BH748" i="1" s="1"/>
  <c r="BG747" i="1"/>
  <c r="BH747" i="1" s="1"/>
  <c r="BG746" i="1"/>
  <c r="BG745" i="1"/>
  <c r="BG744" i="1"/>
  <c r="BH744" i="1" s="1"/>
  <c r="BG743" i="1"/>
  <c r="BH743" i="1" s="1"/>
  <c r="BF648" i="1"/>
  <c r="BH648" i="1" s="1"/>
  <c r="BF646" i="1"/>
  <c r="BH646" i="1" s="1"/>
  <c r="BF643" i="1"/>
  <c r="BH643" i="1" s="1"/>
  <c r="BJ672" i="1" s="1"/>
  <c r="BF641" i="1"/>
  <c r="BH641" i="1" s="1"/>
  <c r="BF638" i="1"/>
  <c r="BH638" i="1" s="1"/>
  <c r="BF635" i="1"/>
  <c r="BH635" i="1" s="1"/>
  <c r="BF633" i="1"/>
  <c r="BH633" i="1" s="1"/>
  <c r="BF630" i="1"/>
  <c r="BH630" i="1" s="1"/>
  <c r="BF627" i="1"/>
  <c r="BH627" i="1" s="1"/>
  <c r="BF625" i="1"/>
  <c r="BH625" i="1" s="1"/>
  <c r="BF622" i="1"/>
  <c r="BH622" i="1" s="1"/>
  <c r="BF619" i="1"/>
  <c r="BH619" i="1" s="1"/>
  <c r="BF617" i="1"/>
  <c r="BH617" i="1" s="1"/>
  <c r="BF614" i="1"/>
  <c r="BH614" i="1" s="1"/>
  <c r="BH579" i="1"/>
  <c r="BH575" i="1"/>
  <c r="BH571" i="1"/>
  <c r="BH567" i="1"/>
  <c r="BH566" i="1"/>
  <c r="BH556" i="1"/>
  <c r="BH551" i="1"/>
  <c r="BH550" i="1"/>
  <c r="BH545" i="1"/>
  <c r="BH544" i="1"/>
  <c r="BH534" i="1"/>
  <c r="BH529" i="1"/>
  <c r="BH528" i="1"/>
  <c r="BH512" i="1"/>
  <c r="BH507" i="1"/>
  <c r="BH506" i="1"/>
  <c r="BH496" i="1"/>
  <c r="BH491" i="1"/>
  <c r="BJ519" i="1" s="1"/>
  <c r="BH490" i="1"/>
  <c r="BH482" i="1"/>
  <c r="BH477" i="1"/>
  <c r="BH476" i="1"/>
  <c r="BH466" i="1"/>
  <c r="BH461" i="1"/>
  <c r="BH460" i="1"/>
  <c r="BH452" i="1"/>
  <c r="BH447" i="1"/>
  <c r="BH446" i="1"/>
  <c r="BH388" i="1"/>
  <c r="BH387" i="1"/>
  <c r="BF609" i="1"/>
  <c r="BH609" i="1" s="1"/>
  <c r="BF607" i="1"/>
  <c r="BH607" i="1" s="1"/>
  <c r="BF604" i="1"/>
  <c r="BH604" i="1" s="1"/>
  <c r="BF599" i="1"/>
  <c r="BH599" i="1" s="1"/>
  <c r="BF596" i="1"/>
  <c r="BH596" i="1" s="1"/>
  <c r="BF593" i="1"/>
  <c r="BH593" i="1" s="1"/>
  <c r="BH586" i="1"/>
  <c r="BF570" i="1"/>
  <c r="BH570" i="1" s="1"/>
  <c r="BH560" i="1"/>
  <c r="BH533" i="1"/>
  <c r="BH532" i="1"/>
  <c r="BH522" i="1"/>
  <c r="BJ549" i="1" s="1"/>
  <c r="BH486" i="1"/>
  <c r="BJ488" i="1"/>
  <c r="BH456" i="1"/>
  <c r="BH451" i="1"/>
  <c r="BH450" i="1"/>
  <c r="BH439" i="1"/>
  <c r="BH434" i="1"/>
  <c r="BH441" i="1"/>
  <c r="BG439" i="1"/>
  <c r="BH433" i="1"/>
  <c r="BG431" i="1"/>
  <c r="BH431" i="1" s="1"/>
  <c r="BG396" i="1"/>
  <c r="BH396" i="1" s="1"/>
  <c r="BG388" i="1"/>
  <c r="BF443" i="1"/>
  <c r="BH443" i="1" s="1"/>
  <c r="BF438" i="1"/>
  <c r="BH438" i="1" s="1"/>
  <c r="BF435" i="1"/>
  <c r="BH435" i="1" s="1"/>
  <c r="BF432" i="1"/>
  <c r="BH432" i="1" s="1"/>
  <c r="BF430" i="1"/>
  <c r="BH430" i="1" s="1"/>
  <c r="BH423" i="1"/>
  <c r="BG421" i="1"/>
  <c r="BH421" i="1" s="1"/>
  <c r="BH415" i="1"/>
  <c r="BG413" i="1"/>
  <c r="BH413" i="1" s="1"/>
  <c r="BH407" i="1"/>
  <c r="BG405" i="1"/>
  <c r="BH405" i="1" s="1"/>
  <c r="BH397" i="1"/>
  <c r="BG395" i="1"/>
  <c r="BH395" i="1" s="1"/>
  <c r="BH389" i="1"/>
  <c r="BG387" i="1"/>
  <c r="BH381" i="1"/>
  <c r="BG379" i="1"/>
  <c r="BH379" i="1" s="1"/>
  <c r="BH372" i="1"/>
  <c r="BH368" i="1"/>
  <c r="BH364" i="1"/>
  <c r="BH360" i="1"/>
  <c r="BH356" i="1"/>
  <c r="BH352" i="1"/>
  <c r="BH348" i="1"/>
  <c r="BH344" i="1"/>
  <c r="BH340" i="1"/>
  <c r="BH337" i="1"/>
  <c r="BH335" i="1"/>
  <c r="BH333" i="1"/>
  <c r="BH331" i="1"/>
  <c r="BH329" i="1"/>
  <c r="BH327" i="1"/>
  <c r="BH325" i="1"/>
  <c r="BH323" i="1"/>
  <c r="BH321" i="1"/>
  <c r="BH319" i="1"/>
  <c r="BH317" i="1"/>
  <c r="BH315" i="1"/>
  <c r="BH313" i="1"/>
  <c r="BF425" i="1"/>
  <c r="BH425" i="1" s="1"/>
  <c r="BF422" i="1"/>
  <c r="BH422" i="1" s="1"/>
  <c r="BF420" i="1"/>
  <c r="BH420" i="1" s="1"/>
  <c r="BF417" i="1"/>
  <c r="BH417" i="1" s="1"/>
  <c r="BF414" i="1"/>
  <c r="BH414" i="1" s="1"/>
  <c r="BF412" i="1"/>
  <c r="BH412" i="1" s="1"/>
  <c r="BF409" i="1"/>
  <c r="BH409" i="1" s="1"/>
  <c r="BF406" i="1"/>
  <c r="BH406" i="1" s="1"/>
  <c r="BF404" i="1"/>
  <c r="BH404" i="1" s="1"/>
  <c r="BF401" i="1"/>
  <c r="BH401" i="1" s="1"/>
  <c r="BJ427" i="1" s="1"/>
  <c r="BF399" i="1"/>
  <c r="BH399" i="1" s="1"/>
  <c r="BF394" i="1"/>
  <c r="BH394" i="1" s="1"/>
  <c r="BF391" i="1"/>
  <c r="BH391" i="1" s="1"/>
  <c r="BF386" i="1"/>
  <c r="BH386" i="1" s="1"/>
  <c r="BF383" i="1"/>
  <c r="BH383" i="1" s="1"/>
  <c r="BF380" i="1"/>
  <c r="BH380" i="1" s="1"/>
  <c r="BF378" i="1"/>
  <c r="BH378" i="1" s="1"/>
  <c r="BH371" i="1"/>
  <c r="BH370" i="1"/>
  <c r="BH367" i="1"/>
  <c r="BH363" i="1"/>
  <c r="BH359" i="1"/>
  <c r="BH355" i="1"/>
  <c r="BH351" i="1"/>
  <c r="BH347" i="1"/>
  <c r="BH343" i="1"/>
  <c r="BH339" i="1"/>
  <c r="BF374" i="1"/>
  <c r="BH374" i="1" s="1"/>
  <c r="BJ399" i="1" s="1"/>
  <c r="BH366" i="1"/>
  <c r="BH362" i="1"/>
  <c r="BH358" i="1"/>
  <c r="BH354" i="1"/>
  <c r="BH350" i="1"/>
  <c r="BH346" i="1"/>
  <c r="BH342" i="1"/>
  <c r="BH338" i="1"/>
  <c r="BJ368" i="1" s="1"/>
  <c r="BH336" i="1"/>
  <c r="BH334" i="1"/>
  <c r="BH332" i="1"/>
  <c r="BH330" i="1"/>
  <c r="BH328" i="1"/>
  <c r="BH326" i="1"/>
  <c r="BH324" i="1"/>
  <c r="BH322" i="1"/>
  <c r="BH320" i="1"/>
  <c r="BH243" i="1"/>
  <c r="BH310" i="1"/>
  <c r="BH274" i="1"/>
  <c r="BH270" i="1"/>
  <c r="BH266" i="1"/>
  <c r="BH262" i="1"/>
  <c r="BH258" i="1"/>
  <c r="BH254" i="1"/>
  <c r="BH250" i="1"/>
  <c r="BG245" i="1"/>
  <c r="BH245" i="1" s="1"/>
  <c r="BG243" i="1"/>
  <c r="BG241" i="1"/>
  <c r="BH241" i="1" s="1"/>
  <c r="BG239" i="1"/>
  <c r="BH239" i="1" s="1"/>
  <c r="BG235" i="1"/>
  <c r="BG312" i="1"/>
  <c r="BH312" i="1" s="1"/>
  <c r="BH311" i="1"/>
  <c r="BG306" i="1"/>
  <c r="BH306" i="1" s="1"/>
  <c r="BG304" i="1"/>
  <c r="BH304" i="1" s="1"/>
  <c r="BG302" i="1"/>
  <c r="BH302" i="1" s="1"/>
  <c r="BG300" i="1"/>
  <c r="BH300" i="1" s="1"/>
  <c r="BG298" i="1"/>
  <c r="BH298" i="1" s="1"/>
  <c r="BG296" i="1"/>
  <c r="BH296" i="1" s="1"/>
  <c r="BG294" i="1"/>
  <c r="BH294" i="1" s="1"/>
  <c r="BG292" i="1"/>
  <c r="BH292" i="1" s="1"/>
  <c r="BG290" i="1"/>
  <c r="BH290" i="1" s="1"/>
  <c r="BG288" i="1"/>
  <c r="BH288" i="1" s="1"/>
  <c r="BG286" i="1"/>
  <c r="BH286" i="1" s="1"/>
  <c r="BG284" i="1"/>
  <c r="BH284" i="1" s="1"/>
  <c r="BG282" i="1"/>
  <c r="BH282" i="1" s="1"/>
  <c r="BG280" i="1"/>
  <c r="BH280" i="1" s="1"/>
  <c r="BG278" i="1"/>
  <c r="BH278" i="1" s="1"/>
  <c r="BH275" i="1"/>
  <c r="BH271" i="1"/>
  <c r="BH267" i="1"/>
  <c r="BH263" i="1"/>
  <c r="BH259" i="1"/>
  <c r="BH255" i="1"/>
  <c r="BH251" i="1"/>
  <c r="BH247" i="1"/>
  <c r="BF246" i="1"/>
  <c r="BH246" i="1" s="1"/>
  <c r="BF244" i="1"/>
  <c r="BH244" i="1" s="1"/>
  <c r="BF242" i="1"/>
  <c r="BH242" i="1" s="1"/>
  <c r="BF240" i="1"/>
  <c r="BH240" i="1" s="1"/>
  <c r="BG238" i="1"/>
  <c r="BH238" i="1" s="1"/>
  <c r="BH237" i="1"/>
  <c r="BH233" i="1"/>
  <c r="BH229" i="1"/>
  <c r="BH225" i="1"/>
  <c r="BH221" i="1"/>
  <c r="BH217" i="1"/>
  <c r="BH181" i="1"/>
  <c r="BH177" i="1"/>
  <c r="BH173" i="1"/>
  <c r="BH169" i="1"/>
  <c r="BH165" i="1"/>
  <c r="BH308" i="1"/>
  <c r="BF307" i="1"/>
  <c r="BH307" i="1" s="1"/>
  <c r="BF305" i="1"/>
  <c r="BH305" i="1" s="1"/>
  <c r="BF303" i="1"/>
  <c r="BH303" i="1" s="1"/>
  <c r="BF301" i="1"/>
  <c r="BH301" i="1" s="1"/>
  <c r="BF299" i="1"/>
  <c r="BH299" i="1" s="1"/>
  <c r="BF297" i="1"/>
  <c r="BH297" i="1" s="1"/>
  <c r="BF295" i="1"/>
  <c r="BH295" i="1" s="1"/>
  <c r="BF293" i="1"/>
  <c r="BH293" i="1" s="1"/>
  <c r="BF291" i="1"/>
  <c r="BH291" i="1" s="1"/>
  <c r="BF289" i="1"/>
  <c r="BH289" i="1" s="1"/>
  <c r="BF287" i="1"/>
  <c r="BH287" i="1" s="1"/>
  <c r="BF285" i="1"/>
  <c r="BH285" i="1" s="1"/>
  <c r="BF283" i="1"/>
  <c r="BH283" i="1" s="1"/>
  <c r="BF281" i="1"/>
  <c r="BH281" i="1" s="1"/>
  <c r="BF279" i="1"/>
  <c r="BH279" i="1" s="1"/>
  <c r="BF277" i="1"/>
  <c r="BH277" i="1" s="1"/>
  <c r="BH276" i="1"/>
  <c r="BH272" i="1"/>
  <c r="BH268" i="1"/>
  <c r="BH264" i="1"/>
  <c r="BH260" i="1"/>
  <c r="BH256" i="1"/>
  <c r="BH252" i="1"/>
  <c r="BH248" i="1"/>
  <c r="BH236" i="1"/>
  <c r="BH232" i="1"/>
  <c r="BH228" i="1"/>
  <c r="BH224" i="1"/>
  <c r="BH220" i="1"/>
  <c r="BH216" i="1"/>
  <c r="BH184" i="1"/>
  <c r="BH180" i="1"/>
  <c r="BH176" i="1"/>
  <c r="BH172" i="1"/>
  <c r="BH168" i="1"/>
  <c r="BH164" i="1"/>
  <c r="BH235" i="1"/>
  <c r="BJ215" i="1"/>
  <c r="BH183" i="1"/>
  <c r="BH179" i="1"/>
  <c r="BH175" i="1"/>
  <c r="BH167" i="1"/>
  <c r="BF162" i="1"/>
  <c r="BH162" i="1" s="1"/>
  <c r="BF158" i="1"/>
  <c r="BH158" i="1" s="1"/>
  <c r="BF154" i="1"/>
  <c r="BH154" i="1" s="1"/>
  <c r="BF152" i="1"/>
  <c r="BH152" i="1" s="1"/>
  <c r="BF150" i="1"/>
  <c r="BH150" i="1" s="1"/>
  <c r="BF148" i="1"/>
  <c r="BH148" i="1" s="1"/>
  <c r="BF146" i="1"/>
  <c r="BH146" i="1" s="1"/>
  <c r="BF144" i="1"/>
  <c r="BH144" i="1" s="1"/>
  <c r="BF142" i="1"/>
  <c r="BH142" i="1" s="1"/>
  <c r="BF140" i="1"/>
  <c r="BH140" i="1" s="1"/>
  <c r="BF138" i="1"/>
  <c r="BH138" i="1" s="1"/>
  <c r="BF136" i="1"/>
  <c r="BH136" i="1" s="1"/>
  <c r="BF134" i="1"/>
  <c r="BH134" i="1" s="1"/>
  <c r="BF132" i="1"/>
  <c r="BH132" i="1" s="1"/>
  <c r="BF130" i="1"/>
  <c r="BH130" i="1" s="1"/>
  <c r="BF128" i="1"/>
  <c r="BH128" i="1" s="1"/>
  <c r="BF126" i="1"/>
  <c r="BH126" i="1" s="1"/>
  <c r="BF163" i="1"/>
  <c r="BH163" i="1" s="1"/>
  <c r="BF159" i="1"/>
  <c r="BH159" i="1" s="1"/>
  <c r="BF155" i="1"/>
  <c r="BH155" i="1" s="1"/>
  <c r="BJ184" i="1" s="1"/>
  <c r="BF123" i="1"/>
  <c r="BH123" i="1" s="1"/>
  <c r="BH117" i="1"/>
  <c r="BH115" i="1"/>
  <c r="BH113" i="1"/>
  <c r="BH111" i="1"/>
  <c r="BJ123" i="1" s="1"/>
  <c r="BH109" i="1"/>
  <c r="BH107" i="1"/>
  <c r="BH93" i="1"/>
  <c r="BH89" i="1"/>
  <c r="BF160" i="1"/>
  <c r="BH160" i="1" s="1"/>
  <c r="BF156" i="1"/>
  <c r="BH156" i="1" s="1"/>
  <c r="BF153" i="1"/>
  <c r="BH153" i="1" s="1"/>
  <c r="BF151" i="1"/>
  <c r="BH151" i="1" s="1"/>
  <c r="BF149" i="1"/>
  <c r="BH149" i="1" s="1"/>
  <c r="BF147" i="1"/>
  <c r="BH147" i="1" s="1"/>
  <c r="BF145" i="1"/>
  <c r="BH145" i="1" s="1"/>
  <c r="BF143" i="1"/>
  <c r="BH143" i="1" s="1"/>
  <c r="BF141" i="1"/>
  <c r="BH141" i="1" s="1"/>
  <c r="BF139" i="1"/>
  <c r="BH139" i="1" s="1"/>
  <c r="BF137" i="1"/>
  <c r="BH137" i="1" s="1"/>
  <c r="BF135" i="1"/>
  <c r="BH135" i="1" s="1"/>
  <c r="BF133" i="1"/>
  <c r="BH133" i="1" s="1"/>
  <c r="BF131" i="1"/>
  <c r="BH131" i="1" s="1"/>
  <c r="BF129" i="1"/>
  <c r="BH129" i="1" s="1"/>
  <c r="BF127" i="1"/>
  <c r="BH127" i="1" s="1"/>
  <c r="BF125" i="1"/>
  <c r="BH125" i="1" s="1"/>
  <c r="BF120" i="1"/>
  <c r="BH120" i="1" s="1"/>
  <c r="BH60" i="1"/>
  <c r="BJ34" i="1"/>
  <c r="BH77" i="1"/>
  <c r="BH73" i="1"/>
  <c r="BH69" i="1"/>
  <c r="BH65" i="1"/>
  <c r="BG60" i="1"/>
  <c r="BG86" i="1"/>
  <c r="BH86" i="1" s="1"/>
  <c r="BG84" i="1"/>
  <c r="BH84" i="1" s="1"/>
  <c r="BG82" i="1"/>
  <c r="BH82" i="1" s="1"/>
  <c r="BG80" i="1"/>
  <c r="BH80" i="1" s="1"/>
  <c r="BG78" i="1"/>
  <c r="BH78" i="1" s="1"/>
  <c r="BH74" i="1"/>
  <c r="BH70" i="1"/>
  <c r="BH66" i="1"/>
  <c r="BH62" i="1"/>
  <c r="BG59" i="1"/>
  <c r="BH59" i="1" s="1"/>
  <c r="BH58" i="1"/>
  <c r="BH54" i="1"/>
  <c r="BH50" i="1"/>
  <c r="BH46" i="1"/>
  <c r="BH42" i="1"/>
  <c r="BH38" i="1"/>
  <c r="BF87" i="1"/>
  <c r="BH87" i="1" s="1"/>
  <c r="BF85" i="1"/>
  <c r="BH85" i="1" s="1"/>
  <c r="BF83" i="1"/>
  <c r="BH83" i="1" s="1"/>
  <c r="BF81" i="1"/>
  <c r="BH81" i="1" s="1"/>
  <c r="BF79" i="1"/>
  <c r="BH79" i="1" s="1"/>
  <c r="BH61" i="1"/>
  <c r="BH57" i="1"/>
  <c r="BH53" i="1"/>
  <c r="BH49" i="1"/>
  <c r="BH45" i="1"/>
  <c r="BH41" i="1"/>
  <c r="BH37" i="1"/>
  <c r="BJ62" i="1" s="1"/>
  <c r="BJ1007" i="1" l="1"/>
  <c r="BJ458" i="1"/>
  <c r="BJ276" i="1"/>
  <c r="BJ977" i="1"/>
  <c r="BJ246" i="1"/>
  <c r="BJ580" i="1"/>
  <c r="BJ641" i="1"/>
  <c r="BJ915" i="1"/>
  <c r="BH1033" i="1"/>
  <c r="BJ154" i="1"/>
  <c r="BJ93" i="1"/>
  <c r="BJ307" i="1"/>
  <c r="BJ337" i="1"/>
  <c r="BJ764" i="1"/>
  <c r="BJ824" i="1"/>
</calcChain>
</file>

<file path=xl/sharedStrings.xml><?xml version="1.0" encoding="utf-8"?>
<sst xmlns="http://schemas.openxmlformats.org/spreadsheetml/2006/main" count="1850" uniqueCount="97">
  <si>
    <t>NAN</t>
  </si>
  <si>
    <t>lluvia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</si>
  <si>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</si>
  <si>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</si>
  <si>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</si>
  <si>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</si>
  <si>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</si>
  <si>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</si>
  <si>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</si>
  <si>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</si>
  <si>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</si>
  <si>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</si>
  <si>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</si>
  <si>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</si>
  <si>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DPV-2020</t>
  </si>
  <si>
    <t>DPV-2019</t>
  </si>
  <si>
    <t>DPV-2018</t>
  </si>
  <si>
    <t>Tot</t>
  </si>
  <si>
    <t>Avg</t>
  </si>
  <si>
    <t>Max</t>
  </si>
  <si>
    <t>Min</t>
  </si>
  <si>
    <t>WVc</t>
  </si>
  <si>
    <t>Smp</t>
  </si>
  <si>
    <t>Mj/m2</t>
  </si>
  <si>
    <t>W/m2</t>
  </si>
  <si>
    <t>milimol/m2/dia</t>
  </si>
  <si>
    <t>(mm/día)</t>
  </si>
  <si>
    <t>mm</t>
  </si>
  <si>
    <t>Units</t>
  </si>
  <si>
    <t>Deg C</t>
  </si>
  <si>
    <t>Deg</t>
  </si>
  <si>
    <t>meters/second</t>
  </si>
  <si>
    <t>%</t>
  </si>
  <si>
    <t>deg_C</t>
  </si>
  <si>
    <t>W/m^2</t>
  </si>
  <si>
    <t>K</t>
  </si>
  <si>
    <t>degC</t>
  </si>
  <si>
    <t>RN</t>
  </si>
  <si>
    <t>TS</t>
  </si>
  <si>
    <t>DPV (kPa)</t>
  </si>
  <si>
    <t>Mes</t>
  </si>
  <si>
    <t>ea</t>
  </si>
  <si>
    <t>es</t>
  </si>
  <si>
    <t>eo(Tmx)</t>
  </si>
  <si>
    <t>eo(tmn)</t>
  </si>
  <si>
    <t>Rs-suelo</t>
  </si>
  <si>
    <t>PAR</t>
  </si>
  <si>
    <t xml:space="preserve">Riego </t>
  </si>
  <si>
    <t>Riego_mm_Tot</t>
  </si>
  <si>
    <t>Result9_Avg</t>
  </si>
  <si>
    <t>Result8_Avg</t>
  </si>
  <si>
    <t>Result7_Avg</t>
  </si>
  <si>
    <t>Result6_Avg</t>
  </si>
  <si>
    <t>Result5_Avg</t>
  </si>
  <si>
    <t>Result4_Avg</t>
  </si>
  <si>
    <t>Tsoil</t>
  </si>
  <si>
    <t>Result2_Avg</t>
  </si>
  <si>
    <t>Result1_Avg</t>
  </si>
  <si>
    <t>Temp_C_Max(4)</t>
  </si>
  <si>
    <t>Temp_C_Min(4)</t>
  </si>
  <si>
    <t>Temp_C_Avg(4)</t>
  </si>
  <si>
    <t>Temp_C_Max(3)</t>
  </si>
  <si>
    <t>Temp_C_Min(3)</t>
  </si>
  <si>
    <t>Temp_C_Avg(3)</t>
  </si>
  <si>
    <t>Temp_C_Max(2)</t>
  </si>
  <si>
    <t>Temp_C_Min(2)</t>
  </si>
  <si>
    <t>Temp_C_Avg(2)</t>
  </si>
  <si>
    <t>Temp_C_Max(1)</t>
  </si>
  <si>
    <t>Temp_C_Min(1)</t>
  </si>
  <si>
    <t>Temp_C_Avg(1)</t>
  </si>
  <si>
    <t>WindDir_SD1_WVT</t>
  </si>
  <si>
    <t>WindDir_D1_WVT</t>
  </si>
  <si>
    <t>WS_ms_S_WVT</t>
  </si>
  <si>
    <t>RH_Max</t>
  </si>
  <si>
    <t>RH_Min</t>
  </si>
  <si>
    <t>RH</t>
  </si>
  <si>
    <t>Tmx</t>
  </si>
  <si>
    <t>Tmn</t>
  </si>
  <si>
    <t>T aire</t>
  </si>
  <si>
    <t>cnr4_T_C_Max</t>
  </si>
  <si>
    <t>cnr4_T_C_Min</t>
  </si>
  <si>
    <t>Rn_Avg</t>
  </si>
  <si>
    <t>albedo_Avg</t>
  </si>
  <si>
    <t>Rl_net_Avg</t>
  </si>
  <si>
    <t>Rs_net_Avg</t>
  </si>
  <si>
    <t>long_dn_corr_Avg</t>
  </si>
  <si>
    <t>long_up_corr_Avg</t>
  </si>
  <si>
    <t>cnr4_T_K_Avg</t>
  </si>
  <si>
    <t>cnr4_T_C_Avg</t>
  </si>
  <si>
    <t>long_dn_Avg</t>
  </si>
  <si>
    <t>long_up_Avg</t>
  </si>
  <si>
    <t>short_dn_Avg</t>
  </si>
  <si>
    <t>short_up_Avg</t>
  </si>
  <si>
    <t>logger_temp</t>
  </si>
  <si>
    <t>batt_volt_Min</t>
  </si>
  <si>
    <t>RECORD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</si>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</sst>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0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2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0" fontId="0" fillId="4" borderId="0" xfId="0" applyNumberFormat="1" applyFill="1"/>
    <xf numFmtId="164" fontId="0" fillId="4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DPV- 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vid18_diarios!$BL$3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vid18_diarios!$BJ$4:$BJ$15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vid18_diarios!$BL$4:$BL$15</c:f>
              <c:numCache>
                <c:formatCode>0.00</c:formatCode>
                <c:ptCount val="12"/>
                <c:pt idx="0">
                  <c:v>1.1370843449373449</c:v>
                </c:pt>
                <c:pt idx="1">
                  <c:v>0.88997965318213779</c:v>
                </c:pt>
                <c:pt idx="2">
                  <c:v>1.152924622347737</c:v>
                </c:pt>
                <c:pt idx="3">
                  <c:v>1.0827701434253152</c:v>
                </c:pt>
                <c:pt idx="4">
                  <c:v>1.1387072894435386</c:v>
                </c:pt>
                <c:pt idx="5">
                  <c:v>1.4355050580722677</c:v>
                </c:pt>
                <c:pt idx="6">
                  <c:v>1.5942726395761226</c:v>
                </c:pt>
                <c:pt idx="7">
                  <c:v>1.1884282023471975</c:v>
                </c:pt>
                <c:pt idx="8">
                  <c:v>1.187534809635348</c:v>
                </c:pt>
                <c:pt idx="9">
                  <c:v>0.71990626261855828</c:v>
                </c:pt>
                <c:pt idx="10">
                  <c:v>0.5872354883023051</c:v>
                </c:pt>
                <c:pt idx="11">
                  <c:v>0.50446626718830467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C-A14A-B02A-2928DAAB0978}"/>
            </c:ext>
          </c:extLst>
        </c:ser>
        <c:ser>
          <c:idx val="1"/>
          <c:order val="1"/>
          <c:tx>
            <c:strRef>
              <c:f>vid18_diarios!$BJ$16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vid18_diarios!$BJ$4:$BJ$15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vid18_diarios!$BL$16:$BL$27</c:f>
              <c:numCache>
                <c:formatCode>0.00</c:formatCode>
                <c:ptCount val="12"/>
                <c:pt idx="0">
                  <c:v>0.54524407007107167</c:v>
                </c:pt>
                <c:pt idx="1">
                  <c:v>0.72213750692809808</c:v>
                </c:pt>
                <c:pt idx="2">
                  <c:v>0.90041090280139802</c:v>
                </c:pt>
                <c:pt idx="3">
                  <c:v>1.0042860892135537</c:v>
                </c:pt>
                <c:pt idx="4">
                  <c:v>0.96806488251909428</c:v>
                </c:pt>
                <c:pt idx="5">
                  <c:v>1.4352259025495167</c:v>
                </c:pt>
                <c:pt idx="6">
                  <c:v>1.5725767343252708</c:v>
                </c:pt>
                <c:pt idx="7">
                  <c:v>1.3313913298355931</c:v>
                </c:pt>
                <c:pt idx="8">
                  <c:v>0.91948596002520067</c:v>
                </c:pt>
                <c:pt idx="9">
                  <c:v>0.89525898382742075</c:v>
                </c:pt>
                <c:pt idx="10">
                  <c:v>0.78694645947381681</c:v>
                </c:pt>
                <c:pt idx="11">
                  <c:v>0.3686397727381327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C-A14A-B02A-2928DAAB0978}"/>
            </c:ext>
          </c:extLst>
        </c:ser>
        <c:ser>
          <c:idx val="2"/>
          <c:order val="2"/>
          <c:tx>
            <c:strRef>
              <c:f>vid18_diarios!$BJ$28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vid18_diarios!$BR$21:$BR$32</c:f>
              <c:numCache>
                <c:formatCode>0.00</c:formatCode>
                <c:ptCount val="12"/>
                <c:pt idx="0">
                  <c:v>0.45188221354600833</c:v>
                </c:pt>
                <c:pt idx="1">
                  <c:v>0.78520079422202016</c:v>
                </c:pt>
                <c:pt idx="2">
                  <c:v>0.5229022275793056</c:v>
                </c:pt>
                <c:pt idx="3">
                  <c:v>0.71378963708301579</c:v>
                </c:pt>
                <c:pt idx="4">
                  <c:v>0.92830766454497637</c:v>
                </c:pt>
                <c:pt idx="5">
                  <c:v>1.150372936488391</c:v>
                </c:pt>
                <c:pt idx="6">
                  <c:v>1.4341921336614591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C-A14A-B02A-2928DAAB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6160"/>
        <c:axId val="626234928"/>
      </c:lineChart>
      <c:catAx>
        <c:axId val="6262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26234928"/>
        <c:crosses val="autoZero"/>
        <c:auto val="1"/>
        <c:lblAlgn val="ctr"/>
        <c:lblOffset val="100"/>
        <c:noMultiLvlLbl val="0"/>
      </c:catAx>
      <c:valAx>
        <c:axId val="6262349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262461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253324584426947"/>
          <c:y val="0.46817074948964704"/>
          <c:w val="0.18628871391076116"/>
          <c:h val="0.2216440653251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314325</xdr:colOff>
      <xdr:row>4</xdr:row>
      <xdr:rowOff>9525</xdr:rowOff>
    </xdr:from>
    <xdr:to>
      <xdr:col>70</xdr:col>
      <xdr:colOff>314325</xdr:colOff>
      <xdr:row>18</xdr:row>
      <xdr:rowOff>85725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AA07FD95-3522-CC4B-ACB7-62FBC0813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50AF-F52C-6349-88BC-B59FC71EC55B}">
  <dimension ref="A1:BR1460"/>
  <sheetViews>
    <sheetView tabSelected="1" zoomScaleNormal="100" workbookViewId="0">
      <pane xSplit="1" ySplit="3" topLeftCell="B80" activePane="bottomRight" state="frozen"/>
      <selection pane="topRight" activeCell="D1" sqref="D1"/>
      <selection pane="bottomLeft" activeCell="A5" sqref="A5"/>
      <selection pane="bottomRight" activeCell="AW1287" sqref="AW1287"/>
    </sheetView>
  </sheetViews>
  <sheetFormatPr baseColWidth="10" defaultColWidth="11.5" defaultRowHeight="15" x14ac:dyDescent="0.2"/>
  <cols>
    <col min="1" max="1" width="8.83203125" style="4" customWidth="1"/>
    <col min="2" max="2" width="8.5" style="3" customWidth="1"/>
    <col min="3" max="3" width="7.6640625" customWidth="1"/>
    <col min="4" max="15" width="11.5" style="1" bestFit="1" customWidth="1"/>
    <col min="16" max="16" width="10.83203125" style="1" customWidth="1"/>
    <col min="17" max="19" width="11.5" style="1" bestFit="1" customWidth="1"/>
    <col min="20" max="25" width="8" style="1" customWidth="1"/>
    <col min="26" max="28" width="7.33203125" style="1" customWidth="1"/>
    <col min="29" max="29" width="7.33203125" style="2" customWidth="1"/>
    <col min="30" max="31" width="7.33203125" style="1" customWidth="1"/>
    <col min="32" max="32" width="7.33203125" style="2" customWidth="1"/>
    <col min="33" max="34" width="7.33203125" style="1" customWidth="1"/>
    <col min="35" max="35" width="7.33203125" style="2" customWidth="1"/>
    <col min="36" max="37" width="7.33203125" style="1" customWidth="1"/>
    <col min="38" max="38" width="7.33203125" style="2" customWidth="1"/>
    <col min="39" max="49" width="7.33203125" style="1" customWidth="1"/>
    <col min="50" max="50" width="8.5" style="1" customWidth="1"/>
    <col min="51" max="51" width="10.5" style="1" customWidth="1"/>
    <col min="52" max="52" width="7.33203125" style="1" customWidth="1"/>
    <col min="53" max="53" width="9.83203125" style="1" customWidth="1"/>
    <col min="54" max="55" width="8.5" style="1" customWidth="1"/>
    <col min="56" max="57" width="8.6640625" style="1" customWidth="1"/>
    <col min="58" max="59" width="9.5" style="1" customWidth="1"/>
    <col min="60" max="60" width="11.5" style="1" bestFit="1" customWidth="1"/>
  </cols>
  <sheetData>
    <row r="1" spans="1:64" x14ac:dyDescent="0.2">
      <c r="A1" s="4" t="s">
        <v>96</v>
      </c>
      <c r="B1" s="3" t="s">
        <v>95</v>
      </c>
      <c r="D1" s="1" t="s">
        <v>94</v>
      </c>
      <c r="E1" s="1" t="s">
        <v>93</v>
      </c>
      <c r="F1" s="1" t="s">
        <v>92</v>
      </c>
      <c r="G1" s="1" t="s">
        <v>91</v>
      </c>
      <c r="H1" s="1" t="s">
        <v>90</v>
      </c>
      <c r="I1" s="1" t="s">
        <v>89</v>
      </c>
      <c r="J1" s="1" t="s">
        <v>88</v>
      </c>
      <c r="K1" s="1" t="s">
        <v>87</v>
      </c>
      <c r="L1" s="1" t="s">
        <v>86</v>
      </c>
      <c r="M1" s="1" t="s">
        <v>85</v>
      </c>
      <c r="N1" s="1" t="s">
        <v>84</v>
      </c>
      <c r="O1" s="1" t="s">
        <v>83</v>
      </c>
      <c r="P1" s="1" t="s">
        <v>82</v>
      </c>
      <c r="Q1" s="1" t="s">
        <v>81</v>
      </c>
      <c r="R1" s="1" t="s">
        <v>80</v>
      </c>
      <c r="S1" s="1" t="s">
        <v>79</v>
      </c>
      <c r="T1" s="1" t="s">
        <v>78</v>
      </c>
      <c r="U1" s="1" t="s">
        <v>77</v>
      </c>
      <c r="V1" s="1" t="s">
        <v>76</v>
      </c>
      <c r="W1" s="1" t="s">
        <v>75</v>
      </c>
      <c r="X1" s="1" t="s">
        <v>74</v>
      </c>
      <c r="Y1" s="1" t="s">
        <v>73</v>
      </c>
      <c r="Z1" s="1" t="s">
        <v>72</v>
      </c>
      <c r="AA1" s="1" t="s">
        <v>71</v>
      </c>
      <c r="AB1" s="1" t="s">
        <v>70</v>
      </c>
      <c r="AC1" s="2" t="s">
        <v>69</v>
      </c>
      <c r="AD1" s="1" t="s">
        <v>68</v>
      </c>
      <c r="AE1" s="1" t="s">
        <v>67</v>
      </c>
      <c r="AF1" s="2" t="s">
        <v>66</v>
      </c>
      <c r="AG1" s="1" t="s">
        <v>65</v>
      </c>
      <c r="AH1" s="1" t="s">
        <v>64</v>
      </c>
      <c r="AI1" s="2" t="s">
        <v>63</v>
      </c>
      <c r="AJ1" s="1" t="s">
        <v>62</v>
      </c>
      <c r="AK1" s="1" t="s">
        <v>61</v>
      </c>
      <c r="AL1" s="2" t="s">
        <v>60</v>
      </c>
      <c r="AM1" s="1" t="s">
        <v>59</v>
      </c>
      <c r="AN1" s="1" t="s">
        <v>58</v>
      </c>
      <c r="AO1" s="1" t="s">
        <v>57</v>
      </c>
      <c r="AP1" s="1" t="s">
        <v>56</v>
      </c>
      <c r="AQ1" s="1" t="s">
        <v>55</v>
      </c>
      <c r="AR1" s="1" t="s">
        <v>54</v>
      </c>
      <c r="AS1" s="1" t="s">
        <v>53</v>
      </c>
      <c r="AT1" s="1" t="s">
        <v>52</v>
      </c>
      <c r="AU1" s="1" t="s">
        <v>51</v>
      </c>
      <c r="AV1" s="1" t="s">
        <v>50</v>
      </c>
      <c r="AW1" s="1" t="s">
        <v>49</v>
      </c>
      <c r="AX1" s="1" t="s">
        <v>48</v>
      </c>
      <c r="AY1" s="1" t="s">
        <v>47</v>
      </c>
      <c r="AZ1" s="1" t="s">
        <v>46</v>
      </c>
      <c r="BA1" s="1" t="s">
        <v>46</v>
      </c>
      <c r="BB1" s="1" t="s">
        <v>45</v>
      </c>
      <c r="BC1" s="1" t="s">
        <v>45</v>
      </c>
      <c r="BD1" s="1" t="s">
        <v>44</v>
      </c>
      <c r="BE1" s="1" t="s">
        <v>43</v>
      </c>
      <c r="BF1" s="1" t="s">
        <v>42</v>
      </c>
      <c r="BG1" s="1" t="s">
        <v>41</v>
      </c>
      <c r="BH1" s="1" t="s">
        <v>39</v>
      </c>
      <c r="BK1" s="1" t="s">
        <v>40</v>
      </c>
      <c r="BL1" s="1" t="s">
        <v>39</v>
      </c>
    </row>
    <row r="2" spans="1:64" x14ac:dyDescent="0.2">
      <c r="A2" s="4" t="s">
        <v>38</v>
      </c>
      <c r="B2" s="3" t="s">
        <v>37</v>
      </c>
      <c r="E2" s="1" t="s">
        <v>36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33</v>
      </c>
      <c r="K2" s="1" t="s">
        <v>35</v>
      </c>
      <c r="L2" s="1" t="s">
        <v>34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33</v>
      </c>
      <c r="S2" s="1" t="s">
        <v>33</v>
      </c>
      <c r="T2" s="1" t="s">
        <v>29</v>
      </c>
      <c r="U2" s="1" t="s">
        <v>29</v>
      </c>
      <c r="V2" s="1" t="s">
        <v>29</v>
      </c>
      <c r="W2" s="1" t="s">
        <v>32</v>
      </c>
      <c r="X2" s="1" t="s">
        <v>32</v>
      </c>
      <c r="Y2" s="1" t="s">
        <v>32</v>
      </c>
      <c r="Z2" s="1" t="s">
        <v>31</v>
      </c>
      <c r="AA2" s="1" t="s">
        <v>30</v>
      </c>
      <c r="AB2" s="1" t="s">
        <v>30</v>
      </c>
      <c r="AC2" s="2" t="s">
        <v>29</v>
      </c>
      <c r="AD2" s="1" t="s">
        <v>29</v>
      </c>
      <c r="AE2" s="1" t="s">
        <v>29</v>
      </c>
      <c r="AF2" s="2" t="s">
        <v>29</v>
      </c>
      <c r="AG2" s="1" t="s">
        <v>29</v>
      </c>
      <c r="AH2" s="1" t="s">
        <v>29</v>
      </c>
      <c r="AI2" s="2" t="s">
        <v>29</v>
      </c>
      <c r="AJ2" s="1" t="s">
        <v>29</v>
      </c>
      <c r="AK2" s="1" t="s">
        <v>29</v>
      </c>
      <c r="AL2" s="2" t="s">
        <v>29</v>
      </c>
      <c r="AM2" s="1" t="s">
        <v>29</v>
      </c>
      <c r="AN2" s="1" t="s">
        <v>29</v>
      </c>
      <c r="AO2" s="1" t="s">
        <v>28</v>
      </c>
      <c r="AP2" s="1" t="s">
        <v>28</v>
      </c>
      <c r="AQ2" s="1" t="s">
        <v>28</v>
      </c>
      <c r="AR2" s="1" t="s">
        <v>28</v>
      </c>
      <c r="AS2" s="1" t="s">
        <v>28</v>
      </c>
      <c r="AT2" s="1" t="s">
        <v>28</v>
      </c>
      <c r="AU2" s="1" t="s">
        <v>28</v>
      </c>
      <c r="AV2" s="1" t="s">
        <v>28</v>
      </c>
      <c r="AW2" s="1" t="s">
        <v>28</v>
      </c>
      <c r="AX2" s="1" t="s">
        <v>27</v>
      </c>
      <c r="AY2" s="1" t="s">
        <v>26</v>
      </c>
      <c r="BA2" s="1" t="s">
        <v>25</v>
      </c>
      <c r="BB2" s="1" t="s">
        <v>24</v>
      </c>
      <c r="BC2" s="1" t="s">
        <v>23</v>
      </c>
    </row>
    <row r="3" spans="1:64" x14ac:dyDescent="0.2">
      <c r="D3" s="1" t="s">
        <v>20</v>
      </c>
      <c r="E3" s="1" t="s">
        <v>22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>
        <v>11.111111111111111</v>
      </c>
      <c r="R3" s="1" t="s">
        <v>20</v>
      </c>
      <c r="S3" s="1" t="s">
        <v>19</v>
      </c>
      <c r="T3" s="1" t="s">
        <v>18</v>
      </c>
      <c r="U3" s="1" t="s">
        <v>20</v>
      </c>
      <c r="V3" s="1" t="s">
        <v>19</v>
      </c>
      <c r="W3" s="1" t="s">
        <v>18</v>
      </c>
      <c r="X3" s="1" t="s">
        <v>20</v>
      </c>
      <c r="Y3" s="1" t="s">
        <v>19</v>
      </c>
      <c r="Z3" s="1" t="s">
        <v>21</v>
      </c>
      <c r="AA3" s="1" t="s">
        <v>21</v>
      </c>
      <c r="AB3" s="1" t="s">
        <v>21</v>
      </c>
      <c r="AC3" s="2" t="s">
        <v>18</v>
      </c>
      <c r="AD3" s="1" t="s">
        <v>20</v>
      </c>
      <c r="AE3" s="1" t="s">
        <v>19</v>
      </c>
      <c r="AF3" s="2" t="s">
        <v>18</v>
      </c>
      <c r="AG3" s="1" t="s">
        <v>20</v>
      </c>
      <c r="AH3" s="1" t="s">
        <v>19</v>
      </c>
      <c r="AI3" s="2" t="s">
        <v>18</v>
      </c>
      <c r="AJ3" s="1" t="s">
        <v>20</v>
      </c>
      <c r="AK3" s="1" t="s">
        <v>19</v>
      </c>
      <c r="AL3" s="2" t="s">
        <v>18</v>
      </c>
      <c r="AM3" s="1" t="s">
        <v>20</v>
      </c>
      <c r="AN3" s="1" t="s">
        <v>19</v>
      </c>
      <c r="AO3" s="1" t="s">
        <v>18</v>
      </c>
      <c r="AP3" s="1" t="s">
        <v>18</v>
      </c>
      <c r="AQ3" s="1" t="s">
        <v>18</v>
      </c>
      <c r="AR3" s="1" t="s">
        <v>18</v>
      </c>
      <c r="AS3" s="1" t="s">
        <v>18</v>
      </c>
      <c r="AT3" s="1" t="s">
        <v>18</v>
      </c>
      <c r="AU3" s="1" t="s">
        <v>18</v>
      </c>
      <c r="AV3" s="1" t="s">
        <v>18</v>
      </c>
      <c r="AW3" s="1" t="s">
        <v>18</v>
      </c>
      <c r="AX3" s="1" t="s">
        <v>17</v>
      </c>
      <c r="BL3">
        <v>2018</v>
      </c>
    </row>
    <row r="4" spans="1:64" x14ac:dyDescent="0.2">
      <c r="A4" s="4">
        <v>43101</v>
      </c>
      <c r="C4">
        <v>1</v>
      </c>
      <c r="T4" s="1">
        <v>19.349722222222219</v>
      </c>
      <c r="U4" s="1">
        <v>11.3</v>
      </c>
      <c r="V4" s="1">
        <v>28.75</v>
      </c>
      <c r="W4" s="1">
        <f>+(X4+Y4)/2</f>
        <v>30.535</v>
      </c>
      <c r="X4" s="1">
        <v>11.42</v>
      </c>
      <c r="Y4" s="1">
        <v>49.65</v>
      </c>
      <c r="BD4" s="1">
        <f>0.6108*EXP((U4*17.27)/(U4+237.3))</f>
        <v>1.3391221593998479</v>
      </c>
      <c r="BE4" s="1">
        <f>0.6108*EXP((V4*17.27)/(V4+237.3))</f>
        <v>3.9481686705482604</v>
      </c>
      <c r="BF4" s="1">
        <f>+(BE4+BD4)/2</f>
        <v>2.643645414974054</v>
      </c>
      <c r="BG4" s="1">
        <f>+((BD4*X4/100)+(BE4*Y4/100))/2</f>
        <v>1.0565967477653369</v>
      </c>
      <c r="BH4" s="1">
        <f>+BF4-BG4</f>
        <v>1.5870486672087172</v>
      </c>
      <c r="BJ4" t="s">
        <v>13</v>
      </c>
      <c r="BK4" s="4">
        <v>43131</v>
      </c>
      <c r="BL4" s="1">
        <v>1.1370843449373449</v>
      </c>
    </row>
    <row r="5" spans="1:64" x14ac:dyDescent="0.2">
      <c r="A5" s="4">
        <v>43102</v>
      </c>
      <c r="C5">
        <v>2</v>
      </c>
      <c r="T5" s="1">
        <v>19.088124999999994</v>
      </c>
      <c r="U5" s="1">
        <v>10.51</v>
      </c>
      <c r="V5" s="1">
        <v>29.44</v>
      </c>
      <c r="W5" s="1">
        <f>+(X5+Y5)/2</f>
        <v>40.055</v>
      </c>
      <c r="X5" s="1">
        <v>13.01</v>
      </c>
      <c r="Y5" s="1">
        <v>67.099999999999994</v>
      </c>
      <c r="BD5" s="1">
        <f>0.6108*EXP((U5*17.27)/(U5+237.3))</f>
        <v>1.2705645514504289</v>
      </c>
      <c r="BE5" s="1">
        <f>0.6108*EXP((V5*17.27)/(V5+237.3))</f>
        <v>4.1086648483272823</v>
      </c>
      <c r="BF5" s="1">
        <f>+(BE5+BD5)/2</f>
        <v>2.6896146998888555</v>
      </c>
      <c r="BG5" s="1">
        <f>+((BD5*X5/100)+(BE5*Y5/100))/2</f>
        <v>1.4611072806856535</v>
      </c>
      <c r="BH5" s="1">
        <f>+BF5-BG5</f>
        <v>1.2285074192032019</v>
      </c>
      <c r="BJ5" t="s">
        <v>12</v>
      </c>
      <c r="BK5" s="4">
        <v>43159</v>
      </c>
      <c r="BL5" s="1">
        <v>0.88997965318213779</v>
      </c>
    </row>
    <row r="6" spans="1:64" x14ac:dyDescent="0.2">
      <c r="A6" s="4">
        <v>43103</v>
      </c>
      <c r="C6">
        <v>3</v>
      </c>
      <c r="T6" s="19">
        <v>20.150138888888886</v>
      </c>
      <c r="U6" s="19">
        <v>12.53</v>
      </c>
      <c r="V6" s="19">
        <v>28.66</v>
      </c>
      <c r="W6" s="1">
        <f>+(X6+Y6)/2</f>
        <v>35.685000000000002</v>
      </c>
      <c r="X6" s="19">
        <v>15.56</v>
      </c>
      <c r="Y6" s="19">
        <v>55.81</v>
      </c>
      <c r="BD6" s="1">
        <f>0.6108*EXP((U6*17.27)/(U6+237.3))</f>
        <v>1.4523394703843755</v>
      </c>
      <c r="BE6" s="1">
        <f>0.6108*EXP((V6*17.27)/(V6+237.3))</f>
        <v>3.9276420577894684</v>
      </c>
      <c r="BF6" s="1">
        <f>+(BE6+BD6)/2</f>
        <v>2.6899907640869221</v>
      </c>
      <c r="BG6" s="1">
        <f>+((BD6*X6/100)+(BE6*Y6/100))/2</f>
        <v>1.2090005270220556</v>
      </c>
      <c r="BH6" s="1">
        <f>+BF6-BG6</f>
        <v>1.4809902370648664</v>
      </c>
      <c r="BJ6" t="s">
        <v>11</v>
      </c>
      <c r="BK6" s="4">
        <v>43190</v>
      </c>
      <c r="BL6" s="1">
        <v>1.152924622347737</v>
      </c>
    </row>
    <row r="7" spans="1:64" x14ac:dyDescent="0.2">
      <c r="A7" s="4">
        <v>43104</v>
      </c>
      <c r="C7">
        <v>4</v>
      </c>
      <c r="T7" s="1">
        <v>21.259097222222227</v>
      </c>
      <c r="U7" s="1">
        <v>15.52</v>
      </c>
      <c r="V7" s="1">
        <v>29.12</v>
      </c>
      <c r="W7" s="1">
        <f>+(X7+Y7)/2</f>
        <v>35.704999999999998</v>
      </c>
      <c r="X7" s="1">
        <v>17.29</v>
      </c>
      <c r="Y7" s="1">
        <v>54.12</v>
      </c>
      <c r="BD7" s="1">
        <f>0.6108*EXP((U7*17.27)/(U7+237.3))</f>
        <v>1.7632827245436182</v>
      </c>
      <c r="BE7" s="1">
        <f>0.6108*EXP((V7*17.27)/(V7+237.3))</f>
        <v>4.0335397978168288</v>
      </c>
      <c r="BF7" s="1">
        <f>+(BE7+BD7)/2</f>
        <v>2.8984112611802235</v>
      </c>
      <c r="BG7" s="1">
        <f>+((BD7*X7/100)+(BE7*Y7/100))/2</f>
        <v>1.2439116608260297</v>
      </c>
      <c r="BH7" s="1">
        <f>+BF7-BG7</f>
        <v>1.6544996003541939</v>
      </c>
      <c r="BJ7" t="s">
        <v>10</v>
      </c>
      <c r="BK7" s="4">
        <v>43220</v>
      </c>
      <c r="BL7" s="1">
        <v>1.0827701434253152</v>
      </c>
    </row>
    <row r="8" spans="1:64" x14ac:dyDescent="0.2">
      <c r="A8" s="4">
        <v>43105</v>
      </c>
      <c r="C8">
        <v>5</v>
      </c>
      <c r="T8" s="1">
        <v>21.664444444444445</v>
      </c>
      <c r="U8" s="1">
        <v>14.6</v>
      </c>
      <c r="V8" s="1">
        <v>31.22</v>
      </c>
      <c r="W8" s="1">
        <f>+(X8+Y8)/2</f>
        <v>32.725000000000001</v>
      </c>
      <c r="X8" s="1">
        <v>16.690000000000001</v>
      </c>
      <c r="Y8" s="1">
        <v>48.76</v>
      </c>
      <c r="BD8" s="1">
        <f>0.6108*EXP((U8*17.27)/(U8+237.3))</f>
        <v>1.6619223807933985</v>
      </c>
      <c r="BE8" s="1">
        <f>0.6108*EXP((V8*17.27)/(V8+237.3))</f>
        <v>4.5491683221748964</v>
      </c>
      <c r="BF8" s="1">
        <f>+(BE8+BD8)/2</f>
        <v>3.1055453514841473</v>
      </c>
      <c r="BG8" s="1">
        <f>+((BD8*X8/100)+(BE8*Y8/100))/2</f>
        <v>1.2477746596234489</v>
      </c>
      <c r="BH8" s="1">
        <f>+BF8-BG8</f>
        <v>1.8577706918606984</v>
      </c>
      <c r="BJ8" t="s">
        <v>9</v>
      </c>
      <c r="BK8" s="4">
        <v>43251</v>
      </c>
      <c r="BL8" s="1">
        <v>1.1387072894435386</v>
      </c>
    </row>
    <row r="9" spans="1:64" x14ac:dyDescent="0.2">
      <c r="A9" s="4">
        <v>43106</v>
      </c>
      <c r="C9">
        <v>6</v>
      </c>
      <c r="T9" s="1">
        <v>20.845555555555549</v>
      </c>
      <c r="U9" s="1">
        <v>14.16</v>
      </c>
      <c r="V9" s="1">
        <v>29.82</v>
      </c>
      <c r="W9" s="1">
        <f>+(X9+Y9)/2</f>
        <v>33.200000000000003</v>
      </c>
      <c r="X9" s="1">
        <v>16.149999999999999</v>
      </c>
      <c r="Y9" s="1">
        <v>50.25</v>
      </c>
      <c r="BD9" s="1">
        <f>0.6108*EXP((U9*17.27)/(U9+237.3))</f>
        <v>1.6152790573593214</v>
      </c>
      <c r="BE9" s="1">
        <f>0.6108*EXP((V9*17.27)/(V9+237.3))</f>
        <v>4.1994541221876389</v>
      </c>
      <c r="BF9" s="1">
        <f>+(BE9+BD9)/2</f>
        <v>2.9073665897734804</v>
      </c>
      <c r="BG9" s="1">
        <f>+((BD9*X9/100)+(BE9*Y9/100))/2</f>
        <v>1.1855466320814094</v>
      </c>
      <c r="BH9" s="1">
        <f>+BF9-BG9</f>
        <v>1.721819957692071</v>
      </c>
      <c r="BJ9" t="s">
        <v>8</v>
      </c>
      <c r="BK9" s="4">
        <v>43281</v>
      </c>
      <c r="BL9" s="1">
        <v>1.4355050580722677</v>
      </c>
    </row>
    <row r="10" spans="1:64" x14ac:dyDescent="0.2">
      <c r="A10" s="4">
        <v>43107</v>
      </c>
      <c r="C10">
        <v>7</v>
      </c>
      <c r="T10" s="1">
        <v>21.404027777777781</v>
      </c>
      <c r="U10" s="1">
        <v>14.56</v>
      </c>
      <c r="V10" s="1">
        <v>29.58</v>
      </c>
      <c r="W10" s="1">
        <f>+(X10+Y10)/2</f>
        <v>31.294999999999998</v>
      </c>
      <c r="X10" s="1">
        <v>17.29</v>
      </c>
      <c r="Y10" s="1">
        <v>45.3</v>
      </c>
      <c r="BD10" s="1">
        <f>0.6108*EXP((U10*17.27)/(U10+237.3))</f>
        <v>1.6576338109450417</v>
      </c>
      <c r="BE10" s="1">
        <f>0.6108*EXP((V10*17.27)/(V10+237.3))</f>
        <v>4.1419128807421801</v>
      </c>
      <c r="BF10" s="1">
        <f>+(BE10+BD10)/2</f>
        <v>2.8997733458436108</v>
      </c>
      <c r="BG10" s="1">
        <f>+((BD10*X10/100)+(BE10*Y10/100))/2</f>
        <v>1.0814457104443025</v>
      </c>
      <c r="BH10" s="1">
        <f>+BF10-BG10</f>
        <v>1.8183276353993083</v>
      </c>
      <c r="BJ10" t="s">
        <v>7</v>
      </c>
      <c r="BK10" s="4">
        <v>43312</v>
      </c>
      <c r="BL10" s="1">
        <v>1.5942726395761226</v>
      </c>
    </row>
    <row r="11" spans="1:64" x14ac:dyDescent="0.2">
      <c r="A11" s="4">
        <v>43108</v>
      </c>
      <c r="B11" s="3">
        <v>0</v>
      </c>
      <c r="C11">
        <v>8</v>
      </c>
      <c r="D11" s="1">
        <v>11.86</v>
      </c>
      <c r="E11" s="1">
        <v>13.72</v>
      </c>
      <c r="F11" s="1">
        <v>128.64689999999999</v>
      </c>
      <c r="G11" s="1">
        <v>31.286629999999999</v>
      </c>
      <c r="H11" s="1">
        <v>-65.43253</v>
      </c>
      <c r="I11" s="1">
        <v>-2.3240470000000002</v>
      </c>
      <c r="J11" s="1">
        <v>20.64396</v>
      </c>
      <c r="K11" s="1">
        <v>293.79390000000001</v>
      </c>
      <c r="L11" s="1">
        <v>358.31920000000002</v>
      </c>
      <c r="M11" s="1">
        <v>421.42759999999998</v>
      </c>
      <c r="N11" s="1">
        <v>97.360280000000003</v>
      </c>
      <c r="O11" s="1">
        <v>-63.10848</v>
      </c>
      <c r="P11" s="1">
        <f>+G11/F11</f>
        <v>0.24319769850653222</v>
      </c>
      <c r="Q11" s="1">
        <v>34.251809999999999</v>
      </c>
      <c r="R11" s="1">
        <v>13.26</v>
      </c>
      <c r="S11" s="1">
        <v>33.15</v>
      </c>
      <c r="T11" s="1">
        <v>20.36</v>
      </c>
      <c r="U11" s="1">
        <v>13.44</v>
      </c>
      <c r="V11" s="1">
        <v>30.06</v>
      </c>
      <c r="W11" s="1">
        <f>+(X11+Y11)/2</f>
        <v>41.91</v>
      </c>
      <c r="X11" s="1">
        <v>19.63</v>
      </c>
      <c r="Y11" s="1">
        <v>64.19</v>
      </c>
      <c r="Z11" s="1">
        <v>1.8</v>
      </c>
      <c r="AA11" s="1">
        <v>89.2</v>
      </c>
      <c r="AB11" s="1">
        <v>76.19</v>
      </c>
      <c r="AC11" s="2">
        <v>21.29</v>
      </c>
      <c r="AD11" s="1">
        <v>9.27</v>
      </c>
      <c r="AE11" s="1">
        <v>38.79</v>
      </c>
      <c r="AF11" s="2">
        <v>20.329999999999998</v>
      </c>
      <c r="AG11" s="1">
        <v>6.7910000000000004</v>
      </c>
      <c r="AH11" s="1">
        <v>42.47</v>
      </c>
      <c r="AI11" s="2">
        <v>20.48</v>
      </c>
      <c r="AJ11" s="1">
        <v>7.4790000000000001</v>
      </c>
      <c r="AK11" s="1">
        <v>41.18</v>
      </c>
      <c r="AL11" s="2">
        <v>20.86</v>
      </c>
      <c r="AM11" s="1">
        <v>7.1760000000000002</v>
      </c>
      <c r="AN11" s="1">
        <v>42.85</v>
      </c>
      <c r="AO11" s="1" t="s">
        <v>0</v>
      </c>
      <c r="AP11" s="1">
        <v>4.2000000000000003E-2</v>
      </c>
      <c r="AQ11" s="1">
        <v>21.1</v>
      </c>
      <c r="AR11" s="1">
        <v>70</v>
      </c>
      <c r="AS11" s="1">
        <v>0.04</v>
      </c>
      <c r="AT11" s="1">
        <v>14.85</v>
      </c>
      <c r="AU11" s="1">
        <v>14.19</v>
      </c>
      <c r="AV11" s="1">
        <v>15.05</v>
      </c>
      <c r="AW11" s="1">
        <v>15.02</v>
      </c>
      <c r="AX11" s="1">
        <v>0</v>
      </c>
      <c r="AY11" s="1">
        <f>+AX11*4*4.5/1000*5263/1000/10000*1000</f>
        <v>0</v>
      </c>
      <c r="BD11" s="1">
        <f>0.6108*EXP((U11*17.27)/(U11+237.3))</f>
        <v>1.5414282732025102</v>
      </c>
      <c r="BE11" s="1">
        <f>0.6108*EXP((V11*17.27)/(V11+237.3))</f>
        <v>4.2576892876882351</v>
      </c>
      <c r="BF11" s="1">
        <f>+(BE11+BD11)/2</f>
        <v>2.8995587804453726</v>
      </c>
      <c r="BG11" s="1">
        <f>+((BD11*X11/100)+(BE11*Y11/100))/2</f>
        <v>1.5177965618983653</v>
      </c>
      <c r="BH11" s="1">
        <f>+BF11-BG11</f>
        <v>1.3817622185470073</v>
      </c>
      <c r="BJ11" t="s">
        <v>6</v>
      </c>
      <c r="BK11" s="4">
        <v>43343</v>
      </c>
      <c r="BL11" s="1">
        <v>1.1884282023471975</v>
      </c>
    </row>
    <row r="12" spans="1:64" x14ac:dyDescent="0.2">
      <c r="A12" s="4">
        <v>43109</v>
      </c>
      <c r="B12" s="3">
        <v>0</v>
      </c>
      <c r="C12">
        <v>9</v>
      </c>
      <c r="D12" s="1">
        <v>11.83</v>
      </c>
      <c r="E12" s="1">
        <v>18.05</v>
      </c>
      <c r="F12" s="1">
        <v>110.74930000000001</v>
      </c>
      <c r="G12" s="1">
        <v>26.572880000000001</v>
      </c>
      <c r="H12" s="1">
        <v>-54.229419999999998</v>
      </c>
      <c r="I12" s="1">
        <v>0.96784899999999996</v>
      </c>
      <c r="J12" s="1">
        <v>19.263919999999999</v>
      </c>
      <c r="K12" s="1">
        <v>292.41390000000001</v>
      </c>
      <c r="L12" s="1">
        <v>361.43099999999998</v>
      </c>
      <c r="M12" s="1">
        <v>416.62819999999999</v>
      </c>
      <c r="N12" s="1">
        <v>84.176400000000001</v>
      </c>
      <c r="O12" s="1">
        <v>-55.197270000000003</v>
      </c>
      <c r="P12" s="1">
        <f>+G12/F12</f>
        <v>0.23993722759421504</v>
      </c>
      <c r="Q12" s="1">
        <v>28.979130000000001</v>
      </c>
      <c r="R12" s="1">
        <v>10.17</v>
      </c>
      <c r="S12" s="1">
        <v>30.22</v>
      </c>
      <c r="T12" s="1">
        <v>18.89</v>
      </c>
      <c r="U12" s="1">
        <v>10.79</v>
      </c>
      <c r="V12" s="1">
        <v>27.02</v>
      </c>
      <c r="W12" s="1">
        <f>+(X12+Y12)/2</f>
        <v>48.315000000000005</v>
      </c>
      <c r="X12" s="1">
        <v>22.37</v>
      </c>
      <c r="Y12" s="1">
        <v>74.260000000000005</v>
      </c>
      <c r="Z12" s="1">
        <v>2.2149999999999999</v>
      </c>
      <c r="AA12" s="1">
        <v>151.30000000000001</v>
      </c>
      <c r="AB12" s="1">
        <v>72.459999999999994</v>
      </c>
      <c r="AC12" s="2">
        <v>18.71</v>
      </c>
      <c r="AD12" s="1">
        <v>4.0919999999999996</v>
      </c>
      <c r="AE12" s="1">
        <v>33.869999999999997</v>
      </c>
      <c r="AF12" s="2">
        <v>17.739999999999998</v>
      </c>
      <c r="AG12" s="1">
        <v>0.50600000000000001</v>
      </c>
      <c r="AH12" s="1">
        <v>36.659999999999997</v>
      </c>
      <c r="AI12" s="2">
        <v>18.05</v>
      </c>
      <c r="AJ12" s="1">
        <v>1.895</v>
      </c>
      <c r="AK12" s="1">
        <v>35.549999999999997</v>
      </c>
      <c r="AL12" s="2">
        <v>18.149999999999999</v>
      </c>
      <c r="AM12" s="1">
        <v>1.165</v>
      </c>
      <c r="AN12" s="1">
        <v>37</v>
      </c>
      <c r="AO12" s="1" t="s">
        <v>0</v>
      </c>
      <c r="AP12" s="1">
        <v>4.2000000000000003E-2</v>
      </c>
      <c r="AQ12" s="1">
        <v>21.17</v>
      </c>
      <c r="AR12" s="1">
        <v>70.099999999999994</v>
      </c>
      <c r="AS12" s="1">
        <v>0.04</v>
      </c>
      <c r="AT12" s="1">
        <v>14.68</v>
      </c>
      <c r="AU12" s="1">
        <v>14.2</v>
      </c>
      <c r="AV12" s="1">
        <v>14.88</v>
      </c>
      <c r="AW12" s="1">
        <v>15.02</v>
      </c>
      <c r="AX12" s="1">
        <v>0</v>
      </c>
      <c r="AY12" s="1">
        <f>+AX12*4*4.5/1000*5263/1000/10000*1000</f>
        <v>0</v>
      </c>
      <c r="BD12" s="1">
        <f>0.6108*EXP((U12*17.27)/(U12+237.3))</f>
        <v>1.2945018996671733</v>
      </c>
      <c r="BE12" s="1">
        <f>0.6108*EXP((V12*17.27)/(V12+237.3))</f>
        <v>3.5695256883752382</v>
      </c>
      <c r="BF12" s="1">
        <f>+(BE12+BD12)/2</f>
        <v>2.4320137940212057</v>
      </c>
      <c r="BG12" s="1">
        <f>+((BD12*X12/100)+(BE12*Y12/100))/2</f>
        <v>1.4701549255714994</v>
      </c>
      <c r="BH12" s="1">
        <f>+BF12-BG12</f>
        <v>0.96185886844970625</v>
      </c>
      <c r="BJ12" t="s">
        <v>5</v>
      </c>
      <c r="BK12" s="4">
        <v>43373</v>
      </c>
      <c r="BL12" s="1">
        <v>1.187534809635348</v>
      </c>
    </row>
    <row r="13" spans="1:64" x14ac:dyDescent="0.2">
      <c r="A13" s="4">
        <v>43110</v>
      </c>
      <c r="B13" s="3">
        <v>0</v>
      </c>
      <c r="C13">
        <v>10</v>
      </c>
      <c r="D13" s="1">
        <v>11.86</v>
      </c>
      <c r="E13" s="1">
        <v>11.08</v>
      </c>
      <c r="F13" s="1">
        <v>142.14689999999999</v>
      </c>
      <c r="G13" s="1">
        <v>35.551729999999999</v>
      </c>
      <c r="H13" s="1">
        <v>-65.768230000000003</v>
      </c>
      <c r="I13" s="1">
        <v>5.1595240000000002</v>
      </c>
      <c r="J13" s="1">
        <v>17.495850000000001</v>
      </c>
      <c r="K13" s="1">
        <v>290.64580000000001</v>
      </c>
      <c r="L13" s="1">
        <v>339.3537</v>
      </c>
      <c r="M13" s="1">
        <v>410.28149999999999</v>
      </c>
      <c r="N13" s="1">
        <v>106.59520000000001</v>
      </c>
      <c r="O13" s="1">
        <v>-70.927760000000006</v>
      </c>
      <c r="P13" s="1">
        <f>+G13/F13</f>
        <v>0.25010555981171595</v>
      </c>
      <c r="Q13" s="1">
        <v>35.667389999999997</v>
      </c>
      <c r="R13" s="1">
        <v>10.85</v>
      </c>
      <c r="S13" s="1">
        <v>25.35</v>
      </c>
      <c r="T13" s="1">
        <v>16.97</v>
      </c>
      <c r="U13" s="1">
        <v>11.12</v>
      </c>
      <c r="V13" s="1">
        <v>22.12</v>
      </c>
      <c r="W13" s="1">
        <f>+(X13+Y13)/2</f>
        <v>59.584999999999994</v>
      </c>
      <c r="X13" s="1">
        <v>33.07</v>
      </c>
      <c r="Y13" s="1">
        <v>86.1</v>
      </c>
      <c r="Z13" s="1">
        <v>1.8160000000000001</v>
      </c>
      <c r="AA13" s="1">
        <v>276.7</v>
      </c>
      <c r="AB13" s="1">
        <v>60.18</v>
      </c>
      <c r="AC13" s="2">
        <v>15.5</v>
      </c>
      <c r="AD13" s="1">
        <v>4.1929999999999996</v>
      </c>
      <c r="AE13" s="1">
        <v>23.91</v>
      </c>
      <c r="AF13" s="2">
        <v>15.41</v>
      </c>
      <c r="AG13" s="1">
        <v>1.8520000000000001</v>
      </c>
      <c r="AH13" s="1">
        <v>28.93</v>
      </c>
      <c r="AI13" s="2">
        <v>15.66</v>
      </c>
      <c r="AJ13" s="1">
        <v>3.028</v>
      </c>
      <c r="AK13" s="1">
        <v>27.6</v>
      </c>
      <c r="AL13" s="2">
        <v>15.35</v>
      </c>
      <c r="AM13" s="1">
        <v>1.583</v>
      </c>
      <c r="AN13" s="1">
        <v>28.36</v>
      </c>
      <c r="AO13" s="1" t="s">
        <v>0</v>
      </c>
      <c r="AP13" s="1">
        <v>4.1000000000000002E-2</v>
      </c>
      <c r="AQ13" s="1">
        <v>21.28</v>
      </c>
      <c r="AR13" s="1">
        <v>70.27</v>
      </c>
      <c r="AS13" s="1">
        <v>3.9E-2</v>
      </c>
      <c r="AT13" s="1">
        <v>14.7</v>
      </c>
      <c r="AU13" s="1">
        <v>14.1</v>
      </c>
      <c r="AV13" s="1">
        <v>14.9</v>
      </c>
      <c r="AW13" s="1">
        <v>14.88</v>
      </c>
      <c r="AX13" s="1">
        <v>0</v>
      </c>
      <c r="AY13" s="1">
        <f>+AX13*4*4.5/1000*5263/1000/10000*1000</f>
        <v>0</v>
      </c>
      <c r="BD13" s="1">
        <f>0.6108*EXP((U13*17.27)/(U13+237.3))</f>
        <v>1.3232219105625345</v>
      </c>
      <c r="BE13" s="1">
        <f>0.6108*EXP((V13*17.27)/(V13+237.3))</f>
        <v>2.6633312930547008</v>
      </c>
      <c r="BF13" s="1">
        <f>+(BE13+BD13)/2</f>
        <v>1.9932766018086177</v>
      </c>
      <c r="BG13" s="1">
        <f>+((BD13*X13/100)+(BE13*Y13/100))/2</f>
        <v>1.3653588645715637</v>
      </c>
      <c r="BH13" s="1">
        <f>+BF13-BG13</f>
        <v>0.62791773723705391</v>
      </c>
      <c r="BJ13" t="s">
        <v>4</v>
      </c>
      <c r="BK13" s="4">
        <v>43404</v>
      </c>
      <c r="BL13" s="1">
        <v>0.71990626261855828</v>
      </c>
    </row>
    <row r="14" spans="1:64" x14ac:dyDescent="0.2">
      <c r="A14" s="4">
        <v>43111</v>
      </c>
      <c r="B14" s="3">
        <v>0</v>
      </c>
      <c r="C14">
        <v>11</v>
      </c>
      <c r="D14" s="1">
        <v>11.76</v>
      </c>
      <c r="E14" s="1">
        <v>12.94</v>
      </c>
      <c r="F14" s="1">
        <v>146.35310000000001</v>
      </c>
      <c r="G14" s="1">
        <v>37.316229999999997</v>
      </c>
      <c r="H14" s="1">
        <v>-77.377350000000007</v>
      </c>
      <c r="I14" s="1">
        <v>0.76603379999999999</v>
      </c>
      <c r="J14" s="1">
        <v>17.669129999999999</v>
      </c>
      <c r="K14" s="1">
        <v>290.81909999999999</v>
      </c>
      <c r="L14" s="1">
        <v>329.57159999999999</v>
      </c>
      <c r="M14" s="1">
        <v>407.71499999999997</v>
      </c>
      <c r="N14" s="1">
        <v>109.0368</v>
      </c>
      <c r="O14" s="1">
        <v>-78.143379999999993</v>
      </c>
      <c r="P14" s="1">
        <f>+G14/F14</f>
        <v>0.25497396365365677</v>
      </c>
      <c r="Q14" s="1">
        <v>30.893429999999999</v>
      </c>
      <c r="R14" s="1">
        <v>8.3699999999999992</v>
      </c>
      <c r="S14" s="1">
        <v>29.32</v>
      </c>
      <c r="T14" s="1">
        <v>17.21</v>
      </c>
      <c r="U14" s="1">
        <v>8.8800000000000008</v>
      </c>
      <c r="V14" s="1">
        <v>26.38</v>
      </c>
      <c r="W14" s="1">
        <f>+(X14+Y14)/2</f>
        <v>48.734999999999999</v>
      </c>
      <c r="X14" s="1">
        <v>17.61</v>
      </c>
      <c r="Y14" s="1">
        <v>79.86</v>
      </c>
      <c r="Z14" s="1">
        <v>2.3090000000000002</v>
      </c>
      <c r="AA14" s="1">
        <v>0.246</v>
      </c>
      <c r="AB14" s="1">
        <v>60.04</v>
      </c>
      <c r="AC14" s="2">
        <v>15.17</v>
      </c>
      <c r="AD14" s="1">
        <v>2.423</v>
      </c>
      <c r="AE14" s="1">
        <v>30.7</v>
      </c>
      <c r="AF14" s="2">
        <v>14.89</v>
      </c>
      <c r="AG14" s="1">
        <v>-1.1439999999999999</v>
      </c>
      <c r="AH14" s="1">
        <v>36.46</v>
      </c>
      <c r="AI14" s="2">
        <v>15.54</v>
      </c>
      <c r="AJ14" s="1">
        <v>1.028</v>
      </c>
      <c r="AK14" s="1">
        <v>34.979999999999997</v>
      </c>
      <c r="AL14" s="2">
        <v>14.75</v>
      </c>
      <c r="AM14" s="1">
        <v>-0.61599999999999999</v>
      </c>
      <c r="AN14" s="1">
        <v>35.74</v>
      </c>
      <c r="AO14" s="1" t="s">
        <v>0</v>
      </c>
      <c r="AP14" s="1">
        <v>4.1000000000000002E-2</v>
      </c>
      <c r="AQ14" s="1">
        <v>21.26</v>
      </c>
      <c r="AR14" s="1">
        <v>70.239999999999995</v>
      </c>
      <c r="AS14" s="1">
        <v>3.9E-2</v>
      </c>
      <c r="AT14" s="1">
        <v>14.67</v>
      </c>
      <c r="AU14" s="1">
        <v>13.99</v>
      </c>
      <c r="AV14" s="1">
        <v>14.87</v>
      </c>
      <c r="AW14" s="1">
        <v>14.77</v>
      </c>
      <c r="AX14" s="1">
        <v>0</v>
      </c>
      <c r="AY14" s="1">
        <f>+AX14*4*4.5/1000*5263/1000/10000*1000</f>
        <v>0</v>
      </c>
      <c r="BD14" s="1">
        <f>0.6108*EXP((U14*17.27)/(U14+237.3))</f>
        <v>1.1387866528898778</v>
      </c>
      <c r="BE14" s="1">
        <f>0.6108*EXP((V14*17.27)/(V14+237.3))</f>
        <v>3.437691762984572</v>
      </c>
      <c r="BF14" s="1">
        <f>+(BE14+BD14)/2</f>
        <v>2.2882392079372247</v>
      </c>
      <c r="BG14" s="1">
        <f>+((BD14*X14/100)+(BE14*Y14/100))/2</f>
        <v>1.4729404857466932</v>
      </c>
      <c r="BH14" s="1">
        <f>+BF14-BG14</f>
        <v>0.81529872219053146</v>
      </c>
      <c r="BJ14" t="s">
        <v>3</v>
      </c>
      <c r="BK14" s="4">
        <v>43434</v>
      </c>
      <c r="BL14" s="1">
        <v>0.5872354883023051</v>
      </c>
    </row>
    <row r="15" spans="1:64" x14ac:dyDescent="0.2">
      <c r="A15" s="4">
        <v>43112</v>
      </c>
      <c r="B15" s="3">
        <v>0</v>
      </c>
      <c r="C15">
        <v>12</v>
      </c>
      <c r="D15" s="1">
        <v>11.67</v>
      </c>
      <c r="E15" s="1">
        <v>12.1</v>
      </c>
      <c r="F15" s="1">
        <v>145.3734</v>
      </c>
      <c r="G15" s="1">
        <v>37.695450000000001</v>
      </c>
      <c r="H15" s="1">
        <v>-81.335080000000005</v>
      </c>
      <c r="I15" s="1">
        <v>-1.9107510000000001</v>
      </c>
      <c r="J15" s="1">
        <v>18.181470000000001</v>
      </c>
      <c r="K15" s="1">
        <v>291.33150000000001</v>
      </c>
      <c r="L15" s="1">
        <v>329.16789999999997</v>
      </c>
      <c r="M15" s="1">
        <v>408.59219999999999</v>
      </c>
      <c r="N15" s="1">
        <v>107.67789999999999</v>
      </c>
      <c r="O15" s="1">
        <v>-79.424319999999994</v>
      </c>
      <c r="P15" s="1">
        <f>+G15/F15</f>
        <v>0.25930087622632475</v>
      </c>
      <c r="Q15" s="1">
        <v>28.253579999999999</v>
      </c>
      <c r="R15" s="1">
        <v>6.9950000000000001</v>
      </c>
      <c r="S15" s="1">
        <v>32.049999999999997</v>
      </c>
      <c r="T15" s="1">
        <v>17.600000000000001</v>
      </c>
      <c r="U15" s="1">
        <v>7.0350000000000001</v>
      </c>
      <c r="V15" s="1">
        <v>29.98</v>
      </c>
      <c r="W15" s="1">
        <f>+(X15+Y15)/2</f>
        <v>46.775000000000006</v>
      </c>
      <c r="X15" s="1">
        <v>11.65</v>
      </c>
      <c r="Y15" s="1">
        <v>81.900000000000006</v>
      </c>
      <c r="Z15" s="1">
        <v>1.4339999999999999</v>
      </c>
      <c r="AA15" s="1">
        <v>309</v>
      </c>
      <c r="AB15" s="1">
        <v>65.349999999999994</v>
      </c>
      <c r="AC15" s="2">
        <v>15.09</v>
      </c>
      <c r="AD15" s="1">
        <v>-2.9329999999999998</v>
      </c>
      <c r="AE15" s="1">
        <v>35.299999999999997</v>
      </c>
      <c r="AF15" s="2">
        <v>15.08</v>
      </c>
      <c r="AG15" s="1">
        <v>-7.56</v>
      </c>
      <c r="AH15" s="1">
        <v>41.95</v>
      </c>
      <c r="AI15" s="2">
        <v>15.64</v>
      </c>
      <c r="AJ15" s="1">
        <v>-4.9640000000000004</v>
      </c>
      <c r="AK15" s="1">
        <v>40.14</v>
      </c>
      <c r="AL15" s="2">
        <v>14.81</v>
      </c>
      <c r="AM15" s="1">
        <v>-7.0949999999999998</v>
      </c>
      <c r="AN15" s="1">
        <v>41.07</v>
      </c>
      <c r="AO15" s="1">
        <v>0.23599999999999999</v>
      </c>
      <c r="AP15" s="1">
        <v>4.1000000000000002E-2</v>
      </c>
      <c r="AQ15" s="1">
        <v>21.13</v>
      </c>
      <c r="AR15" s="1">
        <v>70.040000000000006</v>
      </c>
      <c r="AS15" s="1">
        <v>3.9E-2</v>
      </c>
      <c r="AT15" s="1">
        <v>14.52</v>
      </c>
      <c r="AU15" s="1">
        <v>13.92</v>
      </c>
      <c r="AV15" s="1">
        <v>14.72</v>
      </c>
      <c r="AW15" s="1">
        <v>14.73</v>
      </c>
      <c r="AX15" s="1">
        <v>0</v>
      </c>
      <c r="AY15" s="1">
        <f>+AX15*4*4.5/1000*5263/1000/10000*1000</f>
        <v>0</v>
      </c>
      <c r="BD15" s="1">
        <f>0.6108*EXP((U15*17.27)/(U15+237.3))</f>
        <v>1.0042687599901117</v>
      </c>
      <c r="BE15" s="1">
        <f>0.6108*EXP((V15*17.27)/(V15+237.3))</f>
        <v>4.2382000318750652</v>
      </c>
      <c r="BF15" s="1">
        <f>+(BE15+BD15)/2</f>
        <v>2.6212343959325883</v>
      </c>
      <c r="BG15" s="1">
        <f>+((BD15*X15/100)+(BE15*Y15/100))/2</f>
        <v>1.7940415683222632</v>
      </c>
      <c r="BH15" s="1">
        <f>+BF15-BG15</f>
        <v>0.82719282761032509</v>
      </c>
      <c r="BJ15" t="s">
        <v>2</v>
      </c>
      <c r="BK15" s="4">
        <v>43465</v>
      </c>
      <c r="BL15" s="1">
        <v>0.50446626718830467</v>
      </c>
    </row>
    <row r="16" spans="1:64" x14ac:dyDescent="0.2">
      <c r="A16" s="4">
        <v>43113</v>
      </c>
      <c r="B16" s="3">
        <v>0</v>
      </c>
      <c r="C16">
        <v>13</v>
      </c>
      <c r="D16" s="1">
        <v>11.7</v>
      </c>
      <c r="E16" s="1">
        <v>13.24</v>
      </c>
      <c r="F16" s="1">
        <v>145.22450000000001</v>
      </c>
      <c r="G16" s="1">
        <v>36.704050000000002</v>
      </c>
      <c r="H16" s="1">
        <v>-79.887979999999999</v>
      </c>
      <c r="I16" s="1">
        <v>-1.0539620000000001</v>
      </c>
      <c r="J16" s="1">
        <v>18.537759999999999</v>
      </c>
      <c r="K16" s="1">
        <v>291.68770000000001</v>
      </c>
      <c r="L16" s="1">
        <v>333.03960000000001</v>
      </c>
      <c r="M16" s="1">
        <v>411.87360000000001</v>
      </c>
      <c r="N16" s="1">
        <v>108.5204</v>
      </c>
      <c r="O16" s="1">
        <v>-78.834019999999995</v>
      </c>
      <c r="P16" s="1">
        <f>+G16/F16</f>
        <v>0.25274006796373888</v>
      </c>
      <c r="Q16" s="1">
        <v>29.686430000000001</v>
      </c>
      <c r="R16" s="1">
        <v>6.202</v>
      </c>
      <c r="S16" s="1">
        <v>33.51</v>
      </c>
      <c r="T16" s="1">
        <v>17.850000000000001</v>
      </c>
      <c r="U16" s="1">
        <v>6.431</v>
      </c>
      <c r="V16" s="1">
        <v>30.76</v>
      </c>
      <c r="W16" s="1">
        <f>+(X16+Y16)/2</f>
        <v>44.844999999999999</v>
      </c>
      <c r="X16" s="1">
        <v>9.69</v>
      </c>
      <c r="Y16" s="1">
        <v>80</v>
      </c>
      <c r="Z16" s="1">
        <v>1.6160000000000001</v>
      </c>
      <c r="AA16" s="1">
        <v>332.6</v>
      </c>
      <c r="AB16" s="1">
        <v>75.430000000000007</v>
      </c>
      <c r="AC16" s="2">
        <v>15.76</v>
      </c>
      <c r="AD16" s="1">
        <v>-2.0640000000000001</v>
      </c>
      <c r="AE16" s="1">
        <v>37.909999999999997</v>
      </c>
      <c r="AF16" s="2">
        <v>16</v>
      </c>
      <c r="AG16" s="1">
        <v>-6.3639999999999999</v>
      </c>
      <c r="AH16" s="1">
        <v>44.76</v>
      </c>
      <c r="AI16" s="2">
        <v>16.5</v>
      </c>
      <c r="AJ16" s="1">
        <v>-3.883</v>
      </c>
      <c r="AK16" s="1">
        <v>43.02</v>
      </c>
      <c r="AL16" s="2">
        <v>13.87</v>
      </c>
      <c r="AM16" s="1">
        <v>-5.9950000000000001</v>
      </c>
      <c r="AN16" s="1">
        <v>32.159999999999997</v>
      </c>
      <c r="AO16" s="1">
        <v>0.23499999999999999</v>
      </c>
      <c r="AP16" s="1">
        <v>4.1000000000000002E-2</v>
      </c>
      <c r="AQ16" s="1">
        <v>21.04</v>
      </c>
      <c r="AR16" s="1">
        <v>69.89</v>
      </c>
      <c r="AS16" s="1">
        <v>3.7999999999999999E-2</v>
      </c>
      <c r="AT16" s="1">
        <v>14.42</v>
      </c>
      <c r="AU16" s="1">
        <v>13.81</v>
      </c>
      <c r="AV16" s="1">
        <v>14.61</v>
      </c>
      <c r="AW16" s="1">
        <v>14.64</v>
      </c>
      <c r="AX16" s="1">
        <v>0</v>
      </c>
      <c r="AY16" s="1">
        <f>+AX16*4*4.5/1000*5263/1000/10000*1000</f>
        <v>0</v>
      </c>
      <c r="BD16" s="1">
        <f>0.6108*EXP((U16*17.27)/(U16+237.3))</f>
        <v>0.96338168950543168</v>
      </c>
      <c r="BE16" s="1">
        <f>0.6108*EXP((V16*17.27)/(V16+237.3))</f>
        <v>4.4315712419942672</v>
      </c>
      <c r="BF16" s="1">
        <f>+(BE16+BD16)/2</f>
        <v>2.6974764657498493</v>
      </c>
      <c r="BG16" s="1">
        <f>+((BD16*X16/100)+(BE16*Y16/100))/2</f>
        <v>1.819304339654245</v>
      </c>
      <c r="BH16" s="1">
        <f>+BF16-BG16</f>
        <v>0.87817212609560436</v>
      </c>
      <c r="BJ16">
        <v>2019</v>
      </c>
      <c r="BK16" s="4">
        <v>43496</v>
      </c>
      <c r="BL16" s="1">
        <v>0.54524407007107167</v>
      </c>
    </row>
    <row r="17" spans="1:70" x14ac:dyDescent="0.2">
      <c r="A17" s="4">
        <v>43114</v>
      </c>
      <c r="B17" s="3">
        <v>0</v>
      </c>
      <c r="C17">
        <v>14</v>
      </c>
      <c r="D17" s="1">
        <v>11.61</v>
      </c>
      <c r="E17" s="1">
        <v>13</v>
      </c>
      <c r="F17" s="1">
        <v>129.54640000000001</v>
      </c>
      <c r="G17" s="1">
        <v>33.88438</v>
      </c>
      <c r="H17" s="1">
        <v>-72.973780000000005</v>
      </c>
      <c r="I17" s="1">
        <v>-0.3277292</v>
      </c>
      <c r="J17" s="1">
        <v>17.80742</v>
      </c>
      <c r="K17" s="1">
        <v>290.95740000000001</v>
      </c>
      <c r="L17" s="1">
        <v>335.50580000000002</v>
      </c>
      <c r="M17" s="1">
        <v>408.15190000000001</v>
      </c>
      <c r="N17" s="1">
        <v>95.662009999999995</v>
      </c>
      <c r="O17" s="1">
        <v>-72.646050000000002</v>
      </c>
      <c r="P17" s="1">
        <f>+G17/F17</f>
        <v>0.26156172614599865</v>
      </c>
      <c r="Q17" s="1">
        <v>23.01596</v>
      </c>
      <c r="R17" s="1">
        <v>6.5789999999999997</v>
      </c>
      <c r="S17" s="1">
        <v>32.409999999999997</v>
      </c>
      <c r="T17" s="1">
        <v>17.37</v>
      </c>
      <c r="U17" s="1">
        <v>6.9370000000000003</v>
      </c>
      <c r="V17" s="1">
        <v>28.39</v>
      </c>
      <c r="W17" s="1">
        <f>+(X17+Y17)/2</f>
        <v>48.74</v>
      </c>
      <c r="X17" s="1">
        <v>13.58</v>
      </c>
      <c r="Y17" s="1">
        <v>83.9</v>
      </c>
      <c r="Z17" s="1">
        <v>1.3779999999999999</v>
      </c>
      <c r="AA17" s="1">
        <v>302.60000000000002</v>
      </c>
      <c r="AB17" s="1">
        <v>79.73</v>
      </c>
      <c r="AC17" s="2">
        <v>14.71</v>
      </c>
      <c r="AD17" s="1">
        <v>-2.2349999999999999</v>
      </c>
      <c r="AE17" s="1">
        <v>33.92</v>
      </c>
      <c r="AF17" s="2">
        <v>14.76</v>
      </c>
      <c r="AG17" s="1">
        <v>-6.36</v>
      </c>
      <c r="AH17" s="1">
        <v>39.46</v>
      </c>
      <c r="AI17" s="2">
        <v>15.21</v>
      </c>
      <c r="AJ17" s="1">
        <v>-3.9020000000000001</v>
      </c>
      <c r="AK17" s="1">
        <v>38.369999999999997</v>
      </c>
      <c r="AL17" s="2">
        <v>18.95</v>
      </c>
      <c r="AM17" s="1">
        <v>5.9160000000000004</v>
      </c>
      <c r="AN17" s="1">
        <v>39.090000000000003</v>
      </c>
      <c r="AO17" s="1" t="s">
        <v>0</v>
      </c>
      <c r="AP17" s="1">
        <v>4.1000000000000002E-2</v>
      </c>
      <c r="AQ17" s="1">
        <v>21.07</v>
      </c>
      <c r="AR17" s="1">
        <v>69.92</v>
      </c>
      <c r="AS17" s="1">
        <v>3.7999999999999999E-2</v>
      </c>
      <c r="AT17" s="1">
        <v>14.38</v>
      </c>
      <c r="AU17" s="1">
        <v>13.75</v>
      </c>
      <c r="AV17" s="1">
        <v>14.57</v>
      </c>
      <c r="AW17" s="1">
        <v>14.56</v>
      </c>
      <c r="AX17" s="1">
        <v>0</v>
      </c>
      <c r="AY17" s="1">
        <f>+AX17*4*4.5/1000*5263/1000/10000*1000</f>
        <v>0</v>
      </c>
      <c r="BD17" s="1">
        <f>0.6108*EXP((U17*17.27)/(U17+237.3))</f>
        <v>0.99753266239264704</v>
      </c>
      <c r="BE17" s="1">
        <f>0.6108*EXP((V17*17.27)/(V17+237.3))</f>
        <v>3.8666183838858563</v>
      </c>
      <c r="BF17" s="1">
        <f>+(BE17+BD17)/2</f>
        <v>2.4320755231392517</v>
      </c>
      <c r="BG17" s="1">
        <f>+((BD17*X17/100)+(BE17*Y17/100))/2</f>
        <v>1.6897788798165778</v>
      </c>
      <c r="BH17" s="1">
        <f>+BF17-BG17</f>
        <v>0.74229664332267387</v>
      </c>
      <c r="BK17" s="4">
        <v>43524</v>
      </c>
      <c r="BL17" s="1">
        <v>0.72213750692809808</v>
      </c>
    </row>
    <row r="18" spans="1:70" x14ac:dyDescent="0.2">
      <c r="A18" s="4">
        <v>43115</v>
      </c>
      <c r="B18" s="3">
        <v>0</v>
      </c>
      <c r="C18">
        <v>15</v>
      </c>
      <c r="D18" s="1">
        <v>11.75</v>
      </c>
      <c r="E18" s="1">
        <v>11.48</v>
      </c>
      <c r="F18" s="1">
        <v>148.5737</v>
      </c>
      <c r="G18" s="1">
        <v>37.313670000000002</v>
      </c>
      <c r="H18" s="1">
        <v>-74.401539999999997</v>
      </c>
      <c r="I18" s="1">
        <v>0.47910589999999997</v>
      </c>
      <c r="J18" s="1">
        <v>17.323630000000001</v>
      </c>
      <c r="K18" s="1">
        <v>290.47359999999998</v>
      </c>
      <c r="L18" s="1">
        <v>331.00990000000002</v>
      </c>
      <c r="M18" s="1">
        <v>405.89060000000001</v>
      </c>
      <c r="N18" s="1">
        <v>111.26</v>
      </c>
      <c r="O18" s="1">
        <v>-74.88064</v>
      </c>
      <c r="P18" s="1">
        <f>+G18/F18</f>
        <v>0.25114586228922076</v>
      </c>
      <c r="Q18" s="1">
        <v>36.37941</v>
      </c>
      <c r="R18" s="1">
        <v>7.2919999999999998</v>
      </c>
      <c r="S18" s="1">
        <v>29.97</v>
      </c>
      <c r="T18" s="1">
        <v>16.82</v>
      </c>
      <c r="U18" s="1">
        <v>7.8390000000000004</v>
      </c>
      <c r="V18" s="1">
        <v>27.18</v>
      </c>
      <c r="W18" s="1">
        <f>+(X18+Y18)/2</f>
        <v>46.305</v>
      </c>
      <c r="X18" s="1">
        <v>16.95</v>
      </c>
      <c r="Y18" s="1">
        <v>75.66</v>
      </c>
      <c r="Z18" s="1">
        <v>1.56</v>
      </c>
      <c r="AA18" s="1">
        <v>196.7</v>
      </c>
      <c r="AB18" s="1">
        <v>96.6</v>
      </c>
      <c r="AC18" s="2">
        <v>15</v>
      </c>
      <c r="AD18" s="1">
        <v>-0.06</v>
      </c>
      <c r="AE18" s="1">
        <v>33.78</v>
      </c>
      <c r="AF18" s="2">
        <v>14.03</v>
      </c>
      <c r="AG18" s="1">
        <v>-3.8610000000000002</v>
      </c>
      <c r="AH18" s="1">
        <v>37.11</v>
      </c>
      <c r="AI18" s="2">
        <v>14.56</v>
      </c>
      <c r="AJ18" s="1">
        <v>-1.6819999999999999</v>
      </c>
      <c r="AK18" s="1">
        <v>35.4</v>
      </c>
      <c r="AL18" s="2">
        <v>16.510000000000002</v>
      </c>
      <c r="AM18" s="1">
        <v>1.129</v>
      </c>
      <c r="AN18" s="1">
        <v>36.42</v>
      </c>
      <c r="AO18" s="1">
        <v>0.23799999999999999</v>
      </c>
      <c r="AP18" s="1">
        <v>0.04</v>
      </c>
      <c r="AQ18" s="1">
        <v>21.07</v>
      </c>
      <c r="AR18" s="1">
        <v>69.92</v>
      </c>
      <c r="AS18" s="1">
        <v>3.7999999999999999E-2</v>
      </c>
      <c r="AT18" s="1">
        <v>14.62</v>
      </c>
      <c r="AU18" s="1">
        <v>13.75</v>
      </c>
      <c r="AV18" s="1">
        <v>14.82</v>
      </c>
      <c r="AW18" s="1">
        <v>14.56</v>
      </c>
      <c r="AX18" s="1">
        <v>1317</v>
      </c>
      <c r="AY18" s="1">
        <f>+AX18*4*4.5/1000*5263/1000/10000*1000</f>
        <v>12.4764678</v>
      </c>
      <c r="BD18" s="1">
        <f>0.6108*EXP((U18*17.27)/(U18+237.3))</f>
        <v>1.0610622019680236</v>
      </c>
      <c r="BE18" s="1">
        <f>0.6108*EXP((V18*17.27)/(V18+237.3))</f>
        <v>3.6031641455027672</v>
      </c>
      <c r="BF18" s="1">
        <f>+(BE18+BD18)/2</f>
        <v>2.3321131737353955</v>
      </c>
      <c r="BG18" s="1">
        <f>+((BD18*X18/100)+(BE18*Y18/100))/2</f>
        <v>1.4530020178604868</v>
      </c>
      <c r="BH18" s="1">
        <f>+BF18-BG18</f>
        <v>0.87911115587490873</v>
      </c>
      <c r="BK18" s="4">
        <v>43555</v>
      </c>
      <c r="BL18" s="1">
        <v>0.90041090280139802</v>
      </c>
    </row>
    <row r="19" spans="1:70" x14ac:dyDescent="0.2">
      <c r="A19" s="4">
        <v>43116</v>
      </c>
      <c r="B19" s="3">
        <v>0</v>
      </c>
      <c r="C19">
        <v>16</v>
      </c>
      <c r="D19" s="1">
        <v>11.71</v>
      </c>
      <c r="E19" s="1">
        <v>12.07</v>
      </c>
      <c r="F19" s="1">
        <v>144.21600000000001</v>
      </c>
      <c r="G19" s="1">
        <v>35.115470000000002</v>
      </c>
      <c r="H19" s="1">
        <v>-74.221670000000003</v>
      </c>
      <c r="I19" s="1">
        <v>-0.79534039999999995</v>
      </c>
      <c r="J19" s="1">
        <v>17.801770000000001</v>
      </c>
      <c r="K19" s="1">
        <v>290.95179999999999</v>
      </c>
      <c r="L19" s="1">
        <v>333.88830000000002</v>
      </c>
      <c r="M19" s="1">
        <v>407.31470000000002</v>
      </c>
      <c r="N19" s="1">
        <v>109.1005</v>
      </c>
      <c r="O19" s="1">
        <v>-73.426329999999993</v>
      </c>
      <c r="P19" s="1">
        <f>+G19/F19</f>
        <v>0.24349219226715482</v>
      </c>
      <c r="Q19" s="1">
        <v>35.674190000000003</v>
      </c>
      <c r="R19" s="1">
        <v>7.3550000000000004</v>
      </c>
      <c r="S19" s="1">
        <v>31.06</v>
      </c>
      <c r="T19" s="1">
        <v>17.21</v>
      </c>
      <c r="U19" s="1">
        <v>7.8810000000000002</v>
      </c>
      <c r="V19" s="1">
        <v>28.59</v>
      </c>
      <c r="W19" s="1">
        <f>+(X19+Y19)/2</f>
        <v>45.78</v>
      </c>
      <c r="X19" s="1">
        <v>13.39</v>
      </c>
      <c r="Y19" s="1">
        <v>78.17</v>
      </c>
      <c r="Z19" s="1">
        <v>1.452</v>
      </c>
      <c r="AA19" s="1">
        <v>325.8</v>
      </c>
      <c r="AB19" s="1">
        <v>90.7</v>
      </c>
      <c r="AC19" s="2">
        <v>16.690000000000001</v>
      </c>
      <c r="AD19" s="1">
        <v>0.40699999999999997</v>
      </c>
      <c r="AE19" s="1">
        <v>36.1</v>
      </c>
      <c r="AF19" s="2">
        <v>14.94</v>
      </c>
      <c r="AG19" s="1">
        <v>-4.4969999999999999</v>
      </c>
      <c r="AH19" s="1">
        <v>39.53</v>
      </c>
      <c r="AI19" s="2">
        <v>15.51</v>
      </c>
      <c r="AJ19" s="1">
        <v>-2.161</v>
      </c>
      <c r="AK19" s="1">
        <v>37.630000000000003</v>
      </c>
      <c r="AL19" s="2">
        <v>16.829999999999998</v>
      </c>
      <c r="AM19" s="1">
        <v>-2.3919999999999999</v>
      </c>
      <c r="AN19" s="1">
        <v>39.450000000000003</v>
      </c>
      <c r="AO19" s="1">
        <v>0.24199999999999999</v>
      </c>
      <c r="AP19" s="1">
        <v>4.1000000000000002E-2</v>
      </c>
      <c r="AQ19" s="1">
        <v>21.01</v>
      </c>
      <c r="AR19" s="1">
        <v>69.81</v>
      </c>
      <c r="AS19" s="1">
        <v>3.9E-2</v>
      </c>
      <c r="AT19" s="1">
        <v>14.96</v>
      </c>
      <c r="AU19" s="1">
        <v>14.02</v>
      </c>
      <c r="AV19" s="1">
        <v>15.16</v>
      </c>
      <c r="AW19" s="1">
        <v>14.87</v>
      </c>
      <c r="AX19" s="1">
        <v>0</v>
      </c>
      <c r="AY19" s="1">
        <f>+AX19*4*4.5/1000*5263/1000/10000*1000</f>
        <v>0</v>
      </c>
      <c r="BD19" s="1">
        <f>0.6108*EXP((U19*17.27)/(U19+237.3))</f>
        <v>1.0641052093020307</v>
      </c>
      <c r="BE19" s="1">
        <f>0.6108*EXP((V19*17.27)/(V19+237.3))</f>
        <v>3.9117411802731334</v>
      </c>
      <c r="BF19" s="1">
        <f>+(BE19+BD19)/2</f>
        <v>2.4879231947875819</v>
      </c>
      <c r="BG19" s="1">
        <f>+((BD19*X19/100)+(BE19*Y19/100))/2</f>
        <v>1.6001458840725251</v>
      </c>
      <c r="BH19" s="1">
        <f>+BF19-BG19</f>
        <v>0.88777731071505683</v>
      </c>
      <c r="BK19" s="4">
        <v>43585</v>
      </c>
      <c r="BL19" s="1">
        <v>1.0042860892135537</v>
      </c>
    </row>
    <row r="20" spans="1:70" x14ac:dyDescent="0.2">
      <c r="A20" s="4">
        <v>43117</v>
      </c>
      <c r="B20" s="3">
        <v>0</v>
      </c>
      <c r="C20">
        <v>17</v>
      </c>
      <c r="D20" s="1">
        <v>11.67</v>
      </c>
      <c r="E20" s="1">
        <v>12.86</v>
      </c>
      <c r="F20" s="1">
        <v>146.55709999999999</v>
      </c>
      <c r="G20" s="1">
        <v>36.907879999999999</v>
      </c>
      <c r="H20" s="1">
        <v>-75.490009999999998</v>
      </c>
      <c r="I20" s="1">
        <v>-0.75970590000000005</v>
      </c>
      <c r="J20" s="1">
        <v>18.284849999999999</v>
      </c>
      <c r="K20" s="1">
        <v>291.4348</v>
      </c>
      <c r="L20" s="1">
        <v>335.40390000000002</v>
      </c>
      <c r="M20" s="1">
        <v>410.13420000000002</v>
      </c>
      <c r="N20" s="1">
        <v>109.64919999999999</v>
      </c>
      <c r="O20" s="1">
        <v>-74.730289999999997</v>
      </c>
      <c r="P20" s="1">
        <f>+G20/F20</f>
        <v>0.25183276688744521</v>
      </c>
      <c r="Q20" s="1">
        <v>34.918930000000003</v>
      </c>
      <c r="R20" s="1">
        <v>7.7030000000000003</v>
      </c>
      <c r="S20" s="1">
        <v>30.99</v>
      </c>
      <c r="T20" s="1">
        <v>17.68</v>
      </c>
      <c r="U20" s="1">
        <v>8.16</v>
      </c>
      <c r="V20" s="1">
        <v>27.76</v>
      </c>
      <c r="W20" s="1">
        <f>+(X20+Y20)/2</f>
        <v>41.300000000000004</v>
      </c>
      <c r="X20" s="1">
        <v>14.4</v>
      </c>
      <c r="Y20" s="1">
        <v>68.2</v>
      </c>
      <c r="Z20" s="1">
        <v>1.821</v>
      </c>
      <c r="AA20" s="1">
        <v>335.5</v>
      </c>
      <c r="AB20" s="1">
        <v>73.08</v>
      </c>
      <c r="AC20" s="2">
        <v>17.23</v>
      </c>
      <c r="AD20" s="1">
        <v>1.413</v>
      </c>
      <c r="AE20" s="1">
        <v>34.299999999999997</v>
      </c>
      <c r="AF20" s="2">
        <v>16.010000000000002</v>
      </c>
      <c r="AG20" s="1">
        <v>-3.512</v>
      </c>
      <c r="AH20" s="1">
        <v>39.130000000000003</v>
      </c>
      <c r="AI20" s="2">
        <v>16.46</v>
      </c>
      <c r="AJ20" s="1">
        <v>-1.643</v>
      </c>
      <c r="AK20" s="1">
        <v>37.33</v>
      </c>
      <c r="AL20" s="2">
        <v>16.57</v>
      </c>
      <c r="AM20" s="1">
        <v>-2.3170000000000002</v>
      </c>
      <c r="AN20" s="1">
        <v>39.159999999999997</v>
      </c>
      <c r="AO20" s="1">
        <v>0.24099999999999999</v>
      </c>
      <c r="AP20" s="1">
        <v>4.1000000000000002E-2</v>
      </c>
      <c r="AQ20" s="1">
        <v>20.86</v>
      </c>
      <c r="AR20" s="1">
        <v>69.52</v>
      </c>
      <c r="AS20" s="1">
        <v>3.7999999999999999E-2</v>
      </c>
      <c r="AT20" s="1">
        <v>14.84</v>
      </c>
      <c r="AU20" s="1">
        <v>13.77</v>
      </c>
      <c r="AV20" s="1">
        <v>15.03</v>
      </c>
      <c r="AW20" s="1">
        <v>14.64</v>
      </c>
      <c r="AX20" s="1">
        <v>0</v>
      </c>
      <c r="AY20" s="1">
        <f>+AX20*4*4.5/1000*5263/1000/10000*1000</f>
        <v>0</v>
      </c>
      <c r="BD20" s="1">
        <f>0.6108*EXP((U20*17.27)/(U20+237.3))</f>
        <v>1.0845152269614811</v>
      </c>
      <c r="BE20" s="1">
        <f>0.6108*EXP((V20*17.27)/(V20+237.3))</f>
        <v>3.7274290700115817</v>
      </c>
      <c r="BF20" s="1">
        <f>+(BE20+BD20)/2</f>
        <v>2.4059721484865313</v>
      </c>
      <c r="BG20" s="1">
        <f>+((BD20*X20/100)+(BE20*Y20/100))/2</f>
        <v>1.3491384092151761</v>
      </c>
      <c r="BH20" s="1">
        <f>+BF20-BG20</f>
        <v>1.0568337392713552</v>
      </c>
      <c r="BK20" s="4">
        <v>43616</v>
      </c>
      <c r="BL20" s="1">
        <v>0.96806488251909428</v>
      </c>
      <c r="BP20" t="s">
        <v>16</v>
      </c>
      <c r="BQ20" t="s">
        <v>15</v>
      </c>
      <c r="BR20" t="s">
        <v>14</v>
      </c>
    </row>
    <row r="21" spans="1:70" x14ac:dyDescent="0.2">
      <c r="A21" s="4">
        <v>43118</v>
      </c>
      <c r="B21" s="3">
        <v>0</v>
      </c>
      <c r="C21">
        <v>18</v>
      </c>
      <c r="D21" s="1">
        <v>11.67</v>
      </c>
      <c r="E21" s="1">
        <v>11.52</v>
      </c>
      <c r="F21" s="1">
        <v>150.46549999999999</v>
      </c>
      <c r="G21" s="1">
        <v>38.654899999999998</v>
      </c>
      <c r="H21" s="1">
        <v>-77.749930000000006</v>
      </c>
      <c r="I21" s="1">
        <v>-0.80685320000000005</v>
      </c>
      <c r="J21" s="1">
        <v>17.732659999999999</v>
      </c>
      <c r="K21" s="1">
        <v>290.88260000000002</v>
      </c>
      <c r="L21" s="1">
        <v>330.27440000000001</v>
      </c>
      <c r="M21" s="1">
        <v>407.21749999999997</v>
      </c>
      <c r="N21" s="1">
        <v>111.81059999999999</v>
      </c>
      <c r="O21" s="1">
        <v>-76.943079999999995</v>
      </c>
      <c r="P21" s="1">
        <f>+G21/F21</f>
        <v>0.25690208054338037</v>
      </c>
      <c r="Q21" s="1">
        <v>34.867570000000001</v>
      </c>
      <c r="R21" s="1">
        <v>6.5949999999999998</v>
      </c>
      <c r="S21" s="1">
        <v>31.49</v>
      </c>
      <c r="T21" s="1">
        <v>17.27</v>
      </c>
      <c r="U21" s="1">
        <v>7.3739999999999997</v>
      </c>
      <c r="V21" s="1">
        <v>28.23</v>
      </c>
      <c r="W21" s="1">
        <f>+(X21+Y21)/2</f>
        <v>48.059999999999995</v>
      </c>
      <c r="X21" s="1">
        <v>13.02</v>
      </c>
      <c r="Y21" s="1">
        <v>83.1</v>
      </c>
      <c r="Z21" s="1">
        <v>1.7849999999999999</v>
      </c>
      <c r="AA21" s="1">
        <v>15.23</v>
      </c>
      <c r="AB21" s="1">
        <v>79.540000000000006</v>
      </c>
      <c r="AC21" s="2">
        <v>15.38</v>
      </c>
      <c r="AD21" s="1">
        <v>-0.92700000000000005</v>
      </c>
      <c r="AE21" s="1">
        <v>34.58</v>
      </c>
      <c r="AF21" s="2">
        <v>14.9</v>
      </c>
      <c r="AG21" s="1">
        <v>-5.5869999999999997</v>
      </c>
      <c r="AH21" s="1">
        <v>40.61</v>
      </c>
      <c r="AI21" s="2">
        <v>15.36</v>
      </c>
      <c r="AJ21" s="1">
        <v>-3.4380000000000002</v>
      </c>
      <c r="AK21" s="1">
        <v>38.840000000000003</v>
      </c>
      <c r="AL21" s="2">
        <v>15.03</v>
      </c>
      <c r="AM21" s="1">
        <v>-4.7030000000000003</v>
      </c>
      <c r="AN21" s="1">
        <v>40.24</v>
      </c>
      <c r="AO21" s="1">
        <v>0.23899999999999999</v>
      </c>
      <c r="AP21" s="1">
        <v>0.04</v>
      </c>
      <c r="AQ21" s="1">
        <v>20.78</v>
      </c>
      <c r="AR21" s="1">
        <v>69.36</v>
      </c>
      <c r="AS21" s="1">
        <v>3.7999999999999999E-2</v>
      </c>
      <c r="AT21" s="1">
        <v>14.71</v>
      </c>
      <c r="AU21" s="1">
        <v>13.65</v>
      </c>
      <c r="AV21" s="1">
        <v>14.89</v>
      </c>
      <c r="AW21" s="1">
        <v>14.53</v>
      </c>
      <c r="AX21" s="1">
        <v>0</v>
      </c>
      <c r="AY21" s="1">
        <f>+AX21*4*4.5/1000*5263/1000/10000*1000</f>
        <v>0</v>
      </c>
      <c r="BD21" s="1">
        <f>0.6108*EXP((U21*17.27)/(U21+237.3))</f>
        <v>1.0278801886871862</v>
      </c>
      <c r="BE21" s="1">
        <f>0.6108*EXP((V21*17.27)/(V21+237.3))</f>
        <v>3.830846988962465</v>
      </c>
      <c r="BF21" s="1">
        <f>+(BE21+BD21)/2</f>
        <v>2.4293635888248257</v>
      </c>
      <c r="BG21" s="1">
        <f>+((BD21*X21/100)+(BE21*Y21/100))/2</f>
        <v>1.6586319241974401</v>
      </c>
      <c r="BH21" s="1">
        <f>+BF21-BG21</f>
        <v>0.77073166462738563</v>
      </c>
      <c r="BK21" s="5">
        <v>43646</v>
      </c>
      <c r="BL21" s="2">
        <v>1.4352259025495167</v>
      </c>
      <c r="BO21" t="s">
        <v>13</v>
      </c>
      <c r="BP21" s="1">
        <v>1.1370843449373449</v>
      </c>
      <c r="BQ21" s="1">
        <v>0.54524407007107167</v>
      </c>
      <c r="BR21" s="1">
        <v>0.45188221354600833</v>
      </c>
    </row>
    <row r="22" spans="1:70" x14ac:dyDescent="0.2">
      <c r="A22" s="4">
        <v>43119</v>
      </c>
      <c r="B22" s="3">
        <v>0</v>
      </c>
      <c r="C22">
        <v>19</v>
      </c>
      <c r="D22" s="1">
        <v>11.6</v>
      </c>
      <c r="E22" s="1">
        <v>10.93</v>
      </c>
      <c r="F22" s="1">
        <v>154.7467</v>
      </c>
      <c r="G22" s="1">
        <v>39.325899999999997</v>
      </c>
      <c r="H22" s="1">
        <v>-80.035349999999994</v>
      </c>
      <c r="I22" s="1">
        <v>-0.87932860000000002</v>
      </c>
      <c r="J22" s="1">
        <v>18.063690000000001</v>
      </c>
      <c r="K22" s="1">
        <v>291.21370000000002</v>
      </c>
      <c r="L22" s="1">
        <v>329.68369999999999</v>
      </c>
      <c r="M22" s="1">
        <v>408.83969999999999</v>
      </c>
      <c r="N22" s="1">
        <v>115.4208</v>
      </c>
      <c r="O22" s="1">
        <v>-79.156019999999998</v>
      </c>
      <c r="P22" s="1">
        <f>+G22/F22</f>
        <v>0.25413078275659512</v>
      </c>
      <c r="Q22" s="1">
        <v>36.264740000000003</v>
      </c>
      <c r="R22" s="1">
        <v>7.2169999999999996</v>
      </c>
      <c r="S22" s="1">
        <v>31.05</v>
      </c>
      <c r="T22" s="1">
        <v>17.64</v>
      </c>
      <c r="U22" s="1">
        <v>8.42</v>
      </c>
      <c r="V22" s="1">
        <v>28.04</v>
      </c>
      <c r="W22" s="1">
        <f>+(X22+Y22)/2</f>
        <v>37.369999999999997</v>
      </c>
      <c r="X22" s="1">
        <v>13.56</v>
      </c>
      <c r="Y22" s="1">
        <v>61.18</v>
      </c>
      <c r="Z22" s="1">
        <v>1.847</v>
      </c>
      <c r="AA22" s="1">
        <v>112.2</v>
      </c>
      <c r="AB22" s="1">
        <v>83.3</v>
      </c>
      <c r="AC22" s="2">
        <v>15.51</v>
      </c>
      <c r="AD22" s="1">
        <v>0.35299999999999998</v>
      </c>
      <c r="AE22" s="1">
        <v>33.1</v>
      </c>
      <c r="AF22" s="2">
        <v>15.35</v>
      </c>
      <c r="AG22" s="1">
        <v>-3.5550000000000002</v>
      </c>
      <c r="AH22" s="1">
        <v>39.39</v>
      </c>
      <c r="AI22" s="2">
        <v>15.8</v>
      </c>
      <c r="AJ22" s="1">
        <v>-1.5469999999999999</v>
      </c>
      <c r="AK22" s="1">
        <v>37.479999999999997</v>
      </c>
      <c r="AL22" s="2">
        <v>15.21</v>
      </c>
      <c r="AM22" s="1">
        <v>-3.1880000000000002</v>
      </c>
      <c r="AN22" s="1">
        <v>38.76</v>
      </c>
      <c r="AO22" s="1">
        <v>0.23799999999999999</v>
      </c>
      <c r="AP22" s="1">
        <v>0.04</v>
      </c>
      <c r="AQ22" s="1">
        <v>20.77</v>
      </c>
      <c r="AR22" s="1">
        <v>69.349999999999994</v>
      </c>
      <c r="AS22" s="1">
        <v>3.7999999999999999E-2</v>
      </c>
      <c r="AT22" s="1">
        <v>14.63</v>
      </c>
      <c r="AU22" s="1">
        <v>13.55</v>
      </c>
      <c r="AV22" s="1">
        <v>14.81</v>
      </c>
      <c r="AW22" s="1">
        <v>14.42</v>
      </c>
      <c r="AX22" s="1">
        <v>0</v>
      </c>
      <c r="AY22" s="1">
        <f>+AX22*4*4.5/1000*5263/1000/10000*1000</f>
        <v>0</v>
      </c>
      <c r="BD22" s="1">
        <f>0.6108*EXP((U22*17.27)/(U22+237.3))</f>
        <v>1.1038446836428126</v>
      </c>
      <c r="BE22" s="1">
        <f>0.6108*EXP((V22*17.27)/(V22+237.3))</f>
        <v>3.788742874674945</v>
      </c>
      <c r="BF22" s="1">
        <f>+(BE22+BD22)/2</f>
        <v>2.4462937791588786</v>
      </c>
      <c r="BG22" s="1">
        <f>+((BD22*X22/100)+(BE22*Y22/100))/2</f>
        <v>1.2338171149140484</v>
      </c>
      <c r="BH22" s="1">
        <f>+BF22-BG22</f>
        <v>1.2124766642448301</v>
      </c>
      <c r="BK22" s="4">
        <v>43677</v>
      </c>
      <c r="BL22" s="1">
        <v>1.5725767343252708</v>
      </c>
      <c r="BO22" t="s">
        <v>12</v>
      </c>
      <c r="BP22" s="1">
        <v>0.88997965318213779</v>
      </c>
      <c r="BQ22" s="1">
        <v>0.72213750692809808</v>
      </c>
      <c r="BR22" s="1">
        <v>0.78520079422202016</v>
      </c>
    </row>
    <row r="23" spans="1:70" x14ac:dyDescent="0.2">
      <c r="A23" s="4">
        <v>43120</v>
      </c>
      <c r="B23" s="3">
        <v>0</v>
      </c>
      <c r="C23">
        <v>20</v>
      </c>
      <c r="D23" s="1">
        <v>11.6</v>
      </c>
      <c r="E23" s="1">
        <v>11.58</v>
      </c>
      <c r="F23" s="1">
        <v>150.0342</v>
      </c>
      <c r="G23" s="1">
        <v>37.41254</v>
      </c>
      <c r="H23" s="1">
        <v>-71.331440000000001</v>
      </c>
      <c r="I23" s="1">
        <v>2.3079350000000001</v>
      </c>
      <c r="J23" s="1">
        <v>16.721319999999999</v>
      </c>
      <c r="K23" s="1">
        <v>289.87130000000002</v>
      </c>
      <c r="L23" s="1">
        <v>330.06569999999999</v>
      </c>
      <c r="M23" s="1">
        <v>403.70510000000002</v>
      </c>
      <c r="N23" s="1">
        <v>112.6217</v>
      </c>
      <c r="O23" s="1">
        <v>-73.63937</v>
      </c>
      <c r="P23" s="1">
        <f>+G23/F23</f>
        <v>0.24936007923526771</v>
      </c>
      <c r="Q23" s="1">
        <v>38.982300000000002</v>
      </c>
      <c r="R23" s="1">
        <v>8.26</v>
      </c>
      <c r="S23" s="1">
        <v>26.15</v>
      </c>
      <c r="T23" s="1">
        <v>16.38</v>
      </c>
      <c r="U23" s="1">
        <v>8.5</v>
      </c>
      <c r="V23" s="1">
        <v>24.18</v>
      </c>
      <c r="W23" s="1">
        <f>+(X23+Y23)/2</f>
        <v>43.765000000000001</v>
      </c>
      <c r="X23" s="1">
        <v>27.1</v>
      </c>
      <c r="Y23" s="1">
        <v>60.43</v>
      </c>
      <c r="Z23" s="1">
        <v>2.6880000000000002</v>
      </c>
      <c r="AA23" s="1">
        <v>314.8</v>
      </c>
      <c r="AB23" s="1">
        <v>86.4</v>
      </c>
      <c r="AC23" s="2">
        <v>13.78</v>
      </c>
      <c r="AD23" s="1">
        <v>0.95199999999999996</v>
      </c>
      <c r="AE23" s="1">
        <v>27.12</v>
      </c>
      <c r="AF23" s="2">
        <v>13.47</v>
      </c>
      <c r="AG23" s="1">
        <v>-3.22</v>
      </c>
      <c r="AH23" s="1">
        <v>32.520000000000003</v>
      </c>
      <c r="AI23" s="2">
        <v>13.99</v>
      </c>
      <c r="AJ23" s="1">
        <v>-0.94799999999999995</v>
      </c>
      <c r="AK23" s="1">
        <v>30.86</v>
      </c>
      <c r="AL23" s="2">
        <v>13.29</v>
      </c>
      <c r="AM23" s="1">
        <v>-2.8</v>
      </c>
      <c r="AN23" s="1">
        <v>31.96</v>
      </c>
      <c r="AO23" s="1">
        <v>0.23599999999999999</v>
      </c>
      <c r="AP23" s="1">
        <v>0.04</v>
      </c>
      <c r="AQ23" s="1">
        <v>20.78</v>
      </c>
      <c r="AR23" s="1">
        <v>69.36</v>
      </c>
      <c r="AS23" s="1">
        <v>3.6999999999999998E-2</v>
      </c>
      <c r="AT23" s="1">
        <v>14.52</v>
      </c>
      <c r="AU23" s="1">
        <v>13.48</v>
      </c>
      <c r="AV23" s="1">
        <v>14.7</v>
      </c>
      <c r="AW23" s="1">
        <v>14.35</v>
      </c>
      <c r="AX23" s="1">
        <v>0</v>
      </c>
      <c r="AY23" s="1">
        <f>+AX23*4*4.5/1000*5263/1000/10000*1000</f>
        <v>0</v>
      </c>
      <c r="BD23" s="1">
        <f>0.6108*EXP((U23*17.27)/(U23+237.3))</f>
        <v>1.109852890889037</v>
      </c>
      <c r="BE23" s="1">
        <f>0.6108*EXP((V23*17.27)/(V23+237.3))</f>
        <v>3.0163080069723622</v>
      </c>
      <c r="BF23" s="1">
        <f>+(BE23+BD23)/2</f>
        <v>2.0630804489306995</v>
      </c>
      <c r="BG23" s="1">
        <f>+((BD23*X23/100)+(BE23*Y23/100))/2</f>
        <v>1.0617625310221637</v>
      </c>
      <c r="BH23" s="1">
        <f>+BF23-BG23</f>
        <v>1.0013179179085359</v>
      </c>
      <c r="BK23" s="4">
        <v>43708</v>
      </c>
      <c r="BL23" s="1">
        <v>1.3313913298355931</v>
      </c>
      <c r="BO23" t="s">
        <v>11</v>
      </c>
      <c r="BP23" s="1">
        <v>1.152924622347737</v>
      </c>
      <c r="BQ23" s="1">
        <v>0.90041090280139802</v>
      </c>
      <c r="BR23" s="1">
        <v>0.5229022275793056</v>
      </c>
    </row>
    <row r="24" spans="1:70" x14ac:dyDescent="0.2">
      <c r="A24" s="4">
        <v>43121</v>
      </c>
      <c r="B24" s="3">
        <v>0</v>
      </c>
      <c r="C24">
        <v>21</v>
      </c>
      <c r="D24" s="1">
        <v>11.5</v>
      </c>
      <c r="E24" s="1">
        <v>6.9260000000000002</v>
      </c>
      <c r="F24" s="1">
        <v>163.10339999999999</v>
      </c>
      <c r="G24" s="1">
        <v>42.597299999999997</v>
      </c>
      <c r="H24" s="1">
        <v>-86.907920000000004</v>
      </c>
      <c r="I24" s="1">
        <v>1.6101019999999999</v>
      </c>
      <c r="J24" s="1">
        <v>13.4292</v>
      </c>
      <c r="K24" s="1">
        <v>286.57920000000001</v>
      </c>
      <c r="L24" s="1">
        <v>296.46370000000002</v>
      </c>
      <c r="M24" s="1">
        <v>384.98180000000002</v>
      </c>
      <c r="N24" s="1">
        <v>120.5061</v>
      </c>
      <c r="O24" s="1">
        <v>-88.518029999999996</v>
      </c>
      <c r="P24" s="1">
        <f>+G24/F24</f>
        <v>0.26116745573666766</v>
      </c>
      <c r="Q24" s="1">
        <v>31.988040000000002</v>
      </c>
      <c r="R24" s="1">
        <v>5.8940000000000001</v>
      </c>
      <c r="S24" s="1">
        <v>22.19</v>
      </c>
      <c r="T24" s="1">
        <v>13.26</v>
      </c>
      <c r="U24" s="1">
        <v>6.508</v>
      </c>
      <c r="V24" s="1">
        <v>20.57</v>
      </c>
      <c r="W24" s="1">
        <f>+(X24+Y24)/2</f>
        <v>33.935000000000002</v>
      </c>
      <c r="X24" s="1">
        <v>10.1</v>
      </c>
      <c r="Y24" s="1">
        <v>57.77</v>
      </c>
      <c r="Z24" s="1">
        <v>3.2549999999999999</v>
      </c>
      <c r="AA24" s="1">
        <v>323.39999999999998</v>
      </c>
      <c r="AB24" s="1">
        <v>36.799999999999997</v>
      </c>
      <c r="AC24" s="2">
        <v>9.0399999999999991</v>
      </c>
      <c r="AD24" s="1">
        <v>-2.6440000000000001</v>
      </c>
      <c r="AE24" s="1">
        <v>21.69</v>
      </c>
      <c r="AF24" s="2">
        <v>7.7089999999999996</v>
      </c>
      <c r="AG24" s="1">
        <v>-7.4829999999999997</v>
      </c>
      <c r="AH24" s="1">
        <v>25.63</v>
      </c>
      <c r="AI24" s="2">
        <v>8.86</v>
      </c>
      <c r="AJ24" s="1">
        <v>-4.8979999999999997</v>
      </c>
      <c r="AK24" s="1">
        <v>25.03</v>
      </c>
      <c r="AL24" s="2">
        <v>7.7030000000000003</v>
      </c>
      <c r="AM24" s="1">
        <v>-7.0030000000000001</v>
      </c>
      <c r="AN24" s="1">
        <v>25.33</v>
      </c>
      <c r="AO24" s="1" t="s">
        <v>0</v>
      </c>
      <c r="AP24" s="1">
        <v>3.9E-2</v>
      </c>
      <c r="AQ24" s="1">
        <v>20.72</v>
      </c>
      <c r="AR24" s="1">
        <v>69.260000000000005</v>
      </c>
      <c r="AS24" s="1">
        <v>3.6999999999999998E-2</v>
      </c>
      <c r="AT24" s="1">
        <v>14.56</v>
      </c>
      <c r="AU24" s="1">
        <v>13.28</v>
      </c>
      <c r="AV24" s="1">
        <v>14.74</v>
      </c>
      <c r="AW24" s="1">
        <v>14.14</v>
      </c>
      <c r="AX24" s="1">
        <v>0</v>
      </c>
      <c r="AY24" s="1">
        <f>+AX24*4*4.5/1000*5263/1000/10000*1000</f>
        <v>0</v>
      </c>
      <c r="BD24" s="1">
        <f>0.6108*EXP((U24*17.27)/(U24+237.3))</f>
        <v>0.96851117849175172</v>
      </c>
      <c r="BE24" s="1">
        <f>0.6108*EXP((V24*17.27)/(V24+237.3))</f>
        <v>2.4220705638833273</v>
      </c>
      <c r="BF24" s="1">
        <f>+(BE24+BD24)/2</f>
        <v>1.6952908711875394</v>
      </c>
      <c r="BG24" s="1">
        <f>+((BD24*X24/100)+(BE24*Y24/100))/2</f>
        <v>0.74852489689153268</v>
      </c>
      <c r="BH24" s="1">
        <f>+BF24-BG24</f>
        <v>0.94676597429600673</v>
      </c>
      <c r="BK24" s="4">
        <v>43738</v>
      </c>
      <c r="BL24" s="1">
        <v>0.91948596002520067</v>
      </c>
      <c r="BO24" t="s">
        <v>10</v>
      </c>
      <c r="BP24" s="1">
        <v>1.0827701434253152</v>
      </c>
      <c r="BQ24" s="1">
        <v>1.0042860892135537</v>
      </c>
      <c r="BR24" s="1">
        <v>0.71378963708301579</v>
      </c>
    </row>
    <row r="25" spans="1:70" x14ac:dyDescent="0.2">
      <c r="A25" s="4">
        <v>43122</v>
      </c>
      <c r="B25" s="3">
        <v>0</v>
      </c>
      <c r="C25">
        <v>22</v>
      </c>
      <c r="D25" s="1">
        <v>11.48</v>
      </c>
      <c r="E25" s="1">
        <v>8.84</v>
      </c>
      <c r="F25" s="1">
        <v>162.447</v>
      </c>
      <c r="G25" s="1">
        <v>42.459110000000003</v>
      </c>
      <c r="H25" s="1">
        <v>-87.352800000000002</v>
      </c>
      <c r="I25" s="1">
        <v>3.4534549999999999</v>
      </c>
      <c r="J25" s="1">
        <v>12.56171</v>
      </c>
      <c r="K25" s="1">
        <v>285.71170000000001</v>
      </c>
      <c r="L25" s="1">
        <v>292.03910000000002</v>
      </c>
      <c r="M25" s="1">
        <v>382.84530000000001</v>
      </c>
      <c r="N25" s="1">
        <v>119.9879</v>
      </c>
      <c r="O25" s="1">
        <v>-90.806259999999995</v>
      </c>
      <c r="P25" s="1">
        <f>+G25/F25</f>
        <v>0.26137207827783832</v>
      </c>
      <c r="Q25" s="1">
        <v>29.1816</v>
      </c>
      <c r="R25" s="1">
        <v>1.101</v>
      </c>
      <c r="S25" s="1">
        <v>24.41</v>
      </c>
      <c r="T25" s="1">
        <v>12.18</v>
      </c>
      <c r="U25" s="1">
        <v>1.4810000000000001</v>
      </c>
      <c r="V25" s="1">
        <v>23.02</v>
      </c>
      <c r="W25" s="1">
        <f>+(X25+Y25)/2</f>
        <v>28.089500000000001</v>
      </c>
      <c r="X25" s="1">
        <v>4.9989999999999997</v>
      </c>
      <c r="Y25" s="1">
        <v>51.18</v>
      </c>
      <c r="Z25" s="1">
        <v>2.6520000000000001</v>
      </c>
      <c r="AA25" s="1">
        <v>290.89999999999998</v>
      </c>
      <c r="AB25" s="1">
        <v>51.41</v>
      </c>
      <c r="AC25" s="2">
        <v>7.84</v>
      </c>
      <c r="AD25" s="1">
        <v>-8.8699999999999992</v>
      </c>
      <c r="AE25" s="1">
        <v>24.74</v>
      </c>
      <c r="AF25" s="2">
        <v>6.4820000000000002</v>
      </c>
      <c r="AG25" s="1">
        <v>-14.94</v>
      </c>
      <c r="AH25" s="1">
        <v>29.87</v>
      </c>
      <c r="AI25" s="2">
        <v>7.7729999999999997</v>
      </c>
      <c r="AJ25" s="1">
        <v>-11.57</v>
      </c>
      <c r="AK25" s="1">
        <v>28.84</v>
      </c>
      <c r="AL25" s="2">
        <v>6.556</v>
      </c>
      <c r="AM25" s="1">
        <v>-14.13</v>
      </c>
      <c r="AN25" s="1">
        <v>29.38</v>
      </c>
      <c r="AO25" s="1" t="s">
        <v>0</v>
      </c>
      <c r="AP25" s="1">
        <v>3.9E-2</v>
      </c>
      <c r="AQ25" s="1">
        <v>20.329999999999998</v>
      </c>
      <c r="AR25" s="1">
        <v>68.599999999999994</v>
      </c>
      <c r="AS25" s="1">
        <v>3.6999999999999998E-2</v>
      </c>
      <c r="AT25" s="1">
        <v>14.52</v>
      </c>
      <c r="AU25" s="1">
        <v>13.12</v>
      </c>
      <c r="AV25" s="1">
        <v>14.69</v>
      </c>
      <c r="AW25" s="1">
        <v>14.05</v>
      </c>
      <c r="AX25" s="1">
        <v>0</v>
      </c>
      <c r="AY25" s="1">
        <f>+AX25*4*4.5/1000*5263/1000/10000*1000</f>
        <v>0</v>
      </c>
      <c r="BD25" s="1">
        <f>0.6108*EXP((U25*17.27)/(U25+237.3))</f>
        <v>0.67985797537481207</v>
      </c>
      <c r="BE25" s="1">
        <f>0.6108*EXP((V25*17.27)/(V25+237.3))</f>
        <v>2.8128379475451371</v>
      </c>
      <c r="BF25" s="1">
        <f>+(BE25+BD25)/2</f>
        <v>1.7463479614599746</v>
      </c>
      <c r="BG25" s="1">
        <f>+((BD25*X25/100)+(BE25*Y25/100))/2</f>
        <v>0.73679828087129406</v>
      </c>
      <c r="BH25" s="1">
        <f>+BF25-BG25</f>
        <v>1.0095496805886806</v>
      </c>
      <c r="BK25" s="5">
        <v>43769</v>
      </c>
      <c r="BL25" s="2">
        <v>0.89525898382742075</v>
      </c>
      <c r="BO25" t="s">
        <v>9</v>
      </c>
      <c r="BP25" s="1">
        <v>1.1387072894435386</v>
      </c>
      <c r="BQ25" s="1">
        <v>0.96806488251909428</v>
      </c>
      <c r="BR25" s="1">
        <v>0.92830766454497637</v>
      </c>
    </row>
    <row r="26" spans="1:70" x14ac:dyDescent="0.2">
      <c r="A26" s="4">
        <v>43123</v>
      </c>
      <c r="B26" s="3">
        <v>0</v>
      </c>
      <c r="C26">
        <v>23</v>
      </c>
      <c r="D26" s="1">
        <v>11.47</v>
      </c>
      <c r="E26" s="1">
        <v>7.6479999999999997</v>
      </c>
      <c r="F26" s="1">
        <v>162.71190000000001</v>
      </c>
      <c r="G26" s="1">
        <v>42.353000000000002</v>
      </c>
      <c r="H26" s="1">
        <v>-81.979600000000005</v>
      </c>
      <c r="I26" s="1">
        <v>4.5587799999999996</v>
      </c>
      <c r="J26" s="1">
        <v>12.552049999999999</v>
      </c>
      <c r="K26" s="1">
        <v>285.702</v>
      </c>
      <c r="L26" s="1">
        <v>297.78899999999999</v>
      </c>
      <c r="M26" s="1">
        <v>384.32740000000001</v>
      </c>
      <c r="N26" s="1">
        <v>120.35890000000001</v>
      </c>
      <c r="O26" s="1">
        <v>-86.538380000000004</v>
      </c>
      <c r="P26" s="1">
        <f>+G26/F26</f>
        <v>0.26029442222726179</v>
      </c>
      <c r="Q26" s="1">
        <v>33.820500000000003</v>
      </c>
      <c r="R26" s="1">
        <v>-0.52900000000000003</v>
      </c>
      <c r="S26" s="1">
        <v>26.07</v>
      </c>
      <c r="T26" s="1">
        <v>12.04</v>
      </c>
      <c r="U26" s="1">
        <v>0.39600000000000002</v>
      </c>
      <c r="V26" s="1">
        <v>24.33</v>
      </c>
      <c r="W26" s="1">
        <f>+(X26+Y26)/2</f>
        <v>35.612000000000002</v>
      </c>
      <c r="X26" s="1">
        <v>7.6040000000000001</v>
      </c>
      <c r="Y26" s="1">
        <v>63.62</v>
      </c>
      <c r="Z26" s="1">
        <v>1.879</v>
      </c>
      <c r="AA26" s="1">
        <v>290.5</v>
      </c>
      <c r="AB26" s="1">
        <v>82.5</v>
      </c>
      <c r="AC26" s="2">
        <v>7.6379999999999999</v>
      </c>
      <c r="AD26" s="1">
        <v>-10.96</v>
      </c>
      <c r="AE26" s="1">
        <v>26.94</v>
      </c>
      <c r="AF26" s="2">
        <v>6.8170000000000002</v>
      </c>
      <c r="AG26" s="1">
        <v>-16.79</v>
      </c>
      <c r="AH26" s="1">
        <v>33.090000000000003</v>
      </c>
      <c r="AI26" s="2">
        <v>7.8659999999999997</v>
      </c>
      <c r="AJ26" s="1">
        <v>-13.51</v>
      </c>
      <c r="AK26" s="1">
        <v>31.7</v>
      </c>
      <c r="AL26" s="2">
        <v>6.8959999999999999</v>
      </c>
      <c r="AM26" s="1">
        <v>-15.99</v>
      </c>
      <c r="AN26" s="1">
        <v>32.479999999999997</v>
      </c>
      <c r="AO26" s="1" t="s">
        <v>0</v>
      </c>
      <c r="AP26" s="1">
        <v>3.9E-2</v>
      </c>
      <c r="AQ26" s="1">
        <v>19.87</v>
      </c>
      <c r="AR26" s="1">
        <v>67.760000000000005</v>
      </c>
      <c r="AS26" s="1">
        <v>3.5999999999999997E-2</v>
      </c>
      <c r="AT26" s="1">
        <v>14.34</v>
      </c>
      <c r="AU26" s="1">
        <v>13.02</v>
      </c>
      <c r="AV26" s="1">
        <v>14.5</v>
      </c>
      <c r="AW26" s="1">
        <v>14.04</v>
      </c>
      <c r="AX26" s="1">
        <v>0</v>
      </c>
      <c r="AY26" s="1">
        <f>+AX26*4*4.5/1000*5263/1000/10000*1000</f>
        <v>0</v>
      </c>
      <c r="BD26" s="1">
        <f>0.6108*EXP((U26*17.27)/(U26+237.3))</f>
        <v>0.62862901519973691</v>
      </c>
      <c r="BE26" s="1">
        <f>0.6108*EXP((V26*17.27)/(V26+237.3))</f>
        <v>3.0435339982258998</v>
      </c>
      <c r="BF26" s="1">
        <f>+(BE26+BD26)/2</f>
        <v>1.8360815067128184</v>
      </c>
      <c r="BG26" s="1">
        <f>+((BD26*X26/100)+(BE26*Y26/100))/2</f>
        <v>0.99204863999355264</v>
      </c>
      <c r="BH26" s="1">
        <f>+BF26-BG26</f>
        <v>0.84403286671926581</v>
      </c>
      <c r="BK26" s="4">
        <v>43799</v>
      </c>
      <c r="BL26" s="1">
        <v>0.78694645947381681</v>
      </c>
      <c r="BO26" t="s">
        <v>8</v>
      </c>
      <c r="BP26" s="1">
        <v>1.4355050580722677</v>
      </c>
      <c r="BQ26" s="1">
        <v>1.4352259025495167</v>
      </c>
      <c r="BR26" s="1">
        <v>1.150372936488391</v>
      </c>
    </row>
    <row r="27" spans="1:70" x14ac:dyDescent="0.2">
      <c r="A27" s="4">
        <v>43124</v>
      </c>
      <c r="B27" s="3">
        <v>0</v>
      </c>
      <c r="C27">
        <v>24</v>
      </c>
      <c r="D27" s="1">
        <v>11.48</v>
      </c>
      <c r="E27" s="1">
        <v>9.92</v>
      </c>
      <c r="F27" s="1">
        <v>160.01140000000001</v>
      </c>
      <c r="G27" s="1">
        <v>41.358780000000003</v>
      </c>
      <c r="H27" s="1">
        <v>-84.564310000000006</v>
      </c>
      <c r="I27" s="1">
        <v>-0.69960800000000001</v>
      </c>
      <c r="J27" s="1">
        <v>16.10042</v>
      </c>
      <c r="K27" s="1">
        <v>289.25040000000001</v>
      </c>
      <c r="L27" s="1">
        <v>315.15410000000003</v>
      </c>
      <c r="M27" s="1">
        <v>399.01870000000002</v>
      </c>
      <c r="N27" s="1">
        <v>118.65260000000001</v>
      </c>
      <c r="O27" s="1">
        <v>-83.864699999999999</v>
      </c>
      <c r="P27" s="1">
        <f>+G27/F27</f>
        <v>0.25847395873044043</v>
      </c>
      <c r="Q27" s="1">
        <v>34.787889999999997</v>
      </c>
      <c r="R27" s="1">
        <v>2.8540000000000001</v>
      </c>
      <c r="S27" s="1">
        <v>32.01</v>
      </c>
      <c r="T27" s="1">
        <v>15.22</v>
      </c>
      <c r="U27" s="1">
        <v>2.8690000000000002</v>
      </c>
      <c r="V27" s="1">
        <v>28.85</v>
      </c>
      <c r="W27" s="1">
        <f>+(X27+Y27)/2</f>
        <v>37.793500000000002</v>
      </c>
      <c r="X27" s="1">
        <v>6.9470000000000001</v>
      </c>
      <c r="Y27" s="1">
        <v>68.64</v>
      </c>
      <c r="Z27" s="1">
        <v>1.9</v>
      </c>
      <c r="AA27" s="1">
        <v>8.77</v>
      </c>
      <c r="AB27" s="1">
        <v>74.59</v>
      </c>
      <c r="AC27" s="2">
        <v>12.37</v>
      </c>
      <c r="AD27" s="1">
        <v>-7.4269999999999996</v>
      </c>
      <c r="AE27" s="1">
        <v>34.4</v>
      </c>
      <c r="AF27" s="2">
        <v>12.46</v>
      </c>
      <c r="AG27" s="1">
        <v>-12.49</v>
      </c>
      <c r="AH27" s="1">
        <v>41.97</v>
      </c>
      <c r="AI27" s="2">
        <v>13.1</v>
      </c>
      <c r="AJ27" s="1">
        <v>-9.57</v>
      </c>
      <c r="AK27" s="1">
        <v>39.85</v>
      </c>
      <c r="AL27" s="2">
        <v>12.17</v>
      </c>
      <c r="AM27" s="1">
        <v>-11.96</v>
      </c>
      <c r="AN27" s="1">
        <v>41</v>
      </c>
      <c r="AO27" s="1" t="s">
        <v>0</v>
      </c>
      <c r="AP27" s="1">
        <v>3.9E-2</v>
      </c>
      <c r="AQ27" s="1">
        <v>19.63</v>
      </c>
      <c r="AR27" s="1">
        <v>67.349999999999994</v>
      </c>
      <c r="AS27" s="1">
        <v>3.5999999999999997E-2</v>
      </c>
      <c r="AT27" s="1">
        <v>14.31</v>
      </c>
      <c r="AU27" s="1">
        <v>12.88</v>
      </c>
      <c r="AV27" s="1">
        <v>14.45</v>
      </c>
      <c r="AW27" s="1">
        <v>13.95</v>
      </c>
      <c r="AX27" s="1">
        <v>0</v>
      </c>
      <c r="AY27" s="1">
        <f>+AX27*4*4.5/1000*5263/1000/10000*1000</f>
        <v>0</v>
      </c>
      <c r="BD27" s="1">
        <f>0.6108*EXP((U27*17.27)/(U27+237.3))</f>
        <v>0.75075003978014621</v>
      </c>
      <c r="BE27" s="1">
        <f>0.6108*EXP((V27*17.27)/(V27+237.3))</f>
        <v>3.971085440905187</v>
      </c>
      <c r="BF27" s="1">
        <f>+(BE27+BD27)/2</f>
        <v>2.3609177403426664</v>
      </c>
      <c r="BG27" s="1">
        <f>+((BD27*X27/100)+(BE27*Y27/100))/2</f>
        <v>1.3889538259504235</v>
      </c>
      <c r="BH27" s="1">
        <f>+BF27-BG27</f>
        <v>0.97196391439224294</v>
      </c>
      <c r="BK27" s="4">
        <v>43830</v>
      </c>
      <c r="BL27" s="1">
        <v>0.3686397727381327</v>
      </c>
      <c r="BO27" t="s">
        <v>7</v>
      </c>
      <c r="BP27" s="1">
        <v>1.5942726395761226</v>
      </c>
      <c r="BQ27" s="1">
        <v>1.5725767343252708</v>
      </c>
      <c r="BR27" s="1">
        <v>1.4341921336614591</v>
      </c>
    </row>
    <row r="28" spans="1:70" x14ac:dyDescent="0.2">
      <c r="A28" s="4">
        <v>43125</v>
      </c>
      <c r="B28" s="3">
        <v>0</v>
      </c>
      <c r="C28">
        <v>25</v>
      </c>
      <c r="D28" s="1">
        <v>11.54</v>
      </c>
      <c r="E28" s="1">
        <v>8.2200000000000006</v>
      </c>
      <c r="F28" s="1">
        <v>162.38290000000001</v>
      </c>
      <c r="G28" s="1">
        <v>41.823219999999999</v>
      </c>
      <c r="H28" s="1">
        <v>-82.218170000000001</v>
      </c>
      <c r="I28" s="1">
        <v>2.2121219999999999</v>
      </c>
      <c r="J28" s="1">
        <v>15.273160000000001</v>
      </c>
      <c r="K28" s="1">
        <v>288.42320000000001</v>
      </c>
      <c r="L28" s="1">
        <v>312.61380000000003</v>
      </c>
      <c r="M28" s="1">
        <v>397.04410000000001</v>
      </c>
      <c r="N28" s="1">
        <v>120.55970000000001</v>
      </c>
      <c r="O28" s="1">
        <v>-84.430300000000003</v>
      </c>
      <c r="P28" s="1">
        <f>+G28/F28</f>
        <v>0.25755926270561741</v>
      </c>
      <c r="Q28" s="1">
        <v>36.129440000000002</v>
      </c>
      <c r="R28" s="1">
        <v>2.5499999999999998</v>
      </c>
      <c r="S28" s="1">
        <v>30.48</v>
      </c>
      <c r="T28" s="1">
        <v>14.63</v>
      </c>
      <c r="U28" s="1">
        <v>2.9649999999999999</v>
      </c>
      <c r="V28" s="1">
        <v>27.76</v>
      </c>
      <c r="W28" s="1">
        <f>+(X28+Y28)/2</f>
        <v>37.325000000000003</v>
      </c>
      <c r="X28" s="1">
        <v>9.1999999999999993</v>
      </c>
      <c r="Y28" s="1">
        <v>65.45</v>
      </c>
      <c r="Z28" s="1">
        <v>1.845</v>
      </c>
      <c r="AA28" s="1">
        <v>92.2</v>
      </c>
      <c r="AB28" s="1">
        <v>78.94</v>
      </c>
      <c r="AC28" s="2">
        <v>10.99</v>
      </c>
      <c r="AD28" s="1">
        <v>-7.0940000000000003</v>
      </c>
      <c r="AE28" s="1">
        <v>32.33</v>
      </c>
      <c r="AF28" s="2">
        <v>11.2</v>
      </c>
      <c r="AG28" s="1">
        <v>-11.69</v>
      </c>
      <c r="AH28" s="1">
        <v>39.76</v>
      </c>
      <c r="AI28" s="2">
        <v>11.68</v>
      </c>
      <c r="AJ28" s="1">
        <v>-9.1300000000000008</v>
      </c>
      <c r="AK28" s="1">
        <v>37.590000000000003</v>
      </c>
      <c r="AL28" s="2">
        <v>10.79</v>
      </c>
      <c r="AM28" s="1">
        <v>-11.43</v>
      </c>
      <c r="AN28" s="1">
        <v>38.840000000000003</v>
      </c>
      <c r="AO28" s="1" t="s">
        <v>0</v>
      </c>
      <c r="AP28" s="1">
        <v>3.9E-2</v>
      </c>
      <c r="AQ28" s="1">
        <v>19.559999999999999</v>
      </c>
      <c r="AR28" s="1">
        <v>67.209999999999994</v>
      </c>
      <c r="AS28" s="1">
        <v>3.5999999999999997E-2</v>
      </c>
      <c r="AT28" s="1">
        <v>14.33</v>
      </c>
      <c r="AU28" s="1">
        <v>12.81</v>
      </c>
      <c r="AV28" s="1">
        <v>14.47</v>
      </c>
      <c r="AW28" s="1">
        <v>13.87</v>
      </c>
      <c r="AX28" s="1">
        <v>0</v>
      </c>
      <c r="AY28" s="1">
        <f>+AX28*4*4.5/1000*5263/1000/10000*1000</f>
        <v>0</v>
      </c>
      <c r="BD28" s="1">
        <f>0.6108*EXP((U28*17.27)/(U28+237.3))</f>
        <v>0.75588610526775579</v>
      </c>
      <c r="BE28" s="1">
        <f>0.6108*EXP((V28*17.27)/(V28+237.3))</f>
        <v>3.7274290700115817</v>
      </c>
      <c r="BF28" s="1">
        <f>+(BE28+BD28)/2</f>
        <v>2.2416575876396689</v>
      </c>
      <c r="BG28" s="1">
        <f>+((BD28*X28/100)+(BE28*Y28/100))/2</f>
        <v>1.2545719240036068</v>
      </c>
      <c r="BH28" s="1">
        <f>+BF28-BG28</f>
        <v>0.98708566363606209</v>
      </c>
      <c r="BJ28">
        <v>2020</v>
      </c>
      <c r="BK28" s="4">
        <v>43861</v>
      </c>
      <c r="BL28" s="1">
        <v>0.45188221354600833</v>
      </c>
      <c r="BO28" t="s">
        <v>6</v>
      </c>
      <c r="BP28" s="1">
        <v>1.1884282023471975</v>
      </c>
      <c r="BQ28" s="1">
        <v>1.3313913298355931</v>
      </c>
    </row>
    <row r="29" spans="1:70" x14ac:dyDescent="0.2">
      <c r="A29" s="4">
        <v>43126</v>
      </c>
      <c r="B29" s="3">
        <v>0</v>
      </c>
      <c r="C29">
        <v>26</v>
      </c>
      <c r="D29" s="1">
        <v>11.47</v>
      </c>
      <c r="E29" s="1">
        <v>10.08</v>
      </c>
      <c r="F29" s="1">
        <v>163.51329999999999</v>
      </c>
      <c r="G29" s="1">
        <v>42.291339999999998</v>
      </c>
      <c r="H29" s="1">
        <v>-84.326400000000007</v>
      </c>
      <c r="I29" s="1">
        <v>2.4361649999999999</v>
      </c>
      <c r="J29" s="1">
        <v>15.329459999999999</v>
      </c>
      <c r="K29" s="1">
        <v>288.47949999999997</v>
      </c>
      <c r="L29" s="1">
        <v>310.36739999999998</v>
      </c>
      <c r="M29" s="1">
        <v>397.12990000000002</v>
      </c>
      <c r="N29" s="1">
        <v>121.22199999999999</v>
      </c>
      <c r="O29" s="1">
        <v>-86.762569999999997</v>
      </c>
      <c r="P29" s="1">
        <f>+G29/F29</f>
        <v>0.25864159062290348</v>
      </c>
      <c r="Q29" s="1">
        <v>34.459389999999999</v>
      </c>
      <c r="R29" s="1">
        <v>4.109</v>
      </c>
      <c r="S29" s="1">
        <v>27.78</v>
      </c>
      <c r="T29" s="1">
        <v>14.66</v>
      </c>
      <c r="U29" s="1">
        <v>4.9969999999999999</v>
      </c>
      <c r="V29" s="1">
        <v>24.99</v>
      </c>
      <c r="W29" s="1">
        <f>+(X29+Y29)/2</f>
        <v>43.3</v>
      </c>
      <c r="X29" s="1">
        <v>10.25</v>
      </c>
      <c r="Y29" s="1">
        <v>76.349999999999994</v>
      </c>
      <c r="Z29" s="1">
        <v>1.913</v>
      </c>
      <c r="AA29" s="1">
        <v>319.89999999999998</v>
      </c>
      <c r="AB29" s="1">
        <v>85.5</v>
      </c>
      <c r="AC29" s="2">
        <v>10.86</v>
      </c>
      <c r="AD29" s="1">
        <v>-5.6970000000000001</v>
      </c>
      <c r="AE29" s="1">
        <v>27.74</v>
      </c>
      <c r="AF29" s="2">
        <v>11.01</v>
      </c>
      <c r="AG29" s="1">
        <v>-9.89</v>
      </c>
      <c r="AH29" s="1">
        <v>34.86</v>
      </c>
      <c r="AI29" s="2">
        <v>11.57</v>
      </c>
      <c r="AJ29" s="1">
        <v>-7.5380000000000003</v>
      </c>
      <c r="AK29" s="1">
        <v>32.89</v>
      </c>
      <c r="AL29" s="2">
        <v>10.59</v>
      </c>
      <c r="AM29" s="1">
        <v>-9.85</v>
      </c>
      <c r="AN29" s="1">
        <v>33.99</v>
      </c>
      <c r="AO29" s="1" t="s">
        <v>0</v>
      </c>
      <c r="AP29" s="1">
        <v>3.7999999999999999E-2</v>
      </c>
      <c r="AQ29" s="1">
        <v>19.64</v>
      </c>
      <c r="AR29" s="1">
        <v>67.36</v>
      </c>
      <c r="AS29" s="1">
        <v>3.5000000000000003E-2</v>
      </c>
      <c r="AT29" s="1">
        <v>14.31</v>
      </c>
      <c r="AU29" s="1">
        <v>12.75</v>
      </c>
      <c r="AV29" s="1">
        <v>14.46</v>
      </c>
      <c r="AW29" s="1">
        <v>13.79</v>
      </c>
      <c r="AX29" s="1">
        <v>0</v>
      </c>
      <c r="AY29" s="1">
        <f>+AX29*4*4.5/1000*5263/1000/10000*1000</f>
        <v>0</v>
      </c>
      <c r="BD29" s="1">
        <f>0.6108*EXP((U29*17.27)/(U29+237.3))</f>
        <v>0.87212830359576154</v>
      </c>
      <c r="BE29" s="1">
        <f>0.6108*EXP((V29*17.27)/(V29+237.3))</f>
        <v>3.1658913104659572</v>
      </c>
      <c r="BF29" s="1">
        <f>+(BE29+BD29)/2</f>
        <v>2.0190098070308595</v>
      </c>
      <c r="BG29" s="1">
        <f>+((BD29*X29/100)+(BE29*Y29/100))/2</f>
        <v>1.2532755833296618</v>
      </c>
      <c r="BH29" s="1">
        <f>+BF29-BG29</f>
        <v>0.7657342237011977</v>
      </c>
      <c r="BK29" s="4">
        <v>43890</v>
      </c>
      <c r="BL29" s="1">
        <v>0.78520079422202016</v>
      </c>
      <c r="BO29" t="s">
        <v>5</v>
      </c>
      <c r="BP29" s="1">
        <v>1.187534809635348</v>
      </c>
      <c r="BQ29" s="1">
        <v>0.91948596002520067</v>
      </c>
    </row>
    <row r="30" spans="1:70" x14ac:dyDescent="0.2">
      <c r="A30" s="4">
        <v>43127</v>
      </c>
      <c r="B30" s="3">
        <v>0</v>
      </c>
      <c r="C30">
        <v>27</v>
      </c>
      <c r="D30" s="1">
        <v>11.51</v>
      </c>
      <c r="E30" s="1">
        <v>10.77</v>
      </c>
      <c r="F30" s="1">
        <v>165.2422</v>
      </c>
      <c r="G30" s="1">
        <v>42.960619999999999</v>
      </c>
      <c r="H30" s="1">
        <v>-81.635120000000001</v>
      </c>
      <c r="I30" s="1">
        <v>3.879534</v>
      </c>
      <c r="J30" s="1">
        <v>15.084530000000001</v>
      </c>
      <c r="K30" s="1">
        <v>288.23450000000003</v>
      </c>
      <c r="L30" s="1">
        <v>312.1429</v>
      </c>
      <c r="M30" s="1">
        <v>397.65750000000003</v>
      </c>
      <c r="N30" s="1">
        <v>122.2816</v>
      </c>
      <c r="O30" s="1">
        <v>-85.514660000000006</v>
      </c>
      <c r="P30" s="1">
        <f>+G30/F30</f>
        <v>0.25998576634782156</v>
      </c>
      <c r="Q30" s="1">
        <v>36.766970000000001</v>
      </c>
      <c r="R30" s="1">
        <v>1.734</v>
      </c>
      <c r="S30" s="1">
        <v>28.71</v>
      </c>
      <c r="T30" s="1">
        <v>14.3</v>
      </c>
      <c r="U30" s="1">
        <v>1.923</v>
      </c>
      <c r="V30" s="1">
        <v>27.29</v>
      </c>
      <c r="W30" s="1">
        <f>+(X30+Y30)/2</f>
        <v>51.155000000000001</v>
      </c>
      <c r="X30" s="1">
        <v>8.01</v>
      </c>
      <c r="Y30" s="1">
        <v>94.3</v>
      </c>
      <c r="Z30" s="1">
        <v>1.9850000000000001</v>
      </c>
      <c r="AA30" s="1">
        <v>309.7</v>
      </c>
      <c r="AB30" s="1">
        <v>71.39</v>
      </c>
      <c r="AC30" s="2">
        <v>10.33</v>
      </c>
      <c r="AD30" s="1">
        <v>-9.35</v>
      </c>
      <c r="AE30" s="1">
        <v>30.81</v>
      </c>
      <c r="AF30" s="2">
        <v>10.53</v>
      </c>
      <c r="AG30" s="1">
        <v>-14.23</v>
      </c>
      <c r="AH30" s="1">
        <v>38.04</v>
      </c>
      <c r="AI30" s="2">
        <v>11.05</v>
      </c>
      <c r="AJ30" s="1">
        <v>-11.46</v>
      </c>
      <c r="AK30" s="1">
        <v>36.01</v>
      </c>
      <c r="AL30" s="2">
        <v>10.08</v>
      </c>
      <c r="AM30" s="1">
        <v>-13.9</v>
      </c>
      <c r="AN30" s="1">
        <v>36.909999999999997</v>
      </c>
      <c r="AO30" s="1" t="s">
        <v>0</v>
      </c>
      <c r="AP30" s="1">
        <v>3.7999999999999999E-2</v>
      </c>
      <c r="AQ30" s="1">
        <v>19.66</v>
      </c>
      <c r="AR30" s="1">
        <v>67.400000000000006</v>
      </c>
      <c r="AS30" s="1">
        <v>3.5000000000000003E-2</v>
      </c>
      <c r="AT30" s="1">
        <v>14.31</v>
      </c>
      <c r="AU30" s="1">
        <v>12.7</v>
      </c>
      <c r="AV30" s="1">
        <v>14.46</v>
      </c>
      <c r="AW30" s="1">
        <v>13.74</v>
      </c>
      <c r="AX30" s="1">
        <v>0</v>
      </c>
      <c r="AY30" s="1">
        <f>+AX30*4*4.5/1000*5263/1000/10000*1000</f>
        <v>0</v>
      </c>
      <c r="BD30" s="1">
        <f>0.6108*EXP((U30*17.27)/(U30+237.3))</f>
        <v>0.70176240710750004</v>
      </c>
      <c r="BE30" s="1">
        <f>0.6108*EXP((V30*17.27)/(V30+237.3))</f>
        <v>3.6264504271291318</v>
      </c>
      <c r="BF30" s="1">
        <f>+(BE30+BD30)/2</f>
        <v>2.1641064171183158</v>
      </c>
      <c r="BG30" s="1">
        <f>+((BD30*X30/100)+(BE30*Y30/100))/2</f>
        <v>1.7379769607960409</v>
      </c>
      <c r="BH30" s="1">
        <f>+BF30-BG30</f>
        <v>0.42612945632227484</v>
      </c>
      <c r="BK30" s="4">
        <v>43921</v>
      </c>
      <c r="BL30" s="1">
        <v>0.5229022275793056</v>
      </c>
      <c r="BO30" t="s">
        <v>4</v>
      </c>
      <c r="BP30" s="1">
        <v>0.71990626261855828</v>
      </c>
      <c r="BQ30" s="1">
        <v>0.89525898382742075</v>
      </c>
    </row>
    <row r="31" spans="1:70" x14ac:dyDescent="0.2">
      <c r="A31" s="4">
        <v>43128</v>
      </c>
      <c r="B31" s="3">
        <v>0</v>
      </c>
      <c r="C31">
        <v>28</v>
      </c>
      <c r="D31" s="1">
        <v>11.49</v>
      </c>
      <c r="E31" s="1">
        <v>10.64</v>
      </c>
      <c r="F31" s="1">
        <v>167.46979999999999</v>
      </c>
      <c r="G31" s="1">
        <v>43.698520000000002</v>
      </c>
      <c r="H31" s="1">
        <v>-82.346710000000002</v>
      </c>
      <c r="I31" s="1">
        <v>2.8455569999999999</v>
      </c>
      <c r="J31" s="1">
        <v>16.292560000000002</v>
      </c>
      <c r="K31" s="1">
        <v>289.4425</v>
      </c>
      <c r="L31" s="1">
        <v>318.42169999999999</v>
      </c>
      <c r="M31" s="1">
        <v>403.61399999999998</v>
      </c>
      <c r="N31" s="1">
        <v>123.7713</v>
      </c>
      <c r="O31" s="1">
        <v>-85.192269999999994</v>
      </c>
      <c r="P31" s="1">
        <f>+G31/F31</f>
        <v>0.26093373252968599</v>
      </c>
      <c r="Q31" s="1">
        <v>38.579050000000002</v>
      </c>
      <c r="R31" s="1">
        <v>2.5049999999999999</v>
      </c>
      <c r="S31" s="1">
        <v>31.64</v>
      </c>
      <c r="T31" s="1">
        <v>15.55</v>
      </c>
      <c r="U31" s="1">
        <v>3.1890000000000001</v>
      </c>
      <c r="V31" s="1">
        <v>29.55</v>
      </c>
      <c r="W31" s="1">
        <f>+(X31+Y31)/2</f>
        <v>41.0105</v>
      </c>
      <c r="X31" s="1">
        <v>6.0410000000000004</v>
      </c>
      <c r="Y31" s="1">
        <v>75.98</v>
      </c>
      <c r="Z31" s="1">
        <v>1.921</v>
      </c>
      <c r="AA31" s="1">
        <v>321.89999999999998</v>
      </c>
      <c r="AB31" s="1">
        <v>73.099999999999994</v>
      </c>
      <c r="AC31" s="2">
        <v>12.35</v>
      </c>
      <c r="AD31" s="1">
        <v>-8.2100000000000009</v>
      </c>
      <c r="AE31" s="1">
        <v>34.700000000000003</v>
      </c>
      <c r="AF31" s="2">
        <v>12.81</v>
      </c>
      <c r="AG31" s="1">
        <v>-13.03</v>
      </c>
      <c r="AH31" s="1">
        <v>42.4</v>
      </c>
      <c r="AI31" s="2">
        <v>13.21</v>
      </c>
      <c r="AJ31" s="1">
        <v>-10.26</v>
      </c>
      <c r="AK31" s="1">
        <v>40.26</v>
      </c>
      <c r="AL31" s="2">
        <v>12.31</v>
      </c>
      <c r="AM31" s="1">
        <v>-12.69</v>
      </c>
      <c r="AN31" s="1">
        <v>41.37</v>
      </c>
      <c r="AO31" s="1" t="s">
        <v>0</v>
      </c>
      <c r="AP31" s="1">
        <v>3.7999999999999999E-2</v>
      </c>
      <c r="AQ31" s="1">
        <v>19.66</v>
      </c>
      <c r="AR31" s="1">
        <v>67.41</v>
      </c>
      <c r="AS31" s="1">
        <v>3.5000000000000003E-2</v>
      </c>
      <c r="AT31" s="1">
        <v>14.24</v>
      </c>
      <c r="AU31" s="1">
        <v>12.7</v>
      </c>
      <c r="AV31" s="1">
        <v>14.38</v>
      </c>
      <c r="AW31" s="1">
        <v>13.74</v>
      </c>
      <c r="AX31" s="1">
        <v>0</v>
      </c>
      <c r="AY31" s="1">
        <f>+AX31*4*4.5/1000*5263/1000/10000*1000</f>
        <v>0</v>
      </c>
      <c r="BD31" s="1">
        <f>0.6108*EXP((U31*17.27)/(U31+237.3))</f>
        <v>0.76799106079085577</v>
      </c>
      <c r="BE31" s="1">
        <f>0.6108*EXP((V31*17.27)/(V31+237.3))</f>
        <v>4.134768670333778</v>
      </c>
      <c r="BF31" s="1">
        <f>+(BE31+BD31)/2</f>
        <v>2.4513798655623171</v>
      </c>
      <c r="BG31" s="1">
        <f>+((BD31*X31/100)+(BE31*Y31/100))/2</f>
        <v>1.5939957878509901</v>
      </c>
      <c r="BH31" s="1">
        <f>+BF31-BG31</f>
        <v>0.85738407771132708</v>
      </c>
      <c r="BK31" s="4">
        <v>43951</v>
      </c>
      <c r="BL31" s="1">
        <v>0.71378963708301579</v>
      </c>
      <c r="BO31" t="s">
        <v>3</v>
      </c>
      <c r="BP31" s="1">
        <v>0.5872354883023051</v>
      </c>
      <c r="BQ31" s="1">
        <v>0.78694645947381681</v>
      </c>
    </row>
    <row r="32" spans="1:70" x14ac:dyDescent="0.2">
      <c r="A32" s="4">
        <v>43129</v>
      </c>
      <c r="B32" s="3">
        <v>0</v>
      </c>
      <c r="C32">
        <v>29</v>
      </c>
      <c r="D32" s="1">
        <v>11.46</v>
      </c>
      <c r="E32" s="1">
        <v>14.43</v>
      </c>
      <c r="F32" s="1">
        <v>161.83199999999999</v>
      </c>
      <c r="G32" s="1">
        <v>41.65558</v>
      </c>
      <c r="H32" s="1">
        <v>-83.761529999999993</v>
      </c>
      <c r="I32" s="1">
        <v>-5.6789800000000001</v>
      </c>
      <c r="J32" s="1">
        <v>21.544450000000001</v>
      </c>
      <c r="K32" s="1">
        <v>294.69450000000001</v>
      </c>
      <c r="L32" s="1">
        <v>346.68220000000002</v>
      </c>
      <c r="M32" s="1">
        <v>424.7647</v>
      </c>
      <c r="N32" s="1">
        <v>120.1764</v>
      </c>
      <c r="O32" s="1">
        <v>-78.082549999999998</v>
      </c>
      <c r="P32" s="1">
        <f>+G32/F32</f>
        <v>0.25740014335854466</v>
      </c>
      <c r="Q32" s="1">
        <v>42.093829999999997</v>
      </c>
      <c r="R32" s="1">
        <v>8</v>
      </c>
      <c r="S32" s="1">
        <v>36.51</v>
      </c>
      <c r="T32" s="1">
        <v>21.21</v>
      </c>
      <c r="U32" s="1">
        <v>7.7329999999999997</v>
      </c>
      <c r="V32" s="1">
        <v>33.51</v>
      </c>
      <c r="W32" s="1">
        <f>+(X32+Y32)/2</f>
        <v>32.949999999999996</v>
      </c>
      <c r="X32" s="1">
        <v>8.67</v>
      </c>
      <c r="Y32" s="1">
        <v>57.23</v>
      </c>
      <c r="Z32" s="1">
        <v>2.3380000000000001</v>
      </c>
      <c r="AA32" s="1">
        <v>29.24</v>
      </c>
      <c r="AB32" s="1">
        <v>54.99</v>
      </c>
      <c r="AC32" s="2">
        <v>20.85</v>
      </c>
      <c r="AD32" s="1">
        <v>5.8999999999999997E-2</v>
      </c>
      <c r="AE32" s="1">
        <v>42.05</v>
      </c>
      <c r="AF32" s="2">
        <v>22.21</v>
      </c>
      <c r="AG32" s="1">
        <v>-1.9590000000000001</v>
      </c>
      <c r="AH32" s="1">
        <v>50.33</v>
      </c>
      <c r="AI32" s="2">
        <v>22.1</v>
      </c>
      <c r="AJ32" s="1">
        <v>-0.85899999999999999</v>
      </c>
      <c r="AK32" s="1">
        <v>47.69</v>
      </c>
      <c r="AL32" s="2">
        <v>21.57</v>
      </c>
      <c r="AM32" s="1">
        <v>-2.609</v>
      </c>
      <c r="AN32" s="1">
        <v>49.28</v>
      </c>
      <c r="AO32" s="1">
        <v>0.23100000000000001</v>
      </c>
      <c r="AP32" s="1">
        <v>3.7999999999999999E-2</v>
      </c>
      <c r="AQ32" s="1">
        <v>19.850000000000001</v>
      </c>
      <c r="AR32" s="1">
        <v>67.72</v>
      </c>
      <c r="AS32" s="1">
        <v>3.5000000000000003E-2</v>
      </c>
      <c r="AT32" s="1">
        <v>14.15</v>
      </c>
      <c r="AU32" s="1">
        <v>12.74</v>
      </c>
      <c r="AV32" s="1">
        <v>14.3</v>
      </c>
      <c r="AW32" s="1">
        <v>13.74</v>
      </c>
      <c r="AX32" s="1">
        <v>0</v>
      </c>
      <c r="AY32" s="1">
        <f>+AX32*4*4.5/1000*5263/1000/10000*1000</f>
        <v>0</v>
      </c>
      <c r="BD32" s="1">
        <f>0.6108*EXP((U32*17.27)/(U32+237.3))</f>
        <v>1.0534162716917803</v>
      </c>
      <c r="BE32" s="1">
        <f>0.6108*EXP((V32*17.27)/(V32+237.3))</f>
        <v>5.1758429743291599</v>
      </c>
      <c r="BF32" s="1">
        <f>+(BE32+BD32)/2</f>
        <v>3.1146296230104702</v>
      </c>
      <c r="BG32" s="1">
        <f>+((BD32*X32/100)+(BE32*Y32/100))/2</f>
        <v>1.5267330624821276</v>
      </c>
      <c r="BH32" s="1">
        <f>+BF32-BG32</f>
        <v>1.5878965605283426</v>
      </c>
      <c r="BK32" s="4">
        <v>43982</v>
      </c>
      <c r="BL32" s="1">
        <v>0.92830766454497637</v>
      </c>
      <c r="BO32" t="s">
        <v>2</v>
      </c>
      <c r="BP32" s="1">
        <v>0.50446626718830467</v>
      </c>
      <c r="BQ32" s="1">
        <v>0.3686397727381327</v>
      </c>
    </row>
    <row r="33" spans="1:69" x14ac:dyDescent="0.2">
      <c r="A33" s="4">
        <v>43130</v>
      </c>
      <c r="B33" s="3">
        <v>0</v>
      </c>
      <c r="C33">
        <v>30</v>
      </c>
      <c r="D33" s="1">
        <v>11.57</v>
      </c>
      <c r="E33" s="1">
        <v>14.44</v>
      </c>
      <c r="F33" s="1">
        <v>165.62219999999999</v>
      </c>
      <c r="G33" s="1">
        <v>43.02749</v>
      </c>
      <c r="H33" s="1">
        <v>-87.084149999999994</v>
      </c>
      <c r="I33" s="1">
        <v>-4.6498869999999997</v>
      </c>
      <c r="J33" s="1">
        <v>22.09929</v>
      </c>
      <c r="K33" s="1">
        <v>295.24930000000001</v>
      </c>
      <c r="L33" s="1">
        <v>345.7808</v>
      </c>
      <c r="M33" s="1">
        <v>428.21510000000001</v>
      </c>
      <c r="N33" s="1">
        <v>122.5947</v>
      </c>
      <c r="O33" s="1">
        <v>-82.434259999999995</v>
      </c>
      <c r="P33" s="1">
        <f>+G33/F33</f>
        <v>0.25979301084033424</v>
      </c>
      <c r="Q33" s="1">
        <v>40.160469999999997</v>
      </c>
      <c r="R33" s="1">
        <v>10.050000000000001</v>
      </c>
      <c r="S33" s="1">
        <v>35.92</v>
      </c>
      <c r="T33" s="1">
        <v>21.59</v>
      </c>
      <c r="U33" s="1">
        <v>10.25</v>
      </c>
      <c r="V33" s="1">
        <v>32.1</v>
      </c>
      <c r="W33" s="1">
        <f>+(X33+Y33)/2</f>
        <v>25.524999999999999</v>
      </c>
      <c r="X33" s="1">
        <v>8.93</v>
      </c>
      <c r="Y33" s="1">
        <v>42.12</v>
      </c>
      <c r="Z33" s="1">
        <v>2.1219999999999999</v>
      </c>
      <c r="AA33" s="1">
        <v>8.5399999999999991</v>
      </c>
      <c r="AB33" s="1">
        <v>90</v>
      </c>
      <c r="AC33" s="2">
        <v>20.46</v>
      </c>
      <c r="AD33" s="1">
        <v>2.5609999999999999</v>
      </c>
      <c r="AE33" s="1">
        <v>38.229999999999997</v>
      </c>
      <c r="AF33" s="2">
        <v>22.05</v>
      </c>
      <c r="AG33" s="1">
        <v>0.73899999999999999</v>
      </c>
      <c r="AH33" s="1">
        <v>46.7</v>
      </c>
      <c r="AI33" s="2">
        <v>21.78</v>
      </c>
      <c r="AJ33" s="1">
        <v>1.6519999999999999</v>
      </c>
      <c r="AK33" s="1">
        <v>44.05</v>
      </c>
      <c r="AL33" s="2">
        <v>21.27</v>
      </c>
      <c r="AM33" s="1">
        <v>6.8000000000000005E-2</v>
      </c>
      <c r="AN33" s="1">
        <v>45.51</v>
      </c>
      <c r="AO33" s="1" t="s">
        <v>0</v>
      </c>
      <c r="AP33" s="1">
        <v>3.7999999999999999E-2</v>
      </c>
      <c r="AQ33" s="1">
        <v>20.3</v>
      </c>
      <c r="AR33" s="1">
        <v>68.53</v>
      </c>
      <c r="AS33" s="1">
        <v>3.5000000000000003E-2</v>
      </c>
      <c r="AT33" s="1">
        <v>14.27</v>
      </c>
      <c r="AU33" s="1">
        <v>12.74</v>
      </c>
      <c r="AV33" s="1">
        <v>14.44</v>
      </c>
      <c r="AW33" s="1">
        <v>13.65</v>
      </c>
      <c r="AX33" s="1">
        <v>0</v>
      </c>
      <c r="AY33" s="1">
        <f>+AX33*4*4.5/1000*5263/1000/10000*1000</f>
        <v>0</v>
      </c>
      <c r="BD33" s="1">
        <f>0.6108*EXP((U33*17.27)/(U33+237.3))</f>
        <v>1.2486863221792912</v>
      </c>
      <c r="BE33" s="1">
        <f>0.6108*EXP((V33*17.27)/(V33+237.3))</f>
        <v>4.7817101702880001</v>
      </c>
      <c r="BF33" s="1">
        <f>+(BE33+BD33)/2</f>
        <v>3.0151982462336457</v>
      </c>
      <c r="BG33" s="1">
        <f>+((BD33*X33/100)+(BE33*Y33/100))/2</f>
        <v>1.0627820061479583</v>
      </c>
      <c r="BH33" s="1">
        <f>+BF33-BG33</f>
        <v>1.9524162400856875</v>
      </c>
      <c r="BK33" s="4">
        <v>44012</v>
      </c>
      <c r="BL33" s="1">
        <v>1.150372936488391</v>
      </c>
    </row>
    <row r="34" spans="1:69" x14ac:dyDescent="0.2">
      <c r="A34" s="4">
        <v>43131</v>
      </c>
      <c r="B34" s="3">
        <v>0</v>
      </c>
      <c r="C34">
        <v>31</v>
      </c>
      <c r="D34" s="1">
        <v>11.55</v>
      </c>
      <c r="E34" s="1">
        <v>12.15</v>
      </c>
      <c r="F34" s="1">
        <v>161.35149999999999</v>
      </c>
      <c r="G34" s="1">
        <v>41.18788</v>
      </c>
      <c r="H34" s="1">
        <v>-81.903989999999993</v>
      </c>
      <c r="I34" s="1">
        <v>0.18414820000000001</v>
      </c>
      <c r="J34" s="1">
        <v>18.965209999999999</v>
      </c>
      <c r="K34" s="1">
        <v>292.11520000000002</v>
      </c>
      <c r="L34" s="1">
        <v>333.60019999999997</v>
      </c>
      <c r="M34" s="1">
        <v>415.68830000000003</v>
      </c>
      <c r="N34" s="1">
        <v>120.1636</v>
      </c>
      <c r="O34" s="1">
        <v>-82.088139999999996</v>
      </c>
      <c r="P34" s="1">
        <f>+G34/F34</f>
        <v>0.25526803283514565</v>
      </c>
      <c r="Q34" s="1">
        <v>38.07544</v>
      </c>
      <c r="R34" s="1">
        <v>7.9269999999999996</v>
      </c>
      <c r="S34" s="1">
        <v>35.909999999999997</v>
      </c>
      <c r="T34" s="1">
        <v>18.41</v>
      </c>
      <c r="U34" s="1">
        <v>8.34</v>
      </c>
      <c r="V34" s="1">
        <v>31.1</v>
      </c>
      <c r="W34" s="1">
        <f>+(X34+Y34)/2</f>
        <v>31.6265</v>
      </c>
      <c r="X34" s="1">
        <v>7.593</v>
      </c>
      <c r="Y34" s="1">
        <v>55.66</v>
      </c>
      <c r="Z34" s="1">
        <v>1.5960000000000001</v>
      </c>
      <c r="AA34" s="1">
        <v>70.48</v>
      </c>
      <c r="AB34" s="1">
        <v>91.5</v>
      </c>
      <c r="AC34" s="2">
        <v>15.09</v>
      </c>
      <c r="AD34" s="1">
        <v>-0.97899999999999998</v>
      </c>
      <c r="AE34" s="1">
        <v>36.049999999999997</v>
      </c>
      <c r="AF34" s="2">
        <v>16</v>
      </c>
      <c r="AG34" s="1">
        <v>-4.53</v>
      </c>
      <c r="AH34" s="1">
        <v>44.03</v>
      </c>
      <c r="AI34" s="2">
        <v>16.190000000000001</v>
      </c>
      <c r="AJ34" s="1">
        <v>-2.5099999999999998</v>
      </c>
      <c r="AK34" s="1">
        <v>41.81</v>
      </c>
      <c r="AL34" s="2">
        <v>15.28</v>
      </c>
      <c r="AM34" s="1">
        <v>-4.6319999999999997</v>
      </c>
      <c r="AN34" s="1">
        <v>42.87</v>
      </c>
      <c r="AO34" s="1" t="s">
        <v>0</v>
      </c>
      <c r="AP34" s="1">
        <v>3.7999999999999999E-2</v>
      </c>
      <c r="AQ34" s="1">
        <v>20.75</v>
      </c>
      <c r="AR34" s="1">
        <v>69.31</v>
      </c>
      <c r="AS34" s="1">
        <v>3.5999999999999997E-2</v>
      </c>
      <c r="AT34" s="1">
        <v>14.24</v>
      </c>
      <c r="AU34" s="1">
        <v>12.87</v>
      </c>
      <c r="AV34" s="1">
        <v>14.42</v>
      </c>
      <c r="AW34" s="1">
        <v>13.7</v>
      </c>
      <c r="AX34" s="1">
        <v>0</v>
      </c>
      <c r="AY34" s="1">
        <f>+AX34*4*4.5/1000*5263/1000/10000*1000</f>
        <v>0</v>
      </c>
      <c r="BD34" s="1">
        <f>0.6108*EXP((U34*17.27)/(U34+237.3))</f>
        <v>1.0978651201704841</v>
      </c>
      <c r="BE34" s="1">
        <f>0.6108*EXP((V34*17.27)/(V34+237.3))</f>
        <v>4.5182323834037019</v>
      </c>
      <c r="BF34" s="1">
        <f>+(BE34+BD34)/2</f>
        <v>2.8080487517870929</v>
      </c>
      <c r="BG34" s="1">
        <f>+((BD34*X34/100)+(BE34*Y34/100))/2</f>
        <v>1.2991045215885226</v>
      </c>
      <c r="BH34" s="1">
        <f>+BF34-BG34</f>
        <v>1.5089442301985703</v>
      </c>
      <c r="BI34" s="4">
        <f>+A34</f>
        <v>43131</v>
      </c>
      <c r="BJ34" s="1">
        <f>+AVERAGE(BH4:BH34)</f>
        <v>1.1370843449373449</v>
      </c>
      <c r="BK34" s="4">
        <v>44043</v>
      </c>
      <c r="BL34" s="1">
        <v>1.4341921336614591</v>
      </c>
    </row>
    <row r="35" spans="1:69" x14ac:dyDescent="0.2">
      <c r="A35" s="4">
        <v>43132</v>
      </c>
      <c r="B35" s="3">
        <v>0</v>
      </c>
      <c r="C35">
        <v>32</v>
      </c>
      <c r="D35" s="1">
        <v>11.55</v>
      </c>
      <c r="E35" s="1">
        <v>19.05</v>
      </c>
      <c r="F35" s="1">
        <v>123.5548</v>
      </c>
      <c r="G35" s="1">
        <v>30.483429999999998</v>
      </c>
      <c r="H35" s="1">
        <v>-56.610550000000003</v>
      </c>
      <c r="I35" s="1">
        <v>1.6944429999999999</v>
      </c>
      <c r="J35" s="1">
        <v>19.129470000000001</v>
      </c>
      <c r="K35" s="1">
        <v>292.27940000000001</v>
      </c>
      <c r="L35" s="1">
        <v>358.67219999999998</v>
      </c>
      <c r="M35" s="1">
        <v>416.97719999999998</v>
      </c>
      <c r="N35" s="1">
        <v>93.071399999999997</v>
      </c>
      <c r="O35" s="1">
        <v>-58.305</v>
      </c>
      <c r="P35" s="1">
        <f>+G35/F35</f>
        <v>0.24671991699229814</v>
      </c>
      <c r="Q35" s="1">
        <v>34.76641</v>
      </c>
      <c r="R35" s="1">
        <v>9.0399999999999991</v>
      </c>
      <c r="S35" s="1">
        <v>31.35</v>
      </c>
      <c r="T35" s="1">
        <v>18.559999999999999</v>
      </c>
      <c r="U35" s="1">
        <v>9.68</v>
      </c>
      <c r="V35" s="1">
        <v>27.48</v>
      </c>
      <c r="W35" s="1">
        <f>+(X35+Y35)/2</f>
        <v>36.71</v>
      </c>
      <c r="X35" s="1">
        <v>20.37</v>
      </c>
      <c r="Y35" s="1">
        <v>53.05</v>
      </c>
      <c r="Z35" s="1">
        <v>1.6160000000000001</v>
      </c>
      <c r="AA35" s="1">
        <v>1.423</v>
      </c>
      <c r="AB35" s="1">
        <v>82.1</v>
      </c>
      <c r="AC35" s="2">
        <v>16.38</v>
      </c>
      <c r="AD35" s="1">
        <v>1.6919999999999999</v>
      </c>
      <c r="AE35" s="1">
        <v>32.869999999999997</v>
      </c>
      <c r="AF35" s="2">
        <v>16.75</v>
      </c>
      <c r="AG35" s="1">
        <v>-1.4890000000000001</v>
      </c>
      <c r="AH35" s="1">
        <v>38.24</v>
      </c>
      <c r="AI35" s="2">
        <v>17.04</v>
      </c>
      <c r="AJ35" s="1">
        <v>0.38</v>
      </c>
      <c r="AK35" s="1">
        <v>36.76</v>
      </c>
      <c r="AL35" s="2">
        <v>16.239999999999998</v>
      </c>
      <c r="AM35" s="1">
        <v>-1.7250000000000001</v>
      </c>
      <c r="AN35" s="1">
        <v>37.659999999999997</v>
      </c>
      <c r="AO35" s="1" t="s">
        <v>0</v>
      </c>
      <c r="AP35" s="1">
        <v>3.7999999999999999E-2</v>
      </c>
      <c r="AQ35" s="1">
        <v>20.97</v>
      </c>
      <c r="AR35" s="1">
        <v>69.73</v>
      </c>
      <c r="AS35" s="1">
        <v>3.5999999999999997E-2</v>
      </c>
      <c r="AT35" s="1">
        <v>14.24</v>
      </c>
      <c r="AU35" s="1">
        <v>12.88</v>
      </c>
      <c r="AV35" s="1">
        <v>14.43</v>
      </c>
      <c r="AW35" s="1">
        <v>13.66</v>
      </c>
      <c r="AX35" s="1">
        <v>0</v>
      </c>
      <c r="AY35" s="1">
        <f>+AX35*4*4.5/1000*5263/1000/10000*1000</f>
        <v>0</v>
      </c>
      <c r="BD35" s="1">
        <f>0.6108*EXP((U35*17.27)/(U35+237.3))</f>
        <v>1.2018779550560699</v>
      </c>
      <c r="BE35" s="1">
        <f>0.6108*EXP((V35*17.27)/(V35+237.3))</f>
        <v>3.6669809782412721</v>
      </c>
      <c r="BF35" s="1">
        <f>+(BE35+BD35)/2</f>
        <v>2.434429466648671</v>
      </c>
      <c r="BG35" s="1">
        <f>+((BD35*X35/100)+(BE35*Y35/100))/2</f>
        <v>1.095077974200958</v>
      </c>
      <c r="BH35" s="1">
        <f>+BF35-BG35</f>
        <v>1.339351492447713</v>
      </c>
      <c r="BK35" s="4">
        <v>44074</v>
      </c>
      <c r="BQ35" s="4"/>
    </row>
    <row r="36" spans="1:69" x14ac:dyDescent="0.2">
      <c r="A36" s="4">
        <v>43133</v>
      </c>
      <c r="B36" s="3">
        <v>0</v>
      </c>
      <c r="C36">
        <v>33</v>
      </c>
      <c r="D36" s="1">
        <v>11.61</v>
      </c>
      <c r="E36" s="1">
        <v>17.84</v>
      </c>
      <c r="F36" s="1">
        <v>79.916659999999993</v>
      </c>
      <c r="G36" s="1">
        <v>17.584869999999999</v>
      </c>
      <c r="H36" s="1">
        <v>-35.726349999999996</v>
      </c>
      <c r="I36" s="1">
        <v>-1.63289</v>
      </c>
      <c r="J36" s="1">
        <v>22.069520000000001</v>
      </c>
      <c r="K36" s="1">
        <v>295.21949999999998</v>
      </c>
      <c r="L36" s="1">
        <v>395.44970000000001</v>
      </c>
      <c r="M36" s="1">
        <v>429.54320000000001</v>
      </c>
      <c r="N36" s="1">
        <v>62.331800000000001</v>
      </c>
      <c r="O36" s="1">
        <v>-34.09346</v>
      </c>
      <c r="P36" s="1">
        <f>+G36/F36</f>
        <v>0.22004010177602518</v>
      </c>
      <c r="Q36" s="1">
        <v>28.238350000000001</v>
      </c>
      <c r="R36" s="1">
        <v>17.16</v>
      </c>
      <c r="S36" s="1">
        <v>29.17</v>
      </c>
      <c r="T36" s="1">
        <v>21.76</v>
      </c>
      <c r="U36" s="1">
        <v>16.97</v>
      </c>
      <c r="V36" s="1">
        <v>26.58</v>
      </c>
      <c r="W36" s="1">
        <f>+(X36+Y36)/2</f>
        <v>47.125</v>
      </c>
      <c r="X36" s="1">
        <v>24.64</v>
      </c>
      <c r="Y36" s="1">
        <v>69.61</v>
      </c>
      <c r="Z36" s="1">
        <v>1.341</v>
      </c>
      <c r="AA36" s="1">
        <v>319.8</v>
      </c>
      <c r="AB36" s="1">
        <v>85.6</v>
      </c>
      <c r="AC36" s="2">
        <v>22.31</v>
      </c>
      <c r="AD36" s="1">
        <v>14.81</v>
      </c>
      <c r="AE36" s="1">
        <v>31.69</v>
      </c>
      <c r="AF36" s="2">
        <v>23.13</v>
      </c>
      <c r="AG36" s="1">
        <v>14.29</v>
      </c>
      <c r="AH36" s="1">
        <v>35.11</v>
      </c>
      <c r="AI36" s="2">
        <v>22.84</v>
      </c>
      <c r="AJ36" s="1">
        <v>14.33</v>
      </c>
      <c r="AK36" s="1">
        <v>33.71</v>
      </c>
      <c r="AL36" s="2">
        <v>22.7</v>
      </c>
      <c r="AM36" s="1">
        <v>13.84</v>
      </c>
      <c r="AN36" s="1">
        <v>34.65</v>
      </c>
      <c r="AO36" s="1">
        <v>0.23200000000000001</v>
      </c>
      <c r="AP36" s="1">
        <v>3.7999999999999999E-2</v>
      </c>
      <c r="AQ36" s="1">
        <v>21.2</v>
      </c>
      <c r="AR36" s="1">
        <v>70.150000000000006</v>
      </c>
      <c r="AS36" s="1">
        <v>3.5999999999999997E-2</v>
      </c>
      <c r="AT36" s="1">
        <v>14.24</v>
      </c>
      <c r="AU36" s="1">
        <v>12.9</v>
      </c>
      <c r="AV36" s="1">
        <v>14.43</v>
      </c>
      <c r="AW36" s="1">
        <v>13.64</v>
      </c>
      <c r="AX36" s="1">
        <v>0</v>
      </c>
      <c r="AY36" s="1">
        <f>+AX36*4*4.5/1000*5263/1000/10000*1000</f>
        <v>0</v>
      </c>
      <c r="BD36" s="1">
        <f>0.6108*EXP((U36*17.27)/(U36+237.3))</f>
        <v>1.9340484846605783</v>
      </c>
      <c r="BE36" s="1">
        <f>0.6108*EXP((V36*17.27)/(V36+237.3))</f>
        <v>3.4784263945635918</v>
      </c>
      <c r="BF36" s="1">
        <f>+(BE36+BD36)/2</f>
        <v>2.7062374396120852</v>
      </c>
      <c r="BG36" s="1">
        <f>+((BD36*X36/100)+(BE36*Y36/100))/2</f>
        <v>1.4489410799380413</v>
      </c>
      <c r="BH36" s="1">
        <f>+BF36-BG36</f>
        <v>1.2572963596740439</v>
      </c>
      <c r="BK36" s="4">
        <v>44104</v>
      </c>
      <c r="BQ36" s="4"/>
    </row>
    <row r="37" spans="1:69" x14ac:dyDescent="0.2">
      <c r="A37" s="4">
        <v>43134</v>
      </c>
      <c r="B37" s="3">
        <v>0</v>
      </c>
      <c r="C37">
        <v>34</v>
      </c>
      <c r="D37" s="1">
        <v>11.55</v>
      </c>
      <c r="E37" s="1">
        <v>17.559999999999999</v>
      </c>
      <c r="F37" s="1">
        <v>163.20679999999999</v>
      </c>
      <c r="G37" s="1">
        <v>39.027369999999998</v>
      </c>
      <c r="H37" s="1">
        <v>-63.227710000000002</v>
      </c>
      <c r="I37" s="1">
        <v>4.7783769999999999</v>
      </c>
      <c r="J37" s="1">
        <v>22.537279999999999</v>
      </c>
      <c r="K37" s="1">
        <v>295.68729999999999</v>
      </c>
      <c r="L37" s="1">
        <v>371.6943</v>
      </c>
      <c r="M37" s="1">
        <v>439.70030000000003</v>
      </c>
      <c r="N37" s="1">
        <v>124.1794</v>
      </c>
      <c r="O37" s="1">
        <v>-68.006079999999997</v>
      </c>
      <c r="P37" s="1">
        <f>+G37/F37</f>
        <v>0.23912833288809046</v>
      </c>
      <c r="Q37" s="1">
        <v>56.173349999999999</v>
      </c>
      <c r="R37" s="1">
        <v>12.87</v>
      </c>
      <c r="S37" s="1">
        <v>33.18</v>
      </c>
      <c r="T37" s="1">
        <v>21.72</v>
      </c>
      <c r="U37" s="1">
        <v>13.24</v>
      </c>
      <c r="V37" s="1">
        <v>30.54</v>
      </c>
      <c r="W37" s="1">
        <f>+(X37+Y37)/2</f>
        <v>57.67</v>
      </c>
      <c r="X37" s="1">
        <v>26.04</v>
      </c>
      <c r="Y37" s="1">
        <v>89.3</v>
      </c>
      <c r="Z37" s="1">
        <v>2.06</v>
      </c>
      <c r="AA37" s="1">
        <v>292.10000000000002</v>
      </c>
      <c r="AB37" s="1">
        <v>86.8</v>
      </c>
      <c r="AC37" s="2">
        <v>21.38</v>
      </c>
      <c r="AD37" s="1">
        <v>8.15</v>
      </c>
      <c r="AE37" s="1">
        <v>35.04</v>
      </c>
      <c r="AF37" s="2">
        <v>22.99</v>
      </c>
      <c r="AG37" s="1">
        <v>5.9640000000000004</v>
      </c>
      <c r="AH37" s="1">
        <v>42.63</v>
      </c>
      <c r="AI37" s="2">
        <v>22.45</v>
      </c>
      <c r="AJ37" s="1">
        <v>7.06</v>
      </c>
      <c r="AK37" s="1">
        <v>39.94</v>
      </c>
      <c r="AL37" s="2">
        <v>22.41</v>
      </c>
      <c r="AM37" s="1">
        <v>6.0049999999999999</v>
      </c>
      <c r="AN37" s="1">
        <v>41.59</v>
      </c>
      <c r="AO37" s="1" t="s">
        <v>0</v>
      </c>
      <c r="AP37" s="1">
        <v>3.7999999999999999E-2</v>
      </c>
      <c r="AQ37" s="1">
        <v>21.62</v>
      </c>
      <c r="AR37" s="1">
        <v>70.94</v>
      </c>
      <c r="AS37" s="1">
        <v>3.5999999999999997E-2</v>
      </c>
      <c r="AT37" s="1">
        <v>14.15</v>
      </c>
      <c r="AU37" s="1">
        <v>13.06</v>
      </c>
      <c r="AV37" s="1">
        <v>14.35</v>
      </c>
      <c r="AW37" s="1">
        <v>13.72</v>
      </c>
      <c r="AX37" s="1">
        <v>0.76200000000000001</v>
      </c>
      <c r="AY37" s="1">
        <f>+AX37*4*4.5/1000*5263/1000/10000*1000</f>
        <v>7.2187308000000007E-3</v>
      </c>
      <c r="BD37" s="1">
        <f>0.6108*EXP((U37*17.27)/(U37+237.3))</f>
        <v>1.5214474857029727</v>
      </c>
      <c r="BE37" s="1">
        <f>0.6108*EXP((V37*17.27)/(V37+237.3))</f>
        <v>4.3762694688673429</v>
      </c>
      <c r="BF37" s="1">
        <f>+(BE37+BD37)/2</f>
        <v>2.9488584772851576</v>
      </c>
      <c r="BG37" s="1">
        <f>+((BD37*X37/100)+(BE37*Y37/100))/2</f>
        <v>2.152096780487796</v>
      </c>
      <c r="BH37" s="1">
        <f>+BF37-BG37</f>
        <v>0.79676169679736164</v>
      </c>
      <c r="BK37" s="4">
        <v>44135</v>
      </c>
    </row>
    <row r="38" spans="1:69" x14ac:dyDescent="0.2">
      <c r="A38" s="4">
        <v>43135</v>
      </c>
      <c r="B38" s="3">
        <v>0</v>
      </c>
      <c r="C38">
        <v>35</v>
      </c>
      <c r="D38" s="1">
        <v>11.55</v>
      </c>
      <c r="E38" s="1">
        <v>15.69</v>
      </c>
      <c r="F38" s="1">
        <v>167.52699999999999</v>
      </c>
      <c r="G38" s="1">
        <v>41.2241</v>
      </c>
      <c r="H38" s="1">
        <v>-75.648780000000002</v>
      </c>
      <c r="I38" s="1">
        <v>3.4321160000000002</v>
      </c>
      <c r="J38" s="1">
        <v>21.998259999999998</v>
      </c>
      <c r="K38" s="1">
        <v>295.14819999999997</v>
      </c>
      <c r="L38" s="1">
        <v>356.59629999999999</v>
      </c>
      <c r="M38" s="1">
        <v>435.67720000000003</v>
      </c>
      <c r="N38" s="1">
        <v>126.30289999999999</v>
      </c>
      <c r="O38" s="1">
        <v>-79.080889999999997</v>
      </c>
      <c r="P38" s="1">
        <f>+G38/F38</f>
        <v>0.24607436413234884</v>
      </c>
      <c r="Q38" s="1">
        <v>47.221980000000002</v>
      </c>
      <c r="R38" s="1">
        <v>11.55</v>
      </c>
      <c r="S38" s="1">
        <v>34.549999999999997</v>
      </c>
      <c r="T38" s="1">
        <v>20.99</v>
      </c>
      <c r="U38" s="1">
        <v>10.91</v>
      </c>
      <c r="V38" s="1">
        <v>31.64</v>
      </c>
      <c r="W38" s="1">
        <f>+(X38+Y38)/2</f>
        <v>39.68</v>
      </c>
      <c r="X38" s="1">
        <v>14.61</v>
      </c>
      <c r="Y38" s="1">
        <v>64.75</v>
      </c>
      <c r="Z38" s="1">
        <v>1.59</v>
      </c>
      <c r="AA38" s="1">
        <v>328.2</v>
      </c>
      <c r="AB38" s="1">
        <v>86.7</v>
      </c>
      <c r="AC38" s="2">
        <v>18.989999999999998</v>
      </c>
      <c r="AD38" s="1">
        <v>3.694</v>
      </c>
      <c r="AE38" s="1">
        <v>36.07</v>
      </c>
      <c r="AF38" s="2">
        <v>20.39</v>
      </c>
      <c r="AG38" s="1">
        <v>0.61599999999999999</v>
      </c>
      <c r="AH38" s="1">
        <v>43.89</v>
      </c>
      <c r="AI38" s="2">
        <v>20.079999999999998</v>
      </c>
      <c r="AJ38" s="1">
        <v>2.2799999999999998</v>
      </c>
      <c r="AK38" s="1">
        <v>41.37</v>
      </c>
      <c r="AL38" s="2">
        <v>19.670000000000002</v>
      </c>
      <c r="AM38" s="1">
        <v>0.61299999999999999</v>
      </c>
      <c r="AN38" s="1">
        <v>42.83</v>
      </c>
      <c r="AO38" s="1" t="s">
        <v>0</v>
      </c>
      <c r="AP38" s="1">
        <v>3.7999999999999999E-2</v>
      </c>
      <c r="AQ38" s="1">
        <v>22.01</v>
      </c>
      <c r="AR38" s="1">
        <v>71.72</v>
      </c>
      <c r="AS38" s="1">
        <v>3.5999999999999997E-2</v>
      </c>
      <c r="AT38" s="1">
        <v>14.32</v>
      </c>
      <c r="AU38" s="1">
        <v>13.05</v>
      </c>
      <c r="AV38" s="1">
        <v>14.54</v>
      </c>
      <c r="AW38" s="1">
        <v>13.62</v>
      </c>
      <c r="AX38" s="1">
        <v>0</v>
      </c>
      <c r="AY38" s="1">
        <f>+AX38*4*4.5/1000*5263/1000/10000*1000</f>
        <v>0</v>
      </c>
      <c r="BD38" s="1">
        <f>0.6108*EXP((U38*17.27)/(U38+237.3))</f>
        <v>1.304881504655542</v>
      </c>
      <c r="BE38" s="1">
        <f>0.6108*EXP((V38*17.27)/(V38+237.3))</f>
        <v>4.6588982830737242</v>
      </c>
      <c r="BF38" s="1">
        <f>+(BE38+BD38)/2</f>
        <v>2.9818898938646332</v>
      </c>
      <c r="BG38" s="1">
        <f>+((BD38*X38/100)+(BE38*Y38/100))/2</f>
        <v>1.6036399130602055</v>
      </c>
      <c r="BH38" s="1">
        <f>+BF38-BG38</f>
        <v>1.3782499808044277</v>
      </c>
      <c r="BK38" s="4">
        <v>44165</v>
      </c>
    </row>
    <row r="39" spans="1:69" x14ac:dyDescent="0.2">
      <c r="A39" s="4">
        <v>43136</v>
      </c>
      <c r="B39" s="3">
        <v>0</v>
      </c>
      <c r="C39">
        <v>36</v>
      </c>
      <c r="D39" s="1">
        <v>11.56</v>
      </c>
      <c r="E39" s="1">
        <v>14.95</v>
      </c>
      <c r="F39" s="1">
        <v>147.65710000000001</v>
      </c>
      <c r="G39" s="1">
        <v>37.187339999999999</v>
      </c>
      <c r="H39" s="1">
        <v>-71.378429999999994</v>
      </c>
      <c r="I39" s="1">
        <v>2.1706470000000002</v>
      </c>
      <c r="J39" s="1">
        <v>20.6708</v>
      </c>
      <c r="K39" s="1">
        <v>293.82080000000002</v>
      </c>
      <c r="L39" s="1">
        <v>352.83589999999998</v>
      </c>
      <c r="M39" s="1">
        <v>426.38499999999999</v>
      </c>
      <c r="N39" s="1">
        <v>110.46980000000001</v>
      </c>
      <c r="O39" s="1">
        <v>-73.549080000000004</v>
      </c>
      <c r="P39" s="1">
        <f>+G39/F39</f>
        <v>0.25184931845471703</v>
      </c>
      <c r="Q39" s="1">
        <v>36.920679999999997</v>
      </c>
      <c r="R39" s="1">
        <v>10.29</v>
      </c>
      <c r="S39" s="1">
        <v>32.89</v>
      </c>
      <c r="T39" s="1">
        <v>19.989999999999998</v>
      </c>
      <c r="U39" s="1">
        <v>10.72</v>
      </c>
      <c r="V39" s="1">
        <v>30.25</v>
      </c>
      <c r="W39" s="1">
        <f>+(X39+Y39)/2</f>
        <v>29.97</v>
      </c>
      <c r="X39" s="1">
        <v>11.26</v>
      </c>
      <c r="Y39" s="1">
        <v>48.68</v>
      </c>
      <c r="Z39" s="1">
        <v>1.8080000000000001</v>
      </c>
      <c r="AA39" s="1">
        <v>161.9</v>
      </c>
      <c r="AB39" s="1">
        <v>91.3</v>
      </c>
      <c r="AC39" s="2">
        <v>17.18</v>
      </c>
      <c r="AD39" s="1">
        <v>2.226</v>
      </c>
      <c r="AE39" s="1">
        <v>34.46</v>
      </c>
      <c r="AF39" s="2">
        <v>17.73</v>
      </c>
      <c r="AG39" s="1">
        <v>-1.127</v>
      </c>
      <c r="AH39" s="1">
        <v>40.18</v>
      </c>
      <c r="AI39" s="2">
        <v>17.75</v>
      </c>
      <c r="AJ39" s="1">
        <v>0.77600000000000002</v>
      </c>
      <c r="AK39" s="1">
        <v>38.119999999999997</v>
      </c>
      <c r="AL39" s="2">
        <v>17.18</v>
      </c>
      <c r="AM39" s="1">
        <v>-1.1359999999999999</v>
      </c>
      <c r="AN39" s="1">
        <v>39.39</v>
      </c>
      <c r="AO39" s="1" t="s">
        <v>0</v>
      </c>
      <c r="AP39" s="1">
        <v>3.7999999999999999E-2</v>
      </c>
      <c r="AQ39" s="1">
        <v>22.39</v>
      </c>
      <c r="AR39" s="1">
        <v>72.290000000000006</v>
      </c>
      <c r="AS39" s="1">
        <v>3.6999999999999998E-2</v>
      </c>
      <c r="AT39" s="1">
        <v>14.27</v>
      </c>
      <c r="AU39" s="1">
        <v>13.14</v>
      </c>
      <c r="AV39" s="1">
        <v>14.5</v>
      </c>
      <c r="AW39" s="1">
        <v>13.65</v>
      </c>
      <c r="AX39" s="1">
        <v>0</v>
      </c>
      <c r="AY39" s="1">
        <f>+AX39*4*4.5/1000*5263/1000/10000*1000</f>
        <v>0</v>
      </c>
      <c r="BD39" s="1">
        <f>0.6108*EXP((U39*17.27)/(U39+237.3))</f>
        <v>1.2884807024510088</v>
      </c>
      <c r="BE39" s="1">
        <f>0.6108*EXP((V39*17.27)/(V39+237.3))</f>
        <v>4.3042888804135115</v>
      </c>
      <c r="BF39" s="1">
        <f>+(BE39+BD39)/2</f>
        <v>2.7963847914322599</v>
      </c>
      <c r="BG39" s="1">
        <f>+((BD39*X39/100)+(BE39*Y39/100))/2</f>
        <v>1.1202053770406404</v>
      </c>
      <c r="BH39" s="1">
        <f>+BF39-BG39</f>
        <v>1.6761794143916195</v>
      </c>
      <c r="BK39" s="4">
        <v>44196</v>
      </c>
    </row>
    <row r="40" spans="1:69" x14ac:dyDescent="0.2">
      <c r="A40" s="4">
        <v>43137</v>
      </c>
      <c r="B40" s="3">
        <v>0</v>
      </c>
      <c r="C40">
        <v>37</v>
      </c>
      <c r="D40" s="1">
        <v>11.55</v>
      </c>
      <c r="E40" s="1">
        <v>15.34</v>
      </c>
      <c r="F40" s="1">
        <v>151.68610000000001</v>
      </c>
      <c r="G40" s="1">
        <v>35.701610000000002</v>
      </c>
      <c r="H40" s="1">
        <v>-67.33914</v>
      </c>
      <c r="I40" s="1">
        <v>3.9667400000000002</v>
      </c>
      <c r="J40" s="1">
        <v>20.451090000000001</v>
      </c>
      <c r="K40" s="1">
        <v>293.60109999999997</v>
      </c>
      <c r="L40" s="1">
        <v>355.72890000000001</v>
      </c>
      <c r="M40" s="1">
        <v>427.03480000000002</v>
      </c>
      <c r="N40" s="1">
        <v>115.9845</v>
      </c>
      <c r="O40" s="1">
        <v>-71.305880000000002</v>
      </c>
      <c r="P40" s="1">
        <f>+G40/F40</f>
        <v>0.23536507300273393</v>
      </c>
      <c r="Q40" s="1">
        <v>44.678600000000003</v>
      </c>
      <c r="R40" s="1">
        <v>10.89</v>
      </c>
      <c r="S40" s="1">
        <v>34.979999999999997</v>
      </c>
      <c r="T40" s="1">
        <v>19.86</v>
      </c>
      <c r="U40" s="1">
        <v>10.53</v>
      </c>
      <c r="V40" s="1">
        <v>30.39</v>
      </c>
      <c r="W40" s="1">
        <f>+(X40+Y40)/2</f>
        <v>35.384999999999998</v>
      </c>
      <c r="X40" s="1">
        <v>11.23</v>
      </c>
      <c r="Y40" s="1">
        <v>59.54</v>
      </c>
      <c r="Z40" s="1">
        <v>1.9119999999999999</v>
      </c>
      <c r="AA40" s="1">
        <v>95</v>
      </c>
      <c r="AB40" s="1">
        <v>85.6</v>
      </c>
      <c r="AC40" s="2">
        <v>17.34</v>
      </c>
      <c r="AD40" s="1">
        <v>2.4060000000000001</v>
      </c>
      <c r="AE40" s="1">
        <v>35.520000000000003</v>
      </c>
      <c r="AF40" s="2">
        <v>17.68</v>
      </c>
      <c r="AG40" s="1">
        <v>-0.72499999999999998</v>
      </c>
      <c r="AH40" s="1">
        <v>41.58</v>
      </c>
      <c r="AI40" s="2">
        <v>17.91</v>
      </c>
      <c r="AJ40" s="1">
        <v>0.95399999999999996</v>
      </c>
      <c r="AK40" s="1">
        <v>40.11</v>
      </c>
      <c r="AL40" s="2">
        <v>17.260000000000002</v>
      </c>
      <c r="AM40" s="1">
        <v>-0.748</v>
      </c>
      <c r="AN40" s="1">
        <v>41.1</v>
      </c>
      <c r="AO40" s="1" t="s">
        <v>0</v>
      </c>
      <c r="AP40" s="1">
        <v>3.7999999999999999E-2</v>
      </c>
      <c r="AQ40" s="1">
        <v>22.47</v>
      </c>
      <c r="AR40" s="1">
        <v>72.400000000000006</v>
      </c>
      <c r="AS40" s="1">
        <v>3.5999999999999997E-2</v>
      </c>
      <c r="AT40" s="1">
        <v>14.29</v>
      </c>
      <c r="AU40" s="1">
        <v>13.13</v>
      </c>
      <c r="AV40" s="1">
        <v>14.53</v>
      </c>
      <c r="AW40" s="1">
        <v>13.62</v>
      </c>
      <c r="AX40" s="1">
        <v>0</v>
      </c>
      <c r="AY40" s="1">
        <f>+AX40*4*4.5/1000*5263/1000/10000*1000</f>
        <v>0</v>
      </c>
      <c r="BD40" s="1">
        <f>0.6108*EXP((U40*17.27)/(U40+237.3))</f>
        <v>1.2722613642663765</v>
      </c>
      <c r="BE40" s="1">
        <f>0.6108*EXP((V40*17.27)/(V40+237.3))</f>
        <v>4.3389085664092466</v>
      </c>
      <c r="BF40" s="1">
        <f>+(BE40+BD40)/2</f>
        <v>2.8055849653378115</v>
      </c>
      <c r="BG40" s="1">
        <f>+((BD40*X40/100)+(BE40*Y40/100))/2</f>
        <v>1.3631305558235896</v>
      </c>
      <c r="BH40" s="1">
        <f>+BF40-BG40</f>
        <v>1.442454409514222</v>
      </c>
    </row>
    <row r="41" spans="1:69" x14ac:dyDescent="0.2">
      <c r="A41" s="4">
        <v>43138</v>
      </c>
      <c r="B41" s="3">
        <v>0</v>
      </c>
      <c r="C41">
        <v>38</v>
      </c>
      <c r="D41" s="1">
        <v>11.57</v>
      </c>
      <c r="E41" s="1">
        <v>14.76</v>
      </c>
      <c r="F41" s="1">
        <v>170.98339999999999</v>
      </c>
      <c r="G41" s="1">
        <v>40.947850000000003</v>
      </c>
      <c r="H41" s="1">
        <v>-81.370220000000003</v>
      </c>
      <c r="I41" s="1">
        <v>3.0977869999999998</v>
      </c>
      <c r="J41" s="1">
        <v>21.57124</v>
      </c>
      <c r="K41" s="1">
        <v>294.72129999999999</v>
      </c>
      <c r="L41" s="1">
        <v>348.42720000000003</v>
      </c>
      <c r="M41" s="1">
        <v>432.89530000000002</v>
      </c>
      <c r="N41" s="1">
        <v>130.03559999999999</v>
      </c>
      <c r="O41" s="1">
        <v>-84.468010000000007</v>
      </c>
      <c r="P41" s="1">
        <f>+G41/F41</f>
        <v>0.23948435930037656</v>
      </c>
      <c r="Q41" s="1">
        <v>45.56758</v>
      </c>
      <c r="R41" s="1">
        <v>10.92</v>
      </c>
      <c r="S41" s="1">
        <v>35.25</v>
      </c>
      <c r="T41" s="1">
        <v>20.61</v>
      </c>
      <c r="U41" s="1">
        <v>11.41</v>
      </c>
      <c r="V41" s="1">
        <v>31.73</v>
      </c>
      <c r="W41" s="1">
        <f>+(X41+Y41)/2</f>
        <v>36.01</v>
      </c>
      <c r="X41" s="1">
        <v>15.56</v>
      </c>
      <c r="Y41" s="1">
        <v>56.46</v>
      </c>
      <c r="Z41" s="1">
        <v>2.0289999999999999</v>
      </c>
      <c r="AA41" s="1">
        <v>358.6</v>
      </c>
      <c r="AB41" s="1">
        <v>64.14</v>
      </c>
      <c r="AC41" s="2">
        <v>18.7</v>
      </c>
      <c r="AD41" s="1">
        <v>4.9980000000000002</v>
      </c>
      <c r="AE41" s="1">
        <v>36.22</v>
      </c>
      <c r="AF41" s="2">
        <v>19.739999999999998</v>
      </c>
      <c r="AG41" s="1">
        <v>1.8149999999999999</v>
      </c>
      <c r="AH41" s="1">
        <v>43.59</v>
      </c>
      <c r="AI41" s="2">
        <v>19.75</v>
      </c>
      <c r="AJ41" s="1">
        <v>3.556</v>
      </c>
      <c r="AK41" s="1">
        <v>41.47</v>
      </c>
      <c r="AL41" s="2">
        <v>19.16</v>
      </c>
      <c r="AM41" s="1">
        <v>1.9019999999999999</v>
      </c>
      <c r="AN41" s="1">
        <v>42.62</v>
      </c>
      <c r="AO41" s="1" t="s">
        <v>0</v>
      </c>
      <c r="AP41" s="1">
        <v>3.7999999999999999E-2</v>
      </c>
      <c r="AQ41" s="1">
        <v>22.53</v>
      </c>
      <c r="AR41" s="1">
        <v>72.5</v>
      </c>
      <c r="AS41" s="1">
        <v>3.5999999999999997E-2</v>
      </c>
      <c r="AT41" s="1">
        <v>14.31</v>
      </c>
      <c r="AU41" s="1">
        <v>13.08</v>
      </c>
      <c r="AV41" s="1">
        <v>14.55</v>
      </c>
      <c r="AW41" s="1">
        <v>13.56</v>
      </c>
      <c r="AX41" s="1">
        <v>0</v>
      </c>
      <c r="AY41" s="1">
        <f>+AX41*4*4.5/1000*5263/1000/10000*1000</f>
        <v>0</v>
      </c>
      <c r="BD41" s="1">
        <f>0.6108*EXP((U41*17.27)/(U41+237.3))</f>
        <v>1.348921407942187</v>
      </c>
      <c r="BE41" s="1">
        <f>0.6108*EXP((V41*17.27)/(V41+237.3))</f>
        <v>4.6827087070722966</v>
      </c>
      <c r="BF41" s="1">
        <f>+(BE41+BD41)/2</f>
        <v>3.0158150575072415</v>
      </c>
      <c r="BG41" s="1">
        <f>+((BD41*X41/100)+(BE41*Y41/100))/2</f>
        <v>1.4268747535444115</v>
      </c>
      <c r="BH41" s="1">
        <f>+BF41-BG41</f>
        <v>1.58894030396283</v>
      </c>
    </row>
    <row r="42" spans="1:69" x14ac:dyDescent="0.2">
      <c r="A42" s="4">
        <v>43139</v>
      </c>
      <c r="B42" s="3">
        <v>0</v>
      </c>
      <c r="C42">
        <v>39</v>
      </c>
      <c r="D42" s="1">
        <v>11.53</v>
      </c>
      <c r="E42" s="1">
        <v>15.22</v>
      </c>
      <c r="F42" s="1">
        <v>166.02549999999999</v>
      </c>
      <c r="G42" s="1">
        <v>39.274760000000001</v>
      </c>
      <c r="H42" s="1">
        <v>-79.180689999999998</v>
      </c>
      <c r="I42" s="1">
        <v>1.8660669999999999</v>
      </c>
      <c r="J42" s="1">
        <v>20.26248</v>
      </c>
      <c r="K42" s="1">
        <v>293.41239999999999</v>
      </c>
      <c r="L42" s="1">
        <v>343.40089999999998</v>
      </c>
      <c r="M42" s="1">
        <v>424.44760000000002</v>
      </c>
      <c r="N42" s="1">
        <v>126.7508</v>
      </c>
      <c r="O42" s="1">
        <v>-81.046750000000003</v>
      </c>
      <c r="P42" s="1">
        <f>+G42/F42</f>
        <v>0.23655860093780776</v>
      </c>
      <c r="Q42" s="1">
        <v>45.704030000000003</v>
      </c>
      <c r="R42" s="1">
        <v>7.5060000000000002</v>
      </c>
      <c r="S42" s="1">
        <v>34.659999999999997</v>
      </c>
      <c r="T42" s="1">
        <v>19.420000000000002</v>
      </c>
      <c r="U42" s="1">
        <v>7.4279999999999999</v>
      </c>
      <c r="V42" s="1">
        <v>31.82</v>
      </c>
      <c r="W42" s="1">
        <f>+(X42+Y42)/2</f>
        <v>40.42</v>
      </c>
      <c r="X42" s="1">
        <v>9.67</v>
      </c>
      <c r="Y42" s="1">
        <v>71.17</v>
      </c>
      <c r="Z42" s="1">
        <v>1.883</v>
      </c>
      <c r="AA42" s="1">
        <v>287.60000000000002</v>
      </c>
      <c r="AB42" s="1">
        <v>76.28</v>
      </c>
      <c r="AC42" s="2">
        <v>18.489999999999998</v>
      </c>
      <c r="AD42" s="1">
        <v>-2.968</v>
      </c>
      <c r="AE42" s="1">
        <v>40.39</v>
      </c>
      <c r="AF42" s="2">
        <v>17</v>
      </c>
      <c r="AG42" s="1">
        <v>-6.7119999999999997</v>
      </c>
      <c r="AH42" s="1">
        <v>43.23</v>
      </c>
      <c r="AI42" s="2">
        <v>17.21</v>
      </c>
      <c r="AJ42" s="1">
        <v>-4.6970000000000001</v>
      </c>
      <c r="AK42" s="1">
        <v>41.55</v>
      </c>
      <c r="AL42" s="2">
        <v>17.05</v>
      </c>
      <c r="AM42" s="1">
        <v>-6.8239999999999998</v>
      </c>
      <c r="AN42" s="1">
        <v>43.32</v>
      </c>
      <c r="AO42" s="1" t="s">
        <v>0</v>
      </c>
      <c r="AP42" s="1">
        <v>3.7999999999999999E-2</v>
      </c>
      <c r="AQ42" s="1">
        <v>22.65</v>
      </c>
      <c r="AR42" s="1">
        <v>72.709999999999994</v>
      </c>
      <c r="AS42" s="1">
        <v>3.6999999999999998E-2</v>
      </c>
      <c r="AT42" s="1">
        <v>14.32</v>
      </c>
      <c r="AU42" s="1">
        <v>13.2</v>
      </c>
      <c r="AV42" s="1">
        <v>14.57</v>
      </c>
      <c r="AW42" s="1">
        <v>13.66</v>
      </c>
      <c r="AX42" s="1">
        <v>659.9</v>
      </c>
      <c r="AY42" s="1">
        <f>+AX42*4*4.5/1000*5263/1000/10000*1000</f>
        <v>6.2514966600000008</v>
      </c>
      <c r="BD42" s="1">
        <f>0.6108*EXP((U42*17.27)/(U42+237.3))</f>
        <v>1.0316860909856531</v>
      </c>
      <c r="BE42" s="1">
        <f>0.6108*EXP((V42*17.27)/(V42+237.3))</f>
        <v>4.7066247722694898</v>
      </c>
      <c r="BF42" s="1">
        <f>+(BE42+BD42)/2</f>
        <v>2.8691554316275716</v>
      </c>
      <c r="BG42" s="1">
        <f>+((BD42*X42/100)+(BE42*Y42/100))/2</f>
        <v>1.7247344477112545</v>
      </c>
      <c r="BH42" s="1">
        <f>+BF42-BG42</f>
        <v>1.1444209839163171</v>
      </c>
    </row>
    <row r="43" spans="1:69" x14ac:dyDescent="0.2">
      <c r="A43" s="4">
        <v>43140</v>
      </c>
      <c r="B43" s="3">
        <v>0</v>
      </c>
      <c r="C43">
        <v>40</v>
      </c>
      <c r="D43" s="1">
        <v>11.54</v>
      </c>
      <c r="E43" s="1">
        <v>13.32</v>
      </c>
      <c r="F43" s="1">
        <v>179.476</v>
      </c>
      <c r="G43" s="1">
        <v>42.662739999999999</v>
      </c>
      <c r="H43" s="1">
        <v>-78.261020000000002</v>
      </c>
      <c r="I43" s="1">
        <v>4.074014</v>
      </c>
      <c r="J43" s="1">
        <v>20.244230000000002</v>
      </c>
      <c r="K43" s="1">
        <v>293.39420000000001</v>
      </c>
      <c r="L43" s="1">
        <v>343.98469999999998</v>
      </c>
      <c r="M43" s="1">
        <v>426.31970000000001</v>
      </c>
      <c r="N43" s="1">
        <v>136.8133</v>
      </c>
      <c r="O43" s="1">
        <v>-82.335040000000006</v>
      </c>
      <c r="P43" s="1">
        <f>+G43/F43</f>
        <v>0.23770721433506431</v>
      </c>
      <c r="Q43" s="1">
        <v>54.478230000000003</v>
      </c>
      <c r="R43" s="1">
        <v>8.5</v>
      </c>
      <c r="S43" s="1">
        <v>33.26</v>
      </c>
      <c r="T43" s="1">
        <v>19.190000000000001</v>
      </c>
      <c r="U43" s="1">
        <v>8.81</v>
      </c>
      <c r="V43" s="1">
        <v>30.86</v>
      </c>
      <c r="W43" s="1">
        <f>+(X43+Y43)/2</f>
        <v>31.619999999999997</v>
      </c>
      <c r="X43" s="1">
        <v>8.1999999999999993</v>
      </c>
      <c r="Y43" s="1">
        <v>55.04</v>
      </c>
      <c r="Z43" s="1">
        <v>1.6739999999999999</v>
      </c>
      <c r="AA43" s="1">
        <v>159</v>
      </c>
      <c r="AB43" s="1">
        <v>80.5</v>
      </c>
      <c r="AC43" s="2">
        <v>18.66</v>
      </c>
      <c r="AD43" s="1">
        <v>2.399</v>
      </c>
      <c r="AE43" s="1">
        <v>37.44</v>
      </c>
      <c r="AF43" s="2">
        <v>17.04</v>
      </c>
      <c r="AG43" s="1">
        <v>-3.4409999999999998</v>
      </c>
      <c r="AH43" s="1">
        <v>41.7</v>
      </c>
      <c r="AI43" s="2">
        <v>17.12</v>
      </c>
      <c r="AJ43" s="1">
        <v>-1.296</v>
      </c>
      <c r="AK43" s="1">
        <v>39.49</v>
      </c>
      <c r="AL43" s="2">
        <v>17.850000000000001</v>
      </c>
      <c r="AM43" s="1">
        <v>-2.0219999999999998</v>
      </c>
      <c r="AN43" s="1">
        <v>42.17</v>
      </c>
      <c r="AO43" s="1" t="s">
        <v>0</v>
      </c>
      <c r="AP43" s="1">
        <v>3.9E-2</v>
      </c>
      <c r="AQ43" s="1">
        <v>22.58</v>
      </c>
      <c r="AR43" s="1">
        <v>72.58</v>
      </c>
      <c r="AS43" s="1">
        <v>3.6999999999999998E-2</v>
      </c>
      <c r="AT43" s="1">
        <v>14.46</v>
      </c>
      <c r="AU43" s="1">
        <v>13.35</v>
      </c>
      <c r="AV43" s="1">
        <v>14.71</v>
      </c>
      <c r="AW43" s="1">
        <v>13.82</v>
      </c>
      <c r="AX43" s="1">
        <v>0</v>
      </c>
      <c r="AY43" s="1">
        <f>+AX43*4*4.5/1000*5263/1000/10000*1000</f>
        <v>0</v>
      </c>
      <c r="BD43" s="1">
        <f>0.6108*EXP((U43*17.27)/(U43+237.3))</f>
        <v>1.1334074155948775</v>
      </c>
      <c r="BE43" s="1">
        <f>0.6108*EXP((V43*17.27)/(V43+237.3))</f>
        <v>4.4569085448591066</v>
      </c>
      <c r="BF43" s="1">
        <f>+(BE43+BD43)/2</f>
        <v>2.7951579802269921</v>
      </c>
      <c r="BG43" s="1">
        <f>+((BD43*X43/100)+(BE43*Y43/100))/2</f>
        <v>1.273010935584616</v>
      </c>
      <c r="BH43" s="1">
        <f>+BF43-BG43</f>
        <v>1.5221470446423762</v>
      </c>
    </row>
    <row r="44" spans="1:69" x14ac:dyDescent="0.2">
      <c r="A44" s="4">
        <v>43141</v>
      </c>
      <c r="B44" s="3">
        <v>0</v>
      </c>
      <c r="C44">
        <v>41</v>
      </c>
      <c r="D44" s="1">
        <v>11.55</v>
      </c>
      <c r="E44" s="1">
        <v>12.39</v>
      </c>
      <c r="F44" s="1">
        <v>178.12</v>
      </c>
      <c r="G44" s="1">
        <v>43.042099999999998</v>
      </c>
      <c r="H44" s="1">
        <v>-80.278139999999993</v>
      </c>
      <c r="I44" s="1">
        <v>2.8529209999999998</v>
      </c>
      <c r="J44" s="1">
        <v>19.579789999999999</v>
      </c>
      <c r="K44" s="1">
        <v>292.72980000000001</v>
      </c>
      <c r="L44" s="1">
        <v>337.8211</v>
      </c>
      <c r="M44" s="1">
        <v>420.9522</v>
      </c>
      <c r="N44" s="1">
        <v>135.0779</v>
      </c>
      <c r="O44" s="1">
        <v>-83.131069999999994</v>
      </c>
      <c r="P44" s="1">
        <f>+G44/F44</f>
        <v>0.24164664271277789</v>
      </c>
      <c r="Q44" s="1">
        <v>51.946799999999996</v>
      </c>
      <c r="R44" s="1">
        <v>9.2100000000000009</v>
      </c>
      <c r="S44" s="1">
        <v>31.33</v>
      </c>
      <c r="T44" s="1">
        <v>18.600000000000001</v>
      </c>
      <c r="U44" s="1">
        <v>8.49</v>
      </c>
      <c r="V44" s="1">
        <v>29.13</v>
      </c>
      <c r="W44" s="1">
        <f>+(X44+Y44)/2</f>
        <v>34.875</v>
      </c>
      <c r="X44" s="1">
        <v>11.46</v>
      </c>
      <c r="Y44" s="1">
        <v>58.29</v>
      </c>
      <c r="Z44" s="1">
        <v>2.363</v>
      </c>
      <c r="AA44" s="1">
        <v>127</v>
      </c>
      <c r="AB44" s="1">
        <v>72.44</v>
      </c>
      <c r="AC44" s="2">
        <v>16.7</v>
      </c>
      <c r="AD44" s="1">
        <v>2.3690000000000002</v>
      </c>
      <c r="AE44" s="1">
        <v>33.450000000000003</v>
      </c>
      <c r="AF44" s="2">
        <v>15.85</v>
      </c>
      <c r="AG44" s="1">
        <v>-2.9319999999999999</v>
      </c>
      <c r="AH44" s="1">
        <v>38.35</v>
      </c>
      <c r="AI44" s="2">
        <v>16.09</v>
      </c>
      <c r="AJ44" s="1">
        <v>-0.67</v>
      </c>
      <c r="AK44" s="1">
        <v>36.54</v>
      </c>
      <c r="AL44" s="2">
        <v>16.22</v>
      </c>
      <c r="AM44" s="1">
        <v>-1.8520000000000001</v>
      </c>
      <c r="AN44" s="1">
        <v>38.53</v>
      </c>
      <c r="AO44" s="1" t="s">
        <v>0</v>
      </c>
      <c r="AP44" s="1">
        <v>3.7999999999999999E-2</v>
      </c>
      <c r="AQ44" s="1">
        <v>22.56</v>
      </c>
      <c r="AR44" s="1">
        <v>72.55</v>
      </c>
      <c r="AS44" s="1">
        <v>3.6999999999999998E-2</v>
      </c>
      <c r="AT44" s="1">
        <v>14.42</v>
      </c>
      <c r="AU44" s="1">
        <v>13.29</v>
      </c>
      <c r="AV44" s="1">
        <v>14.67</v>
      </c>
      <c r="AW44" s="1">
        <v>13.77</v>
      </c>
      <c r="AX44" s="1">
        <v>0</v>
      </c>
      <c r="AY44" s="1">
        <f>+AX44*4*4.5/1000*5263/1000/10000*1000</f>
        <v>0</v>
      </c>
      <c r="BD44" s="1">
        <f>0.6108*EXP((U44*17.27)/(U44+237.3))</f>
        <v>1.1091002945262443</v>
      </c>
      <c r="BE44" s="1">
        <f>0.6108*EXP((V44*17.27)/(V44+237.3))</f>
        <v>4.0358692395384725</v>
      </c>
      <c r="BF44" s="1">
        <f>+(BE44+BD44)/2</f>
        <v>2.5724847670323583</v>
      </c>
      <c r="BG44" s="1">
        <f>+((BD44*X44/100)+(BE44*Y44/100))/2</f>
        <v>1.2398055367398415</v>
      </c>
      <c r="BH44" s="1">
        <f>+BF44-BG44</f>
        <v>1.3326792302925168</v>
      </c>
    </row>
    <row r="45" spans="1:69" x14ac:dyDescent="0.2">
      <c r="A45" s="4">
        <v>43142</v>
      </c>
      <c r="B45" s="3">
        <v>0</v>
      </c>
      <c r="C45">
        <v>42</v>
      </c>
      <c r="D45" s="1">
        <v>11.54</v>
      </c>
      <c r="E45" s="1">
        <v>11.4</v>
      </c>
      <c r="F45" s="1">
        <v>183.30760000000001</v>
      </c>
      <c r="G45" s="1">
        <v>42.724629999999998</v>
      </c>
      <c r="H45" s="1">
        <v>-71.680400000000006</v>
      </c>
      <c r="I45" s="1">
        <v>6.7401759999999999</v>
      </c>
      <c r="J45" s="1">
        <v>17.380510000000001</v>
      </c>
      <c r="K45" s="1">
        <v>290.53050000000002</v>
      </c>
      <c r="L45" s="1">
        <v>333.36470000000003</v>
      </c>
      <c r="M45" s="1">
        <v>411.78519999999997</v>
      </c>
      <c r="N45" s="1">
        <v>140.583</v>
      </c>
      <c r="O45" s="1">
        <v>-78.420580000000001</v>
      </c>
      <c r="P45" s="1">
        <f>+G45/F45</f>
        <v>0.23307615177984981</v>
      </c>
      <c r="Q45" s="1">
        <v>62.162410000000001</v>
      </c>
      <c r="R45" s="1">
        <v>9.27</v>
      </c>
      <c r="S45" s="1">
        <v>27.15</v>
      </c>
      <c r="T45" s="1">
        <v>16.59</v>
      </c>
      <c r="U45" s="1">
        <v>8.92</v>
      </c>
      <c r="V45" s="1">
        <v>24.93</v>
      </c>
      <c r="W45" s="1">
        <f>+(X45+Y45)/2</f>
        <v>53.244999999999997</v>
      </c>
      <c r="X45" s="1">
        <v>28.41</v>
      </c>
      <c r="Y45" s="1">
        <v>78.08</v>
      </c>
      <c r="Z45" s="1">
        <v>2.4529999999999998</v>
      </c>
      <c r="AA45" s="1">
        <v>144.80000000000001</v>
      </c>
      <c r="AB45" s="1">
        <v>66.540000000000006</v>
      </c>
      <c r="AC45" s="2">
        <v>12.92</v>
      </c>
      <c r="AD45" s="1">
        <v>1.6180000000000001</v>
      </c>
      <c r="AE45" s="1">
        <v>26.22</v>
      </c>
      <c r="AF45" s="2">
        <v>12.28</v>
      </c>
      <c r="AG45" s="1">
        <v>-2.8340000000000001</v>
      </c>
      <c r="AH45" s="1">
        <v>31.13</v>
      </c>
      <c r="AI45" s="2">
        <v>12.65</v>
      </c>
      <c r="AJ45" s="1">
        <v>-0.7</v>
      </c>
      <c r="AK45" s="1">
        <v>29.47</v>
      </c>
      <c r="AL45" s="2">
        <v>12.38</v>
      </c>
      <c r="AM45" s="1">
        <v>-2.1760000000000002</v>
      </c>
      <c r="AN45" s="1">
        <v>31.09</v>
      </c>
      <c r="AO45" s="1" t="s">
        <v>0</v>
      </c>
      <c r="AP45" s="1">
        <v>3.7999999999999999E-2</v>
      </c>
      <c r="AQ45" s="1">
        <v>22.47</v>
      </c>
      <c r="AR45" s="1">
        <v>72.41</v>
      </c>
      <c r="AS45" s="1">
        <v>3.6999999999999998E-2</v>
      </c>
      <c r="AT45" s="1">
        <v>14.43</v>
      </c>
      <c r="AU45" s="1">
        <v>13.19</v>
      </c>
      <c r="AV45" s="1">
        <v>14.67</v>
      </c>
      <c r="AW45" s="1">
        <v>13.68</v>
      </c>
      <c r="AX45" s="1">
        <v>0</v>
      </c>
      <c r="AY45" s="1">
        <f>+AX45*4*4.5/1000*5263/1000/10000*1000</f>
        <v>0</v>
      </c>
      <c r="BD45" s="1">
        <f>0.6108*EXP((U45*17.27)/(U45+237.3))</f>
        <v>1.1418705773431763</v>
      </c>
      <c r="BE45" s="1">
        <f>0.6108*EXP((V45*17.27)/(V45+237.3))</f>
        <v>3.1545934255452797</v>
      </c>
      <c r="BF45" s="1">
        <f>+(BE45+BD45)/2</f>
        <v>2.148232001444228</v>
      </c>
      <c r="BG45" s="1">
        <f>+((BD45*X45/100)+(BE45*Y45/100))/2</f>
        <v>1.3937559888444753</v>
      </c>
      <c r="BH45" s="1">
        <f>+BF45-BG45</f>
        <v>0.75447601259975272</v>
      </c>
    </row>
    <row r="46" spans="1:69" x14ac:dyDescent="0.2">
      <c r="A46" s="4">
        <v>43143</v>
      </c>
      <c r="B46" s="3">
        <v>0</v>
      </c>
      <c r="C46">
        <v>43</v>
      </c>
      <c r="D46" s="1">
        <v>11.46</v>
      </c>
      <c r="E46" s="1">
        <v>12.18</v>
      </c>
      <c r="F46" s="1">
        <v>187.05850000000001</v>
      </c>
      <c r="G46" s="1">
        <v>42.615209999999998</v>
      </c>
      <c r="H46" s="1">
        <v>-67.045670000000001</v>
      </c>
      <c r="I46" s="1">
        <v>7.5372620000000001</v>
      </c>
      <c r="J46" s="1">
        <v>16.29158</v>
      </c>
      <c r="K46" s="1">
        <v>289.44159999999999</v>
      </c>
      <c r="L46" s="1">
        <v>332.0564</v>
      </c>
      <c r="M46" s="1">
        <v>406.63929999999999</v>
      </c>
      <c r="N46" s="1">
        <v>144.44329999999999</v>
      </c>
      <c r="O46" s="1">
        <v>-74.582930000000005</v>
      </c>
      <c r="P46" s="1">
        <f>+G46/F46</f>
        <v>0.22781755440143053</v>
      </c>
      <c r="Q46" s="1">
        <v>69.860410000000002</v>
      </c>
      <c r="R46" s="1">
        <v>7.5039999999999996</v>
      </c>
      <c r="S46" s="1">
        <v>26.26</v>
      </c>
      <c r="T46" s="1">
        <v>15.51</v>
      </c>
      <c r="U46" s="1">
        <v>7.6310000000000002</v>
      </c>
      <c r="V46" s="1">
        <v>23.53</v>
      </c>
      <c r="W46" s="1">
        <f>+(X46+Y46)/2</f>
        <v>58.655000000000001</v>
      </c>
      <c r="X46" s="1">
        <v>36.71</v>
      </c>
      <c r="Y46" s="1">
        <v>80.599999999999994</v>
      </c>
      <c r="Z46" s="1">
        <v>2.3029999999999999</v>
      </c>
      <c r="AA46" s="1">
        <v>150.30000000000001</v>
      </c>
      <c r="AB46" s="1">
        <v>71.5</v>
      </c>
      <c r="AC46" s="2">
        <v>12.54</v>
      </c>
      <c r="AD46" s="1">
        <v>-0.97099999999999997</v>
      </c>
      <c r="AE46" s="1">
        <v>26.78</v>
      </c>
      <c r="AF46" s="2">
        <v>10.7</v>
      </c>
      <c r="AG46" s="1">
        <v>-5.3869999999999996</v>
      </c>
      <c r="AH46" s="1">
        <v>28.8</v>
      </c>
      <c r="AI46" s="2">
        <v>11.28</v>
      </c>
      <c r="AJ46" s="1">
        <v>-3.0569999999999999</v>
      </c>
      <c r="AK46" s="1">
        <v>27.59</v>
      </c>
      <c r="AL46" s="2">
        <v>11.04</v>
      </c>
      <c r="AM46" s="1">
        <v>-4.8449999999999998</v>
      </c>
      <c r="AN46" s="1">
        <v>29.04</v>
      </c>
      <c r="AO46" s="1">
        <v>0.23599999999999999</v>
      </c>
      <c r="AP46" s="1">
        <v>3.7999999999999999E-2</v>
      </c>
      <c r="AQ46" s="1">
        <v>22.36</v>
      </c>
      <c r="AR46" s="1">
        <v>72.260000000000005</v>
      </c>
      <c r="AS46" s="1">
        <v>3.6999999999999998E-2</v>
      </c>
      <c r="AT46" s="1">
        <v>14.51</v>
      </c>
      <c r="AU46" s="1">
        <v>13.24</v>
      </c>
      <c r="AV46" s="1">
        <v>14.75</v>
      </c>
      <c r="AW46" s="1">
        <v>13.75</v>
      </c>
      <c r="AX46" s="1">
        <v>694.7</v>
      </c>
      <c r="AY46" s="1">
        <f>+AX46*4*4.5/1000*5263/1000/10000*1000</f>
        <v>6.5811709800000004</v>
      </c>
      <c r="BD46" s="1">
        <f>0.6108*EXP((U46*17.27)/(U46+237.3))</f>
        <v>1.0461047060783968</v>
      </c>
      <c r="BE46" s="1">
        <f>0.6108*EXP((V46*17.27)/(V46+237.3))</f>
        <v>2.9007687899942307</v>
      </c>
      <c r="BF46" s="1">
        <f>+(BE46+BD46)/2</f>
        <v>1.9734367480363137</v>
      </c>
      <c r="BG46" s="1">
        <f>+((BD46*X46/100)+(BE46*Y46/100))/2</f>
        <v>1.3610223411683646</v>
      </c>
      <c r="BH46" s="1">
        <f>+BF46-BG46</f>
        <v>0.61241440686794912</v>
      </c>
    </row>
    <row r="47" spans="1:69" x14ac:dyDescent="0.2">
      <c r="A47" s="4">
        <v>43144</v>
      </c>
      <c r="B47" s="3">
        <v>0</v>
      </c>
      <c r="C47">
        <v>44</v>
      </c>
      <c r="D47" s="1">
        <v>11.56</v>
      </c>
      <c r="E47" s="1">
        <v>17.29</v>
      </c>
      <c r="F47" s="1">
        <v>161.23079999999999</v>
      </c>
      <c r="G47" s="1">
        <v>36.552230000000002</v>
      </c>
      <c r="H47" s="1">
        <v>-58.481650000000002</v>
      </c>
      <c r="I47" s="1">
        <v>6.7547170000000003</v>
      </c>
      <c r="J47" s="1">
        <v>18.077739999999999</v>
      </c>
      <c r="K47" s="1">
        <v>291.22770000000003</v>
      </c>
      <c r="L47" s="1">
        <v>350.79309999999998</v>
      </c>
      <c r="M47" s="1">
        <v>416.02940000000001</v>
      </c>
      <c r="N47" s="1">
        <v>124.6785</v>
      </c>
      <c r="O47" s="1">
        <v>-65.236369999999994</v>
      </c>
      <c r="P47" s="1">
        <f>+G47/F47</f>
        <v>0.22670749013215841</v>
      </c>
      <c r="Q47" s="1">
        <v>59.442169999999997</v>
      </c>
      <c r="R47" s="1">
        <v>8.1199999999999992</v>
      </c>
      <c r="S47" s="1">
        <v>29.57</v>
      </c>
      <c r="T47" s="1">
        <v>17.02</v>
      </c>
      <c r="U47" s="1">
        <v>8.41</v>
      </c>
      <c r="V47" s="1">
        <v>25.31</v>
      </c>
      <c r="W47" s="1">
        <f>+(X47+Y47)/2</f>
        <v>55.414999999999999</v>
      </c>
      <c r="X47" s="1">
        <v>27.13</v>
      </c>
      <c r="Y47" s="1">
        <v>83.7</v>
      </c>
      <c r="Z47" s="1">
        <v>1.4590000000000001</v>
      </c>
      <c r="AA47" s="1">
        <v>107.1</v>
      </c>
      <c r="AB47" s="1">
        <v>87</v>
      </c>
      <c r="AC47" s="2">
        <v>15.97</v>
      </c>
      <c r="AD47" s="1">
        <v>1.871</v>
      </c>
      <c r="AE47" s="1">
        <v>30.97</v>
      </c>
      <c r="AF47" s="2">
        <v>14.19</v>
      </c>
      <c r="AG47" s="1">
        <v>-3.302</v>
      </c>
      <c r="AH47" s="1">
        <v>34.409999999999997</v>
      </c>
      <c r="AI47" s="2">
        <v>14.68</v>
      </c>
      <c r="AJ47" s="1">
        <v>-1.266</v>
      </c>
      <c r="AK47" s="1">
        <v>33.25</v>
      </c>
      <c r="AL47" s="2">
        <v>14.9</v>
      </c>
      <c r="AM47" s="1">
        <v>-2.129</v>
      </c>
      <c r="AN47" s="1">
        <v>34.89</v>
      </c>
      <c r="AO47" s="1" t="s">
        <v>0</v>
      </c>
      <c r="AP47" s="1">
        <v>3.7999999999999999E-2</v>
      </c>
      <c r="AQ47" s="1">
        <v>22.05</v>
      </c>
      <c r="AR47" s="1">
        <v>71.8</v>
      </c>
      <c r="AS47" s="1">
        <v>3.6999999999999998E-2</v>
      </c>
      <c r="AT47" s="1">
        <v>14.77</v>
      </c>
      <c r="AU47" s="1">
        <v>13.24</v>
      </c>
      <c r="AV47" s="1">
        <v>15</v>
      </c>
      <c r="AW47" s="1">
        <v>13.81</v>
      </c>
      <c r="AX47" s="1">
        <v>0</v>
      </c>
      <c r="AY47" s="1">
        <f>+AX47*4*4.5/1000*5263/1000/10000*1000</f>
        <v>0</v>
      </c>
      <c r="BD47" s="1">
        <f>0.6108*EXP((U47*17.27)/(U47+237.3))</f>
        <v>1.1030956741507725</v>
      </c>
      <c r="BE47" s="1">
        <f>0.6108*EXP((V47*17.27)/(V47+237.3))</f>
        <v>3.2267445798211871</v>
      </c>
      <c r="BF47" s="1">
        <f>+(BE47+BD47)/2</f>
        <v>2.1649201269859799</v>
      </c>
      <c r="BG47" s="1">
        <f>+((BD47*X47/100)+(BE47*Y47/100))/2</f>
        <v>1.5000275348537191</v>
      </c>
      <c r="BH47" s="1">
        <f>+BF47-BG47</f>
        <v>0.66489259213226082</v>
      </c>
    </row>
    <row r="48" spans="1:69" x14ac:dyDescent="0.2">
      <c r="A48" s="4">
        <v>43145</v>
      </c>
      <c r="B48" s="3">
        <v>0</v>
      </c>
      <c r="C48">
        <v>45</v>
      </c>
      <c r="D48" s="1">
        <v>11.56</v>
      </c>
      <c r="E48" s="1">
        <v>18.420000000000002</v>
      </c>
      <c r="F48" s="1">
        <v>75.643370000000004</v>
      </c>
      <c r="G48" s="1">
        <v>16.468160000000001</v>
      </c>
      <c r="H48" s="1">
        <v>-30.105840000000001</v>
      </c>
      <c r="I48" s="1">
        <v>2.3716270000000002</v>
      </c>
      <c r="J48" s="1">
        <v>19.92848</v>
      </c>
      <c r="K48" s="1">
        <v>293.07850000000002</v>
      </c>
      <c r="L48" s="1">
        <v>388.5958</v>
      </c>
      <c r="M48" s="1">
        <v>421.07319999999999</v>
      </c>
      <c r="N48" s="1">
        <v>59.17521</v>
      </c>
      <c r="O48" s="1">
        <v>-32.477469999999997</v>
      </c>
      <c r="P48" s="1">
        <f>+G48/F48</f>
        <v>0.21770791015788959</v>
      </c>
      <c r="Q48" s="1">
        <v>26.697749999999999</v>
      </c>
      <c r="R48" s="1">
        <v>15.64</v>
      </c>
      <c r="S48" s="1">
        <v>27.23</v>
      </c>
      <c r="T48" s="1">
        <v>19.43</v>
      </c>
      <c r="U48" s="1">
        <v>15.76</v>
      </c>
      <c r="V48" s="1">
        <v>24.91</v>
      </c>
      <c r="W48" s="1">
        <f>+(X48+Y48)/2</f>
        <v>49.255000000000003</v>
      </c>
      <c r="X48" s="1">
        <v>33.950000000000003</v>
      </c>
      <c r="Y48" s="1">
        <v>64.56</v>
      </c>
      <c r="Z48" s="1">
        <v>1.3089999999999999</v>
      </c>
      <c r="AA48" s="1">
        <v>341</v>
      </c>
      <c r="AB48" s="1">
        <v>66.650000000000006</v>
      </c>
      <c r="AC48" s="2">
        <v>19.690000000000001</v>
      </c>
      <c r="AD48" s="1">
        <v>13.69</v>
      </c>
      <c r="AE48" s="1">
        <v>28.94</v>
      </c>
      <c r="AF48" s="2">
        <v>18.579999999999998</v>
      </c>
      <c r="AG48" s="1">
        <v>11.18</v>
      </c>
      <c r="AH48" s="1">
        <v>30.36</v>
      </c>
      <c r="AI48" s="2">
        <v>18.739999999999998</v>
      </c>
      <c r="AJ48" s="1">
        <v>11.9</v>
      </c>
      <c r="AK48" s="1">
        <v>29.53</v>
      </c>
      <c r="AL48" s="2">
        <v>19.100000000000001</v>
      </c>
      <c r="AM48" s="1">
        <v>11.84</v>
      </c>
      <c r="AN48" s="1">
        <v>30.76</v>
      </c>
      <c r="AO48" s="1" t="s">
        <v>0</v>
      </c>
      <c r="AP48" s="1">
        <v>3.7999999999999999E-2</v>
      </c>
      <c r="AQ48" s="1">
        <v>22.07</v>
      </c>
      <c r="AR48" s="1">
        <v>71.83</v>
      </c>
      <c r="AS48" s="1">
        <v>3.6999999999999998E-2</v>
      </c>
      <c r="AT48" s="1">
        <v>14.74</v>
      </c>
      <c r="AU48" s="1">
        <v>13.13</v>
      </c>
      <c r="AV48" s="1">
        <v>14.97</v>
      </c>
      <c r="AW48" s="1">
        <v>13.69</v>
      </c>
      <c r="AX48" s="1">
        <v>0</v>
      </c>
      <c r="AY48" s="1">
        <f>+AX48*4*4.5/1000*5263/1000/10000*1000</f>
        <v>0</v>
      </c>
      <c r="BD48" s="1">
        <f>0.6108*EXP((U48*17.27)/(U48+237.3))</f>
        <v>1.7905995910450601</v>
      </c>
      <c r="BE48" s="1">
        <f>0.6108*EXP((V48*17.27)/(V48+237.3))</f>
        <v>3.1508352849899373</v>
      </c>
      <c r="BF48" s="1">
        <f>+(BE48+BD48)/2</f>
        <v>2.4707174380174988</v>
      </c>
      <c r="BG48" s="1">
        <f>+((BD48*X48/100)+(BE48*Y48/100))/2</f>
        <v>1.3210439105746508</v>
      </c>
      <c r="BH48" s="1">
        <f>+BF48-BG48</f>
        <v>1.149673527442848</v>
      </c>
    </row>
    <row r="49" spans="1:70" x14ac:dyDescent="0.2">
      <c r="A49" s="4">
        <v>43146</v>
      </c>
      <c r="B49" s="3">
        <v>0</v>
      </c>
      <c r="C49">
        <v>46</v>
      </c>
      <c r="D49" s="1">
        <v>11.56</v>
      </c>
      <c r="E49" s="1">
        <v>18.84</v>
      </c>
      <c r="F49" s="1">
        <v>72.720600000000005</v>
      </c>
      <c r="G49" s="1">
        <v>15.80888</v>
      </c>
      <c r="H49" s="1">
        <v>-24.11628</v>
      </c>
      <c r="I49" s="1">
        <v>3.62114</v>
      </c>
      <c r="J49" s="1">
        <v>20.788530000000002</v>
      </c>
      <c r="K49" s="1">
        <v>293.93849999999998</v>
      </c>
      <c r="L49" s="1">
        <v>399.37759999999997</v>
      </c>
      <c r="M49" s="1">
        <v>427.11509999999998</v>
      </c>
      <c r="N49" s="1">
        <v>56.911720000000003</v>
      </c>
      <c r="O49" s="1">
        <v>-27.73742</v>
      </c>
      <c r="P49" s="1">
        <f>+G49/F49</f>
        <v>0.21739204572019483</v>
      </c>
      <c r="Q49" s="1">
        <v>29.174299999999999</v>
      </c>
      <c r="R49" s="1">
        <v>17.64</v>
      </c>
      <c r="S49" s="1">
        <v>26.8</v>
      </c>
      <c r="T49" s="1">
        <v>20.420000000000002</v>
      </c>
      <c r="U49" s="1">
        <v>17.59</v>
      </c>
      <c r="V49" s="1">
        <v>24.43</v>
      </c>
      <c r="W49" s="1">
        <f>+(X49+Y49)/2</f>
        <v>68.474999999999994</v>
      </c>
      <c r="X49" s="1">
        <v>48.35</v>
      </c>
      <c r="Y49" s="1">
        <v>88.6</v>
      </c>
      <c r="Z49" s="1">
        <v>1.8440000000000001</v>
      </c>
      <c r="AA49" s="1">
        <v>348.2</v>
      </c>
      <c r="AB49" s="1">
        <v>41.32</v>
      </c>
      <c r="AC49" s="2">
        <v>20.96</v>
      </c>
      <c r="AD49" s="1">
        <v>16.7</v>
      </c>
      <c r="AE49" s="1">
        <v>28.48</v>
      </c>
      <c r="AF49" s="2">
        <v>20.5</v>
      </c>
      <c r="AG49" s="1">
        <v>14.76</v>
      </c>
      <c r="AH49" s="1">
        <v>29.31</v>
      </c>
      <c r="AI49" s="2">
        <v>20.46</v>
      </c>
      <c r="AJ49" s="1">
        <v>15.41</v>
      </c>
      <c r="AK49" s="1">
        <v>29.08</v>
      </c>
      <c r="AL49" s="2">
        <v>20.81</v>
      </c>
      <c r="AM49" s="1">
        <v>15.3</v>
      </c>
      <c r="AN49" s="1">
        <v>29.74</v>
      </c>
      <c r="AO49" s="1" t="s">
        <v>0</v>
      </c>
      <c r="AP49" s="1">
        <v>3.7999999999999999E-2</v>
      </c>
      <c r="AQ49" s="1">
        <v>22.29</v>
      </c>
      <c r="AR49" s="1">
        <v>72.16</v>
      </c>
      <c r="AS49" s="1">
        <v>3.6999999999999998E-2</v>
      </c>
      <c r="AT49" s="1">
        <v>14.6</v>
      </c>
      <c r="AU49" s="1">
        <v>13.16</v>
      </c>
      <c r="AV49" s="1">
        <v>14.84</v>
      </c>
      <c r="AW49" s="1">
        <v>13.68</v>
      </c>
      <c r="AX49" s="1">
        <v>0</v>
      </c>
      <c r="AY49" s="1">
        <f>+AX49*4*4.5/1000*5263/1000/10000*1000</f>
        <v>0</v>
      </c>
      <c r="BD49" s="1">
        <f>0.6108*EXP((U49*17.27)/(U49+237.3))</f>
        <v>2.0113774363479542</v>
      </c>
      <c r="BE49" s="1">
        <f>0.6108*EXP((V49*17.27)/(V49+237.3))</f>
        <v>3.0618035299551445</v>
      </c>
      <c r="BF49" s="1">
        <f>+(BE49+BD49)/2</f>
        <v>2.5365904831515493</v>
      </c>
      <c r="BG49" s="1">
        <f>+((BD49*X49/100)+(BE49*Y49/100))/2</f>
        <v>1.842629459007247</v>
      </c>
      <c r="BH49" s="1">
        <f>+BF49-BG49</f>
        <v>0.69396102414430239</v>
      </c>
    </row>
    <row r="50" spans="1:70" x14ac:dyDescent="0.2">
      <c r="A50" s="4">
        <v>43147</v>
      </c>
      <c r="B50" s="3">
        <v>0</v>
      </c>
      <c r="C50">
        <v>47</v>
      </c>
      <c r="D50" s="1">
        <v>11.56</v>
      </c>
      <c r="E50" s="1">
        <v>14.84</v>
      </c>
      <c r="F50" s="1">
        <v>74.161760000000001</v>
      </c>
      <c r="G50" s="1">
        <v>14.22533</v>
      </c>
      <c r="H50" s="1">
        <v>-25.135999999999999</v>
      </c>
      <c r="I50" s="1">
        <v>3.4335840000000002</v>
      </c>
      <c r="J50" s="1">
        <v>18.256039999999999</v>
      </c>
      <c r="K50" s="1">
        <v>291.40600000000001</v>
      </c>
      <c r="L50" s="1">
        <v>383.87439999999998</v>
      </c>
      <c r="M50" s="1">
        <v>412.44389999999999</v>
      </c>
      <c r="N50" s="1">
        <v>59.936419999999998</v>
      </c>
      <c r="O50" s="1">
        <v>-28.569579999999998</v>
      </c>
      <c r="P50" s="1">
        <f>+G50/F50</f>
        <v>0.19181489220320552</v>
      </c>
      <c r="Q50" s="1">
        <v>31.36684</v>
      </c>
      <c r="R50" s="1">
        <v>14.36</v>
      </c>
      <c r="S50" s="1">
        <v>23.73</v>
      </c>
      <c r="T50" s="1">
        <v>18.079999999999998</v>
      </c>
      <c r="U50" s="1">
        <v>14.54</v>
      </c>
      <c r="V50" s="1">
        <v>21.67</v>
      </c>
      <c r="W50" s="1">
        <f>+(X50+Y50)/2</f>
        <v>84.204999999999998</v>
      </c>
      <c r="X50" s="1">
        <v>70.209999999999994</v>
      </c>
      <c r="Y50" s="1">
        <v>98.2</v>
      </c>
      <c r="Z50" s="1">
        <v>1.9570000000000001</v>
      </c>
      <c r="AA50" s="1">
        <v>299.2</v>
      </c>
      <c r="AB50" s="1">
        <v>29.28</v>
      </c>
      <c r="AC50" s="2">
        <v>16.93</v>
      </c>
      <c r="AD50" s="1">
        <v>10.96</v>
      </c>
      <c r="AE50" s="1">
        <v>23.47</v>
      </c>
      <c r="AF50" s="2">
        <v>16.02</v>
      </c>
      <c r="AG50" s="1">
        <v>8.6199999999999992</v>
      </c>
      <c r="AH50" s="1">
        <v>24.32</v>
      </c>
      <c r="AI50" s="2">
        <v>16.260000000000002</v>
      </c>
      <c r="AJ50" s="1">
        <v>9.44</v>
      </c>
      <c r="AK50" s="1">
        <v>23.96</v>
      </c>
      <c r="AL50" s="2">
        <v>16.29</v>
      </c>
      <c r="AM50" s="1">
        <v>8.9700000000000006</v>
      </c>
      <c r="AN50" s="1">
        <v>24.46</v>
      </c>
      <c r="AO50" s="1">
        <v>0.23599999999999999</v>
      </c>
      <c r="AP50" s="1">
        <v>3.7999999999999999E-2</v>
      </c>
      <c r="AQ50" s="1">
        <v>22.52</v>
      </c>
      <c r="AR50" s="1">
        <v>72.48</v>
      </c>
      <c r="AS50" s="1">
        <v>3.6999999999999998E-2</v>
      </c>
      <c r="AT50" s="1">
        <v>14.49</v>
      </c>
      <c r="AU50" s="1">
        <v>13.2</v>
      </c>
      <c r="AV50" s="1">
        <v>14.73</v>
      </c>
      <c r="AW50" s="1">
        <v>13.68</v>
      </c>
      <c r="AX50" s="1">
        <v>0.76200000000000001</v>
      </c>
      <c r="AY50" s="1">
        <f>+AX50*4*4.5/1000*5263/1000/10000*1000</f>
        <v>7.2187308000000007E-3</v>
      </c>
      <c r="BD50" s="1">
        <f>0.6108*EXP((U50*17.27)/(U50+237.3))</f>
        <v>1.655493168232792</v>
      </c>
      <c r="BE50" s="1">
        <f>0.6108*EXP((V50*17.27)/(V50+237.3))</f>
        <v>2.5912159435290589</v>
      </c>
      <c r="BF50" s="1">
        <f>+(BE50+BD50)/2</f>
        <v>2.1233545558809253</v>
      </c>
      <c r="BG50" s="1">
        <f>+((BD50*X50/100)+(BE50*Y50/100))/2</f>
        <v>1.8534479049808894</v>
      </c>
      <c r="BH50" s="1">
        <f>+BF50-BG50</f>
        <v>0.26990665090003585</v>
      </c>
    </row>
    <row r="51" spans="1:70" x14ac:dyDescent="0.2">
      <c r="A51" s="4">
        <v>43148</v>
      </c>
      <c r="B51" s="3">
        <v>0</v>
      </c>
      <c r="C51">
        <v>48</v>
      </c>
      <c r="D51" s="1">
        <v>11.51</v>
      </c>
      <c r="E51" s="1">
        <v>15.59</v>
      </c>
      <c r="F51" s="1">
        <v>150.21619999999999</v>
      </c>
      <c r="G51" s="1">
        <v>29.895779999999998</v>
      </c>
      <c r="H51" s="1">
        <v>-37.269129999999997</v>
      </c>
      <c r="I51" s="1">
        <v>6.958717</v>
      </c>
      <c r="J51" s="1">
        <v>19.549189999999999</v>
      </c>
      <c r="K51" s="1">
        <v>292.69920000000002</v>
      </c>
      <c r="L51" s="1">
        <v>379.55149999999998</v>
      </c>
      <c r="M51" s="1">
        <v>423.77940000000001</v>
      </c>
      <c r="N51" s="1">
        <v>120.32040000000001</v>
      </c>
      <c r="O51" s="1">
        <v>-44.227849999999997</v>
      </c>
      <c r="P51" s="1">
        <f>+G51/F51</f>
        <v>0.19901834822076447</v>
      </c>
      <c r="Q51" s="1">
        <v>76.092600000000004</v>
      </c>
      <c r="R51" s="1">
        <v>13.96</v>
      </c>
      <c r="S51" s="1">
        <v>28.8</v>
      </c>
      <c r="T51" s="1">
        <v>18.760000000000002</v>
      </c>
      <c r="U51" s="1">
        <v>13.98</v>
      </c>
      <c r="V51" s="1">
        <v>25.87</v>
      </c>
      <c r="W51" s="1">
        <f>+(X51+Y51)/2</f>
        <v>72.27000000000001</v>
      </c>
      <c r="X51" s="1">
        <v>44.84</v>
      </c>
      <c r="Y51" s="1">
        <v>99.7</v>
      </c>
      <c r="Z51" s="1">
        <v>1.6950000000000001</v>
      </c>
      <c r="AA51" s="1">
        <v>285.7</v>
      </c>
      <c r="AB51" s="1">
        <v>43.57</v>
      </c>
      <c r="AC51" s="2">
        <v>18.489999999999998</v>
      </c>
      <c r="AD51" s="1">
        <v>10.34</v>
      </c>
      <c r="AE51" s="1">
        <v>29.91</v>
      </c>
      <c r="AF51" s="2">
        <v>18.11</v>
      </c>
      <c r="AG51" s="1">
        <v>7.8360000000000003</v>
      </c>
      <c r="AH51" s="1">
        <v>33.549999999999997</v>
      </c>
      <c r="AI51" s="2">
        <v>18.16</v>
      </c>
      <c r="AJ51" s="1">
        <v>8.77</v>
      </c>
      <c r="AK51" s="1">
        <v>32.46</v>
      </c>
      <c r="AL51" s="2">
        <v>18.16</v>
      </c>
      <c r="AM51" s="1">
        <v>8.23</v>
      </c>
      <c r="AN51" s="1">
        <v>33.369999999999997</v>
      </c>
      <c r="AO51" s="1" t="s">
        <v>0</v>
      </c>
      <c r="AP51" s="1">
        <v>3.7999999999999999E-2</v>
      </c>
      <c r="AQ51" s="1">
        <v>22.52</v>
      </c>
      <c r="AR51" s="1">
        <v>72.489999999999995</v>
      </c>
      <c r="AS51" s="1">
        <v>3.6999999999999998E-2</v>
      </c>
      <c r="AT51" s="1">
        <v>14.5</v>
      </c>
      <c r="AU51" s="1">
        <v>13.25</v>
      </c>
      <c r="AV51" s="1">
        <v>14.74</v>
      </c>
      <c r="AW51" s="1">
        <v>13.73</v>
      </c>
      <c r="AX51" s="1">
        <v>612.4</v>
      </c>
      <c r="AY51" s="1">
        <f>+AX51*4*4.5/1000*5263/1000/10000*1000</f>
        <v>5.8015101599999994</v>
      </c>
      <c r="BD51" s="1">
        <f>0.6108*EXP((U51*17.27)/(U51+237.3))</f>
        <v>1.5965312404187444</v>
      </c>
      <c r="BE51" s="1">
        <f>0.6108*EXP((V51*17.27)/(V51+237.3))</f>
        <v>3.3356942269320435</v>
      </c>
      <c r="BF51" s="1">
        <f>+(BE51+BD51)/2</f>
        <v>2.4661127336753941</v>
      </c>
      <c r="BG51" s="1">
        <f>+((BD51*X51/100)+(BE51*Y51/100))/2</f>
        <v>2.0207858762275062</v>
      </c>
      <c r="BH51" s="1">
        <f>+BF51-BG51</f>
        <v>0.44532685744788791</v>
      </c>
    </row>
    <row r="52" spans="1:70" x14ac:dyDescent="0.2">
      <c r="A52" s="4">
        <v>43149</v>
      </c>
      <c r="B52" s="3">
        <v>0</v>
      </c>
      <c r="C52">
        <v>49</v>
      </c>
      <c r="D52" s="1">
        <v>11.54</v>
      </c>
      <c r="E52" s="1">
        <v>19.05</v>
      </c>
      <c r="F52" s="1">
        <v>134.375</v>
      </c>
      <c r="G52" s="1">
        <v>28.35669</v>
      </c>
      <c r="H52" s="1">
        <v>-47.25394</v>
      </c>
      <c r="I52" s="1">
        <v>4.9140030000000001</v>
      </c>
      <c r="J52" s="1">
        <v>19.379010000000001</v>
      </c>
      <c r="K52" s="1">
        <v>292.529</v>
      </c>
      <c r="L52" s="1">
        <v>368.86239999999998</v>
      </c>
      <c r="M52" s="1">
        <v>421.03030000000001</v>
      </c>
      <c r="N52" s="1">
        <v>106.0183</v>
      </c>
      <c r="O52" s="1">
        <v>-52.167940000000002</v>
      </c>
      <c r="P52" s="1">
        <f>+G52/F52</f>
        <v>0.21102653023255813</v>
      </c>
      <c r="Q52" s="1">
        <v>53.850389999999997</v>
      </c>
      <c r="R52" s="1">
        <v>11.06</v>
      </c>
      <c r="S52" s="1">
        <v>27.71</v>
      </c>
      <c r="T52" s="1">
        <v>18.739999999999998</v>
      </c>
      <c r="U52" s="1">
        <v>11.25</v>
      </c>
      <c r="V52" s="1">
        <v>25.71</v>
      </c>
      <c r="W52" s="1">
        <f>+(X52+Y52)/2</f>
        <v>69.864999999999995</v>
      </c>
      <c r="X52" s="1">
        <v>42.23</v>
      </c>
      <c r="Y52" s="1">
        <v>97.5</v>
      </c>
      <c r="Z52" s="1">
        <v>1.7110000000000001</v>
      </c>
      <c r="AA52" s="1">
        <v>179</v>
      </c>
      <c r="AB52" s="1">
        <v>55.32</v>
      </c>
      <c r="AC52" s="2">
        <v>18.309999999999999</v>
      </c>
      <c r="AD52" s="1">
        <v>5.7839999999999998</v>
      </c>
      <c r="AE52" s="1">
        <v>30.71</v>
      </c>
      <c r="AF52" s="2">
        <v>17.149999999999999</v>
      </c>
      <c r="AG52" s="1">
        <v>2.165</v>
      </c>
      <c r="AH52" s="1">
        <v>32.630000000000003</v>
      </c>
      <c r="AI52" s="2">
        <v>17.190000000000001</v>
      </c>
      <c r="AJ52" s="1">
        <v>3.786</v>
      </c>
      <c r="AK52" s="1">
        <v>31.08</v>
      </c>
      <c r="AL52" s="2">
        <v>17.52</v>
      </c>
      <c r="AM52" s="1">
        <v>2.7069999999999999</v>
      </c>
      <c r="AN52" s="1">
        <v>32.93</v>
      </c>
      <c r="AO52" s="1">
        <v>0.24</v>
      </c>
      <c r="AP52" s="1">
        <v>3.7999999999999999E-2</v>
      </c>
      <c r="AQ52" s="1">
        <v>22.58</v>
      </c>
      <c r="AR52" s="1">
        <v>72.569999999999993</v>
      </c>
      <c r="AS52" s="1">
        <v>3.6999999999999998E-2</v>
      </c>
      <c r="AT52" s="1">
        <v>14.76</v>
      </c>
      <c r="AU52" s="1">
        <v>13.37</v>
      </c>
      <c r="AV52" s="1">
        <v>15.01</v>
      </c>
      <c r="AW52" s="1">
        <v>13.85</v>
      </c>
      <c r="AX52" s="1">
        <v>0</v>
      </c>
      <c r="AY52" s="1">
        <f>+AX52*4*4.5/1000*5263/1000/10000*1000</f>
        <v>0</v>
      </c>
      <c r="BD52" s="1">
        <f>0.6108*EXP((U52*17.27)/(U52+237.3))</f>
        <v>1.3346886720571096</v>
      </c>
      <c r="BE52" s="1">
        <f>0.6108*EXP((V52*17.27)/(V52+237.3))</f>
        <v>3.3042433924938579</v>
      </c>
      <c r="BF52" s="1">
        <f>+(BE52+BD52)/2</f>
        <v>2.3194660322754839</v>
      </c>
      <c r="BG52" s="1">
        <f>+((BD52*X52/100)+(BE52*Y52/100))/2</f>
        <v>1.8926381669456143</v>
      </c>
      <c r="BH52" s="1">
        <f>+BF52-BG52</f>
        <v>0.4268278653298696</v>
      </c>
    </row>
    <row r="53" spans="1:70" x14ac:dyDescent="0.2">
      <c r="A53" s="4">
        <v>43150</v>
      </c>
      <c r="B53" s="3">
        <v>0</v>
      </c>
      <c r="C53">
        <v>50</v>
      </c>
      <c r="D53" s="1">
        <v>11.55</v>
      </c>
      <c r="E53" s="1">
        <v>15.88</v>
      </c>
      <c r="F53" s="1">
        <v>162.49369999999999</v>
      </c>
      <c r="G53" s="1">
        <v>34.345179999999999</v>
      </c>
      <c r="H53" s="1">
        <v>-59.809890000000003</v>
      </c>
      <c r="I53" s="1">
        <v>5.2858229999999997</v>
      </c>
      <c r="J53" s="1">
        <v>18.818470000000001</v>
      </c>
      <c r="K53" s="1">
        <v>291.96850000000001</v>
      </c>
      <c r="L53" s="1">
        <v>352.52260000000001</v>
      </c>
      <c r="M53" s="1">
        <v>417.61840000000001</v>
      </c>
      <c r="N53" s="1">
        <v>128.14850000000001</v>
      </c>
      <c r="O53" s="1">
        <v>-65.095709999999997</v>
      </c>
      <c r="P53" s="1">
        <f>+G53/F53</f>
        <v>0.21136314823282382</v>
      </c>
      <c r="Q53" s="1">
        <v>63.05283</v>
      </c>
      <c r="R53" s="1">
        <v>13.9</v>
      </c>
      <c r="S53" s="1">
        <v>24.87</v>
      </c>
      <c r="T53" s="1">
        <v>18.45</v>
      </c>
      <c r="U53" s="1">
        <v>14.32</v>
      </c>
      <c r="V53" s="1">
        <v>22.82</v>
      </c>
      <c r="W53" s="1">
        <f>+(X53+Y53)/2</f>
        <v>63.08</v>
      </c>
      <c r="X53" s="1">
        <v>35.46</v>
      </c>
      <c r="Y53" s="1">
        <v>90.7</v>
      </c>
      <c r="Z53" s="1">
        <v>3.07</v>
      </c>
      <c r="AA53" s="1">
        <v>194.9</v>
      </c>
      <c r="AB53" s="1">
        <v>27.75</v>
      </c>
      <c r="AC53" s="2">
        <v>18.09</v>
      </c>
      <c r="AD53" s="1">
        <v>10.94</v>
      </c>
      <c r="AE53" s="1">
        <v>25.7</v>
      </c>
      <c r="AF53" s="2">
        <v>16.399999999999999</v>
      </c>
      <c r="AG53" s="1">
        <v>7.6760000000000002</v>
      </c>
      <c r="AH53" s="1">
        <v>27.16</v>
      </c>
      <c r="AI53" s="2">
        <v>16.59</v>
      </c>
      <c r="AJ53" s="1">
        <v>8.7799999999999994</v>
      </c>
      <c r="AK53" s="1">
        <v>26.36</v>
      </c>
      <c r="AL53" s="2">
        <v>16.98</v>
      </c>
      <c r="AM53" s="1">
        <v>8.52</v>
      </c>
      <c r="AN53" s="1">
        <v>27.45</v>
      </c>
      <c r="AO53" s="1" t="s">
        <v>0</v>
      </c>
      <c r="AP53" s="1">
        <v>3.7999999999999999E-2</v>
      </c>
      <c r="AQ53" s="1">
        <v>22.61</v>
      </c>
      <c r="AR53" s="1">
        <v>72.62</v>
      </c>
      <c r="AS53" s="1">
        <v>3.6999999999999998E-2</v>
      </c>
      <c r="AT53" s="1">
        <v>14.95</v>
      </c>
      <c r="AU53" s="1">
        <v>13.33</v>
      </c>
      <c r="AV53" s="1">
        <v>15.21</v>
      </c>
      <c r="AW53" s="1">
        <v>13.8</v>
      </c>
      <c r="AX53" s="1">
        <v>678.7</v>
      </c>
      <c r="AY53" s="1">
        <f>+AX53*4*4.5/1000*5263/1000/10000*1000</f>
        <v>6.4295965800000001</v>
      </c>
      <c r="BD53" s="1">
        <f>0.6108*EXP((U53*17.27)/(U53+237.3))</f>
        <v>1.6321056370306923</v>
      </c>
      <c r="BE53" s="1">
        <f>0.6108*EXP((V53*17.27)/(V53+237.3))</f>
        <v>2.7789958132743307</v>
      </c>
      <c r="BF53" s="1">
        <f>+(BE53+BD53)/2</f>
        <v>2.2055507251525115</v>
      </c>
      <c r="BG53" s="1">
        <f>+((BD53*X53/100)+(BE53*Y53/100))/2</f>
        <v>1.5496469307654506</v>
      </c>
      <c r="BH53" s="1">
        <f>+BF53-BG53</f>
        <v>0.65590379438706092</v>
      </c>
    </row>
    <row r="54" spans="1:70" x14ac:dyDescent="0.2">
      <c r="A54" s="4">
        <v>43151</v>
      </c>
      <c r="B54" s="3">
        <v>0</v>
      </c>
      <c r="C54">
        <v>51</v>
      </c>
      <c r="D54" s="1">
        <v>11.46</v>
      </c>
      <c r="E54" s="1">
        <v>9.75</v>
      </c>
      <c r="F54" s="1">
        <v>186.3546</v>
      </c>
      <c r="G54" s="1">
        <v>40.668909999999997</v>
      </c>
      <c r="H54" s="1">
        <v>-60.781289999999998</v>
      </c>
      <c r="I54" s="1">
        <v>11.501289999999999</v>
      </c>
      <c r="J54" s="1">
        <v>15.99864</v>
      </c>
      <c r="K54" s="1">
        <v>289.14859999999999</v>
      </c>
      <c r="L54" s="1">
        <v>336.10629999999998</v>
      </c>
      <c r="M54" s="1">
        <v>408.38889999999998</v>
      </c>
      <c r="N54" s="1">
        <v>145.6857</v>
      </c>
      <c r="O54" s="1">
        <v>-72.282589999999999</v>
      </c>
      <c r="P54" s="1">
        <f>+G54/F54</f>
        <v>0.21823400119986303</v>
      </c>
      <c r="Q54" s="1">
        <v>73.403109999999998</v>
      </c>
      <c r="R54" s="1">
        <v>8.6199999999999992</v>
      </c>
      <c r="S54" s="1">
        <v>25.22</v>
      </c>
      <c r="T54" s="1">
        <v>15.27</v>
      </c>
      <c r="U54" s="1">
        <v>9.08</v>
      </c>
      <c r="V54" s="1">
        <v>20.83</v>
      </c>
      <c r="W54" s="1">
        <f>+(X54+Y54)/2</f>
        <v>50.445</v>
      </c>
      <c r="X54" s="1">
        <v>25.47</v>
      </c>
      <c r="Y54" s="1">
        <v>75.42</v>
      </c>
      <c r="Z54" s="1">
        <v>2.6120000000000001</v>
      </c>
      <c r="AA54" s="1">
        <v>281.7</v>
      </c>
      <c r="AB54" s="1">
        <v>25.49</v>
      </c>
      <c r="AC54" s="2">
        <v>14.21</v>
      </c>
      <c r="AD54" s="1">
        <v>2.9220000000000002</v>
      </c>
      <c r="AE54" s="1">
        <v>23.84</v>
      </c>
      <c r="AF54" s="2">
        <v>11.82</v>
      </c>
      <c r="AG54" s="1">
        <v>-1.5369999999999999</v>
      </c>
      <c r="AH54" s="1">
        <v>25.47</v>
      </c>
      <c r="AI54" s="2">
        <v>12.33</v>
      </c>
      <c r="AJ54" s="1">
        <v>-0.24</v>
      </c>
      <c r="AK54" s="1">
        <v>24.67</v>
      </c>
      <c r="AL54" s="2">
        <v>12.69</v>
      </c>
      <c r="AM54" s="1">
        <v>-0.66600000000000004</v>
      </c>
      <c r="AN54" s="1">
        <v>26.28</v>
      </c>
      <c r="AO54" s="1" t="s">
        <v>0</v>
      </c>
      <c r="AP54" s="1">
        <v>3.7999999999999999E-2</v>
      </c>
      <c r="AQ54" s="1">
        <v>22.53</v>
      </c>
      <c r="AR54" s="1">
        <v>72.489999999999995</v>
      </c>
      <c r="AS54" s="1">
        <v>3.6999999999999998E-2</v>
      </c>
      <c r="AT54" s="1">
        <v>14.96</v>
      </c>
      <c r="AU54" s="1">
        <v>13.39</v>
      </c>
      <c r="AV54" s="1">
        <v>15.21</v>
      </c>
      <c r="AW54" s="1">
        <v>13.88</v>
      </c>
      <c r="AX54" s="1">
        <v>0.50800000000000001</v>
      </c>
      <c r="AY54" s="1">
        <f>+AX54*4*4.5/1000*5263/1000/10000*1000</f>
        <v>4.8124871999999999E-3</v>
      </c>
      <c r="BD54" s="1">
        <f>0.6108*EXP((U54*17.27)/(U54+237.3))</f>
        <v>1.1542798806298451</v>
      </c>
      <c r="BE54" s="1">
        <f>0.6108*EXP((V54*17.27)/(V54+237.3))</f>
        <v>2.4611538921049818</v>
      </c>
      <c r="BF54" s="1">
        <f>+(BE54+BD54)/2</f>
        <v>1.8077168863674133</v>
      </c>
      <c r="BG54" s="1">
        <f>+((BD54*X54/100)+(BE54*Y54/100))/2</f>
        <v>1.0750986755109992</v>
      </c>
      <c r="BH54" s="1">
        <f>+BF54-BG54</f>
        <v>0.7326182108564141</v>
      </c>
    </row>
    <row r="55" spans="1:70" x14ac:dyDescent="0.2">
      <c r="A55" s="4">
        <v>43152</v>
      </c>
      <c r="B55" s="3">
        <v>0</v>
      </c>
      <c r="C55">
        <v>52</v>
      </c>
      <c r="D55" s="1">
        <v>11.43</v>
      </c>
      <c r="E55" s="1">
        <v>6.6180000000000003</v>
      </c>
      <c r="F55" s="1">
        <v>208.31229999999999</v>
      </c>
      <c r="G55" s="1">
        <v>46.759329999999999</v>
      </c>
      <c r="H55" s="1">
        <v>-81.003579999999999</v>
      </c>
      <c r="I55" s="1">
        <v>11.11063</v>
      </c>
      <c r="J55" s="1">
        <v>12.522500000000001</v>
      </c>
      <c r="K55" s="1">
        <v>285.67250000000001</v>
      </c>
      <c r="L55" s="1">
        <v>297.94110000000001</v>
      </c>
      <c r="M55" s="1">
        <v>390.05529999999999</v>
      </c>
      <c r="N55" s="1">
        <v>161.55289999999999</v>
      </c>
      <c r="O55" s="1">
        <v>-92.114199999999997</v>
      </c>
      <c r="P55" s="1">
        <f>+G55/F55</f>
        <v>0.22446744623337173</v>
      </c>
      <c r="Q55" s="1">
        <v>69.43871</v>
      </c>
      <c r="R55" s="1">
        <v>1.962</v>
      </c>
      <c r="S55" s="1">
        <v>23.24</v>
      </c>
      <c r="T55" s="1">
        <v>11.36</v>
      </c>
      <c r="U55" s="1">
        <v>2.2229999999999999</v>
      </c>
      <c r="V55" s="1">
        <v>19.91</v>
      </c>
      <c r="W55" s="1">
        <f>+(X55+Y55)/2</f>
        <v>48.984999999999999</v>
      </c>
      <c r="X55" s="1">
        <v>20.53</v>
      </c>
      <c r="Y55" s="1">
        <v>77.44</v>
      </c>
      <c r="Z55" s="1">
        <v>1.554</v>
      </c>
      <c r="AA55" s="1">
        <v>233.6</v>
      </c>
      <c r="AB55" s="1">
        <v>60.83</v>
      </c>
      <c r="AC55" s="2">
        <v>7.1749999999999998</v>
      </c>
      <c r="AD55" s="1">
        <v>-8.58</v>
      </c>
      <c r="AE55" s="1">
        <v>21.65</v>
      </c>
      <c r="AF55" s="2">
        <v>3.94</v>
      </c>
      <c r="AG55" s="1">
        <v>-15.44</v>
      </c>
      <c r="AH55" s="1">
        <v>23.94</v>
      </c>
      <c r="AI55" s="2">
        <v>4.96</v>
      </c>
      <c r="AJ55" s="1">
        <v>-12.44</v>
      </c>
      <c r="AK55" s="1">
        <v>23.05</v>
      </c>
      <c r="AL55" s="2">
        <v>4.9820000000000002</v>
      </c>
      <c r="AM55" s="1">
        <v>-13.94</v>
      </c>
      <c r="AN55" s="1">
        <v>24.69</v>
      </c>
      <c r="AO55" s="1">
        <v>0.24299999999999999</v>
      </c>
      <c r="AP55" s="1">
        <v>3.7999999999999999E-2</v>
      </c>
      <c r="AQ55" s="1">
        <v>22.16</v>
      </c>
      <c r="AR55" s="1">
        <v>71.91</v>
      </c>
      <c r="AS55" s="1">
        <v>3.6999999999999998E-2</v>
      </c>
      <c r="AT55" s="1">
        <v>14.98</v>
      </c>
      <c r="AU55" s="1">
        <v>13.26</v>
      </c>
      <c r="AV55" s="1">
        <v>15.22</v>
      </c>
      <c r="AW55" s="1">
        <v>13.82</v>
      </c>
      <c r="AX55" s="1">
        <v>667.8</v>
      </c>
      <c r="AY55" s="1">
        <f>+AX55*4*4.5/1000*5263/1000/10000*1000</f>
        <v>6.3263365200000008</v>
      </c>
      <c r="BD55" s="1">
        <f>0.6108*EXP((U55*17.27)/(U55+237.3))</f>
        <v>0.71698255423374901</v>
      </c>
      <c r="BE55" s="1">
        <f>0.6108*EXP((V55*17.27)/(V55+237.3))</f>
        <v>2.3252857989572049</v>
      </c>
      <c r="BF55" s="1">
        <f>+(BE55+BD55)/2</f>
        <v>1.5211341765954769</v>
      </c>
      <c r="BG55" s="1">
        <f>+((BD55*X55/100)+(BE55*Y55/100))/2</f>
        <v>0.97394892054832405</v>
      </c>
      <c r="BH55" s="1">
        <f>+BF55-BG55</f>
        <v>0.54718525604715285</v>
      </c>
    </row>
    <row r="56" spans="1:70" x14ac:dyDescent="0.2">
      <c r="A56" s="4">
        <v>43153</v>
      </c>
      <c r="B56" s="3">
        <v>0</v>
      </c>
      <c r="C56">
        <v>53</v>
      </c>
      <c r="D56" s="1">
        <v>11.41</v>
      </c>
      <c r="E56" s="1">
        <v>8.34</v>
      </c>
      <c r="F56" s="1">
        <v>207.39750000000001</v>
      </c>
      <c r="G56" s="1">
        <v>47.232959999999999</v>
      </c>
      <c r="H56" s="1">
        <v>-76.817279999999997</v>
      </c>
      <c r="I56" s="1">
        <v>10.357279999999999</v>
      </c>
      <c r="J56" s="1">
        <v>13.48405</v>
      </c>
      <c r="K56" s="1">
        <v>286.63400000000001</v>
      </c>
      <c r="L56" s="1">
        <v>307.53710000000001</v>
      </c>
      <c r="M56" s="1">
        <v>394.71170000000001</v>
      </c>
      <c r="N56" s="1">
        <v>160.16460000000001</v>
      </c>
      <c r="O56" s="1">
        <v>-87.174549999999996</v>
      </c>
      <c r="P56" s="1">
        <f>+G56/F56</f>
        <v>0.22774122156728022</v>
      </c>
      <c r="Q56" s="1">
        <v>72.990020000000001</v>
      </c>
      <c r="R56" s="1">
        <v>2.48</v>
      </c>
      <c r="S56" s="1">
        <v>26.08</v>
      </c>
      <c r="T56" s="1">
        <v>12.07</v>
      </c>
      <c r="U56" s="1">
        <v>2.7050000000000001</v>
      </c>
      <c r="V56" s="1">
        <v>21.4</v>
      </c>
      <c r="W56" s="1">
        <f>+(X56+Y56)/2</f>
        <v>49.63</v>
      </c>
      <c r="X56" s="1">
        <v>21.81</v>
      </c>
      <c r="Y56" s="1">
        <v>77.45</v>
      </c>
      <c r="Z56" s="1">
        <v>1.78</v>
      </c>
      <c r="AA56" s="1">
        <v>339.8</v>
      </c>
      <c r="AB56" s="1">
        <v>88.9</v>
      </c>
      <c r="AC56" s="2">
        <v>8.86</v>
      </c>
      <c r="AD56" s="1">
        <v>-6.1820000000000004</v>
      </c>
      <c r="AE56" s="1">
        <v>24.7</v>
      </c>
      <c r="AF56" s="2">
        <v>6.0679999999999996</v>
      </c>
      <c r="AG56" s="1">
        <v>-13.09</v>
      </c>
      <c r="AH56" s="1">
        <v>28.08</v>
      </c>
      <c r="AI56" s="2">
        <v>6.968</v>
      </c>
      <c r="AJ56" s="1">
        <v>-10.16</v>
      </c>
      <c r="AK56" s="1">
        <v>26.84</v>
      </c>
      <c r="AL56" s="2">
        <v>7.157</v>
      </c>
      <c r="AM56" s="1">
        <v>-11.39</v>
      </c>
      <c r="AN56" s="1">
        <v>28.82</v>
      </c>
      <c r="AO56" s="1">
        <v>0.24299999999999999</v>
      </c>
      <c r="AP56" s="1">
        <v>3.7999999999999999E-2</v>
      </c>
      <c r="AQ56" s="1">
        <v>21.5</v>
      </c>
      <c r="AR56" s="1">
        <v>70.709999999999994</v>
      </c>
      <c r="AS56" s="1">
        <v>3.5999999999999997E-2</v>
      </c>
      <c r="AT56" s="1">
        <v>14.99</v>
      </c>
      <c r="AU56" s="1">
        <v>13.11</v>
      </c>
      <c r="AV56" s="1">
        <v>15.2</v>
      </c>
      <c r="AW56" s="1">
        <v>13.8</v>
      </c>
      <c r="AX56" s="1">
        <v>0</v>
      </c>
      <c r="AY56" s="1">
        <f>+AX56*4*4.5/1000*5263/1000/10000*1000</f>
        <v>0</v>
      </c>
      <c r="BD56" s="1">
        <f>0.6108*EXP((U56*17.27)/(U56+237.3))</f>
        <v>0.74204716804718462</v>
      </c>
      <c r="BE56" s="1">
        <f>0.6108*EXP((V56*17.27)/(V56+237.3))</f>
        <v>2.548770598472057</v>
      </c>
      <c r="BF56" s="1">
        <f>+(BE56+BD56)/2</f>
        <v>1.6454088832596208</v>
      </c>
      <c r="BG56" s="1">
        <f>+((BD56*X56/100)+(BE56*Y56/100))/2</f>
        <v>1.0679316579338496</v>
      </c>
      <c r="BH56" s="1">
        <f>+BF56-BG56</f>
        <v>0.57747722532577117</v>
      </c>
    </row>
    <row r="57" spans="1:70" s="7" customFormat="1" x14ac:dyDescent="0.2">
      <c r="A57" s="4">
        <v>43154</v>
      </c>
      <c r="B57" s="3">
        <v>0</v>
      </c>
      <c r="C57">
        <v>54</v>
      </c>
      <c r="D57" s="1">
        <v>11.4</v>
      </c>
      <c r="E57" s="1">
        <v>7.7969999999999997</v>
      </c>
      <c r="F57" s="1">
        <v>211.02699999999999</v>
      </c>
      <c r="G57" s="1">
        <v>49.050550000000001</v>
      </c>
      <c r="H57" s="1">
        <v>-82.675610000000006</v>
      </c>
      <c r="I57" s="1">
        <v>9.258089</v>
      </c>
      <c r="J57" s="1">
        <v>13.79721</v>
      </c>
      <c r="K57" s="1">
        <v>286.94720000000001</v>
      </c>
      <c r="L57" s="1">
        <v>303.60559999999998</v>
      </c>
      <c r="M57" s="1">
        <v>395.53930000000003</v>
      </c>
      <c r="N57" s="1">
        <v>161.97649999999999</v>
      </c>
      <c r="O57" s="1">
        <v>-91.933689999999999</v>
      </c>
      <c r="P57" s="1">
        <f>+G57/F57</f>
        <v>0.23243731844740248</v>
      </c>
      <c r="Q57" s="1">
        <v>70.042770000000004</v>
      </c>
      <c r="R57" s="1">
        <v>1.9550000000000001</v>
      </c>
      <c r="S57" s="1">
        <v>26.01</v>
      </c>
      <c r="T57" s="1">
        <v>12.43</v>
      </c>
      <c r="U57" s="1">
        <v>1.9219999999999999</v>
      </c>
      <c r="V57" s="1">
        <v>22.81</v>
      </c>
      <c r="W57" s="1">
        <f>+(X57+Y57)/2</f>
        <v>47.515000000000001</v>
      </c>
      <c r="X57" s="1">
        <v>12.93</v>
      </c>
      <c r="Y57" s="1">
        <v>82.1</v>
      </c>
      <c r="Z57" s="1">
        <v>1.5549999999999999</v>
      </c>
      <c r="AA57" s="1">
        <v>266.7</v>
      </c>
      <c r="AB57" s="1">
        <v>82.9</v>
      </c>
      <c r="AC57" s="2">
        <v>9.0500000000000007</v>
      </c>
      <c r="AD57" s="1">
        <v>-7.9180000000000001</v>
      </c>
      <c r="AE57" s="1">
        <v>25.54</v>
      </c>
      <c r="AF57" s="2">
        <v>6.6980000000000004</v>
      </c>
      <c r="AG57" s="1">
        <v>-14.31</v>
      </c>
      <c r="AH57" s="1">
        <v>29.48</v>
      </c>
      <c r="AI57" s="2">
        <v>7.4329999999999998</v>
      </c>
      <c r="AJ57" s="1">
        <v>-11.52</v>
      </c>
      <c r="AK57" s="1">
        <v>28.11</v>
      </c>
      <c r="AL57" s="2">
        <v>7.468</v>
      </c>
      <c r="AM57" s="1">
        <v>-12.89</v>
      </c>
      <c r="AN57" s="1">
        <v>29.95</v>
      </c>
      <c r="AO57" s="1">
        <v>0.24099999999999999</v>
      </c>
      <c r="AP57" s="1">
        <v>3.7999999999999999E-2</v>
      </c>
      <c r="AQ57" s="1">
        <v>21.09</v>
      </c>
      <c r="AR57" s="1">
        <v>69.959999999999994</v>
      </c>
      <c r="AS57" s="1">
        <v>3.5999999999999997E-2</v>
      </c>
      <c r="AT57" s="1">
        <v>14.88</v>
      </c>
      <c r="AU57" s="1">
        <v>12.97</v>
      </c>
      <c r="AV57" s="1">
        <v>15.08</v>
      </c>
      <c r="AW57" s="1">
        <v>13.73</v>
      </c>
      <c r="AX57" s="1">
        <v>653.79999999999995</v>
      </c>
      <c r="AY57" s="1">
        <f>+AX57*4*4.5/1000*5263/1000/10000*1000</f>
        <v>6.1937089200000006</v>
      </c>
      <c r="AZ57" s="1"/>
      <c r="BA57" s="1"/>
      <c r="BB57" s="1"/>
      <c r="BC57" s="1"/>
      <c r="BD57" s="1">
        <f>0.6108*EXP((U57*17.27)/(U57+237.3))</f>
        <v>0.70171215427152167</v>
      </c>
      <c r="BE57" s="1">
        <f>0.6108*EXP((V57*17.27)/(V57+237.3))</f>
        <v>2.7773130785611784</v>
      </c>
      <c r="BF57" s="1">
        <f>+(BE57+BD57)/2</f>
        <v>1.7395126164163499</v>
      </c>
      <c r="BG57" s="1">
        <f>+((BD57*X57/100)+(BE57*Y57/100))/2</f>
        <v>1.1854527095230176</v>
      </c>
      <c r="BH57" s="1">
        <f>+BF57-BG57</f>
        <v>0.55405990689333229</v>
      </c>
      <c r="BK57"/>
      <c r="BL57"/>
      <c r="BQ57"/>
      <c r="BR57"/>
    </row>
    <row r="58" spans="1:70" x14ac:dyDescent="0.2">
      <c r="A58" s="4">
        <v>43155</v>
      </c>
      <c r="B58" s="3">
        <v>0</v>
      </c>
      <c r="C58">
        <v>55</v>
      </c>
      <c r="D58" s="1">
        <v>11.41</v>
      </c>
      <c r="E58" s="1">
        <v>8.34</v>
      </c>
      <c r="F58" s="1">
        <v>220.35929999999999</v>
      </c>
      <c r="G58" s="1">
        <v>51.47466</v>
      </c>
      <c r="H58" s="1">
        <v>-87.908249999999995</v>
      </c>
      <c r="I58" s="1">
        <v>7.4941310000000003</v>
      </c>
      <c r="J58" s="1">
        <v>13.47908</v>
      </c>
      <c r="K58" s="1">
        <v>286.62909999999999</v>
      </c>
      <c r="L58" s="1">
        <v>295.9384</v>
      </c>
      <c r="M58" s="1">
        <v>391.34070000000003</v>
      </c>
      <c r="N58" s="1">
        <v>168.88460000000001</v>
      </c>
      <c r="O58" s="1">
        <v>-95.402379999999994</v>
      </c>
      <c r="P58" s="1">
        <f>+G58/F58</f>
        <v>0.23359422543092123</v>
      </c>
      <c r="Q58" s="1">
        <v>73.482219999999998</v>
      </c>
      <c r="R58" s="1">
        <v>3.9129999999999998</v>
      </c>
      <c r="S58" s="1">
        <v>23.55</v>
      </c>
      <c r="T58" s="1">
        <v>12.61</v>
      </c>
      <c r="U58" s="1">
        <v>2.42</v>
      </c>
      <c r="V58" s="1">
        <v>21.63</v>
      </c>
      <c r="W58" s="1">
        <f>+(X58+Y58)/2</f>
        <v>43.81</v>
      </c>
      <c r="X58" s="1">
        <v>8.98</v>
      </c>
      <c r="Y58" s="1">
        <v>78.64</v>
      </c>
      <c r="Z58" s="1">
        <v>2.8119999999999998</v>
      </c>
      <c r="AA58" s="1">
        <v>304.7</v>
      </c>
      <c r="AB58" s="1">
        <v>34.75</v>
      </c>
      <c r="AC58" s="2">
        <v>9.76</v>
      </c>
      <c r="AD58" s="1">
        <v>-6.8120000000000003</v>
      </c>
      <c r="AE58" s="1">
        <v>24.79</v>
      </c>
      <c r="AF58" s="2">
        <v>6.9119999999999999</v>
      </c>
      <c r="AG58" s="1">
        <v>-13.15</v>
      </c>
      <c r="AH58" s="1">
        <v>26.73</v>
      </c>
      <c r="AI58" s="2">
        <v>7.7919999999999998</v>
      </c>
      <c r="AJ58" s="1">
        <v>-10.39</v>
      </c>
      <c r="AK58" s="1">
        <v>25.93</v>
      </c>
      <c r="AL58" s="2">
        <v>7.7850000000000001</v>
      </c>
      <c r="AM58" s="1">
        <v>-11.97</v>
      </c>
      <c r="AN58" s="1">
        <v>27.65</v>
      </c>
      <c r="AO58" s="1">
        <v>0.24299999999999999</v>
      </c>
      <c r="AP58" s="1">
        <v>3.7999999999999999E-2</v>
      </c>
      <c r="AQ58" s="1">
        <v>20.84</v>
      </c>
      <c r="AR58" s="1">
        <v>69.48</v>
      </c>
      <c r="AS58" s="1">
        <v>3.5999999999999997E-2</v>
      </c>
      <c r="AT58" s="1">
        <v>15</v>
      </c>
      <c r="AU58" s="1">
        <v>12.96</v>
      </c>
      <c r="AV58" s="1">
        <v>15.19</v>
      </c>
      <c r="AW58" s="1">
        <v>13.79</v>
      </c>
      <c r="AX58" s="1">
        <v>2.54</v>
      </c>
      <c r="AY58" s="1">
        <f>+AX58*4*4.5/1000*5263/1000/10000*1000</f>
        <v>2.4062436E-2</v>
      </c>
      <c r="BD58" s="1">
        <f>0.6108*EXP((U58*17.27)/(U58+237.3))</f>
        <v>0.72713498890534978</v>
      </c>
      <c r="BE58" s="1">
        <f>0.6108*EXP((V58*17.27)/(V58+237.3))</f>
        <v>2.5848890415889652</v>
      </c>
      <c r="BF58" s="1">
        <f>+(BE58+BD58)/2</f>
        <v>1.6560120152471574</v>
      </c>
      <c r="BG58" s="1">
        <f>+((BD58*X58/100)+(BE58*Y58/100))/2</f>
        <v>1.0490267321546314</v>
      </c>
      <c r="BH58" s="1">
        <f>+BF58-BG58</f>
        <v>0.60698528309252597</v>
      </c>
      <c r="BQ58" s="7"/>
      <c r="BR58" s="7"/>
    </row>
    <row r="59" spans="1:70" x14ac:dyDescent="0.2">
      <c r="A59" s="4">
        <v>43156</v>
      </c>
      <c r="B59" s="3">
        <v>0</v>
      </c>
      <c r="C59">
        <v>56</v>
      </c>
      <c r="D59" s="1">
        <v>11.37</v>
      </c>
      <c r="E59" s="1">
        <v>8.56</v>
      </c>
      <c r="F59" s="1">
        <v>221.6147</v>
      </c>
      <c r="G59" s="1">
        <v>51.827199999999998</v>
      </c>
      <c r="H59" s="1">
        <v>-93.086359999999999</v>
      </c>
      <c r="I59" s="1">
        <v>8.4823319999999995</v>
      </c>
      <c r="J59" s="1">
        <v>13.723839999999999</v>
      </c>
      <c r="K59" s="1">
        <v>286.87380000000002</v>
      </c>
      <c r="L59" s="1">
        <v>293.48610000000002</v>
      </c>
      <c r="M59" s="1">
        <v>395.05470000000003</v>
      </c>
      <c r="N59" s="1">
        <v>169.78749999999999</v>
      </c>
      <c r="O59" s="1">
        <v>-101.56870000000001</v>
      </c>
      <c r="P59" s="1">
        <f>+G59/F59</f>
        <v>0.23386174292589795</v>
      </c>
      <c r="Q59" s="1">
        <v>68.218800000000002</v>
      </c>
      <c r="R59" s="1">
        <v>-0.82099999999999995</v>
      </c>
      <c r="S59" s="1">
        <v>28.06</v>
      </c>
      <c r="T59" s="1">
        <v>12.62</v>
      </c>
      <c r="U59" s="1">
        <v>-0.13200000000000001</v>
      </c>
      <c r="V59" s="1">
        <v>25.2</v>
      </c>
      <c r="W59" s="1">
        <f>+(X59+Y59)/2</f>
        <v>43.618499999999997</v>
      </c>
      <c r="X59" s="1">
        <v>6.2370000000000001</v>
      </c>
      <c r="Y59" s="1">
        <v>81</v>
      </c>
      <c r="Z59" s="1">
        <v>2.1150000000000002</v>
      </c>
      <c r="AA59" s="1">
        <v>296.39999999999998</v>
      </c>
      <c r="AB59" s="1">
        <v>82.1</v>
      </c>
      <c r="AC59" s="2">
        <v>9.8699999999999992</v>
      </c>
      <c r="AD59" s="1">
        <v>-11.53</v>
      </c>
      <c r="AE59" s="1">
        <v>30.23</v>
      </c>
      <c r="AF59" s="2">
        <v>7.1950000000000003</v>
      </c>
      <c r="AG59" s="1">
        <v>-18.690000000000001</v>
      </c>
      <c r="AH59" s="1">
        <v>33.89</v>
      </c>
      <c r="AI59" s="2">
        <v>7.9390000000000001</v>
      </c>
      <c r="AJ59" s="1">
        <v>-15.55</v>
      </c>
      <c r="AK59" s="1">
        <v>32.35</v>
      </c>
      <c r="AL59" s="2">
        <v>8.2899999999999991</v>
      </c>
      <c r="AM59" s="1">
        <v>-16.97</v>
      </c>
      <c r="AN59" s="1">
        <v>34.619999999999997</v>
      </c>
      <c r="AO59" s="1" t="s">
        <v>0</v>
      </c>
      <c r="AP59" s="1">
        <v>3.7999999999999999E-2</v>
      </c>
      <c r="AQ59" s="1">
        <v>20.53</v>
      </c>
      <c r="AR59" s="1">
        <v>68.92</v>
      </c>
      <c r="AS59" s="1">
        <v>3.5999999999999997E-2</v>
      </c>
      <c r="AT59" s="1">
        <v>14.83</v>
      </c>
      <c r="AU59" s="1">
        <v>12.86</v>
      </c>
      <c r="AV59" s="1">
        <v>15.01</v>
      </c>
      <c r="AW59" s="1">
        <v>13.73</v>
      </c>
      <c r="AX59" s="1">
        <v>214.6</v>
      </c>
      <c r="AY59" s="1">
        <f>+AX59*4*4.5/1000*5263/1000/10000*1000</f>
        <v>2.0329916399999997</v>
      </c>
      <c r="BD59" s="1">
        <f>0.6108*EXP((U59*17.27)/(U59+237.3))</f>
        <v>0.60495716427964763</v>
      </c>
      <c r="BE59" s="1">
        <f>0.6108*EXP((V59*17.27)/(V59+237.3))</f>
        <v>3.2057122429156886</v>
      </c>
      <c r="BF59" s="1">
        <f>+(BE59+BD59)/2</f>
        <v>1.905334703597668</v>
      </c>
      <c r="BG59" s="1">
        <f>+((BD59*X59/100)+(BE59*Y59/100))/2</f>
        <v>1.3171790475489147</v>
      </c>
      <c r="BH59" s="1">
        <f>+BF59-BG59</f>
        <v>0.58815565604875331</v>
      </c>
    </row>
    <row r="60" spans="1:70" x14ac:dyDescent="0.2">
      <c r="A60" s="4">
        <v>43157</v>
      </c>
      <c r="B60" s="3">
        <v>0</v>
      </c>
      <c r="C60">
        <v>57</v>
      </c>
      <c r="D60" s="1">
        <v>11.39</v>
      </c>
      <c r="E60" s="1">
        <v>9.68</v>
      </c>
      <c r="F60" s="1">
        <v>221.68520000000001</v>
      </c>
      <c r="G60" s="1">
        <v>51.358710000000002</v>
      </c>
      <c r="H60" s="1">
        <v>-90.247550000000004</v>
      </c>
      <c r="I60" s="1">
        <v>6.6334600000000004</v>
      </c>
      <c r="J60" s="1">
        <v>14.931900000000001</v>
      </c>
      <c r="K60" s="1">
        <v>288.08190000000002</v>
      </c>
      <c r="L60" s="1">
        <v>303.06200000000001</v>
      </c>
      <c r="M60" s="1">
        <v>399.94310000000002</v>
      </c>
      <c r="N60" s="1">
        <v>170.32650000000001</v>
      </c>
      <c r="O60" s="1">
        <v>-96.881</v>
      </c>
      <c r="P60" s="1">
        <f>+G60/F60</f>
        <v>0.23167405852984321</v>
      </c>
      <c r="Q60" s="1">
        <v>73.44547</v>
      </c>
      <c r="R60" s="1">
        <v>0.17399999999999999</v>
      </c>
      <c r="S60" s="1">
        <v>29.71</v>
      </c>
      <c r="T60" s="1">
        <v>13.42</v>
      </c>
      <c r="U60" s="1">
        <v>-0.112</v>
      </c>
      <c r="V60" s="1">
        <v>26.67</v>
      </c>
      <c r="W60" s="1">
        <f>+(X60+Y60)/2</f>
        <v>42.463999999999999</v>
      </c>
      <c r="X60" s="1">
        <v>6.9880000000000004</v>
      </c>
      <c r="Y60" s="1">
        <v>77.94</v>
      </c>
      <c r="Z60" s="1">
        <v>1.526</v>
      </c>
      <c r="AA60" s="1">
        <v>273</v>
      </c>
      <c r="AB60" s="1">
        <v>88.3</v>
      </c>
      <c r="AC60" s="2">
        <v>11.13</v>
      </c>
      <c r="AD60" s="1">
        <v>-10.71</v>
      </c>
      <c r="AE60" s="1">
        <v>32.53</v>
      </c>
      <c r="AF60" s="2">
        <v>8.7799999999999994</v>
      </c>
      <c r="AG60" s="1">
        <v>-17.75</v>
      </c>
      <c r="AH60" s="1">
        <v>36.630000000000003</v>
      </c>
      <c r="AI60" s="2">
        <v>9.2899999999999991</v>
      </c>
      <c r="AJ60" s="1">
        <v>-14.87</v>
      </c>
      <c r="AK60" s="1">
        <v>34.86</v>
      </c>
      <c r="AL60" s="2">
        <v>9.83</v>
      </c>
      <c r="AM60" s="1">
        <v>-16.07</v>
      </c>
      <c r="AN60" s="1">
        <v>37.229999999999997</v>
      </c>
      <c r="AO60" s="1" t="s">
        <v>0</v>
      </c>
      <c r="AP60" s="1">
        <v>3.7999999999999999E-2</v>
      </c>
      <c r="AQ60" s="1">
        <v>20.260000000000002</v>
      </c>
      <c r="AR60" s="1">
        <v>68.459999999999994</v>
      </c>
      <c r="AS60" s="1">
        <v>3.5000000000000003E-2</v>
      </c>
      <c r="AT60" s="1">
        <v>14.94</v>
      </c>
      <c r="AU60" s="1">
        <v>12.72</v>
      </c>
      <c r="AV60" s="1">
        <v>15.11</v>
      </c>
      <c r="AW60" s="1">
        <v>13.65</v>
      </c>
      <c r="AX60" s="1">
        <v>381.5</v>
      </c>
      <c r="AY60" s="1">
        <f>+AX60*4*4.5/1000*5263/1000/10000*1000</f>
        <v>3.6141021000000002</v>
      </c>
      <c r="BD60" s="1">
        <f>0.6108*EXP((U60*17.27)/(U60+237.3))</f>
        <v>0.60583925310817144</v>
      </c>
      <c r="BE60" s="1">
        <f>0.6108*EXP((V60*17.27)/(V60+237.3))</f>
        <v>3.4968937484694678</v>
      </c>
      <c r="BF60" s="1">
        <f>+(BE60+BD60)/2</f>
        <v>2.0513665007888195</v>
      </c>
      <c r="BG60" s="1">
        <f>+((BD60*X60/100)+(BE60*Y60/100))/2</f>
        <v>1.3839075172821511</v>
      </c>
      <c r="BH60" s="1">
        <f>+BF60-BG60</f>
        <v>0.66745898350666844</v>
      </c>
    </row>
    <row r="61" spans="1:70" x14ac:dyDescent="0.2">
      <c r="A61" s="4">
        <v>43158</v>
      </c>
      <c r="B61" s="3">
        <v>0</v>
      </c>
      <c r="C61">
        <v>58</v>
      </c>
      <c r="D61" s="1">
        <v>11.45</v>
      </c>
      <c r="E61" s="1">
        <v>11.59</v>
      </c>
      <c r="F61" s="1">
        <v>178.11259999999999</v>
      </c>
      <c r="G61" s="1">
        <v>39.248809999999999</v>
      </c>
      <c r="H61" s="1">
        <v>-59.522910000000003</v>
      </c>
      <c r="I61" s="1">
        <v>7.120279</v>
      </c>
      <c r="J61" s="1">
        <v>14.90137</v>
      </c>
      <c r="K61" s="1">
        <v>288.0514</v>
      </c>
      <c r="L61" s="1">
        <v>331.72649999999999</v>
      </c>
      <c r="M61" s="1">
        <v>398.36970000000002</v>
      </c>
      <c r="N61" s="1">
        <v>138.8638</v>
      </c>
      <c r="O61" s="1">
        <v>-66.643190000000004</v>
      </c>
      <c r="P61" s="1">
        <f>+G61/F61</f>
        <v>0.22035953660774141</v>
      </c>
      <c r="Q61" s="1">
        <v>72.220569999999995</v>
      </c>
      <c r="R61" s="1">
        <v>7.577</v>
      </c>
      <c r="S61" s="1">
        <v>24.68</v>
      </c>
      <c r="T61" s="1">
        <v>14.13</v>
      </c>
      <c r="U61" s="1">
        <v>7.0670000000000002</v>
      </c>
      <c r="V61" s="1">
        <v>21.91</v>
      </c>
      <c r="W61" s="1">
        <f>+(X61+Y61)/2</f>
        <v>52</v>
      </c>
      <c r="X61" s="1">
        <v>34.53</v>
      </c>
      <c r="Y61" s="1">
        <v>69.47</v>
      </c>
      <c r="Z61" s="1">
        <v>2.4049999999999998</v>
      </c>
      <c r="AA61" s="1">
        <v>163.30000000000001</v>
      </c>
      <c r="AB61" s="1">
        <v>58.99</v>
      </c>
      <c r="AC61" s="2">
        <v>12.49</v>
      </c>
      <c r="AD61" s="1">
        <v>1.294</v>
      </c>
      <c r="AE61" s="1">
        <v>26.06</v>
      </c>
      <c r="AF61" s="2">
        <v>10.220000000000001</v>
      </c>
      <c r="AG61" s="1">
        <v>-3.5070000000000001</v>
      </c>
      <c r="AH61" s="1">
        <v>27.26</v>
      </c>
      <c r="AI61" s="2">
        <v>10.75</v>
      </c>
      <c r="AJ61" s="1">
        <v>-1.952</v>
      </c>
      <c r="AK61" s="1">
        <v>26.52</v>
      </c>
      <c r="AL61" s="2">
        <v>11.12</v>
      </c>
      <c r="AM61" s="1">
        <v>-2.2280000000000002</v>
      </c>
      <c r="AN61" s="1">
        <v>27.81</v>
      </c>
      <c r="AO61" s="1">
        <v>0.24299999999999999</v>
      </c>
      <c r="AP61" s="1">
        <v>3.7999999999999999E-2</v>
      </c>
      <c r="AQ61" s="1">
        <v>20.16</v>
      </c>
      <c r="AR61" s="1">
        <v>68.28</v>
      </c>
      <c r="AS61" s="1">
        <v>3.5999999999999997E-2</v>
      </c>
      <c r="AT61" s="1">
        <v>14.95</v>
      </c>
      <c r="AU61" s="1">
        <v>12.84</v>
      </c>
      <c r="AV61" s="1">
        <v>15.12</v>
      </c>
      <c r="AW61" s="1">
        <v>13.79</v>
      </c>
      <c r="AX61" s="1">
        <v>685.3</v>
      </c>
      <c r="AY61" s="1">
        <f>+AX61*4*4.5/1000*5263/1000/10000*1000</f>
        <v>6.4921210200000008</v>
      </c>
      <c r="BD61" s="1">
        <f>0.6108*EXP((U61*17.27)/(U61+237.3))</f>
        <v>1.006476961983932</v>
      </c>
      <c r="BE61" s="1">
        <f>0.6108*EXP((V61*17.27)/(V61+237.3))</f>
        <v>2.6294622292802576</v>
      </c>
      <c r="BF61" s="1">
        <f>+(BE61+BD61)/2</f>
        <v>1.8179695956320949</v>
      </c>
      <c r="BG61" s="1">
        <f>+((BD61*X61/100)+(BE61*Y61/100))/2</f>
        <v>1.0871119528270234</v>
      </c>
      <c r="BH61" s="1">
        <f>+BF61-BG61</f>
        <v>0.73085764280507148</v>
      </c>
    </row>
    <row r="62" spans="1:70" x14ac:dyDescent="0.2">
      <c r="A62" s="4">
        <v>43159</v>
      </c>
      <c r="B62" s="3">
        <v>0</v>
      </c>
      <c r="C62">
        <v>59</v>
      </c>
      <c r="D62" s="1">
        <v>11.49</v>
      </c>
      <c r="E62" s="1">
        <v>9.7200000000000006</v>
      </c>
      <c r="F62" s="1">
        <v>206.24959999999999</v>
      </c>
      <c r="G62" s="1">
        <v>46.321719999999999</v>
      </c>
      <c r="H62" s="1">
        <v>-63.997390000000003</v>
      </c>
      <c r="I62" s="1">
        <v>10.760759999999999</v>
      </c>
      <c r="J62" s="1">
        <v>15.44115</v>
      </c>
      <c r="K62" s="1">
        <v>288.59109999999998</v>
      </c>
      <c r="L62" s="1">
        <v>329.69380000000001</v>
      </c>
      <c r="M62" s="1">
        <v>404.45190000000002</v>
      </c>
      <c r="N62" s="1">
        <v>159.92789999999999</v>
      </c>
      <c r="O62" s="1">
        <v>-74.758150000000001</v>
      </c>
      <c r="P62" s="1">
        <f>+G62/F62</f>
        <v>0.22459059314539279</v>
      </c>
      <c r="Q62" s="1">
        <v>85.169759999999997</v>
      </c>
      <c r="R62" s="1">
        <v>9.43</v>
      </c>
      <c r="S62" s="1">
        <v>23.2</v>
      </c>
      <c r="T62" s="1">
        <v>14.77</v>
      </c>
      <c r="U62" s="1">
        <v>9.6999999999999993</v>
      </c>
      <c r="V62" s="1">
        <v>19.559999999999999</v>
      </c>
      <c r="W62" s="1">
        <f>+(X62+Y62)/2</f>
        <v>48.39</v>
      </c>
      <c r="X62" s="1">
        <v>23.21</v>
      </c>
      <c r="Y62" s="1">
        <v>73.569999999999993</v>
      </c>
      <c r="Z62" s="1">
        <v>2.5499999999999998</v>
      </c>
      <c r="AA62" s="1">
        <v>291.60000000000002</v>
      </c>
      <c r="AB62" s="1">
        <v>34.33</v>
      </c>
      <c r="AC62" s="2">
        <v>14.03</v>
      </c>
      <c r="AD62" s="1">
        <v>3.968</v>
      </c>
      <c r="AE62" s="1">
        <v>22.34</v>
      </c>
      <c r="AF62" s="2">
        <v>12.18</v>
      </c>
      <c r="AG62" s="1">
        <v>0.33400000000000002</v>
      </c>
      <c r="AH62" s="1">
        <v>23.82</v>
      </c>
      <c r="AI62" s="2">
        <v>12.46</v>
      </c>
      <c r="AJ62" s="1">
        <v>1.2270000000000001</v>
      </c>
      <c r="AK62" s="1">
        <v>22.91</v>
      </c>
      <c r="AL62" s="2">
        <v>13.06</v>
      </c>
      <c r="AM62" s="1">
        <v>1.1140000000000001</v>
      </c>
      <c r="AN62" s="1">
        <v>24.8</v>
      </c>
      <c r="AO62" s="1" t="s">
        <v>0</v>
      </c>
      <c r="AP62" s="1">
        <v>3.7999999999999999E-2</v>
      </c>
      <c r="AQ62" s="1">
        <v>20.16</v>
      </c>
      <c r="AR62" s="1">
        <v>68.290000000000006</v>
      </c>
      <c r="AS62" s="1">
        <v>3.5000000000000003E-2</v>
      </c>
      <c r="AT62" s="1">
        <v>15.04</v>
      </c>
      <c r="AU62" s="1">
        <v>12.75</v>
      </c>
      <c r="AV62" s="1">
        <v>15.21</v>
      </c>
      <c r="AW62" s="1">
        <v>13.69</v>
      </c>
      <c r="AX62" s="1">
        <v>0</v>
      </c>
      <c r="AY62" s="1">
        <f>+AX62*4*4.5/1000*5263/1000/10000*1000</f>
        <v>0</v>
      </c>
      <c r="BD62" s="1">
        <f>0.6108*EXP((U62*17.27)/(U62+237.3))</f>
        <v>1.2034938513584403</v>
      </c>
      <c r="BE62" s="1">
        <f>0.6108*EXP((V62*17.27)/(V62+237.3))</f>
        <v>2.27534629284676</v>
      </c>
      <c r="BF62" s="1">
        <f>+(BE62+BD62)/2</f>
        <v>1.7394200721026003</v>
      </c>
      <c r="BG62" s="1">
        <f>+((BD62*X62/100)+(BE62*Y62/100))/2</f>
        <v>0.97665159527382772</v>
      </c>
      <c r="BH62" s="1">
        <f>+BF62-BG62</f>
        <v>0.76276847682877258</v>
      </c>
      <c r="BI62" s="4">
        <f>+A62</f>
        <v>43159</v>
      </c>
      <c r="BJ62" s="1">
        <f>+AVERAGE(BH35:BH62)</f>
        <v>0.88997965318213779</v>
      </c>
    </row>
    <row r="63" spans="1:70" x14ac:dyDescent="0.2">
      <c r="A63" s="4">
        <v>43160</v>
      </c>
      <c r="B63" s="3">
        <v>0</v>
      </c>
      <c r="C63">
        <v>60</v>
      </c>
      <c r="D63" s="1">
        <v>11.4</v>
      </c>
      <c r="E63" s="1">
        <v>9.17</v>
      </c>
      <c r="F63" s="1">
        <v>225.6003</v>
      </c>
      <c r="G63" s="1">
        <v>50.998869999999997</v>
      </c>
      <c r="H63" s="1">
        <v>-90.925070000000005</v>
      </c>
      <c r="I63" s="1">
        <v>5.818505</v>
      </c>
      <c r="J63" s="1">
        <v>16.815190000000001</v>
      </c>
      <c r="K63" s="1">
        <v>289.96510000000001</v>
      </c>
      <c r="L63" s="1">
        <v>311.53910000000002</v>
      </c>
      <c r="M63" s="1">
        <v>408.28269999999998</v>
      </c>
      <c r="N63" s="1">
        <v>174.60140000000001</v>
      </c>
      <c r="O63" s="1">
        <v>-96.743579999999994</v>
      </c>
      <c r="P63" s="1">
        <f>+G63/F63</f>
        <v>0.22605852031225135</v>
      </c>
      <c r="Q63" s="1">
        <v>77.857830000000007</v>
      </c>
      <c r="R63" s="1">
        <v>7.4429999999999996</v>
      </c>
      <c r="S63" s="1">
        <v>28.79</v>
      </c>
      <c r="T63" s="1">
        <v>15.65</v>
      </c>
      <c r="U63" s="1">
        <v>6.6059999999999999</v>
      </c>
      <c r="V63" s="1">
        <v>25.29</v>
      </c>
      <c r="W63" s="1">
        <f>+(X63+Y63)/2</f>
        <v>42.715000000000003</v>
      </c>
      <c r="X63" s="1">
        <v>10.84</v>
      </c>
      <c r="Y63" s="1">
        <v>74.59</v>
      </c>
      <c r="Z63" s="1">
        <v>2.2709999999999999</v>
      </c>
      <c r="AA63" s="1">
        <v>326.10000000000002</v>
      </c>
      <c r="AB63" s="1">
        <v>56.84</v>
      </c>
      <c r="AC63" s="2">
        <v>14.99</v>
      </c>
      <c r="AD63" s="1">
        <v>-0.35</v>
      </c>
      <c r="AE63" s="1">
        <v>30.66</v>
      </c>
      <c r="AF63" s="2">
        <v>12.89</v>
      </c>
      <c r="AG63" s="1">
        <v>-4.9809999999999999</v>
      </c>
      <c r="AH63" s="1">
        <v>34.17</v>
      </c>
      <c r="AI63" s="2">
        <v>13.18</v>
      </c>
      <c r="AJ63" s="1">
        <v>-3.4350000000000001</v>
      </c>
      <c r="AK63" s="1">
        <v>32.71</v>
      </c>
      <c r="AL63" s="2">
        <v>13.81</v>
      </c>
      <c r="AM63" s="1">
        <v>-3.9049999999999998</v>
      </c>
      <c r="AN63" s="1">
        <v>34.82</v>
      </c>
      <c r="AO63" s="1">
        <v>0.24299999999999999</v>
      </c>
      <c r="AP63" s="1">
        <v>3.7999999999999999E-2</v>
      </c>
      <c r="AQ63" s="1">
        <v>20.260000000000002</v>
      </c>
      <c r="AR63" s="1">
        <v>68.44</v>
      </c>
      <c r="AS63" s="1">
        <v>3.5999999999999997E-2</v>
      </c>
      <c r="AT63" s="1">
        <v>14.95</v>
      </c>
      <c r="AU63" s="1">
        <v>12.8</v>
      </c>
      <c r="AV63" s="1">
        <v>15.13</v>
      </c>
      <c r="AW63" s="1">
        <v>13.72</v>
      </c>
      <c r="AX63" s="1">
        <v>701.5</v>
      </c>
      <c r="AY63" s="1">
        <f>+AX63*4*4.5/1000*5263/1000/10000*1000</f>
        <v>6.6455900999999997</v>
      </c>
      <c r="BD63" s="1">
        <f>0.6108*EXP((U63*17.27)/(U63+237.3))</f>
        <v>0.97507441023837638</v>
      </c>
      <c r="BE63" s="1">
        <f>0.6108*EXP((V63*17.27)/(V63+237.3))</f>
        <v>3.2229115945963174</v>
      </c>
      <c r="BF63" s="1">
        <f>+(BE63+BD63)/2</f>
        <v>2.0989930024173469</v>
      </c>
      <c r="BG63" s="1">
        <f>+((BD63*X63/100)+(BE63*Y63/100))/2</f>
        <v>1.2548339122396166</v>
      </c>
      <c r="BH63" s="1">
        <f>+BF63-BG63</f>
        <v>0.84415909017773028</v>
      </c>
    </row>
    <row r="64" spans="1:70" s="7" customFormat="1" x14ac:dyDescent="0.2">
      <c r="A64" s="4">
        <v>43161</v>
      </c>
      <c r="B64" s="3">
        <v>0</v>
      </c>
      <c r="C64">
        <v>61</v>
      </c>
      <c r="D64" s="1">
        <v>11.43</v>
      </c>
      <c r="E64" s="1">
        <v>9.7899999999999991</v>
      </c>
      <c r="F64" s="1">
        <v>220.5975</v>
      </c>
      <c r="G64" s="1">
        <v>50.503489999999999</v>
      </c>
      <c r="H64" s="1">
        <v>-85.147540000000006</v>
      </c>
      <c r="I64" s="1">
        <v>5.9233960000000003</v>
      </c>
      <c r="J64" s="1">
        <v>16.830069999999999</v>
      </c>
      <c r="K64" s="1">
        <v>289.98009999999999</v>
      </c>
      <c r="L64" s="1">
        <v>318.4796</v>
      </c>
      <c r="M64" s="1">
        <v>409.5505</v>
      </c>
      <c r="N64" s="1">
        <v>170.09399999999999</v>
      </c>
      <c r="O64" s="1">
        <v>-91.070939999999993</v>
      </c>
      <c r="P64" s="1">
        <f>+G64/F64</f>
        <v>0.22893953920602</v>
      </c>
      <c r="Q64" s="1">
        <v>79.023089999999996</v>
      </c>
      <c r="R64" s="1">
        <v>2.718</v>
      </c>
      <c r="S64" s="1">
        <v>31.36</v>
      </c>
      <c r="T64" s="1">
        <v>15.23</v>
      </c>
      <c r="U64" s="1">
        <v>2.927</v>
      </c>
      <c r="V64" s="1">
        <v>28.11</v>
      </c>
      <c r="W64" s="1">
        <f>+(X64+Y64)/2</f>
        <v>46.67</v>
      </c>
      <c r="X64" s="1">
        <v>13.78</v>
      </c>
      <c r="Y64" s="1">
        <v>79.56</v>
      </c>
      <c r="Z64" s="1">
        <v>1.5489999999999999</v>
      </c>
      <c r="AA64" s="1">
        <v>214.4</v>
      </c>
      <c r="AB64" s="1">
        <v>80.599999999999994</v>
      </c>
      <c r="AC64" s="2">
        <v>13.6</v>
      </c>
      <c r="AD64" s="1">
        <v>-6.5979999999999999</v>
      </c>
      <c r="AE64" s="1">
        <v>34.630000000000003</v>
      </c>
      <c r="AF64" s="2">
        <v>11.89</v>
      </c>
      <c r="AG64" s="1">
        <v>-13.12</v>
      </c>
      <c r="AH64" s="1">
        <v>39.25</v>
      </c>
      <c r="AI64" s="2">
        <v>12.05</v>
      </c>
      <c r="AJ64" s="1">
        <v>-10.63</v>
      </c>
      <c r="AK64" s="1">
        <v>37.369999999999997</v>
      </c>
      <c r="AL64" s="2">
        <v>12.84</v>
      </c>
      <c r="AM64" s="1">
        <v>-11.46</v>
      </c>
      <c r="AN64" s="1">
        <v>39.99</v>
      </c>
      <c r="AO64" s="1" t="s">
        <v>0</v>
      </c>
      <c r="AP64" s="1">
        <v>3.7999999999999999E-2</v>
      </c>
      <c r="AQ64" s="1">
        <v>20.21</v>
      </c>
      <c r="AR64" s="1">
        <v>68.37</v>
      </c>
      <c r="AS64" s="1">
        <v>3.5000000000000003E-2</v>
      </c>
      <c r="AT64" s="1">
        <v>15.01</v>
      </c>
      <c r="AU64" s="1">
        <v>12.76</v>
      </c>
      <c r="AV64" s="1">
        <v>15.19</v>
      </c>
      <c r="AW64" s="1">
        <v>13.68</v>
      </c>
      <c r="AX64" s="1">
        <v>0</v>
      </c>
      <c r="AY64" s="1">
        <f>+AX64*4*4.5/1000*5263/1000/10000*1000</f>
        <v>0</v>
      </c>
      <c r="AZ64" s="1"/>
      <c r="BA64" s="1"/>
      <c r="BB64" s="1"/>
      <c r="BC64" s="1"/>
      <c r="BD64" s="1">
        <f>0.6108*EXP((U64*17.27)/(U64+237.3))</f>
        <v>0.75384938235817034</v>
      </c>
      <c r="BE64" s="1">
        <f>0.6108*EXP((V64*17.27)/(V64+237.3))</f>
        <v>3.8042078094253027</v>
      </c>
      <c r="BF64" s="1">
        <f>+(BE64+BD64)/2</f>
        <v>2.2790285958917367</v>
      </c>
      <c r="BG64" s="1">
        <f>+((BD64*X64/100)+(BE64*Y64/100))/2</f>
        <v>1.5652540890338633</v>
      </c>
      <c r="BH64" s="1">
        <f>+BF64-BG64</f>
        <v>0.71377450685787336</v>
      </c>
      <c r="BK64"/>
      <c r="BL64"/>
      <c r="BQ64"/>
      <c r="BR64"/>
    </row>
    <row r="65" spans="1:70" x14ac:dyDescent="0.2">
      <c r="A65" s="4">
        <v>43162</v>
      </c>
      <c r="B65" s="3">
        <v>0</v>
      </c>
      <c r="C65">
        <v>62</v>
      </c>
      <c r="D65" s="1">
        <v>11.44</v>
      </c>
      <c r="E65" s="1">
        <v>7.5510000000000002</v>
      </c>
      <c r="F65" s="1">
        <v>228.55269999999999</v>
      </c>
      <c r="G65" s="1">
        <v>50.834989999999998</v>
      </c>
      <c r="H65" s="1">
        <v>-91.583950000000002</v>
      </c>
      <c r="I65" s="1">
        <v>2.8903080000000001</v>
      </c>
      <c r="J65" s="1">
        <v>16.842980000000001</v>
      </c>
      <c r="K65" s="1">
        <v>289.99299999999999</v>
      </c>
      <c r="L65" s="1">
        <v>311.79160000000002</v>
      </c>
      <c r="M65" s="1">
        <v>406.26589999999999</v>
      </c>
      <c r="N65" s="1">
        <v>177.71780000000001</v>
      </c>
      <c r="O65" s="1">
        <v>-94.474260000000001</v>
      </c>
      <c r="P65" s="1">
        <f>+G65/F65</f>
        <v>0.22242130589575185</v>
      </c>
      <c r="Q65" s="1">
        <v>83.243489999999994</v>
      </c>
      <c r="R65" s="1">
        <v>4.4530000000000003</v>
      </c>
      <c r="S65" s="1">
        <v>30.61</v>
      </c>
      <c r="T65" s="1">
        <v>15.12</v>
      </c>
      <c r="U65" s="1">
        <v>4.2140000000000004</v>
      </c>
      <c r="V65" s="1">
        <v>27.18</v>
      </c>
      <c r="W65" s="1">
        <f>+(X65+Y65)/2</f>
        <v>35.39</v>
      </c>
      <c r="X65" s="1">
        <v>9.73</v>
      </c>
      <c r="Y65" s="1">
        <v>61.05</v>
      </c>
      <c r="Z65" s="1">
        <v>2.0830000000000002</v>
      </c>
      <c r="AA65" s="1">
        <v>139.5</v>
      </c>
      <c r="AB65" s="1">
        <v>75.61</v>
      </c>
      <c r="AC65" s="2">
        <v>13.3</v>
      </c>
      <c r="AD65" s="1">
        <v>-4.8230000000000004</v>
      </c>
      <c r="AE65" s="1">
        <v>33.57</v>
      </c>
      <c r="AF65" s="2">
        <v>11.27</v>
      </c>
      <c r="AG65" s="1">
        <v>-10.65</v>
      </c>
      <c r="AH65" s="1">
        <v>36.85</v>
      </c>
      <c r="AI65" s="2">
        <v>11.51</v>
      </c>
      <c r="AJ65" s="1">
        <v>-8.42</v>
      </c>
      <c r="AK65" s="1">
        <v>35.369999999999997</v>
      </c>
      <c r="AL65" s="2">
        <v>12.07</v>
      </c>
      <c r="AM65" s="1">
        <v>-9.35</v>
      </c>
      <c r="AN65" s="1">
        <v>37.39</v>
      </c>
      <c r="AO65" s="1" t="s">
        <v>0</v>
      </c>
      <c r="AP65" s="1">
        <v>3.7999999999999999E-2</v>
      </c>
      <c r="AQ65" s="1">
        <v>20.34</v>
      </c>
      <c r="AR65" s="1">
        <v>68.58</v>
      </c>
      <c r="AS65" s="1">
        <v>3.5999999999999997E-2</v>
      </c>
      <c r="AT65" s="1">
        <v>14.96</v>
      </c>
      <c r="AU65" s="1">
        <v>12.79</v>
      </c>
      <c r="AV65" s="1">
        <v>15.14</v>
      </c>
      <c r="AW65" s="1">
        <v>13.7</v>
      </c>
      <c r="AX65" s="1">
        <v>710.4</v>
      </c>
      <c r="AY65" s="1">
        <f>+AX65*4*4.5/1000*5263/1000/10000*1000</f>
        <v>6.7299033599999998</v>
      </c>
      <c r="BD65" s="1">
        <f>0.6108*EXP((U65*17.27)/(U65+237.3))</f>
        <v>0.82559231834843061</v>
      </c>
      <c r="BE65" s="1">
        <f>0.6108*EXP((V65*17.27)/(V65+237.3))</f>
        <v>3.6031641455027672</v>
      </c>
      <c r="BF65" s="1">
        <f>+(BE65+BD65)/2</f>
        <v>2.2143782319255987</v>
      </c>
      <c r="BG65" s="1">
        <f>+((BD65*X65/100)+(BE65*Y65/100))/2</f>
        <v>1.1400309217023707</v>
      </c>
      <c r="BH65" s="1">
        <f>+BF65-BG65</f>
        <v>1.0743473102232279</v>
      </c>
      <c r="BQ65" s="7"/>
      <c r="BR65" s="7"/>
    </row>
    <row r="66" spans="1:70" x14ac:dyDescent="0.2">
      <c r="A66" s="4">
        <v>43163</v>
      </c>
      <c r="B66" s="3">
        <v>0</v>
      </c>
      <c r="C66">
        <v>63</v>
      </c>
      <c r="D66" s="1">
        <v>11.42</v>
      </c>
      <c r="E66" s="1">
        <v>12.65</v>
      </c>
      <c r="F66" s="1">
        <v>227.04580000000001</v>
      </c>
      <c r="G66" s="1">
        <v>51.363379999999999</v>
      </c>
      <c r="H66" s="1">
        <v>-82.870469999999997</v>
      </c>
      <c r="I66" s="1">
        <v>7.7678209999999996</v>
      </c>
      <c r="J66" s="1">
        <v>16.867329999999999</v>
      </c>
      <c r="K66" s="1">
        <v>290.01729999999998</v>
      </c>
      <c r="L66" s="1">
        <v>320.3485</v>
      </c>
      <c r="M66" s="1">
        <v>410.98680000000002</v>
      </c>
      <c r="N66" s="1">
        <v>175.6824</v>
      </c>
      <c r="O66" s="1">
        <v>-90.638289999999998</v>
      </c>
      <c r="P66" s="1">
        <f>+G66/F66</f>
        <v>0.22622475289126687</v>
      </c>
      <c r="Q66" s="1">
        <v>85.044110000000003</v>
      </c>
      <c r="R66" s="1">
        <v>4.42</v>
      </c>
      <c r="S66" s="1">
        <v>29.55</v>
      </c>
      <c r="T66" s="1">
        <v>15.82</v>
      </c>
      <c r="U66" s="1">
        <v>3.83</v>
      </c>
      <c r="V66" s="1">
        <v>26.54</v>
      </c>
      <c r="W66" s="1">
        <f>+(X66+Y66)/2</f>
        <v>39.869999999999997</v>
      </c>
      <c r="X66" s="1">
        <v>12.6</v>
      </c>
      <c r="Y66" s="1">
        <v>67.14</v>
      </c>
      <c r="Z66" s="1">
        <v>2.3959999999999999</v>
      </c>
      <c r="AA66" s="1">
        <v>329.9</v>
      </c>
      <c r="AB66" s="1">
        <v>57.94</v>
      </c>
      <c r="AC66" s="2">
        <v>14.57</v>
      </c>
      <c r="AD66" s="1">
        <v>-3.8210000000000002</v>
      </c>
      <c r="AE66" s="1">
        <v>32.85</v>
      </c>
      <c r="AF66" s="2">
        <v>12.52</v>
      </c>
      <c r="AG66" s="1">
        <v>-10.53</v>
      </c>
      <c r="AH66" s="1">
        <v>36.5</v>
      </c>
      <c r="AI66" s="2">
        <v>12.86</v>
      </c>
      <c r="AJ66" s="1">
        <v>-8.0299999999999994</v>
      </c>
      <c r="AK66" s="1">
        <v>34.950000000000003</v>
      </c>
      <c r="AL66" s="2">
        <v>13.55</v>
      </c>
      <c r="AM66" s="1">
        <v>-8.84</v>
      </c>
      <c r="AN66" s="1">
        <v>37.409999999999997</v>
      </c>
      <c r="AO66" s="1">
        <v>0.24299999999999999</v>
      </c>
      <c r="AP66" s="1">
        <v>3.7999999999999999E-2</v>
      </c>
      <c r="AQ66" s="1">
        <v>20.309999999999999</v>
      </c>
      <c r="AR66" s="1">
        <v>68.540000000000006</v>
      </c>
      <c r="AS66" s="1">
        <v>3.5000000000000003E-2</v>
      </c>
      <c r="AT66" s="1">
        <v>15.03</v>
      </c>
      <c r="AU66" s="1">
        <v>12.74</v>
      </c>
      <c r="AV66" s="1">
        <v>15.21</v>
      </c>
      <c r="AW66" s="1">
        <v>13.65</v>
      </c>
      <c r="AX66" s="1">
        <v>0</v>
      </c>
      <c r="AY66" s="1">
        <f>+AX66*4*4.5/1000*5263/1000/10000*1000</f>
        <v>0</v>
      </c>
      <c r="BD66" s="1">
        <f>0.6108*EXP((U66*17.27)/(U66+237.3))</f>
        <v>0.80358137231114146</v>
      </c>
      <c r="BE66" s="1">
        <f>0.6108*EXP((V66*17.27)/(V66+237.3))</f>
        <v>3.470245993558466</v>
      </c>
      <c r="BF66" s="1">
        <f>+(BE66+BD66)/2</f>
        <v>2.1369136829348037</v>
      </c>
      <c r="BG66" s="1">
        <f>+((BD66*X66/100)+(BE66*Y66/100))/2</f>
        <v>1.215587206493179</v>
      </c>
      <c r="BH66" s="1">
        <f>+BF66-BG66</f>
        <v>0.92132647644162469</v>
      </c>
    </row>
    <row r="67" spans="1:70" x14ac:dyDescent="0.2">
      <c r="A67" s="4">
        <v>43164</v>
      </c>
      <c r="B67" s="3">
        <v>0</v>
      </c>
      <c r="C67">
        <v>64</v>
      </c>
      <c r="D67" s="1">
        <v>11.45</v>
      </c>
      <c r="E67" s="1">
        <v>9.0299999999999994</v>
      </c>
      <c r="F67" s="1">
        <v>201.6883</v>
      </c>
      <c r="G67" s="1">
        <v>45.727379999999997</v>
      </c>
      <c r="H67" s="1">
        <v>-79.17371</v>
      </c>
      <c r="I67" s="1">
        <v>5.5558550000000002</v>
      </c>
      <c r="J67" s="1">
        <v>16.6309</v>
      </c>
      <c r="K67" s="1">
        <v>289.78089999999997</v>
      </c>
      <c r="L67" s="1">
        <v>322.22829999999999</v>
      </c>
      <c r="M67" s="1">
        <v>406.9579</v>
      </c>
      <c r="N67" s="1">
        <v>155.96090000000001</v>
      </c>
      <c r="O67" s="1">
        <v>-84.729569999999995</v>
      </c>
      <c r="P67" s="1">
        <f>+G67/F67</f>
        <v>0.22672301764653674</v>
      </c>
      <c r="Q67" s="1">
        <v>71.231309999999993</v>
      </c>
      <c r="R67" s="1">
        <v>6.4779999999999998</v>
      </c>
      <c r="S67" s="1">
        <v>28.55</v>
      </c>
      <c r="T67" s="1">
        <v>15.76</v>
      </c>
      <c r="U67" s="1">
        <v>6.3049999999999997</v>
      </c>
      <c r="V67" s="1">
        <v>26.6</v>
      </c>
      <c r="W67" s="1">
        <f>+(X67+Y67)/2</f>
        <v>45.28</v>
      </c>
      <c r="X67" s="1">
        <v>12.27</v>
      </c>
      <c r="Y67" s="1">
        <v>78.290000000000006</v>
      </c>
      <c r="Z67" s="1">
        <v>2.286</v>
      </c>
      <c r="AA67" s="1">
        <v>288.8</v>
      </c>
      <c r="AB67" s="1">
        <v>43.62</v>
      </c>
      <c r="AC67" s="2">
        <v>14.88</v>
      </c>
      <c r="AD67" s="1">
        <v>-1.7290000000000001</v>
      </c>
      <c r="AE67" s="1">
        <v>33.200000000000003</v>
      </c>
      <c r="AF67" s="2">
        <v>12.82</v>
      </c>
      <c r="AG67" s="1">
        <v>-6.6959999999999997</v>
      </c>
      <c r="AH67" s="1">
        <v>35.35</v>
      </c>
      <c r="AI67" s="2">
        <v>12.97</v>
      </c>
      <c r="AJ67" s="1">
        <v>-4.7930000000000001</v>
      </c>
      <c r="AK67" s="1">
        <v>33.72</v>
      </c>
      <c r="AL67" s="2">
        <v>13.66</v>
      </c>
      <c r="AM67" s="1">
        <v>-5.492</v>
      </c>
      <c r="AN67" s="1">
        <v>35.85</v>
      </c>
      <c r="AO67" s="1">
        <v>0.24299999999999999</v>
      </c>
      <c r="AP67" s="1">
        <v>3.7999999999999999E-2</v>
      </c>
      <c r="AQ67" s="1">
        <v>20.39</v>
      </c>
      <c r="AR67" s="1">
        <v>68.67</v>
      </c>
      <c r="AS67" s="1">
        <v>3.5000000000000003E-2</v>
      </c>
      <c r="AT67" s="1">
        <v>14.98</v>
      </c>
      <c r="AU67" s="1">
        <v>12.75</v>
      </c>
      <c r="AV67" s="1">
        <v>15.16</v>
      </c>
      <c r="AW67" s="1">
        <v>13.64</v>
      </c>
      <c r="AX67" s="1">
        <v>654.29999999999995</v>
      </c>
      <c r="AY67" s="1">
        <f>+AX67*4*4.5/1000*5263/1000/10000*1000</f>
        <v>6.1984456200000002</v>
      </c>
      <c r="BD67" s="1">
        <f>0.6108*EXP((U67*17.27)/(U67+237.3))</f>
        <v>0.95503959885883849</v>
      </c>
      <c r="BE67" s="1">
        <f>0.6108*EXP((V67*17.27)/(V67+237.3))</f>
        <v>3.482522891456</v>
      </c>
      <c r="BF67" s="1">
        <f>+(BE67+BD67)/2</f>
        <v>2.2187812451574191</v>
      </c>
      <c r="BG67" s="1">
        <f>+((BD67*X67/100)+(BE67*Y67/100))/2</f>
        <v>1.4218252652504411</v>
      </c>
      <c r="BH67" s="1">
        <f>+BF67-BG67</f>
        <v>0.79695597990697808</v>
      </c>
    </row>
    <row r="68" spans="1:70" x14ac:dyDescent="0.2">
      <c r="A68" s="4">
        <v>43165</v>
      </c>
      <c r="B68" s="3">
        <v>0</v>
      </c>
      <c r="C68">
        <v>65</v>
      </c>
      <c r="D68" s="1">
        <v>11.41</v>
      </c>
      <c r="E68" s="1">
        <v>11.41</v>
      </c>
      <c r="F68" s="1">
        <v>226.53059999999999</v>
      </c>
      <c r="G68" s="1">
        <v>50.591459999999998</v>
      </c>
      <c r="H68" s="1">
        <v>-82.193950000000001</v>
      </c>
      <c r="I68" s="1">
        <v>7.6790719999999997</v>
      </c>
      <c r="J68" s="1">
        <v>17.49776</v>
      </c>
      <c r="K68" s="1">
        <v>290.64769999999999</v>
      </c>
      <c r="L68" s="1">
        <v>325.20620000000002</v>
      </c>
      <c r="M68" s="1">
        <v>415.07920000000001</v>
      </c>
      <c r="N68" s="1">
        <v>175.9391</v>
      </c>
      <c r="O68" s="1">
        <v>-89.873019999999997</v>
      </c>
      <c r="P68" s="1">
        <f>+G68/F68</f>
        <v>0.22333168234225309</v>
      </c>
      <c r="Q68" s="1">
        <v>86.066100000000006</v>
      </c>
      <c r="R68" s="1">
        <v>4.5540000000000003</v>
      </c>
      <c r="S68" s="1">
        <v>31.95</v>
      </c>
      <c r="T68" s="1">
        <v>16.13</v>
      </c>
      <c r="U68" s="1">
        <v>3.972</v>
      </c>
      <c r="V68" s="1">
        <v>29.79</v>
      </c>
      <c r="W68" s="1">
        <f>+(X68+Y68)/2</f>
        <v>40.904499999999999</v>
      </c>
      <c r="X68" s="1">
        <v>7.4390000000000001</v>
      </c>
      <c r="Y68" s="1">
        <v>74.37</v>
      </c>
      <c r="Z68" s="1">
        <v>1.841</v>
      </c>
      <c r="AA68" s="1">
        <v>309.89999999999998</v>
      </c>
      <c r="AB68" s="1">
        <v>74.83</v>
      </c>
      <c r="AC68" s="2">
        <v>15.07</v>
      </c>
      <c r="AD68" s="1">
        <v>-4.4249999999999998</v>
      </c>
      <c r="AE68" s="1">
        <v>36.590000000000003</v>
      </c>
      <c r="AF68" s="2">
        <v>13.28</v>
      </c>
      <c r="AG68" s="1">
        <v>-10.66</v>
      </c>
      <c r="AH68" s="1">
        <v>41.56</v>
      </c>
      <c r="AI68" s="2">
        <v>13.5</v>
      </c>
      <c r="AJ68" s="1">
        <v>-8.3800000000000008</v>
      </c>
      <c r="AK68" s="1">
        <v>39.49</v>
      </c>
      <c r="AL68" s="2">
        <v>14.32</v>
      </c>
      <c r="AM68" s="1">
        <v>-8.94</v>
      </c>
      <c r="AN68" s="1">
        <v>42.13</v>
      </c>
      <c r="AO68" s="1">
        <v>0.24399999999999999</v>
      </c>
      <c r="AP68" s="1">
        <v>3.7999999999999999E-2</v>
      </c>
      <c r="AQ68" s="1">
        <v>20.48</v>
      </c>
      <c r="AR68" s="1">
        <v>68.849999999999994</v>
      </c>
      <c r="AS68" s="1">
        <v>3.5999999999999997E-2</v>
      </c>
      <c r="AT68" s="1">
        <v>15.02</v>
      </c>
      <c r="AU68" s="1">
        <v>12.76</v>
      </c>
      <c r="AV68" s="1">
        <v>15.2</v>
      </c>
      <c r="AW68" s="1">
        <v>13.64</v>
      </c>
      <c r="AX68" s="1">
        <v>0</v>
      </c>
      <c r="AY68" s="1">
        <f>+AX68*4*4.5/1000*5263/1000/10000*1000</f>
        <v>0</v>
      </c>
      <c r="BD68" s="1">
        <f>0.6108*EXP((U68*17.27)/(U68+237.3))</f>
        <v>0.8116597470431075</v>
      </c>
      <c r="BE68" s="1">
        <f>0.6108*EXP((V68*17.27)/(V68+237.3))</f>
        <v>4.1922236611025658</v>
      </c>
      <c r="BF68" s="1">
        <f>+(BE68+BD68)/2</f>
        <v>2.5019417040728369</v>
      </c>
      <c r="BG68" s="1">
        <f>+((BD68*X68/100)+(BE68*Y68/100))/2</f>
        <v>1.5890680526722574</v>
      </c>
      <c r="BH68" s="1">
        <f>+BF68-BG68</f>
        <v>0.91287365140057952</v>
      </c>
    </row>
    <row r="69" spans="1:70" x14ac:dyDescent="0.2">
      <c r="A69" s="4">
        <v>43166</v>
      </c>
      <c r="B69" s="3">
        <v>0</v>
      </c>
      <c r="C69">
        <v>66</v>
      </c>
      <c r="D69" s="1">
        <v>11.44</v>
      </c>
      <c r="E69" s="1">
        <v>14.54</v>
      </c>
      <c r="F69" s="1">
        <v>215.9341</v>
      </c>
      <c r="G69" s="1">
        <v>47.985639999999997</v>
      </c>
      <c r="H69" s="1">
        <v>-81.627750000000006</v>
      </c>
      <c r="I69" s="1">
        <v>3.8825780000000001</v>
      </c>
      <c r="J69" s="1">
        <v>19.125720000000001</v>
      </c>
      <c r="K69" s="1">
        <v>292.27569999999997</v>
      </c>
      <c r="L69" s="1">
        <v>334.95420000000001</v>
      </c>
      <c r="M69" s="1">
        <v>420.46449999999999</v>
      </c>
      <c r="N69" s="1">
        <v>167.9485</v>
      </c>
      <c r="O69" s="1">
        <v>-85.510319999999993</v>
      </c>
      <c r="P69" s="1">
        <f>+G69/F69</f>
        <v>0.22222353949654083</v>
      </c>
      <c r="Q69" s="1">
        <v>82.438130000000001</v>
      </c>
      <c r="R69" s="1">
        <v>4.641</v>
      </c>
      <c r="S69" s="1">
        <v>33.79</v>
      </c>
      <c r="T69" s="1">
        <v>17.489999999999998</v>
      </c>
      <c r="U69" s="1">
        <v>4.0919999999999996</v>
      </c>
      <c r="V69" s="1">
        <v>30.76</v>
      </c>
      <c r="W69" s="1">
        <f>+(X69+Y69)/2</f>
        <v>36.8005</v>
      </c>
      <c r="X69" s="1">
        <v>5.5209999999999999</v>
      </c>
      <c r="Y69" s="1">
        <v>68.08</v>
      </c>
      <c r="Z69" s="1">
        <v>1.6259999999999999</v>
      </c>
      <c r="AA69" s="1">
        <v>272.5</v>
      </c>
      <c r="AB69" s="1">
        <v>84.7</v>
      </c>
      <c r="AC69" s="2">
        <v>16.98</v>
      </c>
      <c r="AD69" s="1">
        <v>-5.6029999999999998</v>
      </c>
      <c r="AE69" s="1">
        <v>39.119999999999997</v>
      </c>
      <c r="AF69" s="2">
        <v>15.37</v>
      </c>
      <c r="AG69" s="1">
        <v>-11.26</v>
      </c>
      <c r="AH69" s="1">
        <v>42.93</v>
      </c>
      <c r="AI69" s="2">
        <v>15.41</v>
      </c>
      <c r="AJ69" s="1">
        <v>-9.06</v>
      </c>
      <c r="AK69" s="1">
        <v>40.92</v>
      </c>
      <c r="AL69" s="2">
        <v>16.059999999999999</v>
      </c>
      <c r="AM69" s="1">
        <v>-9.94</v>
      </c>
      <c r="AN69" s="1">
        <v>42.98</v>
      </c>
      <c r="AO69" s="1" t="s">
        <v>0</v>
      </c>
      <c r="AP69" s="1">
        <v>3.7999999999999999E-2</v>
      </c>
      <c r="AQ69" s="1">
        <v>20.59</v>
      </c>
      <c r="AR69" s="1">
        <v>69.03</v>
      </c>
      <c r="AS69" s="1">
        <v>3.5000000000000003E-2</v>
      </c>
      <c r="AT69" s="1">
        <v>15</v>
      </c>
      <c r="AU69" s="1">
        <v>12.78</v>
      </c>
      <c r="AV69" s="1">
        <v>15.19</v>
      </c>
      <c r="AW69" s="1">
        <v>13.63</v>
      </c>
      <c r="AX69" s="1">
        <v>759.7</v>
      </c>
      <c r="AY69" s="1">
        <f>+AX69*4*4.5/1000*5263/1000/10000*1000</f>
        <v>7.1969419800000001</v>
      </c>
      <c r="BD69" s="1">
        <f>0.6108*EXP((U69*17.27)/(U69+237.3))</f>
        <v>0.81854231306558289</v>
      </c>
      <c r="BE69" s="1">
        <f>0.6108*EXP((V69*17.27)/(V69+237.3))</f>
        <v>4.4315712419942672</v>
      </c>
      <c r="BF69" s="1">
        <f>+(BE69+BD69)/2</f>
        <v>2.6250567775299252</v>
      </c>
      <c r="BG69" s="1">
        <f>+((BD69*X69/100)+(BE69*Y69/100))/2</f>
        <v>1.5311027113270239</v>
      </c>
      <c r="BH69" s="1">
        <f>+BF69-BG69</f>
        <v>1.0939540662029013</v>
      </c>
    </row>
    <row r="70" spans="1:70" x14ac:dyDescent="0.2">
      <c r="A70" s="4">
        <v>43167</v>
      </c>
      <c r="B70" s="3">
        <v>0</v>
      </c>
      <c r="C70">
        <v>67</v>
      </c>
      <c r="D70" s="1">
        <v>11.51</v>
      </c>
      <c r="E70" s="1">
        <v>16.670000000000002</v>
      </c>
      <c r="F70" s="1">
        <v>163.5282</v>
      </c>
      <c r="G70" s="1">
        <v>35.579689999999999</v>
      </c>
      <c r="H70" s="1">
        <v>-59.888030000000001</v>
      </c>
      <c r="I70" s="1">
        <v>0.92006429999999995</v>
      </c>
      <c r="J70" s="1">
        <v>21.236139999999999</v>
      </c>
      <c r="K70" s="1">
        <v>294.3861</v>
      </c>
      <c r="L70" s="1">
        <v>367.63029999999998</v>
      </c>
      <c r="M70" s="1">
        <v>428.4384</v>
      </c>
      <c r="N70" s="1">
        <v>127.9485</v>
      </c>
      <c r="O70" s="1">
        <v>-60.80809</v>
      </c>
      <c r="P70" s="1">
        <f>+G70/F70</f>
        <v>0.21757525613319292</v>
      </c>
      <c r="Q70" s="1">
        <v>67.140370000000004</v>
      </c>
      <c r="R70" s="1">
        <v>9.6300000000000008</v>
      </c>
      <c r="S70" s="1">
        <v>33.01</v>
      </c>
      <c r="T70" s="1">
        <v>19.940000000000001</v>
      </c>
      <c r="U70" s="1">
        <v>8.4499999999999993</v>
      </c>
      <c r="V70" s="1">
        <v>30.6</v>
      </c>
      <c r="W70" s="1">
        <f>+(X70+Y70)/2</f>
        <v>31.145</v>
      </c>
      <c r="X70" s="1">
        <v>5.33</v>
      </c>
      <c r="Y70" s="1">
        <v>56.96</v>
      </c>
      <c r="Z70" s="1">
        <v>1.4810000000000001</v>
      </c>
      <c r="AA70" s="1">
        <v>234.9</v>
      </c>
      <c r="AB70" s="1">
        <v>76.83</v>
      </c>
      <c r="AC70" s="2">
        <v>21.63</v>
      </c>
      <c r="AD70" s="1">
        <v>3.6859999999999999</v>
      </c>
      <c r="AE70" s="1">
        <v>39.92</v>
      </c>
      <c r="AF70" s="2">
        <v>20.22</v>
      </c>
      <c r="AG70" s="1">
        <v>-0.81699999999999995</v>
      </c>
      <c r="AH70" s="1">
        <v>42.55</v>
      </c>
      <c r="AI70" s="2">
        <v>20.02</v>
      </c>
      <c r="AJ70" s="1">
        <v>0.56200000000000006</v>
      </c>
      <c r="AK70" s="1">
        <v>40.799999999999997</v>
      </c>
      <c r="AL70" s="2">
        <v>21.07</v>
      </c>
      <c r="AM70" s="1">
        <v>0.39100000000000001</v>
      </c>
      <c r="AN70" s="1">
        <v>43.24</v>
      </c>
      <c r="AO70" s="1" t="s">
        <v>0</v>
      </c>
      <c r="AP70" s="1">
        <v>3.7999999999999999E-2</v>
      </c>
      <c r="AQ70" s="1">
        <v>20.83</v>
      </c>
      <c r="AR70" s="1">
        <v>69.459999999999994</v>
      </c>
      <c r="AS70" s="1">
        <v>3.5999999999999997E-2</v>
      </c>
      <c r="AT70" s="1">
        <v>15.03</v>
      </c>
      <c r="AU70" s="1">
        <v>12.85</v>
      </c>
      <c r="AV70" s="1">
        <v>15.22</v>
      </c>
      <c r="AW70" s="1">
        <v>13.67</v>
      </c>
      <c r="AX70" s="1">
        <v>0</v>
      </c>
      <c r="AY70" s="1">
        <f>+AX70*4*4.5/1000*5263/1000/10000*1000</f>
        <v>0</v>
      </c>
      <c r="BD70" s="1">
        <f>0.6108*EXP((U70*17.27)/(U70+237.3))</f>
        <v>1.1060943983837987</v>
      </c>
      <c r="BE70" s="1">
        <f>0.6108*EXP((V70*17.27)/(V70+237.3))</f>
        <v>4.3912919467167955</v>
      </c>
      <c r="BF70" s="1">
        <f>+(BE70+BD70)/2</f>
        <v>2.748693172550297</v>
      </c>
      <c r="BG70" s="1">
        <f>+((BD70*X70/100)+(BE70*Y70/100))/2</f>
        <v>1.2801173621418716</v>
      </c>
      <c r="BH70" s="1">
        <f>+BF70-BG70</f>
        <v>1.4685758104084254</v>
      </c>
    </row>
    <row r="71" spans="1:70" s="7" customFormat="1" x14ac:dyDescent="0.2">
      <c r="A71" s="4">
        <v>43168</v>
      </c>
      <c r="B71" s="3">
        <v>0</v>
      </c>
      <c r="C71">
        <v>68</v>
      </c>
      <c r="D71" s="1">
        <v>11.47</v>
      </c>
      <c r="E71" s="1">
        <v>14.17</v>
      </c>
      <c r="F71" s="1">
        <v>223.09360000000001</v>
      </c>
      <c r="G71" s="1">
        <v>48.01426</v>
      </c>
      <c r="H71" s="1">
        <v>-80.724000000000004</v>
      </c>
      <c r="I71" s="1">
        <v>2.2461700000000002</v>
      </c>
      <c r="J71" s="1">
        <v>21.991</v>
      </c>
      <c r="K71" s="1">
        <v>295.14100000000002</v>
      </c>
      <c r="L71" s="1">
        <v>351.52330000000001</v>
      </c>
      <c r="M71" s="1">
        <v>434.49349999999998</v>
      </c>
      <c r="N71" s="1">
        <v>175.07929999999999</v>
      </c>
      <c r="O71" s="1">
        <v>-82.970169999999996</v>
      </c>
      <c r="P71" s="1">
        <f>+G71/F71</f>
        <v>0.21522024836212245</v>
      </c>
      <c r="Q71" s="1">
        <v>92.109120000000004</v>
      </c>
      <c r="R71" s="1">
        <v>10.98</v>
      </c>
      <c r="S71" s="1">
        <v>34.76</v>
      </c>
      <c r="T71" s="1">
        <v>20.239999999999998</v>
      </c>
      <c r="U71" s="1">
        <v>9.6199999999999992</v>
      </c>
      <c r="V71" s="1">
        <v>31.53</v>
      </c>
      <c r="W71" s="1">
        <f>+(X71+Y71)/2</f>
        <v>29.1755</v>
      </c>
      <c r="X71" s="1">
        <v>5.5609999999999999</v>
      </c>
      <c r="Y71" s="1">
        <v>52.79</v>
      </c>
      <c r="Z71" s="1">
        <v>1.778</v>
      </c>
      <c r="AA71" s="1">
        <v>173.2</v>
      </c>
      <c r="AB71" s="1">
        <v>73.08</v>
      </c>
      <c r="AC71" s="2">
        <v>21.16</v>
      </c>
      <c r="AD71" s="1">
        <v>4.1210000000000004</v>
      </c>
      <c r="AE71" s="1">
        <v>39.56</v>
      </c>
      <c r="AF71" s="2">
        <v>20.079999999999998</v>
      </c>
      <c r="AG71" s="1">
        <v>-0.41199999999999998</v>
      </c>
      <c r="AH71" s="1">
        <v>43.66</v>
      </c>
      <c r="AI71" s="2">
        <v>19.690000000000001</v>
      </c>
      <c r="AJ71" s="1">
        <v>1.0549999999999999</v>
      </c>
      <c r="AK71" s="1">
        <v>41.76</v>
      </c>
      <c r="AL71" s="2">
        <v>20.72</v>
      </c>
      <c r="AM71" s="1">
        <v>0.80300000000000005</v>
      </c>
      <c r="AN71" s="1">
        <v>43.91</v>
      </c>
      <c r="AO71" s="1" t="s">
        <v>0</v>
      </c>
      <c r="AP71" s="1">
        <v>3.7999999999999999E-2</v>
      </c>
      <c r="AQ71" s="1">
        <v>21.22</v>
      </c>
      <c r="AR71" s="1">
        <v>70.180000000000007</v>
      </c>
      <c r="AS71" s="1">
        <v>3.5999999999999997E-2</v>
      </c>
      <c r="AT71" s="1">
        <v>15.09</v>
      </c>
      <c r="AU71" s="1">
        <v>12.92</v>
      </c>
      <c r="AV71" s="1">
        <v>15.3</v>
      </c>
      <c r="AW71" s="1">
        <v>13.64</v>
      </c>
      <c r="AX71" s="1">
        <v>738.4</v>
      </c>
      <c r="AY71" s="1">
        <f>+AX71*4*4.5/1000*5263/1000/10000*1000</f>
        <v>6.9951585599999992</v>
      </c>
      <c r="AZ71" s="1"/>
      <c r="BA71" s="1"/>
      <c r="BB71" s="1"/>
      <c r="BC71" s="1"/>
      <c r="BD71" s="1">
        <f>0.6108*EXP((U71*17.27)/(U71+237.3))</f>
        <v>1.1970417089624772</v>
      </c>
      <c r="BE71" s="1">
        <f>0.6108*EXP((V71*17.27)/(V71+237.3))</f>
        <v>4.6299395467587541</v>
      </c>
      <c r="BF71" s="1">
        <f>+(BE71+BD71)/2</f>
        <v>2.9134906278606154</v>
      </c>
      <c r="BG71" s="1">
        <f>+((BD71*X71/100)+(BE71*Y71/100))/2</f>
        <v>1.2553562880846749</v>
      </c>
      <c r="BH71" s="1">
        <f>+BF71-BG71</f>
        <v>1.6581343397759405</v>
      </c>
      <c r="BK71"/>
      <c r="BL71"/>
    </row>
    <row r="72" spans="1:70" x14ac:dyDescent="0.2">
      <c r="A72" s="4">
        <v>43169</v>
      </c>
      <c r="B72" s="3">
        <v>0</v>
      </c>
      <c r="C72">
        <v>69</v>
      </c>
      <c r="D72" s="1">
        <v>11.51</v>
      </c>
      <c r="E72" s="1">
        <v>19.100000000000001</v>
      </c>
      <c r="F72" s="1">
        <v>206.50399999999999</v>
      </c>
      <c r="G72" s="1">
        <v>44.040970000000002</v>
      </c>
      <c r="H72" s="1">
        <v>-72.444469999999995</v>
      </c>
      <c r="I72" s="1">
        <v>2.8755579999999998</v>
      </c>
      <c r="J72" s="1">
        <v>22.704560000000001</v>
      </c>
      <c r="K72" s="1">
        <v>295.8546</v>
      </c>
      <c r="L72" s="1">
        <v>364.31950000000001</v>
      </c>
      <c r="M72" s="1">
        <v>439.63959999999997</v>
      </c>
      <c r="N72" s="1">
        <v>162.46299999999999</v>
      </c>
      <c r="O72" s="1">
        <v>-75.320030000000003</v>
      </c>
      <c r="P72" s="1">
        <f>+G72/F72</f>
        <v>0.2132693313446713</v>
      </c>
      <c r="Q72" s="1">
        <v>87.142989999999998</v>
      </c>
      <c r="R72" s="1">
        <v>10.14</v>
      </c>
      <c r="S72" s="1">
        <v>37.630000000000003</v>
      </c>
      <c r="T72" s="1">
        <v>21.28</v>
      </c>
      <c r="U72" s="1">
        <v>9.5</v>
      </c>
      <c r="V72" s="1">
        <v>32.64</v>
      </c>
      <c r="W72" s="1">
        <f>+(X72+Y72)/2</f>
        <v>32.314999999999998</v>
      </c>
      <c r="X72" s="1">
        <v>9.4499999999999993</v>
      </c>
      <c r="Y72" s="1">
        <v>55.18</v>
      </c>
      <c r="Z72" s="1">
        <v>1.76</v>
      </c>
      <c r="AA72" s="1">
        <v>156.30000000000001</v>
      </c>
      <c r="AB72" s="1">
        <v>91.9</v>
      </c>
      <c r="AC72" s="2">
        <v>22.62</v>
      </c>
      <c r="AD72" s="1">
        <v>3.1469999999999998</v>
      </c>
      <c r="AE72" s="1">
        <v>42.44</v>
      </c>
      <c r="AF72" s="2">
        <v>21.4</v>
      </c>
      <c r="AG72" s="1">
        <v>-1.835</v>
      </c>
      <c r="AH72" s="1">
        <v>45.2</v>
      </c>
      <c r="AI72" s="2">
        <v>21.07</v>
      </c>
      <c r="AJ72" s="1">
        <v>-0.255</v>
      </c>
      <c r="AK72" s="1">
        <v>43.16</v>
      </c>
      <c r="AL72" s="2">
        <v>22.24</v>
      </c>
      <c r="AM72" s="1">
        <v>-0.59599999999999997</v>
      </c>
      <c r="AN72" s="1">
        <v>46.05</v>
      </c>
      <c r="AO72" s="1" t="s">
        <v>0</v>
      </c>
      <c r="AP72" s="1">
        <v>3.7999999999999999E-2</v>
      </c>
      <c r="AQ72" s="1">
        <v>21.53</v>
      </c>
      <c r="AR72" s="1">
        <v>70.760000000000005</v>
      </c>
      <c r="AS72" s="1">
        <v>3.5999999999999997E-2</v>
      </c>
      <c r="AT72" s="1">
        <v>15.09</v>
      </c>
      <c r="AU72" s="1">
        <v>13.01</v>
      </c>
      <c r="AV72" s="1">
        <v>15.31</v>
      </c>
      <c r="AW72" s="1">
        <v>13.68</v>
      </c>
      <c r="AX72" s="1">
        <v>1.016</v>
      </c>
      <c r="AY72" s="1">
        <f>+AX72*4*4.5/1000*5263/1000/10000*1000</f>
        <v>9.6249743999999998E-3</v>
      </c>
      <c r="BD72" s="1">
        <f>0.6108*EXP((U72*17.27)/(U72+237.3))</f>
        <v>1.1874205365788533</v>
      </c>
      <c r="BE72" s="1">
        <f>0.6108*EXP((V72*17.27)/(V72+237.3))</f>
        <v>4.9294600231671595</v>
      </c>
      <c r="BF72" s="1">
        <f>+(BE72+BD72)/2</f>
        <v>3.0584402798730066</v>
      </c>
      <c r="BG72" s="1">
        <f>+((BD72*X72/100)+(BE72*Y72/100))/2</f>
        <v>1.41614364074517</v>
      </c>
      <c r="BH72" s="1">
        <f>+BF72-BG72</f>
        <v>1.6422966391278366</v>
      </c>
    </row>
    <row r="73" spans="1:70" x14ac:dyDescent="0.2">
      <c r="A73" s="4">
        <v>43170</v>
      </c>
      <c r="B73" s="3">
        <v>0</v>
      </c>
      <c r="C73">
        <v>70</v>
      </c>
      <c r="D73" s="1">
        <v>11.57</v>
      </c>
      <c r="E73" s="1">
        <v>18.54</v>
      </c>
      <c r="F73" s="1">
        <v>213.17359999999999</v>
      </c>
      <c r="G73" s="1">
        <v>44.79748</v>
      </c>
      <c r="H73" s="1">
        <v>-54.37294</v>
      </c>
      <c r="I73" s="1">
        <v>5.3342099999999997</v>
      </c>
      <c r="J73" s="1">
        <v>23.697500000000002</v>
      </c>
      <c r="K73" s="1">
        <v>296.84750000000003</v>
      </c>
      <c r="L73" s="1">
        <v>386.90030000000002</v>
      </c>
      <c r="M73" s="1">
        <v>446.60750000000002</v>
      </c>
      <c r="N73" s="1">
        <v>168.37610000000001</v>
      </c>
      <c r="O73" s="1">
        <v>-59.707149999999999</v>
      </c>
      <c r="P73" s="1">
        <f>+G73/F73</f>
        <v>0.21014553396855898</v>
      </c>
      <c r="Q73" s="1">
        <v>108.66889999999999</v>
      </c>
      <c r="R73" s="1">
        <v>16.399999999999999</v>
      </c>
      <c r="S73" s="1">
        <v>33</v>
      </c>
      <c r="T73" s="1">
        <v>22.92</v>
      </c>
      <c r="U73" s="1">
        <v>15.91</v>
      </c>
      <c r="V73" s="1">
        <v>30.6</v>
      </c>
      <c r="W73" s="1">
        <f>+(X73+Y73)/2</f>
        <v>44.784999999999997</v>
      </c>
      <c r="X73" s="1">
        <v>27.38</v>
      </c>
      <c r="Y73" s="1">
        <v>62.19</v>
      </c>
      <c r="Z73" s="1">
        <v>2.7530000000000001</v>
      </c>
      <c r="AA73" s="1">
        <v>306.10000000000002</v>
      </c>
      <c r="AB73" s="1">
        <v>73.13</v>
      </c>
      <c r="AC73" s="2">
        <v>25.18</v>
      </c>
      <c r="AD73" s="1">
        <v>13.77</v>
      </c>
      <c r="AE73" s="1">
        <v>38.81</v>
      </c>
      <c r="AF73" s="2">
        <v>24.54</v>
      </c>
      <c r="AG73" s="1">
        <v>10.76</v>
      </c>
      <c r="AH73" s="1">
        <v>41.39</v>
      </c>
      <c r="AI73" s="2">
        <v>23.86</v>
      </c>
      <c r="AJ73" s="1">
        <v>11.46</v>
      </c>
      <c r="AK73" s="1">
        <v>39.549999999999997</v>
      </c>
      <c r="AL73" s="2">
        <v>25.16</v>
      </c>
      <c r="AM73" s="1">
        <v>11.74</v>
      </c>
      <c r="AN73" s="1">
        <v>41.89</v>
      </c>
      <c r="AO73" s="1" t="s">
        <v>0</v>
      </c>
      <c r="AP73" s="1">
        <v>3.7999999999999999E-2</v>
      </c>
      <c r="AQ73" s="1">
        <v>21.89</v>
      </c>
      <c r="AR73" s="1">
        <v>71.48</v>
      </c>
      <c r="AS73" s="1">
        <v>3.5999999999999997E-2</v>
      </c>
      <c r="AT73" s="1">
        <v>15.16</v>
      </c>
      <c r="AU73" s="1">
        <v>13.02</v>
      </c>
      <c r="AV73" s="1">
        <v>15.4</v>
      </c>
      <c r="AW73" s="1">
        <v>13.61</v>
      </c>
      <c r="AX73" s="1">
        <v>719.1</v>
      </c>
      <c r="AY73" s="1">
        <f>+AX73*4*4.5/1000*5263/1000/10000*1000</f>
        <v>6.8123219399999995</v>
      </c>
      <c r="BD73" s="1">
        <f>0.6108*EXP((U73*17.27)/(U73+237.3))</f>
        <v>1.8078603674141749</v>
      </c>
      <c r="BE73" s="1">
        <f>0.6108*EXP((V73*17.27)/(V73+237.3))</f>
        <v>4.3912919467167955</v>
      </c>
      <c r="BF73" s="1">
        <f>+(BE73+BD73)/2</f>
        <v>3.0995761570654849</v>
      </c>
      <c r="BG73" s="1">
        <f>+((BD73*X73/100)+(BE73*Y73/100))/2</f>
        <v>1.612968315130588</v>
      </c>
      <c r="BH73" s="1">
        <f>+BF73-BG73</f>
        <v>1.4866078419348969</v>
      </c>
    </row>
    <row r="74" spans="1:70" x14ac:dyDescent="0.2">
      <c r="A74" s="4">
        <v>43171</v>
      </c>
      <c r="B74" s="3">
        <v>0</v>
      </c>
      <c r="C74">
        <v>71</v>
      </c>
      <c r="D74" s="1">
        <v>11.55</v>
      </c>
      <c r="E74" s="1">
        <v>19.329999999999998</v>
      </c>
      <c r="F74" s="1">
        <v>221.23650000000001</v>
      </c>
      <c r="G74" s="1">
        <v>47.474299999999999</v>
      </c>
      <c r="H74" s="1">
        <v>-71.406360000000006</v>
      </c>
      <c r="I74" s="1">
        <v>3.8186279999999999</v>
      </c>
      <c r="J74" s="1">
        <v>24.049240000000001</v>
      </c>
      <c r="K74" s="1">
        <v>297.19920000000002</v>
      </c>
      <c r="L74" s="1">
        <v>372.51510000000002</v>
      </c>
      <c r="M74" s="1">
        <v>447.74009999999998</v>
      </c>
      <c r="N74" s="1">
        <v>173.76220000000001</v>
      </c>
      <c r="O74" s="1">
        <v>-75.224990000000005</v>
      </c>
      <c r="P74" s="1">
        <f>+G74/F74</f>
        <v>0.21458620073993215</v>
      </c>
      <c r="Q74" s="1">
        <v>98.537229999999994</v>
      </c>
      <c r="R74" s="1">
        <v>12.75</v>
      </c>
      <c r="S74" s="1">
        <v>36.65</v>
      </c>
      <c r="T74" s="1">
        <v>22.72</v>
      </c>
      <c r="U74" s="1">
        <v>12.41</v>
      </c>
      <c r="V74" s="1">
        <v>33.4</v>
      </c>
      <c r="W74" s="1">
        <f>+(X74+Y74)/2</f>
        <v>46.305</v>
      </c>
      <c r="X74" s="1">
        <v>16.11</v>
      </c>
      <c r="Y74" s="1">
        <v>76.5</v>
      </c>
      <c r="Z74" s="1">
        <v>2.6150000000000002</v>
      </c>
      <c r="AA74" s="1">
        <v>286.89999999999998</v>
      </c>
      <c r="AB74" s="1">
        <v>44.96</v>
      </c>
      <c r="AC74" s="2">
        <v>23.92</v>
      </c>
      <c r="AD74" s="1">
        <v>7.3620000000000001</v>
      </c>
      <c r="AE74" s="1">
        <v>42.18</v>
      </c>
      <c r="AF74" s="2">
        <v>23.37</v>
      </c>
      <c r="AG74" s="1">
        <v>3.3740000000000001</v>
      </c>
      <c r="AH74" s="1">
        <v>46.37</v>
      </c>
      <c r="AI74" s="2">
        <v>22.82</v>
      </c>
      <c r="AJ74" s="1">
        <v>4.5730000000000004</v>
      </c>
      <c r="AK74" s="1">
        <v>44.48</v>
      </c>
      <c r="AL74" s="2">
        <v>23.98</v>
      </c>
      <c r="AM74" s="1">
        <v>4.4470000000000001</v>
      </c>
      <c r="AN74" s="1">
        <v>46.91</v>
      </c>
      <c r="AO74" s="1">
        <v>0.245</v>
      </c>
      <c r="AP74" s="1">
        <v>3.7999999999999999E-2</v>
      </c>
      <c r="AQ74" s="1">
        <v>22.52</v>
      </c>
      <c r="AR74" s="1">
        <v>72.48</v>
      </c>
      <c r="AS74" s="1">
        <v>3.6999999999999998E-2</v>
      </c>
      <c r="AT74" s="1">
        <v>15.17</v>
      </c>
      <c r="AU74" s="1">
        <v>13.17</v>
      </c>
      <c r="AV74" s="1">
        <v>15.43</v>
      </c>
      <c r="AW74" s="1">
        <v>13.65</v>
      </c>
      <c r="AX74" s="1">
        <v>0</v>
      </c>
      <c r="AY74" s="1">
        <f>+AX74*4*4.5/1000*5263/1000/10000*1000</f>
        <v>0</v>
      </c>
      <c r="BD74" s="1">
        <f>0.6108*EXP((U74*17.27)/(U74+237.3))</f>
        <v>1.4409357044357467</v>
      </c>
      <c r="BE74" s="1">
        <f>0.6108*EXP((V74*17.27)/(V74+237.3))</f>
        <v>5.1441125216319277</v>
      </c>
      <c r="BF74" s="1">
        <f>+(BE74+BD74)/2</f>
        <v>3.2925241130338372</v>
      </c>
      <c r="BG74" s="1">
        <f>+((BD74*X74/100)+(BE74*Y74/100))/2</f>
        <v>2.0836904105165117</v>
      </c>
      <c r="BH74" s="1">
        <f>+BF74-BG74</f>
        <v>1.2088337025173255</v>
      </c>
    </row>
    <row r="75" spans="1:70" x14ac:dyDescent="0.2">
      <c r="A75" s="4">
        <v>43172</v>
      </c>
      <c r="B75" s="3">
        <v>0</v>
      </c>
      <c r="C75">
        <v>72</v>
      </c>
      <c r="D75" s="1">
        <v>11.56</v>
      </c>
      <c r="E75" s="1">
        <v>20.02</v>
      </c>
      <c r="F75" s="1">
        <v>225.91759999999999</v>
      </c>
      <c r="G75" s="1">
        <v>46.905079999999998</v>
      </c>
      <c r="H75" s="1">
        <v>-72.190569999999994</v>
      </c>
      <c r="I75" s="1">
        <v>3.2849409999999999</v>
      </c>
      <c r="J75" s="1">
        <v>24.65981</v>
      </c>
      <c r="K75" s="1">
        <v>297.8098</v>
      </c>
      <c r="L75" s="1">
        <v>375.93020000000001</v>
      </c>
      <c r="M75" s="1">
        <v>451.4058</v>
      </c>
      <c r="N75" s="1">
        <v>179.01249999999999</v>
      </c>
      <c r="O75" s="1">
        <v>-75.475520000000003</v>
      </c>
      <c r="P75" s="1">
        <f>+G75/F75</f>
        <v>0.20762030049894298</v>
      </c>
      <c r="Q75" s="1">
        <v>103.53700000000001</v>
      </c>
      <c r="R75" s="1">
        <v>12.2</v>
      </c>
      <c r="S75" s="1">
        <v>37.770000000000003</v>
      </c>
      <c r="T75" s="1">
        <v>23.08</v>
      </c>
      <c r="U75" s="1">
        <v>11.63</v>
      </c>
      <c r="V75" s="1">
        <v>34.659999999999997</v>
      </c>
      <c r="W75" s="1">
        <f>+(X75+Y75)/2</f>
        <v>42.629999999999995</v>
      </c>
      <c r="X75" s="1">
        <v>12.69</v>
      </c>
      <c r="Y75" s="1">
        <v>72.569999999999993</v>
      </c>
      <c r="Z75" s="1">
        <v>1.8819999999999999</v>
      </c>
      <c r="AA75" s="1">
        <v>268</v>
      </c>
      <c r="AB75" s="1">
        <v>78.180000000000007</v>
      </c>
      <c r="AC75" s="2">
        <v>24.35</v>
      </c>
      <c r="AD75" s="1">
        <v>5.4349999999999996</v>
      </c>
      <c r="AE75" s="1">
        <v>43.09</v>
      </c>
      <c r="AF75" s="2">
        <v>23.66</v>
      </c>
      <c r="AG75" s="1">
        <v>1.421</v>
      </c>
      <c r="AH75" s="1">
        <v>47.9</v>
      </c>
      <c r="AI75" s="2">
        <v>23.12</v>
      </c>
      <c r="AJ75" s="1">
        <v>2.6909999999999998</v>
      </c>
      <c r="AK75" s="1">
        <v>45.69</v>
      </c>
      <c r="AL75" s="2">
        <v>24.13</v>
      </c>
      <c r="AM75" s="1">
        <v>2.411</v>
      </c>
      <c r="AN75" s="1">
        <v>47.79</v>
      </c>
      <c r="AO75" s="1" t="s">
        <v>0</v>
      </c>
      <c r="AP75" s="1">
        <v>3.7999999999999999E-2</v>
      </c>
      <c r="AQ75" s="1">
        <v>22.92</v>
      </c>
      <c r="AR75" s="1">
        <v>73.25</v>
      </c>
      <c r="AS75" s="1">
        <v>3.6999999999999998E-2</v>
      </c>
      <c r="AT75" s="1">
        <v>15.14</v>
      </c>
      <c r="AU75" s="1">
        <v>13.33</v>
      </c>
      <c r="AV75" s="1">
        <v>15.41</v>
      </c>
      <c r="AW75" s="1">
        <v>13.73</v>
      </c>
      <c r="AX75" s="1">
        <v>761.5</v>
      </c>
      <c r="AY75" s="1">
        <f>+AX75*4*4.5/1000*5263/1000/10000*1000</f>
        <v>7.2139941000000007</v>
      </c>
      <c r="BD75" s="1">
        <f>0.6108*EXP((U75*17.27)/(U75+237.3))</f>
        <v>1.3687090938217841</v>
      </c>
      <c r="BE75" s="1">
        <f>0.6108*EXP((V75*17.27)/(V75+237.3))</f>
        <v>5.5178766132822759</v>
      </c>
      <c r="BF75" s="1">
        <f>+(BE75+BD75)/2</f>
        <v>3.44329285355203</v>
      </c>
      <c r="BG75" s="1">
        <f>+((BD75*X75/100)+(BE75*Y75/100))/2</f>
        <v>2.0890061211324658</v>
      </c>
      <c r="BH75" s="1">
        <f>+BF75-BG75</f>
        <v>1.3542867324195642</v>
      </c>
    </row>
    <row r="76" spans="1:70" x14ac:dyDescent="0.2">
      <c r="A76" s="4">
        <v>43173</v>
      </c>
      <c r="B76" s="3">
        <v>0</v>
      </c>
      <c r="C76">
        <v>73</v>
      </c>
      <c r="D76" s="1">
        <v>11.57</v>
      </c>
      <c r="E76" s="1">
        <v>19.86</v>
      </c>
      <c r="F76" s="1">
        <v>121.4055</v>
      </c>
      <c r="G76" s="1">
        <v>26.015750000000001</v>
      </c>
      <c r="H76" s="1">
        <v>-48.049160000000001</v>
      </c>
      <c r="I76" s="1">
        <v>-0.44000349999999999</v>
      </c>
      <c r="J76" s="1">
        <v>23.577719999999999</v>
      </c>
      <c r="K76" s="1">
        <v>296.72770000000003</v>
      </c>
      <c r="L76" s="1">
        <v>392.50290000000001</v>
      </c>
      <c r="M76" s="1">
        <v>440.11200000000002</v>
      </c>
      <c r="N76" s="1">
        <v>95.389719999999997</v>
      </c>
      <c r="O76" s="1">
        <v>-47.609160000000003</v>
      </c>
      <c r="P76" s="1">
        <f>+G76/F76</f>
        <v>0.21428806767403455</v>
      </c>
      <c r="Q76" s="1">
        <v>47.780560000000001</v>
      </c>
      <c r="R76" s="1">
        <v>14.18</v>
      </c>
      <c r="S76" s="1">
        <v>33.700000000000003</v>
      </c>
      <c r="T76" s="1">
        <v>22.49</v>
      </c>
      <c r="U76" s="1">
        <v>13.25</v>
      </c>
      <c r="V76" s="1">
        <v>29.57</v>
      </c>
      <c r="W76" s="1">
        <f>+(X76+Y76)/2</f>
        <v>45.625</v>
      </c>
      <c r="X76" s="1">
        <v>22.12</v>
      </c>
      <c r="Y76" s="1">
        <v>69.13</v>
      </c>
      <c r="Z76" s="1">
        <v>1.4419999999999999</v>
      </c>
      <c r="AA76" s="1">
        <v>204.3</v>
      </c>
      <c r="AB76" s="1">
        <v>68.73</v>
      </c>
      <c r="AC76" s="2">
        <v>24.03</v>
      </c>
      <c r="AD76" s="1">
        <v>8.8699999999999992</v>
      </c>
      <c r="AE76" s="1">
        <v>37.25</v>
      </c>
      <c r="AF76" s="2">
        <v>22.29</v>
      </c>
      <c r="AG76" s="1">
        <v>4.9660000000000002</v>
      </c>
      <c r="AH76" s="1">
        <v>37.54</v>
      </c>
      <c r="AI76" s="2">
        <v>22.05</v>
      </c>
      <c r="AJ76" s="1">
        <v>6.024</v>
      </c>
      <c r="AK76" s="1">
        <v>36.200000000000003</v>
      </c>
      <c r="AL76" s="2">
        <v>23.16</v>
      </c>
      <c r="AM76" s="1">
        <v>5.9770000000000003</v>
      </c>
      <c r="AN76" s="1">
        <v>38.28</v>
      </c>
      <c r="AO76" s="1" t="s">
        <v>0</v>
      </c>
      <c r="AP76" s="1">
        <v>3.7999999999999999E-2</v>
      </c>
      <c r="AQ76" s="1">
        <v>23.39</v>
      </c>
      <c r="AR76" s="1">
        <v>74.08</v>
      </c>
      <c r="AS76" s="1">
        <v>3.6999999999999998E-2</v>
      </c>
      <c r="AT76" s="1">
        <v>15.13</v>
      </c>
      <c r="AU76" s="1">
        <v>13.48</v>
      </c>
      <c r="AV76" s="1">
        <v>15.41</v>
      </c>
      <c r="AW76" s="1">
        <v>13.81</v>
      </c>
      <c r="AX76" s="1">
        <v>0</v>
      </c>
      <c r="AY76" s="1">
        <f>+AX76*4*4.5/1000*5263/1000/10000*1000</f>
        <v>0</v>
      </c>
      <c r="BD76" s="1">
        <f>0.6108*EXP((U76*17.27)/(U76+237.3))</f>
        <v>1.5224410988664454</v>
      </c>
      <c r="BE76" s="1">
        <f>0.6108*EXP((V76*17.27)/(V76+237.3))</f>
        <v>4.1395302852856295</v>
      </c>
      <c r="BF76" s="1">
        <f>+(BE76+BD76)/2</f>
        <v>2.8309856920760375</v>
      </c>
      <c r="BG76" s="1">
        <f>+((BD76*X76/100)+(BE76*Y76/100))/2</f>
        <v>1.5992106286436067</v>
      </c>
      <c r="BH76" s="1">
        <f>+BF76-BG76</f>
        <v>1.2317750634324307</v>
      </c>
    </row>
    <row r="77" spans="1:70" x14ac:dyDescent="0.2">
      <c r="A77" s="4">
        <v>43174</v>
      </c>
      <c r="B77" s="3">
        <v>0</v>
      </c>
      <c r="C77">
        <v>74</v>
      </c>
      <c r="D77" s="1">
        <v>11.57</v>
      </c>
      <c r="E77" s="1">
        <v>11.53</v>
      </c>
      <c r="F77" s="1">
        <v>239.6156</v>
      </c>
      <c r="G77" s="1">
        <v>51.322980000000001</v>
      </c>
      <c r="H77" s="1">
        <v>-76.707920000000001</v>
      </c>
      <c r="I77" s="1">
        <v>4.7946720000000003</v>
      </c>
      <c r="J77" s="1">
        <v>20.760179999999998</v>
      </c>
      <c r="K77" s="1">
        <v>293.91019999999997</v>
      </c>
      <c r="L77" s="1">
        <v>347.27100000000002</v>
      </c>
      <c r="M77" s="1">
        <v>428.77359999999999</v>
      </c>
      <c r="N77" s="1">
        <v>188.29259999999999</v>
      </c>
      <c r="O77" s="1">
        <v>-81.502589999999998</v>
      </c>
      <c r="P77" s="1">
        <f>+G77/F77</f>
        <v>0.21418880907586985</v>
      </c>
      <c r="Q77" s="1">
        <v>106.79</v>
      </c>
      <c r="R77" s="1">
        <v>11.94</v>
      </c>
      <c r="S77" s="1">
        <v>30.31</v>
      </c>
      <c r="T77" s="1">
        <v>19.260000000000002</v>
      </c>
      <c r="U77" s="1">
        <v>10.83</v>
      </c>
      <c r="V77" s="1">
        <v>26.92</v>
      </c>
      <c r="W77" s="1">
        <f>+(X77+Y77)/2</f>
        <v>50.9</v>
      </c>
      <c r="X77" s="1">
        <v>21.3</v>
      </c>
      <c r="Y77" s="1">
        <v>80.5</v>
      </c>
      <c r="Z77" s="1">
        <v>2.226</v>
      </c>
      <c r="AA77" s="1">
        <v>293.10000000000002</v>
      </c>
      <c r="AB77" s="1">
        <v>52.81</v>
      </c>
      <c r="AC77" s="2">
        <v>18.32</v>
      </c>
      <c r="AD77" s="1">
        <v>3.6989999999999998</v>
      </c>
      <c r="AE77" s="1">
        <v>30.57</v>
      </c>
      <c r="AF77" s="2">
        <v>16.64</v>
      </c>
      <c r="AG77" s="1">
        <v>-0.69199999999999995</v>
      </c>
      <c r="AH77" s="1">
        <v>33.71</v>
      </c>
      <c r="AI77" s="2">
        <v>16.61</v>
      </c>
      <c r="AJ77" s="1">
        <v>0.22</v>
      </c>
      <c r="AK77" s="1">
        <v>32.5</v>
      </c>
      <c r="AL77" s="2">
        <v>17.46</v>
      </c>
      <c r="AM77" s="1">
        <v>0.17699999999999999</v>
      </c>
      <c r="AN77" s="1">
        <v>34.14</v>
      </c>
      <c r="AO77" s="1" t="s">
        <v>0</v>
      </c>
      <c r="AP77" s="1">
        <v>3.7999999999999999E-2</v>
      </c>
      <c r="AQ77" s="1">
        <v>23.58</v>
      </c>
      <c r="AR77" s="1">
        <v>74.47</v>
      </c>
      <c r="AS77" s="1">
        <v>3.7999999999999999E-2</v>
      </c>
      <c r="AT77" s="1">
        <v>15.17</v>
      </c>
      <c r="AU77" s="1">
        <v>13.53</v>
      </c>
      <c r="AV77" s="1">
        <v>15.46</v>
      </c>
      <c r="AW77" s="1">
        <v>13.81</v>
      </c>
      <c r="AX77" s="1">
        <v>858</v>
      </c>
      <c r="AY77" s="1">
        <f>+AX77*4*4.5/1000*5263/1000/10000*1000</f>
        <v>8.1281771999999997</v>
      </c>
      <c r="BD77" s="1">
        <f>0.6108*EXP((U77*17.27)/(U77+237.3))</f>
        <v>1.2979536756541261</v>
      </c>
      <c r="BE77" s="1">
        <f>0.6108*EXP((V77*17.27)/(V77+237.3))</f>
        <v>3.5486408429984739</v>
      </c>
      <c r="BF77" s="1">
        <f>+(BE77+BD77)/2</f>
        <v>2.4232972593262998</v>
      </c>
      <c r="BG77" s="1">
        <f>+((BD77*X77/100)+(BE77*Y77/100))/2</f>
        <v>1.5665600057640501</v>
      </c>
      <c r="BH77" s="1">
        <f>+BF77-BG77</f>
        <v>0.85673725356224972</v>
      </c>
    </row>
    <row r="78" spans="1:70" x14ac:dyDescent="0.2">
      <c r="A78" s="4">
        <v>43175</v>
      </c>
      <c r="C78">
        <v>75</v>
      </c>
      <c r="T78" s="1">
        <f>+(T77+T79)/3</f>
        <v>12.46</v>
      </c>
      <c r="U78" s="1">
        <f>+(U77+U79)/3</f>
        <v>6.7100000000000009</v>
      </c>
      <c r="V78" s="1">
        <f>+(V77+V79)/3</f>
        <v>17.060000000000002</v>
      </c>
      <c r="W78" s="1">
        <f>+(X78+Y78)/2</f>
        <v>0</v>
      </c>
      <c r="AJ78" s="1">
        <f>+(AJ77+AJ79)/3</f>
        <v>-0.308</v>
      </c>
      <c r="AK78" s="1">
        <f>+(AK77+AK79)/3</f>
        <v>20.636666666666667</v>
      </c>
      <c r="AL78" s="2">
        <f>+(AL77+AL79)/3</f>
        <v>12.313333333333333</v>
      </c>
      <c r="AM78" s="1">
        <f>+(AM77+AM79)/3</f>
        <v>3.379</v>
      </c>
      <c r="AY78" s="1">
        <f>+AX78*4*4.5/1000*5263/1000/10000*1000</f>
        <v>0</v>
      </c>
      <c r="BD78" s="1">
        <f>0.6108*EXP((U78*17.27)/(U78+237.3))</f>
        <v>0.98208229666692493</v>
      </c>
      <c r="BE78" s="1">
        <f>0.6108*EXP((V78*17.27)/(V78+237.3))</f>
        <v>1.9451094986172031</v>
      </c>
      <c r="BF78" s="1">
        <f>+(BE78+BD78)/2</f>
        <v>1.463595897642064</v>
      </c>
      <c r="BG78" s="1">
        <f>+((BD78*X78/100)+(BE78*Y78/100))/2</f>
        <v>0</v>
      </c>
      <c r="BH78" s="1">
        <f>+BF78-BG78</f>
        <v>1.463595897642064</v>
      </c>
    </row>
    <row r="79" spans="1:70" x14ac:dyDescent="0.2">
      <c r="A79" s="4">
        <v>43176</v>
      </c>
      <c r="B79" s="3">
        <v>0</v>
      </c>
      <c r="C79">
        <v>76</v>
      </c>
      <c r="D79" s="1">
        <v>11.63</v>
      </c>
      <c r="E79" s="1">
        <v>10.01</v>
      </c>
      <c r="F79" s="1">
        <v>296.62560000000002</v>
      </c>
      <c r="G79" s="1">
        <v>61.632089999999998</v>
      </c>
      <c r="H79" s="1">
        <v>-68.580759999999998</v>
      </c>
      <c r="I79" s="1">
        <v>13.563510000000001</v>
      </c>
      <c r="J79" s="1">
        <v>19.93008</v>
      </c>
      <c r="K79" s="1">
        <v>293.08</v>
      </c>
      <c r="L79" s="1">
        <v>350.65260000000001</v>
      </c>
      <c r="M79" s="1">
        <v>432.79689999999999</v>
      </c>
      <c r="N79" s="1">
        <v>234.99350000000001</v>
      </c>
      <c r="O79" s="1">
        <v>-82.144279999999995</v>
      </c>
      <c r="P79" s="1">
        <f>+G79/F79</f>
        <v>0.20777737996990142</v>
      </c>
      <c r="Q79" s="1">
        <v>152.8493</v>
      </c>
      <c r="R79" s="1">
        <v>10.56</v>
      </c>
      <c r="S79" s="1">
        <v>27.75</v>
      </c>
      <c r="T79" s="1">
        <v>18.12</v>
      </c>
      <c r="U79" s="1">
        <v>9.3000000000000007</v>
      </c>
      <c r="V79" s="1">
        <v>24.26</v>
      </c>
      <c r="W79" s="1">
        <f>+(X79+Y79)/2</f>
        <v>50.71</v>
      </c>
      <c r="X79" s="1">
        <v>28.88</v>
      </c>
      <c r="Y79" s="1">
        <v>72.540000000000006</v>
      </c>
      <c r="Z79" s="1">
        <v>2.1339999999999999</v>
      </c>
      <c r="AA79" s="1">
        <v>222.7</v>
      </c>
      <c r="AB79" s="1">
        <v>60.39</v>
      </c>
      <c r="AC79" s="2">
        <v>18.190000000000001</v>
      </c>
      <c r="AD79" s="1">
        <v>2.0409999999999999</v>
      </c>
      <c r="AE79" s="1">
        <v>28.21</v>
      </c>
      <c r="AF79" s="2">
        <v>17.13</v>
      </c>
      <c r="AG79" s="1">
        <v>-2.33</v>
      </c>
      <c r="AH79" s="1">
        <v>30.03</v>
      </c>
      <c r="AI79" s="2">
        <v>16.93</v>
      </c>
      <c r="AJ79" s="1">
        <v>-1.1439999999999999</v>
      </c>
      <c r="AK79" s="1">
        <v>29.41</v>
      </c>
      <c r="AL79" s="2">
        <v>19.48</v>
      </c>
      <c r="AM79" s="1">
        <v>9.9600000000000009</v>
      </c>
      <c r="AN79" s="1">
        <v>25.76</v>
      </c>
      <c r="AO79" s="1" t="s">
        <v>0</v>
      </c>
      <c r="AP79" s="1">
        <v>3.9E-2</v>
      </c>
      <c r="AQ79" s="1">
        <v>23.12</v>
      </c>
      <c r="AR79" s="1">
        <v>73.59</v>
      </c>
      <c r="AS79" s="1">
        <v>3.7999999999999999E-2</v>
      </c>
      <c r="AT79" s="1">
        <v>15.19</v>
      </c>
      <c r="AU79" s="1">
        <v>13.55</v>
      </c>
      <c r="AV79" s="1">
        <v>15.47</v>
      </c>
      <c r="AW79" s="1">
        <v>13.93</v>
      </c>
      <c r="AX79" s="1">
        <v>471.9</v>
      </c>
      <c r="AY79" s="1">
        <f>+AX79*4*4.5/1000*5263/1000/10000*1000</f>
        <v>4.4704974599999998</v>
      </c>
      <c r="BD79" s="1">
        <f>0.6108*EXP((U79*17.27)/(U79+237.3))</f>
        <v>1.1715363388062088</v>
      </c>
      <c r="BE79" s="1">
        <f>0.6108*EXP((V79*17.27)/(V79+237.3))</f>
        <v>3.0308019749640076</v>
      </c>
      <c r="BF79" s="1">
        <f>+(BE79+BD79)/2</f>
        <v>2.1011691568851081</v>
      </c>
      <c r="BG79" s="1">
        <f>+((BD79*X79/100)+(BE79*Y79/100))/2</f>
        <v>1.2684417236430621</v>
      </c>
      <c r="BH79" s="1">
        <f>+BF79-BG79</f>
        <v>0.83272743324204601</v>
      </c>
    </row>
    <row r="80" spans="1:70" x14ac:dyDescent="0.2">
      <c r="A80" s="4">
        <v>43177</v>
      </c>
      <c r="B80" s="3">
        <v>0</v>
      </c>
      <c r="C80">
        <v>77</v>
      </c>
      <c r="D80" s="1">
        <v>11.44</v>
      </c>
      <c r="E80" s="1">
        <v>12.41</v>
      </c>
      <c r="F80" s="1">
        <v>224.6069</v>
      </c>
      <c r="G80" s="1">
        <v>49.165370000000003</v>
      </c>
      <c r="H80" s="1">
        <v>-73.504400000000004</v>
      </c>
      <c r="I80" s="1">
        <v>8.1462289999999999</v>
      </c>
      <c r="J80" s="1">
        <v>16.85163</v>
      </c>
      <c r="K80" s="1">
        <v>290.0016</v>
      </c>
      <c r="L80" s="1">
        <v>329.18630000000002</v>
      </c>
      <c r="M80" s="1">
        <v>410.83699999999999</v>
      </c>
      <c r="N80" s="1">
        <v>175.44149999999999</v>
      </c>
      <c r="O80" s="1">
        <v>-81.650630000000007</v>
      </c>
      <c r="P80" s="1">
        <f>+G80/F80</f>
        <v>0.21889518977377811</v>
      </c>
      <c r="Q80" s="1">
        <v>93.790859999999995</v>
      </c>
      <c r="R80" s="1">
        <v>6.0709999999999997</v>
      </c>
      <c r="S80" s="1">
        <v>29</v>
      </c>
      <c r="T80" s="1">
        <v>15.42</v>
      </c>
      <c r="U80" s="1">
        <v>5.0359999999999996</v>
      </c>
      <c r="V80" s="1">
        <v>24.98</v>
      </c>
      <c r="W80" s="1">
        <f>+(X80+Y80)/2</f>
        <v>57.53</v>
      </c>
      <c r="X80" s="1">
        <v>23.36</v>
      </c>
      <c r="Y80" s="1">
        <v>91.7</v>
      </c>
      <c r="Z80" s="1">
        <v>2.16</v>
      </c>
      <c r="AA80" s="1">
        <v>328.1</v>
      </c>
      <c r="AB80" s="1">
        <v>79.61</v>
      </c>
      <c r="AC80" s="2">
        <v>12.68</v>
      </c>
      <c r="AD80" s="1">
        <v>-4.83</v>
      </c>
      <c r="AE80" s="1">
        <v>29.33</v>
      </c>
      <c r="AF80" s="2">
        <v>10.119999999999999</v>
      </c>
      <c r="AG80" s="1">
        <v>-11.12</v>
      </c>
      <c r="AH80" s="1">
        <v>31.82</v>
      </c>
      <c r="AI80" s="2">
        <v>10.73</v>
      </c>
      <c r="AJ80" s="1">
        <v>-8.5500000000000007</v>
      </c>
      <c r="AK80" s="1">
        <v>30.59</v>
      </c>
      <c r="AL80" s="2">
        <v>15.59</v>
      </c>
      <c r="AM80" s="1">
        <v>4.798</v>
      </c>
      <c r="AN80" s="1">
        <v>26.44</v>
      </c>
      <c r="AO80" s="1" t="s">
        <v>0</v>
      </c>
      <c r="AP80" s="1">
        <v>3.9E-2</v>
      </c>
      <c r="AQ80" s="1">
        <v>22.84</v>
      </c>
      <c r="AR80" s="1">
        <v>73.069999999999993</v>
      </c>
      <c r="AS80" s="1">
        <v>3.7999999999999999E-2</v>
      </c>
      <c r="AT80" s="1">
        <v>15.1</v>
      </c>
      <c r="AU80" s="1">
        <v>13.49</v>
      </c>
      <c r="AV80" s="1">
        <v>15.37</v>
      </c>
      <c r="AW80" s="1">
        <v>13.91</v>
      </c>
      <c r="AX80" s="1">
        <v>0</v>
      </c>
      <c r="AY80" s="1">
        <f>+AX80*4*4.5/1000*5263/1000/10000*1000</f>
        <v>0</v>
      </c>
      <c r="BD80" s="1">
        <f>0.6108*EXP((U80*17.27)/(U80+237.3))</f>
        <v>0.87450547392780509</v>
      </c>
      <c r="BE80" s="1">
        <f>0.6108*EXP((V80*17.27)/(V80+237.3))</f>
        <v>3.1640058830593962</v>
      </c>
      <c r="BF80" s="1">
        <f>+(BE80+BD80)/2</f>
        <v>2.0192556784936007</v>
      </c>
      <c r="BG80" s="1">
        <f>+((BD80*X80/100)+(BE80*Y80/100))/2</f>
        <v>1.5528389367375008</v>
      </c>
      <c r="BH80" s="1">
        <f>+BF80-BG80</f>
        <v>0.46641674175609982</v>
      </c>
    </row>
    <row r="81" spans="1:64" x14ac:dyDescent="0.2">
      <c r="A81" s="4">
        <v>43178</v>
      </c>
      <c r="B81" s="3">
        <v>0</v>
      </c>
      <c r="C81">
        <v>78</v>
      </c>
      <c r="D81" s="1">
        <v>11.39</v>
      </c>
      <c r="E81" s="1">
        <v>12.12</v>
      </c>
      <c r="F81" s="1">
        <v>244.8664</v>
      </c>
      <c r="G81" s="1">
        <v>52.042960000000001</v>
      </c>
      <c r="H81" s="1">
        <v>-82.608630000000005</v>
      </c>
      <c r="I81" s="1">
        <v>6.7248200000000002</v>
      </c>
      <c r="J81" s="1">
        <v>18.353539999999999</v>
      </c>
      <c r="K81" s="1">
        <v>291.50349999999997</v>
      </c>
      <c r="L81" s="1">
        <v>328.76060000000001</v>
      </c>
      <c r="M81" s="1">
        <v>418.09399999999999</v>
      </c>
      <c r="N81" s="1">
        <v>192.8235</v>
      </c>
      <c r="O81" s="1">
        <v>-89.333449999999999</v>
      </c>
      <c r="P81" s="1">
        <f>+G81/F81</f>
        <v>0.21253614215751937</v>
      </c>
      <c r="Q81" s="1">
        <v>103.49</v>
      </c>
      <c r="R81" s="1">
        <v>5.8680000000000003</v>
      </c>
      <c r="S81" s="1">
        <v>31.22</v>
      </c>
      <c r="T81" s="1">
        <v>17.03</v>
      </c>
      <c r="U81" s="1">
        <v>5.8</v>
      </c>
      <c r="V81" s="1">
        <v>28.01</v>
      </c>
      <c r="W81" s="1">
        <f>+(X81+Y81)/2</f>
        <v>42.515000000000001</v>
      </c>
      <c r="X81" s="1">
        <v>9.85</v>
      </c>
      <c r="Y81" s="1">
        <v>75.180000000000007</v>
      </c>
      <c r="Z81" s="1">
        <v>1.786</v>
      </c>
      <c r="AA81" s="1">
        <v>270.3</v>
      </c>
      <c r="AB81" s="1">
        <v>62.23</v>
      </c>
      <c r="AC81" s="2">
        <v>15.28</v>
      </c>
      <c r="AD81" s="1">
        <v>-2.66</v>
      </c>
      <c r="AE81" s="1">
        <v>32.46</v>
      </c>
      <c r="AF81" s="2">
        <v>13.36</v>
      </c>
      <c r="AG81" s="1">
        <v>-8.4499999999999993</v>
      </c>
      <c r="AH81" s="1">
        <v>36.25</v>
      </c>
      <c r="AI81" s="2">
        <v>13.69</v>
      </c>
      <c r="AJ81" s="1">
        <v>-6.2169999999999996</v>
      </c>
      <c r="AK81" s="1">
        <v>34.86</v>
      </c>
      <c r="AL81" s="2">
        <v>17.170000000000002</v>
      </c>
      <c r="AM81" s="1">
        <v>6.0709999999999997</v>
      </c>
      <c r="AN81" s="1">
        <v>28.72</v>
      </c>
      <c r="AO81" s="1" t="s">
        <v>0</v>
      </c>
      <c r="AP81" s="1">
        <v>3.9E-2</v>
      </c>
      <c r="AQ81" s="1">
        <v>22.61</v>
      </c>
      <c r="AR81" s="1">
        <v>72.64</v>
      </c>
      <c r="AS81" s="1">
        <v>3.6999999999999998E-2</v>
      </c>
      <c r="AT81" s="1">
        <v>15.12</v>
      </c>
      <c r="AU81" s="1">
        <v>13.41</v>
      </c>
      <c r="AV81" s="1">
        <v>15.38</v>
      </c>
      <c r="AW81" s="1">
        <v>13.87</v>
      </c>
      <c r="AX81" s="1">
        <v>767.8</v>
      </c>
      <c r="AY81" s="1">
        <f>+AX81*4*4.5/1000*5263/1000/10000*1000</f>
        <v>7.2736765199999995</v>
      </c>
      <c r="BD81" s="1">
        <f>0.6108*EXP((U81*17.27)/(U81+237.3))</f>
        <v>0.92224025736807469</v>
      </c>
      <c r="BE81" s="1">
        <f>0.6108*EXP((V81*17.27)/(V81+237.3))</f>
        <v>3.7821318171194234</v>
      </c>
      <c r="BF81" s="1">
        <f>+(BE81+BD81)/2</f>
        <v>2.3521860372437491</v>
      </c>
      <c r="BG81" s="1">
        <f>+((BD81*X81/100)+(BE81*Y81/100))/2</f>
        <v>1.4671236827305691</v>
      </c>
      <c r="BH81" s="1">
        <f>+BF81-BG81</f>
        <v>0.88506235451317994</v>
      </c>
      <c r="BK81" s="7"/>
      <c r="BL81" s="7"/>
    </row>
    <row r="82" spans="1:64" x14ac:dyDescent="0.2">
      <c r="A82" s="4">
        <v>43179</v>
      </c>
      <c r="B82" s="3">
        <v>0</v>
      </c>
      <c r="C82">
        <v>79</v>
      </c>
      <c r="D82" s="1">
        <v>11.54</v>
      </c>
      <c r="E82" s="1">
        <v>13.82</v>
      </c>
      <c r="F82" s="1">
        <v>247.3733</v>
      </c>
      <c r="G82" s="1">
        <v>53.454039999999999</v>
      </c>
      <c r="H82" s="1">
        <v>-84.796419999999998</v>
      </c>
      <c r="I82" s="1">
        <v>3.9784820000000001</v>
      </c>
      <c r="J82" s="1">
        <v>20.28294</v>
      </c>
      <c r="K82" s="1">
        <v>293.43290000000002</v>
      </c>
      <c r="L82" s="1">
        <v>338.51479999999998</v>
      </c>
      <c r="M82" s="1">
        <v>427.28969999999998</v>
      </c>
      <c r="N82" s="1">
        <v>193.91919999999999</v>
      </c>
      <c r="O82" s="1">
        <v>-88.774910000000006</v>
      </c>
      <c r="P82" s="1">
        <f>+G82/F82</f>
        <v>0.21608653803785613</v>
      </c>
      <c r="Q82" s="1">
        <v>105.1443</v>
      </c>
      <c r="R82" s="1">
        <v>5.0129999999999999</v>
      </c>
      <c r="S82" s="1">
        <v>34.090000000000003</v>
      </c>
      <c r="T82" s="1">
        <v>18.59</v>
      </c>
      <c r="U82" s="1">
        <v>4.7729999999999997</v>
      </c>
      <c r="V82" s="1">
        <v>31.94</v>
      </c>
      <c r="W82" s="1">
        <f>+(X82+Y82)/2</f>
        <v>42.73</v>
      </c>
      <c r="X82" s="1">
        <v>5.36</v>
      </c>
      <c r="Y82" s="1">
        <v>80.099999999999994</v>
      </c>
      <c r="Z82" s="1">
        <v>1.696</v>
      </c>
      <c r="AA82" s="1">
        <v>273</v>
      </c>
      <c r="AB82" s="1">
        <v>66.44</v>
      </c>
      <c r="AC82" s="2">
        <v>17.47</v>
      </c>
      <c r="AD82" s="1">
        <v>-4.8220000000000001</v>
      </c>
      <c r="AE82" s="1">
        <v>38.94</v>
      </c>
      <c r="AF82" s="2">
        <v>15.98</v>
      </c>
      <c r="AG82" s="1">
        <v>-10.98</v>
      </c>
      <c r="AH82" s="1">
        <v>43.36</v>
      </c>
      <c r="AI82" s="2">
        <v>15.98</v>
      </c>
      <c r="AJ82" s="1">
        <v>-8.66</v>
      </c>
      <c r="AK82" s="1">
        <v>41.34</v>
      </c>
      <c r="AL82" s="2">
        <v>18.600000000000001</v>
      </c>
      <c r="AM82" s="1">
        <v>4.5860000000000003</v>
      </c>
      <c r="AN82" s="1">
        <v>32.520000000000003</v>
      </c>
      <c r="AO82" s="1">
        <v>0.24399999999999999</v>
      </c>
      <c r="AP82" s="1">
        <v>3.9E-2</v>
      </c>
      <c r="AQ82" s="1">
        <v>22.51</v>
      </c>
      <c r="AR82" s="1">
        <v>72.459999999999994</v>
      </c>
      <c r="AS82" s="1">
        <v>3.6999999999999998E-2</v>
      </c>
      <c r="AT82" s="1">
        <v>15.06</v>
      </c>
      <c r="AU82" s="1">
        <v>13.45</v>
      </c>
      <c r="AV82" s="1">
        <v>15.32</v>
      </c>
      <c r="AW82" s="1">
        <v>13.95</v>
      </c>
      <c r="AX82" s="1">
        <v>0</v>
      </c>
      <c r="AY82" s="1">
        <f>+AX82*4*4.5/1000*5263/1000/10000*1000</f>
        <v>0</v>
      </c>
      <c r="BD82" s="1">
        <f>0.6108*EXP((U82*17.27)/(U82+237.3))</f>
        <v>0.85858483408610209</v>
      </c>
      <c r="BE82" s="1">
        <f>0.6108*EXP((V82*17.27)/(V82+237.3))</f>
        <v>4.7386778680197175</v>
      </c>
      <c r="BF82" s="1">
        <f>+(BE82+BD82)/2</f>
        <v>2.7986313510529097</v>
      </c>
      <c r="BG82" s="1">
        <f>+((BD82*X82/100)+(BE82*Y82/100))/2</f>
        <v>1.920850559695404</v>
      </c>
      <c r="BH82" s="1">
        <f>+BF82-BG82</f>
        <v>0.87778079135750575</v>
      </c>
    </row>
    <row r="83" spans="1:64" x14ac:dyDescent="0.2">
      <c r="A83" s="4">
        <v>43180</v>
      </c>
      <c r="B83" s="3">
        <v>0</v>
      </c>
      <c r="C83">
        <v>80</v>
      </c>
      <c r="D83" s="1">
        <v>11.53</v>
      </c>
      <c r="E83" s="1">
        <v>18.39</v>
      </c>
      <c r="F83" s="1">
        <v>241.3603</v>
      </c>
      <c r="G83" s="1">
        <v>51.00853</v>
      </c>
      <c r="H83" s="1">
        <v>-79.27552</v>
      </c>
      <c r="I83" s="1">
        <v>-1.07988</v>
      </c>
      <c r="J83" s="1">
        <v>23.83615</v>
      </c>
      <c r="K83" s="1">
        <v>296.98610000000002</v>
      </c>
      <c r="L83" s="1">
        <v>364.87849999999997</v>
      </c>
      <c r="M83" s="1">
        <v>443.07420000000002</v>
      </c>
      <c r="N83" s="1">
        <v>190.3518</v>
      </c>
      <c r="O83" s="1">
        <v>-78.195639999999997</v>
      </c>
      <c r="P83" s="1">
        <f>+G83/F83</f>
        <v>0.21133769721035317</v>
      </c>
      <c r="Q83" s="1">
        <v>112.1561</v>
      </c>
      <c r="R83" s="1">
        <v>9.24</v>
      </c>
      <c r="S83" s="1">
        <v>37.450000000000003</v>
      </c>
      <c r="T83" s="1">
        <v>21.71</v>
      </c>
      <c r="U83" s="1">
        <v>8.2100000000000009</v>
      </c>
      <c r="V83" s="1">
        <v>35.4</v>
      </c>
      <c r="W83" s="1">
        <f>+(X83+Y83)/2</f>
        <v>36.025999999999996</v>
      </c>
      <c r="X83" s="1">
        <v>7.5019999999999998</v>
      </c>
      <c r="Y83" s="1">
        <v>64.55</v>
      </c>
      <c r="Z83" s="1">
        <v>1.5780000000000001</v>
      </c>
      <c r="AA83" s="1">
        <v>286.8</v>
      </c>
      <c r="AB83" s="1">
        <v>84.8</v>
      </c>
      <c r="AC83" s="2">
        <v>22.57</v>
      </c>
      <c r="AD83" s="1">
        <v>-0.38300000000000001</v>
      </c>
      <c r="AE83" s="1">
        <v>45.41</v>
      </c>
      <c r="AF83" s="2">
        <v>21.71</v>
      </c>
      <c r="AG83" s="1">
        <v>-5.2050000000000001</v>
      </c>
      <c r="AH83" s="1">
        <v>49.78</v>
      </c>
      <c r="AI83" s="2">
        <v>21.37</v>
      </c>
      <c r="AJ83" s="1">
        <v>-3.448</v>
      </c>
      <c r="AK83" s="1">
        <v>47.26</v>
      </c>
      <c r="AL83" s="2">
        <v>21.85</v>
      </c>
      <c r="AM83" s="1">
        <v>7.9269999999999996</v>
      </c>
      <c r="AN83" s="1">
        <v>36.4</v>
      </c>
      <c r="AO83" s="1">
        <v>0.245</v>
      </c>
      <c r="AP83" s="1">
        <v>3.9E-2</v>
      </c>
      <c r="AQ83" s="1">
        <v>22.61</v>
      </c>
      <c r="AR83" s="1">
        <v>72.64</v>
      </c>
      <c r="AS83" s="1">
        <v>3.6999999999999998E-2</v>
      </c>
      <c r="AT83" s="1">
        <v>15.16</v>
      </c>
      <c r="AU83" s="1">
        <v>13.37</v>
      </c>
      <c r="AV83" s="1">
        <v>15.42</v>
      </c>
      <c r="AW83" s="1">
        <v>13.84</v>
      </c>
      <c r="AX83" s="1">
        <v>793.2</v>
      </c>
      <c r="AY83" s="1">
        <f>+AX83*4*4.5/1000*5263/1000/10000*1000</f>
        <v>7.5143008799999986</v>
      </c>
      <c r="BD83" s="1">
        <f>0.6108*EXP((U83*17.27)/(U83+237.3))</f>
        <v>1.0882091205545914</v>
      </c>
      <c r="BE83" s="1">
        <f>0.6108*EXP((V83*17.27)/(V83+237.3))</f>
        <v>5.7481868887063436</v>
      </c>
      <c r="BF83" s="1">
        <f>+(BE83+BD83)/2</f>
        <v>3.4181980046304674</v>
      </c>
      <c r="BG83" s="1">
        <f>+((BD83*X83/100)+(BE83*Y83/100))/2</f>
        <v>1.8960460424419752</v>
      </c>
      <c r="BH83" s="1">
        <f>+BF83-BG83</f>
        <v>1.5221519621884922</v>
      </c>
    </row>
    <row r="84" spans="1:64" x14ac:dyDescent="0.2">
      <c r="A84" s="4">
        <v>43181</v>
      </c>
      <c r="B84" s="3">
        <v>0</v>
      </c>
      <c r="C84">
        <v>81</v>
      </c>
      <c r="D84" s="1">
        <v>11.59</v>
      </c>
      <c r="E84" s="1">
        <v>18.02</v>
      </c>
      <c r="F84" s="1">
        <v>182.6764</v>
      </c>
      <c r="G84" s="1">
        <v>38.899990000000003</v>
      </c>
      <c r="H84" s="1">
        <v>-61.387700000000002</v>
      </c>
      <c r="I84" s="1">
        <v>-0.54989889999999997</v>
      </c>
      <c r="J84" s="1">
        <v>24.507999999999999</v>
      </c>
      <c r="K84" s="1">
        <v>297.65800000000002</v>
      </c>
      <c r="L84" s="1">
        <v>385.19569999999999</v>
      </c>
      <c r="M84" s="1">
        <v>446.0335</v>
      </c>
      <c r="N84" s="1">
        <v>143.7764</v>
      </c>
      <c r="O84" s="1">
        <v>-60.837800000000001</v>
      </c>
      <c r="P84" s="1">
        <f>+G84/F84</f>
        <v>0.21294480294115717</v>
      </c>
      <c r="Q84" s="1">
        <v>82.938630000000003</v>
      </c>
      <c r="R84" s="1">
        <v>15.67</v>
      </c>
      <c r="S84" s="1">
        <v>36.94</v>
      </c>
      <c r="T84" s="1">
        <v>23.28</v>
      </c>
      <c r="U84" s="1">
        <v>14.7</v>
      </c>
      <c r="V84" s="1">
        <v>33.26</v>
      </c>
      <c r="W84" s="1">
        <f>+(X84+Y84)/2</f>
        <v>34.614999999999995</v>
      </c>
      <c r="X84" s="1">
        <v>16.43</v>
      </c>
      <c r="Y84" s="1">
        <v>52.8</v>
      </c>
      <c r="Z84" s="1">
        <v>1.758</v>
      </c>
      <c r="AA84" s="1">
        <v>182.3</v>
      </c>
      <c r="AB84" s="1">
        <v>68.099999999999994</v>
      </c>
      <c r="AC84" s="2">
        <v>25.03</v>
      </c>
      <c r="AD84" s="1">
        <v>11.56</v>
      </c>
      <c r="AE84" s="1">
        <v>43.48</v>
      </c>
      <c r="AF84" s="2">
        <v>24.09</v>
      </c>
      <c r="AG84" s="1">
        <v>7.8879999999999999</v>
      </c>
      <c r="AH84" s="1">
        <v>45.87</v>
      </c>
      <c r="AI84" s="2">
        <v>23.74</v>
      </c>
      <c r="AJ84" s="1">
        <v>8.85</v>
      </c>
      <c r="AK84" s="1">
        <v>44.3</v>
      </c>
      <c r="AL84" s="2">
        <v>23.43</v>
      </c>
      <c r="AM84" s="1">
        <v>15.04</v>
      </c>
      <c r="AN84" s="1">
        <v>34.380000000000003</v>
      </c>
      <c r="AO84" s="1" t="s">
        <v>0</v>
      </c>
      <c r="AP84" s="1">
        <v>3.9E-2</v>
      </c>
      <c r="AQ84" s="1">
        <v>22.92</v>
      </c>
      <c r="AR84" s="1">
        <v>73.25</v>
      </c>
      <c r="AS84" s="1">
        <v>3.7999999999999999E-2</v>
      </c>
      <c r="AT84" s="1">
        <v>15.07</v>
      </c>
      <c r="AU84" s="1">
        <v>13.57</v>
      </c>
      <c r="AV84" s="1">
        <v>15.34</v>
      </c>
      <c r="AW84" s="1">
        <v>13.97</v>
      </c>
      <c r="AX84" s="1">
        <v>0</v>
      </c>
      <c r="AY84" s="1">
        <f>+AX84*4*4.5/1000*5263/1000/10000*1000</f>
        <v>0</v>
      </c>
      <c r="BD84" s="1">
        <f>0.6108*EXP((U84*17.27)/(U84+237.3))</f>
        <v>1.6726864071818137</v>
      </c>
      <c r="BE84" s="1">
        <f>0.6108*EXP((V84*17.27)/(V84+237.3))</f>
        <v>5.1039725767400617</v>
      </c>
      <c r="BF84" s="1">
        <f>+(BE84+BD84)/2</f>
        <v>3.3883294919609375</v>
      </c>
      <c r="BG84" s="1">
        <f>+((BD84*X84/100)+(BE84*Y84/100))/2</f>
        <v>1.4848599486093623</v>
      </c>
      <c r="BH84" s="1">
        <f>+BF84-BG84</f>
        <v>1.9034695433515751</v>
      </c>
    </row>
    <row r="85" spans="1:64" x14ac:dyDescent="0.2">
      <c r="A85" s="4">
        <v>43182</v>
      </c>
      <c r="B85" s="3">
        <v>0</v>
      </c>
      <c r="C85">
        <v>82</v>
      </c>
      <c r="D85" s="1">
        <v>11.6</v>
      </c>
      <c r="E85" s="1">
        <v>22.44</v>
      </c>
      <c r="F85" s="1">
        <v>235.01669999999999</v>
      </c>
      <c r="G85" s="1">
        <v>48.665649999999999</v>
      </c>
      <c r="H85" s="1">
        <v>-68.134749999999997</v>
      </c>
      <c r="I85" s="1">
        <v>1.0824320000000001</v>
      </c>
      <c r="J85" s="1">
        <v>25.66582</v>
      </c>
      <c r="K85" s="1">
        <v>298.81580000000002</v>
      </c>
      <c r="L85" s="1">
        <v>385.86419999999998</v>
      </c>
      <c r="M85" s="1">
        <v>455.08139999999997</v>
      </c>
      <c r="N85" s="1">
        <v>186.3511</v>
      </c>
      <c r="O85" s="1">
        <v>-69.217190000000002</v>
      </c>
      <c r="P85" s="1">
        <f>+G85/F85</f>
        <v>0.20707315692884803</v>
      </c>
      <c r="Q85" s="1">
        <v>117.1339</v>
      </c>
      <c r="R85" s="1">
        <v>13.73</v>
      </c>
      <c r="S85" s="1">
        <v>37.57</v>
      </c>
      <c r="T85" s="1">
        <v>24.02</v>
      </c>
      <c r="U85" s="1">
        <v>13.14</v>
      </c>
      <c r="V85" s="1">
        <v>33.96</v>
      </c>
      <c r="W85" s="1">
        <f>+(X85+Y85)/2</f>
        <v>39.879999999999995</v>
      </c>
      <c r="X85" s="1">
        <v>12.57</v>
      </c>
      <c r="Y85" s="1">
        <v>67.19</v>
      </c>
      <c r="Z85" s="1">
        <v>1.833</v>
      </c>
      <c r="AA85" s="1">
        <v>301.7</v>
      </c>
      <c r="AB85" s="1">
        <v>80.400000000000006</v>
      </c>
      <c r="AC85" s="2">
        <v>25.82</v>
      </c>
      <c r="AD85" s="1">
        <v>8.7899999999999991</v>
      </c>
      <c r="AE85" s="1">
        <v>43.26</v>
      </c>
      <c r="AF85" s="2">
        <v>25.15</v>
      </c>
      <c r="AG85" s="1">
        <v>4.8109999999999999</v>
      </c>
      <c r="AH85" s="1">
        <v>46.61</v>
      </c>
      <c r="AI85" s="2">
        <v>24.56</v>
      </c>
      <c r="AJ85" s="1">
        <v>6.09</v>
      </c>
      <c r="AK85" s="1">
        <v>44.43</v>
      </c>
      <c r="AL85" s="2">
        <v>24.29</v>
      </c>
      <c r="AM85" s="1">
        <v>13.5</v>
      </c>
      <c r="AN85" s="1">
        <v>35.5</v>
      </c>
      <c r="AO85" s="1" t="s">
        <v>0</v>
      </c>
      <c r="AP85" s="1">
        <v>3.9E-2</v>
      </c>
      <c r="AQ85" s="1">
        <v>23.39</v>
      </c>
      <c r="AR85" s="1">
        <v>74.08</v>
      </c>
      <c r="AS85" s="1">
        <v>3.7999999999999999E-2</v>
      </c>
      <c r="AT85" s="1">
        <v>14.98</v>
      </c>
      <c r="AU85" s="1">
        <v>13.62</v>
      </c>
      <c r="AV85" s="1">
        <v>15.26</v>
      </c>
      <c r="AW85" s="1">
        <v>13.95</v>
      </c>
      <c r="AX85" s="1">
        <v>502.9</v>
      </c>
      <c r="AY85" s="1">
        <f>+AX85*4*4.5/1000*5263/1000/10000*1000</f>
        <v>4.7641728599999995</v>
      </c>
      <c r="BD85" s="1">
        <f>0.6108*EXP((U85*17.27)/(U85+237.3))</f>
        <v>1.5115426161329031</v>
      </c>
      <c r="BE85" s="1">
        <f>0.6108*EXP((V85*17.27)/(V85+237.3))</f>
        <v>5.3074248314075616</v>
      </c>
      <c r="BF85" s="1">
        <f>+(BE85+BD85)/2</f>
        <v>3.4094837237702325</v>
      </c>
      <c r="BG85" s="1">
        <f>+((BD85*X85/100)+(BE85*Y85/100))/2</f>
        <v>1.8780298255353232</v>
      </c>
      <c r="BH85" s="1">
        <f>+BF85-BG85</f>
        <v>1.5314538982349093</v>
      </c>
    </row>
    <row r="86" spans="1:64" x14ac:dyDescent="0.2">
      <c r="A86" s="4">
        <v>43183</v>
      </c>
      <c r="B86" s="3">
        <v>0</v>
      </c>
      <c r="C86">
        <v>83</v>
      </c>
      <c r="D86" s="1">
        <v>11.51</v>
      </c>
      <c r="E86" s="1">
        <v>22.16</v>
      </c>
      <c r="F86" s="1">
        <v>184.4392</v>
      </c>
      <c r="G86" s="1">
        <v>38.512729999999998</v>
      </c>
      <c r="H86" s="1">
        <v>-52.992530000000002</v>
      </c>
      <c r="I86" s="1">
        <v>1.380825</v>
      </c>
      <c r="J86" s="1">
        <v>26.256609999999998</v>
      </c>
      <c r="K86" s="1">
        <v>299.40660000000003</v>
      </c>
      <c r="L86" s="1">
        <v>403.5675</v>
      </c>
      <c r="M86" s="1">
        <v>457.9409</v>
      </c>
      <c r="N86" s="1">
        <v>145.9265</v>
      </c>
      <c r="O86" s="1">
        <v>-54.373359999999998</v>
      </c>
      <c r="P86" s="1">
        <f>+G86/F86</f>
        <v>0.20880989507653469</v>
      </c>
      <c r="Q86" s="1">
        <v>91.553150000000002</v>
      </c>
      <c r="R86" s="1">
        <v>18.329999999999998</v>
      </c>
      <c r="S86" s="1">
        <v>35.880000000000003</v>
      </c>
      <c r="T86" s="1">
        <v>25.13</v>
      </c>
      <c r="U86" s="1">
        <v>17.25</v>
      </c>
      <c r="V86" s="1">
        <v>32.32</v>
      </c>
      <c r="W86" s="1">
        <f>+(X86+Y86)/2</f>
        <v>37.79</v>
      </c>
      <c r="X86" s="1">
        <v>16.43</v>
      </c>
      <c r="Y86" s="1">
        <v>59.15</v>
      </c>
      <c r="Z86" s="1">
        <v>1.744</v>
      </c>
      <c r="AA86" s="1">
        <v>246.2</v>
      </c>
      <c r="AB86" s="1">
        <v>64.81</v>
      </c>
      <c r="AC86" s="2">
        <v>27.62</v>
      </c>
      <c r="AD86" s="1">
        <v>15.1</v>
      </c>
      <c r="AE86" s="1">
        <v>39.79</v>
      </c>
      <c r="AF86" s="2">
        <v>26.92</v>
      </c>
      <c r="AG86" s="1">
        <v>12.14</v>
      </c>
      <c r="AH86" s="1">
        <v>42.01</v>
      </c>
      <c r="AI86" s="2">
        <v>26.24</v>
      </c>
      <c r="AJ86" s="1">
        <v>12.78</v>
      </c>
      <c r="AK86" s="1">
        <v>40.26</v>
      </c>
      <c r="AL86" s="2">
        <v>25.8</v>
      </c>
      <c r="AM86" s="1">
        <v>17.73</v>
      </c>
      <c r="AN86" s="1">
        <v>34.11</v>
      </c>
      <c r="AO86" s="1" t="s">
        <v>0</v>
      </c>
      <c r="AP86" s="1">
        <v>3.9E-2</v>
      </c>
      <c r="AQ86" s="1">
        <v>23.86</v>
      </c>
      <c r="AR86" s="1">
        <v>75</v>
      </c>
      <c r="AS86" s="1">
        <v>3.7999999999999999E-2</v>
      </c>
      <c r="AT86" s="1">
        <v>15.03</v>
      </c>
      <c r="AU86" s="1">
        <v>13.73</v>
      </c>
      <c r="AV86" s="1">
        <v>15.33</v>
      </c>
      <c r="AW86" s="1">
        <v>13.95</v>
      </c>
      <c r="AX86" s="1">
        <v>539.79999999999995</v>
      </c>
      <c r="AY86" s="1">
        <f>+AX86*4*4.5/1000*5263/1000/10000*1000</f>
        <v>5.1137413199999999</v>
      </c>
      <c r="BD86" s="1">
        <f>0.6108*EXP((U86*17.27)/(U86+237.3))</f>
        <v>1.9686426369056897</v>
      </c>
      <c r="BE86" s="1">
        <f>0.6108*EXP((V86*17.27)/(V86+237.3))</f>
        <v>4.841433561749243</v>
      </c>
      <c r="BF86" s="1">
        <f>+(BE86+BD86)/2</f>
        <v>3.4050380993274665</v>
      </c>
      <c r="BG86" s="1">
        <f>+((BD86*X86/100)+(BE86*Y86/100))/2</f>
        <v>1.5935779685091409</v>
      </c>
      <c r="BH86" s="1">
        <f>+BF86-BG86</f>
        <v>1.8114601308183256</v>
      </c>
    </row>
    <row r="87" spans="1:64" x14ac:dyDescent="0.2">
      <c r="A87" s="4">
        <v>43184</v>
      </c>
      <c r="B87" s="3">
        <v>0</v>
      </c>
      <c r="C87">
        <v>84</v>
      </c>
      <c r="D87" s="1">
        <v>11.66</v>
      </c>
      <c r="E87" s="1">
        <v>18.809999999999999</v>
      </c>
      <c r="F87" s="1">
        <v>183.29169999999999</v>
      </c>
      <c r="G87" s="1">
        <v>36.930340000000001</v>
      </c>
      <c r="H87" s="1">
        <v>-52.093510000000002</v>
      </c>
      <c r="I87" s="1">
        <v>2.9590519999999998</v>
      </c>
      <c r="J87" s="1">
        <v>22.871359999999999</v>
      </c>
      <c r="K87" s="1">
        <v>296.0213</v>
      </c>
      <c r="L87" s="1">
        <v>384.15280000000001</v>
      </c>
      <c r="M87" s="1">
        <v>439.2054</v>
      </c>
      <c r="N87" s="1">
        <v>146.3614</v>
      </c>
      <c r="O87" s="1">
        <v>-55.05256</v>
      </c>
      <c r="P87" s="1">
        <f>+G87/F87</f>
        <v>0.20148397336049589</v>
      </c>
      <c r="Q87" s="1">
        <v>91.308800000000005</v>
      </c>
      <c r="R87" s="1">
        <v>15.13</v>
      </c>
      <c r="S87" s="1">
        <v>32.25</v>
      </c>
      <c r="T87" s="1">
        <v>21.73</v>
      </c>
      <c r="U87" s="1">
        <v>14.24</v>
      </c>
      <c r="V87" s="1">
        <v>29.45</v>
      </c>
      <c r="W87" s="1">
        <f>+(X87+Y87)/2</f>
        <v>44.255000000000003</v>
      </c>
      <c r="X87" s="1">
        <v>13.39</v>
      </c>
      <c r="Y87" s="1">
        <v>75.12</v>
      </c>
      <c r="Z87" s="1">
        <v>1.843</v>
      </c>
      <c r="AA87" s="1">
        <v>238</v>
      </c>
      <c r="AB87" s="1">
        <v>71.2</v>
      </c>
      <c r="AC87" s="2">
        <v>22.42</v>
      </c>
      <c r="AD87" s="1">
        <v>10.039999999999999</v>
      </c>
      <c r="AE87" s="1">
        <v>35.75</v>
      </c>
      <c r="AF87" s="2">
        <v>20.65</v>
      </c>
      <c r="AG87" s="1">
        <v>6.3769999999999998</v>
      </c>
      <c r="AH87" s="1">
        <v>36.61</v>
      </c>
      <c r="AI87" s="2">
        <v>20.68</v>
      </c>
      <c r="AJ87" s="1">
        <v>7.3730000000000002</v>
      </c>
      <c r="AK87" s="1">
        <v>35.64</v>
      </c>
      <c r="AL87" s="2">
        <v>23.12</v>
      </c>
      <c r="AM87" s="1">
        <v>10.29</v>
      </c>
      <c r="AN87" s="1">
        <v>37.15</v>
      </c>
      <c r="AO87" s="1" t="s">
        <v>0</v>
      </c>
      <c r="AP87" s="1">
        <v>3.6999999999999998E-2</v>
      </c>
      <c r="AQ87" s="1">
        <v>24.22</v>
      </c>
      <c r="AR87" s="1">
        <v>75.55</v>
      </c>
      <c r="AS87" s="1">
        <v>3.5999999999999997E-2</v>
      </c>
      <c r="AT87" s="1">
        <v>14.98</v>
      </c>
      <c r="AU87" s="1">
        <v>13.06</v>
      </c>
      <c r="AV87" s="1">
        <v>15.29</v>
      </c>
      <c r="AW87" s="1">
        <v>13.21</v>
      </c>
      <c r="AX87" s="1">
        <v>474.2</v>
      </c>
      <c r="AY87" s="1">
        <f>+AX87*4*4.5/1000*5263/1000/10000*1000</f>
        <v>4.4922862800000001</v>
      </c>
      <c r="BD87" s="1">
        <f>0.6108*EXP((U87*17.27)/(U87+237.3))</f>
        <v>1.6236732257468303</v>
      </c>
      <c r="BE87" s="1">
        <f>0.6108*EXP((V87*17.27)/(V87+237.3))</f>
        <v>4.1110319847775276</v>
      </c>
      <c r="BF87" s="1">
        <f>+(BE87+BD87)/2</f>
        <v>2.8673526052621789</v>
      </c>
      <c r="BG87" s="1">
        <f>+((BD87*X87/100)+(BE87*Y87/100))/2</f>
        <v>1.6528085359461899</v>
      </c>
      <c r="BH87" s="1">
        <f>+BF87-BG87</f>
        <v>1.214544069315989</v>
      </c>
    </row>
    <row r="88" spans="1:64" x14ac:dyDescent="0.2">
      <c r="A88" s="4">
        <v>43185</v>
      </c>
      <c r="B88" s="3">
        <v>0</v>
      </c>
      <c r="C88">
        <v>85</v>
      </c>
      <c r="D88" s="1">
        <v>11.62</v>
      </c>
      <c r="E88" s="1">
        <v>10.17</v>
      </c>
      <c r="F88" s="1">
        <v>138.20070000000001</v>
      </c>
      <c r="G88" s="1">
        <v>30.60371</v>
      </c>
      <c r="H88" s="1">
        <v>-55.614879999999999</v>
      </c>
      <c r="I88" s="1">
        <v>0.95717099999999999</v>
      </c>
      <c r="J88" s="1">
        <v>19.376439999999999</v>
      </c>
      <c r="K88" s="1">
        <v>292.52640000000002</v>
      </c>
      <c r="L88" s="1">
        <v>360.0258</v>
      </c>
      <c r="M88" s="1">
        <v>416.59789999999998</v>
      </c>
      <c r="N88" s="1">
        <v>107.59699999999999</v>
      </c>
      <c r="O88" s="1">
        <v>-56.572049999999997</v>
      </c>
      <c r="P88" s="1">
        <f>+G88/F88</f>
        <v>0.22144395795390326</v>
      </c>
      <c r="Q88" s="1">
        <v>51.024929999999998</v>
      </c>
      <c r="R88" s="1">
        <v>12.05</v>
      </c>
      <c r="S88" s="1">
        <v>25.97</v>
      </c>
      <c r="T88" s="1">
        <v>18.43</v>
      </c>
      <c r="U88" s="1">
        <v>9.18</v>
      </c>
      <c r="V88" s="1">
        <v>23.48</v>
      </c>
      <c r="W88" s="1">
        <f>+(X88+Y88)/2</f>
        <v>41.064999999999998</v>
      </c>
      <c r="X88" s="1">
        <v>19.22</v>
      </c>
      <c r="Y88" s="1">
        <v>62.91</v>
      </c>
      <c r="Z88" s="1">
        <v>2.0920000000000001</v>
      </c>
      <c r="AA88" s="1">
        <v>241.7</v>
      </c>
      <c r="AB88" s="1">
        <v>47.57</v>
      </c>
      <c r="AC88" s="2">
        <v>18.02</v>
      </c>
      <c r="AD88" s="1">
        <v>2.19</v>
      </c>
      <c r="AE88" s="1">
        <v>27.83</v>
      </c>
      <c r="AF88" s="2">
        <v>14.82</v>
      </c>
      <c r="AG88" s="1">
        <v>-2.9830000000000001</v>
      </c>
      <c r="AH88" s="1">
        <v>26.55</v>
      </c>
      <c r="AI88" s="2">
        <v>15.39</v>
      </c>
      <c r="AJ88" s="1">
        <v>-1.4730000000000001</v>
      </c>
      <c r="AK88" s="1">
        <v>26.46</v>
      </c>
      <c r="AL88" s="2">
        <v>16.05</v>
      </c>
      <c r="AM88" s="1">
        <v>-1.5860000000000001</v>
      </c>
      <c r="AN88" s="1">
        <v>27.73</v>
      </c>
      <c r="AO88" s="1" t="s">
        <v>0</v>
      </c>
      <c r="AP88" s="1">
        <v>3.5999999999999997E-2</v>
      </c>
      <c r="AQ88" s="1">
        <v>24.22</v>
      </c>
      <c r="AR88" s="1">
        <v>75.55</v>
      </c>
      <c r="AS88" s="1">
        <v>3.5000000000000003E-2</v>
      </c>
      <c r="AT88" s="1">
        <v>15</v>
      </c>
      <c r="AU88" s="1">
        <v>12.76</v>
      </c>
      <c r="AV88" s="1">
        <v>15.31</v>
      </c>
      <c r="AW88" s="1">
        <v>12.9</v>
      </c>
      <c r="AX88" s="1">
        <v>661.4</v>
      </c>
      <c r="AY88" s="1">
        <f>+AX88*4*4.5/1000*5263/1000/10000*1000</f>
        <v>6.2657067599999996</v>
      </c>
      <c r="BD88" s="1">
        <f>0.6108*EXP((U88*17.27)/(U88+237.3))</f>
        <v>1.1620958040070761</v>
      </c>
      <c r="BE88" s="1">
        <f>0.6108*EXP((V88*17.27)/(V88+237.3))</f>
        <v>2.8920433491554829</v>
      </c>
      <c r="BF88" s="1">
        <f>+(BE88+BD88)/2</f>
        <v>2.0270695765812796</v>
      </c>
      <c r="BG88" s="1">
        <f>+((BD88*X88/100)+(BE88*Y88/100))/2</f>
        <v>1.0213696422419372</v>
      </c>
      <c r="BH88" s="1">
        <f>+BF88-BG88</f>
        <v>1.0056999343393425</v>
      </c>
      <c r="BK88" s="7"/>
      <c r="BL88" s="7"/>
    </row>
    <row r="89" spans="1:64" x14ac:dyDescent="0.2">
      <c r="A89" s="4">
        <v>43186</v>
      </c>
      <c r="B89" s="3">
        <v>0</v>
      </c>
      <c r="C89">
        <v>86</v>
      </c>
      <c r="D89" s="1">
        <v>11.51</v>
      </c>
      <c r="E89" s="1">
        <v>10.4</v>
      </c>
      <c r="F89" s="1">
        <v>254.4658</v>
      </c>
      <c r="G89" s="1">
        <v>54.796950000000002</v>
      </c>
      <c r="H89" s="1">
        <v>-80.513499999999993</v>
      </c>
      <c r="I89" s="1">
        <v>4.8822469999999996</v>
      </c>
      <c r="J89" s="1">
        <v>16.940709999999999</v>
      </c>
      <c r="K89" s="1">
        <v>290.09070000000003</v>
      </c>
      <c r="L89" s="1">
        <v>322.65159999999997</v>
      </c>
      <c r="M89" s="1">
        <v>408.04739999999998</v>
      </c>
      <c r="N89" s="1">
        <v>199.6688</v>
      </c>
      <c r="O89" s="1">
        <v>-85.395740000000004</v>
      </c>
      <c r="P89" s="1">
        <f>+G89/F89</f>
        <v>0.21534111853144902</v>
      </c>
      <c r="Q89" s="1">
        <v>114.2731</v>
      </c>
      <c r="R89" s="1">
        <v>5.4180000000000001</v>
      </c>
      <c r="S89" s="1">
        <v>28.41</v>
      </c>
      <c r="T89" s="1">
        <v>15.05</v>
      </c>
      <c r="U89" s="1">
        <v>4.2939999999999996</v>
      </c>
      <c r="V89" s="1">
        <v>24.88</v>
      </c>
      <c r="W89" s="1">
        <f>+(X89+Y89)/2</f>
        <v>48.51</v>
      </c>
      <c r="X89" s="1">
        <v>16.52</v>
      </c>
      <c r="Y89" s="1">
        <v>80.5</v>
      </c>
      <c r="Z89" s="1">
        <v>2.089</v>
      </c>
      <c r="AA89" s="1">
        <v>280.8</v>
      </c>
      <c r="AB89" s="1">
        <v>63.13</v>
      </c>
      <c r="AC89" s="2">
        <v>12.25</v>
      </c>
      <c r="AD89" s="1">
        <v>-6.3970000000000002</v>
      </c>
      <c r="AE89" s="1">
        <v>31.1</v>
      </c>
      <c r="AF89" s="2">
        <v>8.6999999999999993</v>
      </c>
      <c r="AG89" s="1">
        <v>-13.37</v>
      </c>
      <c r="AH89" s="1">
        <v>30.71</v>
      </c>
      <c r="AI89" s="2">
        <v>9.52</v>
      </c>
      <c r="AJ89" s="1">
        <v>-10.5</v>
      </c>
      <c r="AK89" s="1">
        <v>30.03</v>
      </c>
      <c r="AL89" s="2">
        <v>10.17</v>
      </c>
      <c r="AM89" s="1">
        <v>-11.52</v>
      </c>
      <c r="AN89" s="1">
        <v>32.03</v>
      </c>
      <c r="AO89" s="1" t="s">
        <v>0</v>
      </c>
      <c r="AP89" s="1">
        <v>3.6999999999999998E-2</v>
      </c>
      <c r="AQ89" s="1">
        <v>23.7</v>
      </c>
      <c r="AR89" s="1">
        <v>74.69</v>
      </c>
      <c r="AS89" s="1">
        <v>3.5999999999999997E-2</v>
      </c>
      <c r="AT89" s="1">
        <v>15.36</v>
      </c>
      <c r="AU89" s="1">
        <v>13.11</v>
      </c>
      <c r="AV89" s="1">
        <v>15.66</v>
      </c>
      <c r="AW89" s="1">
        <v>13.35</v>
      </c>
      <c r="AX89" s="1">
        <v>747.5</v>
      </c>
      <c r="AY89" s="1">
        <f>+AX89*4*4.5/1000*5263/1000/10000*1000</f>
        <v>7.0813665000000006</v>
      </c>
      <c r="BD89" s="1">
        <f>0.6108*EXP((U89*17.27)/(U89+237.3))</f>
        <v>0.8302442995577608</v>
      </c>
      <c r="BE89" s="1">
        <f>0.6108*EXP((V89*17.27)/(V89+237.3))</f>
        <v>3.145205394660656</v>
      </c>
      <c r="BF89" s="1">
        <f>+(BE89+BD89)/2</f>
        <v>1.9877248471092084</v>
      </c>
      <c r="BG89" s="1">
        <f>+((BD89*X89/100)+(BE89*Y89/100))/2</f>
        <v>1.334523350494385</v>
      </c>
      <c r="BH89" s="1">
        <f>+BF89-BG89</f>
        <v>0.65320149661482341</v>
      </c>
    </row>
    <row r="90" spans="1:64" x14ac:dyDescent="0.2">
      <c r="A90" s="4">
        <v>43187</v>
      </c>
      <c r="B90" s="3">
        <v>0</v>
      </c>
      <c r="C90">
        <v>87</v>
      </c>
      <c r="D90" s="1">
        <v>11.49</v>
      </c>
      <c r="E90" s="1">
        <v>11.44</v>
      </c>
      <c r="F90" s="1">
        <v>258.56889999999999</v>
      </c>
      <c r="G90" s="1">
        <v>56.229399999999998</v>
      </c>
      <c r="H90" s="1">
        <v>-86.300250000000005</v>
      </c>
      <c r="I90" s="1">
        <v>3.384747</v>
      </c>
      <c r="J90" s="1">
        <v>18.932790000000001</v>
      </c>
      <c r="K90" s="1">
        <v>292.08280000000002</v>
      </c>
      <c r="L90" s="1">
        <v>329.21440000000001</v>
      </c>
      <c r="M90" s="1">
        <v>418.89940000000001</v>
      </c>
      <c r="N90" s="1">
        <v>202.33949999999999</v>
      </c>
      <c r="O90" s="1">
        <v>-89.684989999999999</v>
      </c>
      <c r="P90" s="1">
        <f>+G90/F90</f>
        <v>0.21746389453642723</v>
      </c>
      <c r="Q90" s="1">
        <v>112.6545</v>
      </c>
      <c r="R90" s="1">
        <v>3.625</v>
      </c>
      <c r="S90" s="1">
        <v>33.69</v>
      </c>
      <c r="T90" s="1">
        <v>17.14</v>
      </c>
      <c r="U90" s="1">
        <v>3.4670000000000001</v>
      </c>
      <c r="V90" s="1">
        <v>29.93</v>
      </c>
      <c r="W90" s="1">
        <f>+(X90+Y90)/2</f>
        <v>45.917000000000002</v>
      </c>
      <c r="X90" s="1">
        <v>7.8339999999999996</v>
      </c>
      <c r="Y90" s="1">
        <v>84</v>
      </c>
      <c r="Z90" s="1">
        <v>2.1219999999999999</v>
      </c>
      <c r="AA90" s="1">
        <v>289.5</v>
      </c>
      <c r="AB90" s="1">
        <v>76.930000000000007</v>
      </c>
      <c r="AC90" s="2">
        <v>15.97</v>
      </c>
      <c r="AD90" s="1">
        <v>-7.0789999999999997</v>
      </c>
      <c r="AE90" s="1">
        <v>38.24</v>
      </c>
      <c r="AF90" s="2">
        <v>12.95</v>
      </c>
      <c r="AG90" s="1">
        <v>-14.15</v>
      </c>
      <c r="AH90" s="1">
        <v>39.81</v>
      </c>
      <c r="AI90" s="2">
        <v>13.44</v>
      </c>
      <c r="AJ90" s="1">
        <v>-11.42</v>
      </c>
      <c r="AK90" s="1">
        <v>38.39</v>
      </c>
      <c r="AL90" s="2">
        <v>14.47</v>
      </c>
      <c r="AM90" s="1">
        <v>-12.13</v>
      </c>
      <c r="AN90" s="1">
        <v>40.880000000000003</v>
      </c>
      <c r="AO90" s="1" t="s">
        <v>0</v>
      </c>
      <c r="AP90" s="1">
        <v>3.6999999999999998E-2</v>
      </c>
      <c r="AQ90" s="1">
        <v>23.17</v>
      </c>
      <c r="AR90" s="1">
        <v>73.67</v>
      </c>
      <c r="AS90" s="1">
        <v>3.5999999999999997E-2</v>
      </c>
      <c r="AT90" s="1">
        <v>15.19</v>
      </c>
      <c r="AU90" s="1">
        <v>12.89</v>
      </c>
      <c r="AV90" s="1">
        <v>15.47</v>
      </c>
      <c r="AW90" s="1">
        <v>13.24</v>
      </c>
      <c r="AX90" s="1">
        <v>612.9</v>
      </c>
      <c r="AY90" s="1">
        <f>+AX90*4*4.5/1000*5263/1000/10000*1000</f>
        <v>5.8062468599999999</v>
      </c>
      <c r="BD90" s="1">
        <f>0.6108*EXP((U90*17.27)/(U90+237.3))</f>
        <v>0.78325190333782924</v>
      </c>
      <c r="BE90" s="1">
        <f>0.6108*EXP((V90*17.27)/(V90+237.3))</f>
        <v>4.226058680120917</v>
      </c>
      <c r="BF90" s="1">
        <f>+(BE90+BD90)/2</f>
        <v>2.5046552917293732</v>
      </c>
      <c r="BG90" s="1">
        <f>+((BD90*X90/100)+(BE90*Y90/100))/2</f>
        <v>1.8056246227045278</v>
      </c>
      <c r="BH90" s="1">
        <f>+BF90-BG90</f>
        <v>0.69903066902484534</v>
      </c>
    </row>
    <row r="91" spans="1:64" x14ac:dyDescent="0.2">
      <c r="A91" s="4">
        <v>43188</v>
      </c>
      <c r="B91" s="3">
        <v>0</v>
      </c>
      <c r="C91">
        <v>88</v>
      </c>
      <c r="D91" s="1">
        <v>11.53</v>
      </c>
      <c r="E91" s="1">
        <v>13.66</v>
      </c>
      <c r="F91" s="1">
        <v>262.4853</v>
      </c>
      <c r="G91" s="1">
        <v>55.507420000000003</v>
      </c>
      <c r="H91" s="1">
        <v>-91.307659999999998</v>
      </c>
      <c r="I91" s="1">
        <v>-2.3542969999999999</v>
      </c>
      <c r="J91" s="1">
        <v>22.100180000000002</v>
      </c>
      <c r="K91" s="1">
        <v>295.25020000000001</v>
      </c>
      <c r="L91" s="1">
        <v>342.6848</v>
      </c>
      <c r="M91" s="1">
        <v>431.63819999999998</v>
      </c>
      <c r="N91" s="1">
        <v>206.97790000000001</v>
      </c>
      <c r="O91" s="1">
        <v>-88.95335</v>
      </c>
      <c r="P91" s="1">
        <f>+G91/F91</f>
        <v>0.21146868034133723</v>
      </c>
      <c r="Q91" s="1">
        <v>118.0245</v>
      </c>
      <c r="R91" s="1">
        <v>7.7930000000000001</v>
      </c>
      <c r="S91" s="1">
        <v>37.18</v>
      </c>
      <c r="T91" s="1">
        <v>19.63</v>
      </c>
      <c r="U91" s="1">
        <v>5.44</v>
      </c>
      <c r="V91" s="1">
        <v>32.72</v>
      </c>
      <c r="W91" s="1">
        <f>+(X91+Y91)/2</f>
        <v>39.744</v>
      </c>
      <c r="X91" s="1">
        <v>6.3280000000000003</v>
      </c>
      <c r="Y91" s="1">
        <v>73.16</v>
      </c>
      <c r="Z91" s="1">
        <v>1.742</v>
      </c>
      <c r="AA91" s="1">
        <v>311.60000000000002</v>
      </c>
      <c r="AB91" s="1">
        <v>86.6</v>
      </c>
      <c r="AC91" s="2">
        <v>19.82</v>
      </c>
      <c r="AD91" s="1">
        <v>-3.73</v>
      </c>
      <c r="AE91" s="1">
        <v>42.45</v>
      </c>
      <c r="AF91" s="2">
        <v>17.48</v>
      </c>
      <c r="AG91" s="1">
        <v>-10.039999999999999</v>
      </c>
      <c r="AH91" s="1">
        <v>44.57</v>
      </c>
      <c r="AI91" s="2">
        <v>17.64</v>
      </c>
      <c r="AJ91" s="1">
        <v>-7.6980000000000004</v>
      </c>
      <c r="AK91" s="1">
        <v>42.73</v>
      </c>
      <c r="AL91" s="2">
        <v>18.82</v>
      </c>
      <c r="AM91" s="1">
        <v>-8.3699999999999992</v>
      </c>
      <c r="AN91" s="1">
        <v>45.49</v>
      </c>
      <c r="AO91" s="1" t="s">
        <v>0</v>
      </c>
      <c r="AP91" s="1">
        <v>3.7999999999999999E-2</v>
      </c>
      <c r="AQ91" s="1">
        <v>22.86</v>
      </c>
      <c r="AR91" s="1">
        <v>73.13</v>
      </c>
      <c r="AS91" s="1">
        <v>3.5999999999999997E-2</v>
      </c>
      <c r="AT91" s="1">
        <v>15.39</v>
      </c>
      <c r="AU91" s="1">
        <v>13.08</v>
      </c>
      <c r="AV91" s="1">
        <v>15.66</v>
      </c>
      <c r="AW91" s="1">
        <v>13.49</v>
      </c>
      <c r="AX91" s="1">
        <v>887</v>
      </c>
      <c r="AY91" s="1">
        <f>+AX91*4*4.5/1000*5263/1000/10000*1000</f>
        <v>8.4029057999999992</v>
      </c>
      <c r="BD91" s="1">
        <f>0.6108*EXP((U91*17.27)/(U91+237.3))</f>
        <v>0.89946870448708449</v>
      </c>
      <c r="BE91" s="1">
        <f>0.6108*EXP((V91*17.27)/(V91+237.3))</f>
        <v>4.9516825440946519</v>
      </c>
      <c r="BF91" s="1">
        <f>+(BE91+BD91)/2</f>
        <v>2.9255756242908681</v>
      </c>
      <c r="BG91" s="1">
        <f>+((BD91*X91/100)+(BE91*Y91/100))/2</f>
        <v>1.8397846644397948</v>
      </c>
      <c r="BH91" s="1">
        <f>+BF91-BG91</f>
        <v>1.0857909598510733</v>
      </c>
    </row>
    <row r="92" spans="1:64" x14ac:dyDescent="0.2">
      <c r="A92" s="4">
        <v>43189</v>
      </c>
      <c r="B92" s="3">
        <v>0</v>
      </c>
      <c r="C92">
        <v>89</v>
      </c>
      <c r="D92" s="1">
        <v>11.56</v>
      </c>
      <c r="E92" s="1">
        <v>14.98</v>
      </c>
      <c r="F92" s="1">
        <v>261.1934</v>
      </c>
      <c r="G92" s="1">
        <v>54.282640000000001</v>
      </c>
      <c r="H92" s="1">
        <v>-89.702259999999995</v>
      </c>
      <c r="I92" s="1">
        <v>-4.9884029999999999</v>
      </c>
      <c r="J92" s="1">
        <v>24.32949</v>
      </c>
      <c r="K92" s="1">
        <v>297.47949999999997</v>
      </c>
      <c r="L92" s="1">
        <v>357.71120000000002</v>
      </c>
      <c r="M92" s="1">
        <v>442.42500000000001</v>
      </c>
      <c r="N92" s="1">
        <v>206.91069999999999</v>
      </c>
      <c r="O92" s="1">
        <v>-84.713849999999994</v>
      </c>
      <c r="P92" s="1">
        <f>+G92/F92</f>
        <v>0.2078254657276945</v>
      </c>
      <c r="Q92" s="1">
        <v>122.1969</v>
      </c>
      <c r="R92" s="1">
        <v>10.25</v>
      </c>
      <c r="S92" s="1">
        <v>41.39</v>
      </c>
      <c r="T92" s="1">
        <v>21.54</v>
      </c>
      <c r="U92" s="1">
        <v>8.6999999999999993</v>
      </c>
      <c r="V92" s="1">
        <v>36.18</v>
      </c>
      <c r="W92" s="1">
        <f>+(X92+Y92)/2</f>
        <v>40.492000000000004</v>
      </c>
      <c r="X92" s="1">
        <v>6.3940000000000001</v>
      </c>
      <c r="Y92" s="1">
        <v>74.59</v>
      </c>
      <c r="Z92" s="1">
        <v>1.6919999999999999</v>
      </c>
      <c r="AA92" s="1">
        <v>202.9</v>
      </c>
      <c r="AB92" s="1">
        <v>98.3</v>
      </c>
      <c r="AC92" s="2">
        <v>22.54</v>
      </c>
      <c r="AD92" s="1">
        <v>0.73199999999999998</v>
      </c>
      <c r="AE92" s="1">
        <v>47.85</v>
      </c>
      <c r="AF92" s="2">
        <v>20.85</v>
      </c>
      <c r="AG92" s="1">
        <v>-4.3029999999999999</v>
      </c>
      <c r="AH92" s="1">
        <v>49.58</v>
      </c>
      <c r="AI92" s="2">
        <v>20.65</v>
      </c>
      <c r="AJ92" s="1">
        <v>-2.5259999999999998</v>
      </c>
      <c r="AK92" s="1">
        <v>47.46</v>
      </c>
      <c r="AL92" s="2">
        <v>22.04</v>
      </c>
      <c r="AM92" s="1">
        <v>-3.22</v>
      </c>
      <c r="AN92" s="1">
        <v>50.35</v>
      </c>
      <c r="AO92" s="1">
        <v>0.25</v>
      </c>
      <c r="AP92" s="1">
        <v>3.7999999999999999E-2</v>
      </c>
      <c r="AQ92" s="1">
        <v>22.94</v>
      </c>
      <c r="AR92" s="1">
        <v>73.28</v>
      </c>
      <c r="AS92" s="1">
        <v>3.6999999999999998E-2</v>
      </c>
      <c r="AT92" s="1">
        <v>15.46</v>
      </c>
      <c r="AU92" s="1">
        <v>13.26</v>
      </c>
      <c r="AV92" s="1">
        <v>15.74</v>
      </c>
      <c r="AW92" s="1">
        <v>13.66</v>
      </c>
      <c r="AX92" s="1">
        <v>641.4</v>
      </c>
      <c r="AY92" s="1">
        <f>+AX92*4*4.5/1000*5263/1000/10000*1000</f>
        <v>6.0762387599999998</v>
      </c>
      <c r="BD92" s="1">
        <f>0.6108*EXP((U92*17.27)/(U92+237.3))</f>
        <v>1.1249994953126072</v>
      </c>
      <c r="BE92" s="1">
        <f>0.6108*EXP((V92*17.27)/(V92+237.3))</f>
        <v>5.9999229837703858</v>
      </c>
      <c r="BF92" s="1">
        <f>+(BE92+BD92)/2</f>
        <v>3.5624612395414967</v>
      </c>
      <c r="BG92" s="1">
        <f>+((BD92*X92/100)+(BE92*Y92/100))/2</f>
        <v>2.2736375106623092</v>
      </c>
      <c r="BH92" s="1">
        <f>+BF92-BG92</f>
        <v>1.2888237288791875</v>
      </c>
    </row>
    <row r="93" spans="1:64" x14ac:dyDescent="0.2">
      <c r="A93" s="4">
        <v>43190</v>
      </c>
      <c r="B93" s="3">
        <v>0</v>
      </c>
      <c r="C93">
        <v>90</v>
      </c>
      <c r="D93" s="1">
        <v>11.58</v>
      </c>
      <c r="E93" s="1">
        <v>14.1</v>
      </c>
      <c r="F93" s="1">
        <v>256.53809999999999</v>
      </c>
      <c r="G93" s="1">
        <v>52.408589999999997</v>
      </c>
      <c r="H93" s="1">
        <v>-85.869640000000004</v>
      </c>
      <c r="I93" s="1">
        <v>-4.4439739999999999</v>
      </c>
      <c r="J93" s="1">
        <v>24.605139999999999</v>
      </c>
      <c r="K93" s="1">
        <v>297.75510000000003</v>
      </c>
      <c r="L93" s="1">
        <v>362.68639999999999</v>
      </c>
      <c r="M93" s="1">
        <v>444.11200000000002</v>
      </c>
      <c r="N93" s="1">
        <v>204.12950000000001</v>
      </c>
      <c r="O93" s="1">
        <v>-81.425669999999997</v>
      </c>
      <c r="P93" s="1">
        <f>+G93/F93</f>
        <v>0.20429164322960214</v>
      </c>
      <c r="Q93" s="1">
        <v>122.7038</v>
      </c>
      <c r="R93" s="1">
        <v>11.24</v>
      </c>
      <c r="S93" s="1">
        <v>39.590000000000003</v>
      </c>
      <c r="T93" s="1">
        <v>21.85</v>
      </c>
      <c r="U93" s="1">
        <v>9.74</v>
      </c>
      <c r="V93" s="1">
        <v>35.590000000000003</v>
      </c>
      <c r="W93" s="1">
        <f>+(X93+Y93)/2</f>
        <v>42.253</v>
      </c>
      <c r="X93" s="1">
        <v>7.8860000000000001</v>
      </c>
      <c r="Y93" s="1">
        <v>76.62</v>
      </c>
      <c r="Z93" s="1">
        <v>1.5720000000000001</v>
      </c>
      <c r="AA93" s="1">
        <v>156.5</v>
      </c>
      <c r="AB93" s="1">
        <v>83.5</v>
      </c>
      <c r="AC93" s="2">
        <v>23.07</v>
      </c>
      <c r="AD93" s="1">
        <v>2.6139999999999999</v>
      </c>
      <c r="AE93" s="1">
        <v>47.51</v>
      </c>
      <c r="AF93" s="2">
        <v>21.39</v>
      </c>
      <c r="AG93" s="1">
        <v>-2.419</v>
      </c>
      <c r="AH93" s="1">
        <v>49.31</v>
      </c>
      <c r="AI93" s="2">
        <v>21.24</v>
      </c>
      <c r="AJ93" s="1">
        <v>-0.51900000000000002</v>
      </c>
      <c r="AK93" s="1">
        <v>47.26</v>
      </c>
      <c r="AL93" s="2">
        <v>19.89</v>
      </c>
      <c r="AM93" s="1">
        <v>-0.127</v>
      </c>
      <c r="AN93" s="1">
        <v>38.93</v>
      </c>
      <c r="AO93" s="1" t="s">
        <v>0</v>
      </c>
      <c r="AP93" s="1">
        <v>3.7999999999999999E-2</v>
      </c>
      <c r="AQ93" s="1">
        <v>23.34</v>
      </c>
      <c r="AR93" s="1">
        <v>73.989999999999995</v>
      </c>
      <c r="AS93" s="1">
        <v>3.6999999999999998E-2</v>
      </c>
      <c r="AT93" s="1">
        <v>15.4</v>
      </c>
      <c r="AU93" s="1">
        <v>13.42</v>
      </c>
      <c r="AV93" s="1">
        <v>15.68</v>
      </c>
      <c r="AW93" s="1">
        <v>13.75</v>
      </c>
      <c r="AX93" s="1">
        <v>668</v>
      </c>
      <c r="AY93" s="1">
        <f>+AX93*4*4.5/1000*5263/1000/10000*1000</f>
        <v>6.3282311999999994</v>
      </c>
      <c r="BD93" s="1">
        <f>0.6108*EXP((U93*17.27)/(U93+237.3))</f>
        <v>1.2067313769221037</v>
      </c>
      <c r="BE93" s="1">
        <f>0.6108*EXP((V93*17.27)/(V93+237.3))</f>
        <v>5.8086479640016</v>
      </c>
      <c r="BF93" s="1">
        <f>+(BE93+BD93)/2</f>
        <v>3.5076896704618519</v>
      </c>
      <c r="BG93" s="1">
        <f>+((BD93*X93/100)+(BE93*Y93/100))/2</f>
        <v>2.2728744532010516</v>
      </c>
      <c r="BH93" s="1">
        <f>+BF93-BG93</f>
        <v>1.2348152172608002</v>
      </c>
      <c r="BI93" s="4">
        <f>+A93</f>
        <v>43190</v>
      </c>
      <c r="BJ93" s="1">
        <f>+AVERAGE(BH63:BH93)</f>
        <v>1.152924622347737</v>
      </c>
    </row>
    <row r="94" spans="1:64" x14ac:dyDescent="0.2">
      <c r="A94" s="4">
        <v>43191</v>
      </c>
      <c r="B94" s="3">
        <v>0</v>
      </c>
      <c r="C94">
        <v>91</v>
      </c>
      <c r="D94" s="1">
        <v>11.61</v>
      </c>
      <c r="E94" s="1">
        <v>13.36</v>
      </c>
      <c r="F94" s="1">
        <v>207.18549999999999</v>
      </c>
      <c r="G94" s="1">
        <v>42.602310000000003</v>
      </c>
      <c r="H94" s="1">
        <v>-79.048760000000001</v>
      </c>
      <c r="I94" s="1">
        <v>-6.6097279999999996</v>
      </c>
      <c r="J94" s="1">
        <v>23.572849999999999</v>
      </c>
      <c r="K94" s="1">
        <v>296.72280000000001</v>
      </c>
      <c r="L94" s="1">
        <v>362.72649999999999</v>
      </c>
      <c r="M94" s="1">
        <v>435.16550000000001</v>
      </c>
      <c r="N94" s="1">
        <v>164.58320000000001</v>
      </c>
      <c r="O94" s="1">
        <v>-72.439030000000002</v>
      </c>
      <c r="P94" s="1">
        <f>+G94/F94</f>
        <v>0.20562399395710609</v>
      </c>
      <c r="Q94" s="1">
        <v>92.144180000000006</v>
      </c>
      <c r="R94" s="1">
        <v>12.4</v>
      </c>
      <c r="S94" s="1">
        <v>37.79</v>
      </c>
      <c r="T94" s="1">
        <v>21.57</v>
      </c>
      <c r="U94" s="1">
        <v>10.98</v>
      </c>
      <c r="V94" s="1">
        <v>33.11</v>
      </c>
      <c r="W94" s="1">
        <f>+(X94+Y94)/2</f>
        <v>39.984999999999999</v>
      </c>
      <c r="X94" s="1">
        <v>9.02</v>
      </c>
      <c r="Y94" s="1">
        <v>70.95</v>
      </c>
      <c r="Z94" s="1">
        <v>1.6459999999999999</v>
      </c>
      <c r="AA94" s="1">
        <v>189.5</v>
      </c>
      <c r="AB94" s="1">
        <v>93.5</v>
      </c>
      <c r="AC94" s="2">
        <v>22.58</v>
      </c>
      <c r="AD94" s="1">
        <v>5.3</v>
      </c>
      <c r="AE94" s="1">
        <v>44.77</v>
      </c>
      <c r="AF94" s="2">
        <v>20.64</v>
      </c>
      <c r="AG94" s="1">
        <v>0.40600000000000003</v>
      </c>
      <c r="AH94" s="1">
        <v>45.56</v>
      </c>
      <c r="AI94" s="2">
        <v>20.76</v>
      </c>
      <c r="AJ94" s="1">
        <v>2.0299999999999998</v>
      </c>
      <c r="AK94" s="1">
        <v>44.11</v>
      </c>
      <c r="AL94" s="2">
        <v>22.33</v>
      </c>
      <c r="AM94" s="1">
        <v>3.395</v>
      </c>
      <c r="AN94" s="1">
        <v>46.2</v>
      </c>
      <c r="AO94" s="1">
        <v>0.248</v>
      </c>
      <c r="AP94" s="1">
        <v>3.9E-2</v>
      </c>
      <c r="AQ94" s="1">
        <v>23.64</v>
      </c>
      <c r="AR94" s="1">
        <v>74.58</v>
      </c>
      <c r="AS94" s="1">
        <v>3.7999999999999999E-2</v>
      </c>
      <c r="AT94" s="1">
        <v>15.33</v>
      </c>
      <c r="AU94" s="1">
        <v>13.59</v>
      </c>
      <c r="AV94" s="1">
        <v>15.62</v>
      </c>
      <c r="AW94" s="1">
        <v>13.87</v>
      </c>
      <c r="AX94" s="1">
        <v>562.4</v>
      </c>
      <c r="AY94" s="1">
        <f>+AX94*4*4.5/1000*5263/1000/10000*1000</f>
        <v>5.32784016</v>
      </c>
      <c r="BD94" s="1">
        <f>0.6108*EXP((U94*17.27)/(U94+237.3))</f>
        <v>1.3109699920303324</v>
      </c>
      <c r="BE94" s="1">
        <f>0.6108*EXP((V94*17.27)/(V94+237.3))</f>
        <v>5.0612674432890872</v>
      </c>
      <c r="BF94" s="1">
        <f>+(BE94+BD94)/2</f>
        <v>3.1861187176597099</v>
      </c>
      <c r="BG94" s="1">
        <f>+((BD94*X94/100)+(BE94*Y94/100))/2</f>
        <v>1.8546093721473718</v>
      </c>
      <c r="BH94" s="1">
        <f>+BF94-BG94</f>
        <v>1.3315093455123381</v>
      </c>
      <c r="BK94" s="7"/>
      <c r="BL94" s="7"/>
    </row>
    <row r="95" spans="1:64" x14ac:dyDescent="0.2">
      <c r="A95" s="4">
        <v>43192</v>
      </c>
      <c r="B95" s="3">
        <v>0</v>
      </c>
      <c r="C95">
        <v>92</v>
      </c>
      <c r="D95" s="1">
        <v>11.52</v>
      </c>
      <c r="E95" s="1">
        <v>16.239999999999998</v>
      </c>
      <c r="F95" s="1">
        <v>265.76119999999997</v>
      </c>
      <c r="G95" s="1">
        <v>55.068060000000003</v>
      </c>
      <c r="H95" s="1">
        <v>-83.900570000000002</v>
      </c>
      <c r="I95" s="1">
        <v>1.7086380000000001</v>
      </c>
      <c r="J95" s="1">
        <v>22.438659999999999</v>
      </c>
      <c r="K95" s="1">
        <v>295.58859999999999</v>
      </c>
      <c r="L95" s="1">
        <v>350.89879999999999</v>
      </c>
      <c r="M95" s="1">
        <v>436.50799999999998</v>
      </c>
      <c r="N95" s="1">
        <v>210.69309999999999</v>
      </c>
      <c r="O95" s="1">
        <v>-85.609210000000004</v>
      </c>
      <c r="P95" s="1">
        <f>+G95/F95</f>
        <v>0.20720880248885093</v>
      </c>
      <c r="Q95" s="1">
        <v>125.0839</v>
      </c>
      <c r="R95" s="1">
        <v>11.49</v>
      </c>
      <c r="S95" s="1">
        <v>34.29</v>
      </c>
      <c r="T95" s="1">
        <v>21.07</v>
      </c>
      <c r="U95" s="1">
        <v>9.76</v>
      </c>
      <c r="V95" s="1">
        <v>31.45</v>
      </c>
      <c r="W95" s="1">
        <f>+(X95+Y95)/2</f>
        <v>41.325000000000003</v>
      </c>
      <c r="X95" s="1">
        <v>10.96</v>
      </c>
      <c r="Y95" s="1">
        <v>71.69</v>
      </c>
      <c r="Z95" s="1">
        <v>2.5259999999999998</v>
      </c>
      <c r="AA95" s="1">
        <v>162.6</v>
      </c>
      <c r="AB95" s="1">
        <v>60.54</v>
      </c>
      <c r="AC95" s="2">
        <v>21.37</v>
      </c>
      <c r="AD95" s="1">
        <v>2.9060000000000001</v>
      </c>
      <c r="AE95" s="1">
        <v>40.97</v>
      </c>
      <c r="AF95" s="2">
        <v>18.91</v>
      </c>
      <c r="AG95" s="1">
        <v>-1.774</v>
      </c>
      <c r="AH95" s="1">
        <v>41.08</v>
      </c>
      <c r="AI95" s="2">
        <v>19.059999999999999</v>
      </c>
      <c r="AJ95" s="1">
        <v>-0.28899999999999998</v>
      </c>
      <c r="AK95" s="1">
        <v>39.619999999999997</v>
      </c>
      <c r="AL95" s="2">
        <v>19.91</v>
      </c>
      <c r="AM95" s="1">
        <v>-0.76100000000000001</v>
      </c>
      <c r="AN95" s="1">
        <v>42.08</v>
      </c>
      <c r="AO95" s="1" t="s">
        <v>0</v>
      </c>
      <c r="AP95" s="1">
        <v>3.9E-2</v>
      </c>
      <c r="AQ95" s="1">
        <v>23.79</v>
      </c>
      <c r="AR95" s="1">
        <v>74.88</v>
      </c>
      <c r="AS95" s="1">
        <v>3.7999999999999999E-2</v>
      </c>
      <c r="AT95" s="1">
        <v>15.37</v>
      </c>
      <c r="AU95" s="1">
        <v>13.79</v>
      </c>
      <c r="AV95" s="1">
        <v>15.68</v>
      </c>
      <c r="AW95" s="1">
        <v>14.02</v>
      </c>
      <c r="AX95" s="1">
        <v>785.1</v>
      </c>
      <c r="AY95" s="1">
        <f>+AX95*4*4.5/1000*5263/1000/10000*1000</f>
        <v>7.4375663400000009</v>
      </c>
      <c r="BD95" s="1">
        <f>0.6108*EXP((U95*17.27)/(U95+237.3))</f>
        <v>1.2083530100396371</v>
      </c>
      <c r="BE95" s="1">
        <f>0.6108*EXP((V95*17.27)/(V95+237.3))</f>
        <v>4.6089769943765448</v>
      </c>
      <c r="BF95" s="1">
        <f>+(BE95+BD95)/2</f>
        <v>2.9086650022080911</v>
      </c>
      <c r="BG95" s="1">
        <f>+((BD95*X95/100)+(BE95*Y95/100))/2</f>
        <v>1.7183055485844447</v>
      </c>
      <c r="BH95" s="1">
        <f>+BF95-BG95</f>
        <v>1.1903594536236464</v>
      </c>
    </row>
    <row r="96" spans="1:64" x14ac:dyDescent="0.2">
      <c r="A96" s="4">
        <v>43193</v>
      </c>
      <c r="B96" s="3">
        <v>0</v>
      </c>
      <c r="C96">
        <v>93</v>
      </c>
      <c r="D96" s="1">
        <v>11.66</v>
      </c>
      <c r="E96" s="1">
        <v>12.62</v>
      </c>
      <c r="F96" s="1">
        <v>264.60169999999999</v>
      </c>
      <c r="G96" s="1">
        <v>54.948720000000002</v>
      </c>
      <c r="H96" s="1">
        <v>-81.876840000000001</v>
      </c>
      <c r="I96" s="1">
        <v>0.65356829999999999</v>
      </c>
      <c r="J96" s="1">
        <v>21.916409999999999</v>
      </c>
      <c r="K96" s="1">
        <v>295.06639999999999</v>
      </c>
      <c r="L96" s="1">
        <v>349.91559999999998</v>
      </c>
      <c r="M96" s="1">
        <v>432.44600000000003</v>
      </c>
      <c r="N96" s="1">
        <v>209.65299999999999</v>
      </c>
      <c r="O96" s="1">
        <v>-82.530410000000003</v>
      </c>
      <c r="P96" s="1">
        <f>+G96/F96</f>
        <v>0.20766578597189664</v>
      </c>
      <c r="Q96" s="1">
        <v>127.1225</v>
      </c>
      <c r="R96" s="1">
        <v>10.15</v>
      </c>
      <c r="S96" s="1">
        <v>34.46</v>
      </c>
      <c r="T96" s="1">
        <v>19.89</v>
      </c>
      <c r="U96" s="1">
        <v>9.2799999999999994</v>
      </c>
      <c r="V96" s="1">
        <v>30.97</v>
      </c>
      <c r="W96" s="1">
        <f>+(X96+Y96)/2</f>
        <v>44.8</v>
      </c>
      <c r="X96" s="1">
        <v>18.72</v>
      </c>
      <c r="Y96" s="1">
        <v>70.88</v>
      </c>
      <c r="Z96" s="1">
        <v>1.9990000000000001</v>
      </c>
      <c r="AA96" s="1">
        <v>161.4</v>
      </c>
      <c r="AB96" s="1">
        <v>78.7</v>
      </c>
      <c r="AC96" s="2">
        <v>20.21</v>
      </c>
      <c r="AD96" s="1">
        <v>2.762</v>
      </c>
      <c r="AE96" s="1">
        <v>40.14</v>
      </c>
      <c r="AF96" s="2">
        <v>17.86</v>
      </c>
      <c r="AG96" s="1">
        <v>-2.6669999999999998</v>
      </c>
      <c r="AH96" s="1">
        <v>40.69</v>
      </c>
      <c r="AI96" s="2">
        <v>17.93</v>
      </c>
      <c r="AJ96" s="1">
        <v>-0.67400000000000004</v>
      </c>
      <c r="AK96" s="1">
        <v>39.21</v>
      </c>
      <c r="AL96" s="2">
        <v>17.32</v>
      </c>
      <c r="AM96" s="1">
        <v>-1.1579999999999999</v>
      </c>
      <c r="AN96" s="1">
        <v>32.32</v>
      </c>
      <c r="AO96" s="1">
        <v>0.247</v>
      </c>
      <c r="AP96" s="1">
        <v>3.9E-2</v>
      </c>
      <c r="AQ96" s="1">
        <v>23.84</v>
      </c>
      <c r="AR96" s="1">
        <v>74.98</v>
      </c>
      <c r="AS96" s="1">
        <v>3.7999999999999999E-2</v>
      </c>
      <c r="AT96" s="1">
        <v>15.25</v>
      </c>
      <c r="AU96" s="1">
        <v>13.74</v>
      </c>
      <c r="AV96" s="1">
        <v>15.56</v>
      </c>
      <c r="AW96" s="1">
        <v>13.96</v>
      </c>
      <c r="AX96" s="1">
        <v>79.5</v>
      </c>
      <c r="AY96" s="1">
        <f>+AX96*4*4.5/1000*5263/1000/10000*1000</f>
        <v>0.75313530000000006</v>
      </c>
      <c r="BD96" s="1">
        <f>0.6108*EXP((U96*17.27)/(U96+237.3))</f>
        <v>1.1699582470633887</v>
      </c>
      <c r="BE96" s="1">
        <f>0.6108*EXP((V96*17.27)/(V96+237.3))</f>
        <v>4.4849249116594132</v>
      </c>
      <c r="BF96" s="1">
        <f>+(BE96+BD96)/2</f>
        <v>2.8274415793614009</v>
      </c>
      <c r="BG96" s="1">
        <f>+((BD96*X96/100)+(BE96*Y96/100))/2</f>
        <v>1.6989654806172292</v>
      </c>
      <c r="BH96" s="1">
        <f>+BF96-BG96</f>
        <v>1.1284760987441718</v>
      </c>
    </row>
    <row r="97" spans="1:60" x14ac:dyDescent="0.2">
      <c r="A97" s="4">
        <v>43194</v>
      </c>
      <c r="B97" s="3">
        <v>0</v>
      </c>
      <c r="C97">
        <v>94</v>
      </c>
      <c r="D97" s="1">
        <v>11.62</v>
      </c>
      <c r="E97" s="1">
        <v>13.99</v>
      </c>
      <c r="F97" s="1">
        <v>265.98509999999999</v>
      </c>
      <c r="G97" s="1">
        <v>54.976669999999999</v>
      </c>
      <c r="H97" s="1">
        <v>-88.322810000000004</v>
      </c>
      <c r="I97" s="1">
        <v>-4.3439230000000002</v>
      </c>
      <c r="J97" s="1">
        <v>23.56775</v>
      </c>
      <c r="K97" s="1">
        <v>296.71769999999998</v>
      </c>
      <c r="L97" s="1">
        <v>354.30119999999999</v>
      </c>
      <c r="M97" s="1">
        <v>438.2801</v>
      </c>
      <c r="N97" s="1">
        <v>211.0085</v>
      </c>
      <c r="O97" s="1">
        <v>-83.978899999999996</v>
      </c>
      <c r="P97" s="1">
        <f>+G97/F97</f>
        <v>0.20669078831859378</v>
      </c>
      <c r="Q97" s="1">
        <v>127.0296</v>
      </c>
      <c r="R97" s="1">
        <v>9.0500000000000007</v>
      </c>
      <c r="S97" s="1">
        <v>39.01</v>
      </c>
      <c r="T97" s="1">
        <v>20.9</v>
      </c>
      <c r="U97" s="1">
        <v>8.11</v>
      </c>
      <c r="V97" s="1">
        <v>34.03</v>
      </c>
      <c r="W97" s="1">
        <f>+(X97+Y97)/2</f>
        <v>41.97</v>
      </c>
      <c r="X97" s="1">
        <v>9.3000000000000007</v>
      </c>
      <c r="Y97" s="1">
        <v>74.64</v>
      </c>
      <c r="Z97" s="1">
        <v>1.6819999999999999</v>
      </c>
      <c r="AA97" s="1">
        <v>233.6</v>
      </c>
      <c r="AB97" s="1">
        <v>95.9</v>
      </c>
      <c r="AC97" s="2">
        <v>21.44</v>
      </c>
      <c r="AD97" s="1">
        <v>0.114</v>
      </c>
      <c r="AE97" s="1">
        <v>45.05</v>
      </c>
      <c r="AF97" s="2">
        <v>19.170000000000002</v>
      </c>
      <c r="AG97" s="1">
        <v>-5.76</v>
      </c>
      <c r="AH97" s="1">
        <v>46.55</v>
      </c>
      <c r="AI97" s="2">
        <v>19.27</v>
      </c>
      <c r="AJ97" s="1">
        <v>-3.516</v>
      </c>
      <c r="AK97" s="1">
        <v>44.96</v>
      </c>
      <c r="AL97" s="2">
        <v>22.94</v>
      </c>
      <c r="AM97" s="1">
        <v>5.5659999999999998</v>
      </c>
      <c r="AN97" s="1">
        <v>46.96</v>
      </c>
      <c r="AO97" s="1">
        <v>0.247</v>
      </c>
      <c r="AP97" s="1">
        <v>3.9E-2</v>
      </c>
      <c r="AQ97" s="1">
        <v>23.86</v>
      </c>
      <c r="AR97" s="1">
        <v>75</v>
      </c>
      <c r="AS97" s="1">
        <v>3.7999999999999999E-2</v>
      </c>
      <c r="AT97" s="1">
        <v>15.26</v>
      </c>
      <c r="AU97" s="1">
        <v>13.8</v>
      </c>
      <c r="AV97" s="1">
        <v>15.56</v>
      </c>
      <c r="AW97" s="1">
        <v>14.03</v>
      </c>
      <c r="AX97" s="1">
        <v>907</v>
      </c>
      <c r="AY97" s="1">
        <f>+AX97*4*4.5/1000*5263/1000/10000*1000</f>
        <v>8.5923738000000007</v>
      </c>
      <c r="BD97" s="1">
        <f>0.6108*EXP((U97*17.27)/(U97+237.3))</f>
        <v>1.0808323746471178</v>
      </c>
      <c r="BE97" s="1">
        <f>0.6108*EXP((V97*17.27)/(V97+237.3))</f>
        <v>5.3281517641303591</v>
      </c>
      <c r="BF97" s="1">
        <f>+(BE97+BD97)/2</f>
        <v>3.2044920693887384</v>
      </c>
      <c r="BG97" s="1">
        <f>+((BD97*X97/100)+(BE97*Y97/100))/2</f>
        <v>2.0387249437945409</v>
      </c>
      <c r="BH97" s="1">
        <f>+BF97-BG97</f>
        <v>1.1657671255941975</v>
      </c>
    </row>
    <row r="98" spans="1:60" x14ac:dyDescent="0.2">
      <c r="A98" s="4">
        <v>43195</v>
      </c>
      <c r="B98" s="3">
        <v>0</v>
      </c>
      <c r="C98">
        <v>95</v>
      </c>
      <c r="D98" s="1">
        <v>11.62</v>
      </c>
      <c r="E98" s="1">
        <v>14.97</v>
      </c>
      <c r="F98" s="1">
        <v>265.83479999999997</v>
      </c>
      <c r="G98" s="1">
        <v>56.233890000000002</v>
      </c>
      <c r="H98" s="1">
        <v>-89.193849999999998</v>
      </c>
      <c r="I98" s="1">
        <v>-4.6608919999999996</v>
      </c>
      <c r="J98" s="1">
        <v>24.659770000000002</v>
      </c>
      <c r="K98" s="1">
        <v>297.8098</v>
      </c>
      <c r="L98" s="1">
        <v>359.83569999999997</v>
      </c>
      <c r="M98" s="1">
        <v>444.36860000000001</v>
      </c>
      <c r="N98" s="1">
        <v>209.601</v>
      </c>
      <c r="O98" s="1">
        <v>-84.532960000000003</v>
      </c>
      <c r="P98" s="1">
        <f>+G98/F98</f>
        <v>0.21153697710006367</v>
      </c>
      <c r="Q98" s="1">
        <v>125.068</v>
      </c>
      <c r="R98" s="1">
        <v>10.29</v>
      </c>
      <c r="S98" s="1">
        <v>39.799999999999997</v>
      </c>
      <c r="T98" s="1">
        <v>22.04</v>
      </c>
      <c r="U98" s="1">
        <v>8.6300000000000008</v>
      </c>
      <c r="V98" s="1">
        <v>34.979999999999997</v>
      </c>
      <c r="W98" s="1">
        <f>+(X98+Y98)/2</f>
        <v>42.685000000000002</v>
      </c>
      <c r="X98" s="1">
        <v>8.4499999999999993</v>
      </c>
      <c r="Y98" s="1">
        <v>76.92</v>
      </c>
      <c r="Z98" s="1">
        <v>1.819</v>
      </c>
      <c r="AA98" s="1">
        <v>188.5</v>
      </c>
      <c r="AB98" s="1">
        <v>89</v>
      </c>
      <c r="AC98" s="2">
        <v>23.45</v>
      </c>
      <c r="AD98" s="1">
        <v>0.93799999999999994</v>
      </c>
      <c r="AE98" s="1">
        <v>47.55</v>
      </c>
      <c r="AF98" s="2">
        <v>21.09</v>
      </c>
      <c r="AG98" s="1">
        <v>-5.0490000000000004</v>
      </c>
      <c r="AH98" s="1">
        <v>48.05</v>
      </c>
      <c r="AI98" s="2">
        <v>21.04</v>
      </c>
      <c r="AJ98" s="1">
        <v>-2.8969999999999998</v>
      </c>
      <c r="AK98" s="1">
        <v>46.4</v>
      </c>
      <c r="AL98" s="2">
        <v>22.95</v>
      </c>
      <c r="AM98" s="1">
        <v>-2.7440000000000002</v>
      </c>
      <c r="AN98" s="1">
        <v>48.91</v>
      </c>
      <c r="AO98" s="1" t="s">
        <v>0</v>
      </c>
      <c r="AP98" s="1">
        <v>3.9E-2</v>
      </c>
      <c r="AQ98" s="1">
        <v>23.96</v>
      </c>
      <c r="AR98" s="1">
        <v>75.180000000000007</v>
      </c>
      <c r="AS98" s="1">
        <v>3.7999999999999999E-2</v>
      </c>
      <c r="AT98" s="1">
        <v>15.13</v>
      </c>
      <c r="AU98" s="1">
        <v>13.65</v>
      </c>
      <c r="AV98" s="1">
        <v>15.43</v>
      </c>
      <c r="AW98" s="1">
        <v>13.86</v>
      </c>
      <c r="AX98" s="1">
        <v>0</v>
      </c>
      <c r="AY98" s="1">
        <f>+AX98*4*4.5/1000*5263/1000/10000*1000</f>
        <v>0</v>
      </c>
      <c r="BD98" s="1">
        <f>0.6108*EXP((U98*17.27)/(U98+237.3))</f>
        <v>1.1196776215493249</v>
      </c>
      <c r="BE98" s="1">
        <f>0.6108*EXP((V98*17.27)/(V98+237.3))</f>
        <v>5.6164688283788573</v>
      </c>
      <c r="BF98" s="1">
        <f>+(BE98+BD98)/2</f>
        <v>3.3680732249640912</v>
      </c>
      <c r="BG98" s="1">
        <f>+((BD98*X98/100)+(BE98*Y98/100))/2</f>
        <v>2.2074002909049675</v>
      </c>
      <c r="BH98" s="1">
        <f>+BF98-BG98</f>
        <v>1.1606729340591238</v>
      </c>
    </row>
    <row r="99" spans="1:60" x14ac:dyDescent="0.2">
      <c r="A99" s="4">
        <v>43196</v>
      </c>
      <c r="B99" s="3">
        <v>0</v>
      </c>
      <c r="C99">
        <v>96</v>
      </c>
      <c r="D99" s="1">
        <v>11.63</v>
      </c>
      <c r="E99" s="1">
        <v>15.82</v>
      </c>
      <c r="F99" s="1">
        <v>252.81190000000001</v>
      </c>
      <c r="G99" s="1">
        <v>53.70608</v>
      </c>
      <c r="H99" s="1">
        <v>-80.294460000000001</v>
      </c>
      <c r="I99" s="1">
        <v>-1.0088680000000001</v>
      </c>
      <c r="J99" s="1">
        <v>23.66825</v>
      </c>
      <c r="K99" s="1">
        <v>296.81819999999999</v>
      </c>
      <c r="L99" s="1">
        <v>361.84309999999999</v>
      </c>
      <c r="M99" s="1">
        <v>441.12869999999998</v>
      </c>
      <c r="N99" s="1">
        <v>199.10579999999999</v>
      </c>
      <c r="O99" s="1">
        <v>-79.285600000000002</v>
      </c>
      <c r="P99" s="1">
        <f>+G99/F99</f>
        <v>0.21243493680479439</v>
      </c>
      <c r="Q99" s="1">
        <v>119.8202</v>
      </c>
      <c r="R99" s="1">
        <v>12.45</v>
      </c>
      <c r="S99" s="1">
        <v>36.909999999999997</v>
      </c>
      <c r="T99" s="1">
        <v>22.07</v>
      </c>
      <c r="U99" s="1">
        <v>11.37</v>
      </c>
      <c r="V99" s="1">
        <v>32.659999999999997</v>
      </c>
      <c r="W99" s="1">
        <f>+(X99+Y99)/2</f>
        <v>39.090000000000003</v>
      </c>
      <c r="X99" s="1">
        <v>11.95</v>
      </c>
      <c r="Y99" s="1">
        <v>66.23</v>
      </c>
      <c r="Z99" s="1">
        <v>2.363</v>
      </c>
      <c r="AA99" s="1">
        <v>157.30000000000001</v>
      </c>
      <c r="AB99" s="1">
        <v>84</v>
      </c>
      <c r="AC99" s="2">
        <v>23.44</v>
      </c>
      <c r="AD99" s="1">
        <v>5.5890000000000004</v>
      </c>
      <c r="AE99" s="1">
        <v>43.04</v>
      </c>
      <c r="AF99" s="2">
        <v>20.75</v>
      </c>
      <c r="AG99" s="1">
        <v>0.247</v>
      </c>
      <c r="AH99" s="1">
        <v>43.03</v>
      </c>
      <c r="AI99" s="2">
        <v>20.74</v>
      </c>
      <c r="AJ99" s="1">
        <v>1.9450000000000001</v>
      </c>
      <c r="AK99" s="1">
        <v>41.52</v>
      </c>
      <c r="AL99" s="2">
        <v>24.64</v>
      </c>
      <c r="AM99" s="1">
        <v>9.02</v>
      </c>
      <c r="AN99" s="1">
        <v>43.98</v>
      </c>
      <c r="AO99" s="1">
        <v>0.246</v>
      </c>
      <c r="AP99" s="1">
        <v>3.9E-2</v>
      </c>
      <c r="AQ99" s="1">
        <v>24.21</v>
      </c>
      <c r="AR99" s="1">
        <v>75.53</v>
      </c>
      <c r="AS99" s="1">
        <v>3.7999999999999999E-2</v>
      </c>
      <c r="AT99" s="1">
        <v>15.17</v>
      </c>
      <c r="AU99" s="1">
        <v>13.79</v>
      </c>
      <c r="AV99" s="1">
        <v>15.48</v>
      </c>
      <c r="AW99" s="1">
        <v>13.95</v>
      </c>
      <c r="AX99" s="1">
        <v>910</v>
      </c>
      <c r="AY99" s="1">
        <f>+AX99*4*4.5/1000*5263/1000/10000*1000</f>
        <v>8.6207940000000001</v>
      </c>
      <c r="BD99" s="1">
        <f>0.6108*EXP((U99*17.27)/(U99+237.3))</f>
        <v>1.3453507796376623</v>
      </c>
      <c r="BE99" s="1">
        <f>0.6108*EXP((V99*17.27)/(V99+237.3))</f>
        <v>4.9350075193893757</v>
      </c>
      <c r="BF99" s="1">
        <f>+(BE99+BD99)/2</f>
        <v>3.1401791495135187</v>
      </c>
      <c r="BG99" s="1">
        <f>+((BD99*X99/100)+(BE99*Y99/100))/2</f>
        <v>1.7146124491291421</v>
      </c>
      <c r="BH99" s="1">
        <f>+BF99-BG99</f>
        <v>1.4255667003843766</v>
      </c>
    </row>
    <row r="100" spans="1:60" x14ac:dyDescent="0.2">
      <c r="A100" s="4">
        <v>43197</v>
      </c>
      <c r="B100" s="3">
        <v>0</v>
      </c>
      <c r="C100">
        <v>97</v>
      </c>
      <c r="D100" s="1">
        <v>11.66</v>
      </c>
      <c r="E100" s="1">
        <v>15.44</v>
      </c>
      <c r="F100" s="1">
        <v>263.15559999999999</v>
      </c>
      <c r="G100" s="1">
        <v>52.861049999999999</v>
      </c>
      <c r="H100" s="1">
        <v>-76.059790000000007</v>
      </c>
      <c r="I100" s="1">
        <v>-2.0235319999999999</v>
      </c>
      <c r="J100" s="1">
        <v>24.609860000000001</v>
      </c>
      <c r="K100" s="1">
        <v>297.75979999999998</v>
      </c>
      <c r="L100" s="1">
        <v>371.78039999999999</v>
      </c>
      <c r="M100" s="1">
        <v>445.81670000000003</v>
      </c>
      <c r="N100" s="1">
        <v>210.2946</v>
      </c>
      <c r="O100" s="1">
        <v>-74.036259999999999</v>
      </c>
      <c r="P100" s="1">
        <f>+G100/F100</f>
        <v>0.20087374161902691</v>
      </c>
      <c r="Q100" s="1">
        <v>136.25829999999999</v>
      </c>
      <c r="R100" s="1">
        <v>13.31</v>
      </c>
      <c r="S100" s="1">
        <v>37.43</v>
      </c>
      <c r="T100" s="1">
        <v>22.68</v>
      </c>
      <c r="U100" s="1">
        <v>12.09</v>
      </c>
      <c r="V100" s="1">
        <v>33.61</v>
      </c>
      <c r="W100" s="1">
        <f>+(X100+Y100)/2</f>
        <v>49.7</v>
      </c>
      <c r="X100" s="1">
        <v>14.9</v>
      </c>
      <c r="Y100" s="1">
        <v>84.5</v>
      </c>
      <c r="Z100" s="1">
        <v>1.921</v>
      </c>
      <c r="AA100" s="1">
        <v>162.69999999999999</v>
      </c>
      <c r="AB100" s="1">
        <v>87.4</v>
      </c>
      <c r="AC100" s="2">
        <v>24.69</v>
      </c>
      <c r="AD100" s="1">
        <v>8.5</v>
      </c>
      <c r="AE100" s="1">
        <v>44.79</v>
      </c>
      <c r="AF100" s="2">
        <v>22.39</v>
      </c>
      <c r="AG100" s="1">
        <v>3.17</v>
      </c>
      <c r="AH100" s="1">
        <v>44.88</v>
      </c>
      <c r="AI100" s="2">
        <v>22.29</v>
      </c>
      <c r="AJ100" s="1">
        <v>4.8460000000000001</v>
      </c>
      <c r="AK100" s="1">
        <v>43.29</v>
      </c>
      <c r="AL100" s="2">
        <v>21.47</v>
      </c>
      <c r="AM100" s="1">
        <v>7.524</v>
      </c>
      <c r="AN100" s="1">
        <v>34.840000000000003</v>
      </c>
      <c r="AO100" s="1">
        <v>0.245</v>
      </c>
      <c r="AP100" s="1">
        <v>3.9E-2</v>
      </c>
      <c r="AQ100" s="1">
        <v>24.33</v>
      </c>
      <c r="AR100" s="1">
        <v>75.75</v>
      </c>
      <c r="AS100" s="1">
        <v>3.9E-2</v>
      </c>
      <c r="AT100" s="1">
        <v>15.14</v>
      </c>
      <c r="AU100" s="1">
        <v>13.97</v>
      </c>
      <c r="AV100" s="1">
        <v>15.46</v>
      </c>
      <c r="AW100" s="1">
        <v>14.11</v>
      </c>
      <c r="AX100" s="1">
        <v>0.254</v>
      </c>
      <c r="AY100" s="1">
        <f>+AX100*4*4.5/1000*5263/1000/10000*1000</f>
        <v>2.4062436E-3</v>
      </c>
      <c r="BD100" s="1">
        <f>0.6108*EXP((U100*17.27)/(U100+237.3))</f>
        <v>1.4109091886099356</v>
      </c>
      <c r="BE100" s="1">
        <f>0.6108*EXP((V100*17.27)/(V100+237.3))</f>
        <v>5.2048360962593625</v>
      </c>
      <c r="BF100" s="1">
        <f>+(BE100+BD100)/2</f>
        <v>3.3078726424346492</v>
      </c>
      <c r="BG100" s="1">
        <f>+((BD100*X100/100)+(BE100*Y100/100))/2</f>
        <v>2.3041559852210209</v>
      </c>
      <c r="BH100" s="1">
        <f>+BF100-BG100</f>
        <v>1.0037166572136282</v>
      </c>
    </row>
    <row r="101" spans="1:60" x14ac:dyDescent="0.2">
      <c r="A101" s="4">
        <v>43198</v>
      </c>
      <c r="B101" s="3">
        <v>0</v>
      </c>
      <c r="C101">
        <v>98</v>
      </c>
      <c r="D101" s="1">
        <v>11.65</v>
      </c>
      <c r="E101" s="1">
        <v>17.16</v>
      </c>
      <c r="F101" s="1">
        <v>263.88729999999998</v>
      </c>
      <c r="G101" s="1">
        <v>52.459350000000001</v>
      </c>
      <c r="H101" s="1">
        <v>-74.346329999999995</v>
      </c>
      <c r="I101" s="1">
        <v>-0.24636530000000001</v>
      </c>
      <c r="J101" s="1">
        <v>24.596150000000002</v>
      </c>
      <c r="K101" s="1">
        <v>297.74610000000001</v>
      </c>
      <c r="L101" s="1">
        <v>373.52760000000001</v>
      </c>
      <c r="M101" s="1">
        <v>447.6275</v>
      </c>
      <c r="N101" s="1">
        <v>211.428</v>
      </c>
      <c r="O101" s="1">
        <v>-74.099959999999996</v>
      </c>
      <c r="P101" s="1">
        <f>+G101/F101</f>
        <v>0.19879452326807695</v>
      </c>
      <c r="Q101" s="1">
        <v>137.328</v>
      </c>
      <c r="R101" s="1">
        <v>13.36</v>
      </c>
      <c r="S101" s="1">
        <v>37.659999999999997</v>
      </c>
      <c r="T101" s="1">
        <v>22.73</v>
      </c>
      <c r="U101" s="1">
        <v>12.13</v>
      </c>
      <c r="V101" s="1">
        <v>33.840000000000003</v>
      </c>
      <c r="W101" s="1">
        <f>+(X101+Y101)/2</f>
        <v>51.91</v>
      </c>
      <c r="X101" s="1">
        <v>15.02</v>
      </c>
      <c r="Y101" s="1">
        <v>88.8</v>
      </c>
      <c r="Z101" s="1">
        <v>1.901</v>
      </c>
      <c r="AA101" s="1">
        <v>224.7</v>
      </c>
      <c r="AB101" s="1">
        <v>92.6</v>
      </c>
      <c r="AC101" s="2">
        <v>23.94</v>
      </c>
      <c r="AD101" s="1">
        <v>5.0590000000000002</v>
      </c>
      <c r="AE101" s="1">
        <v>44.96</v>
      </c>
      <c r="AF101" s="2">
        <v>22</v>
      </c>
      <c r="AG101" s="1">
        <v>0.317</v>
      </c>
      <c r="AH101" s="1">
        <v>45.87</v>
      </c>
      <c r="AI101" s="2">
        <v>21.9</v>
      </c>
      <c r="AJ101" s="1">
        <v>1.9810000000000001</v>
      </c>
      <c r="AK101" s="1">
        <v>44.38</v>
      </c>
      <c r="AL101" s="2">
        <v>23.06</v>
      </c>
      <c r="AM101" s="1">
        <v>11.58</v>
      </c>
      <c r="AN101" s="1">
        <v>35.76</v>
      </c>
      <c r="AO101" s="1">
        <v>0.246</v>
      </c>
      <c r="AP101" s="1">
        <v>0.04</v>
      </c>
      <c r="AQ101" s="1">
        <v>24.58</v>
      </c>
      <c r="AR101" s="1">
        <v>76.2</v>
      </c>
      <c r="AS101" s="1">
        <v>0.04</v>
      </c>
      <c r="AT101" s="1">
        <v>15.21</v>
      </c>
      <c r="AU101" s="1">
        <v>14.28</v>
      </c>
      <c r="AV101" s="1">
        <v>15.53</v>
      </c>
      <c r="AW101" s="1">
        <v>14.38</v>
      </c>
      <c r="AX101" s="1">
        <v>705.6</v>
      </c>
      <c r="AY101" s="1">
        <f>+AX101*4*4.5/1000*5263/1000/10000*1000</f>
        <v>6.6844310399999998</v>
      </c>
      <c r="BD101" s="1">
        <f>0.6108*EXP((U101*17.27)/(U101+237.3))</f>
        <v>1.4146321949057397</v>
      </c>
      <c r="BE101" s="1">
        <f>0.6108*EXP((V101*17.27)/(V101+237.3))</f>
        <v>5.2720556749888692</v>
      </c>
      <c r="BF101" s="1">
        <f>+(BE101+BD101)/2</f>
        <v>3.3433439349473044</v>
      </c>
      <c r="BG101" s="1">
        <f>+((BD101*X101/100)+(BE101*Y101/100))/2</f>
        <v>2.447031597532479</v>
      </c>
      <c r="BH101" s="1">
        <f>+BF101-BG101</f>
        <v>0.89631233741482541</v>
      </c>
    </row>
    <row r="102" spans="1:60" x14ac:dyDescent="0.2">
      <c r="A102" s="4">
        <v>43199</v>
      </c>
      <c r="B102" s="3">
        <v>0</v>
      </c>
      <c r="C102">
        <v>99</v>
      </c>
      <c r="D102" s="1">
        <v>11.67</v>
      </c>
      <c r="E102" s="1">
        <v>16.670000000000002</v>
      </c>
      <c r="F102" s="1">
        <v>239.05070000000001</v>
      </c>
      <c r="G102" s="1">
        <v>48.62932</v>
      </c>
      <c r="H102" s="1">
        <v>-71.870379999999997</v>
      </c>
      <c r="I102" s="1">
        <v>-1.9906969999999999</v>
      </c>
      <c r="J102" s="1">
        <v>24.337019999999999</v>
      </c>
      <c r="K102" s="1">
        <v>297.48700000000002</v>
      </c>
      <c r="L102" s="1">
        <v>374.16890000000001</v>
      </c>
      <c r="M102" s="1">
        <v>444.04860000000002</v>
      </c>
      <c r="N102" s="1">
        <v>190.42140000000001</v>
      </c>
      <c r="O102" s="1">
        <v>-69.879679999999993</v>
      </c>
      <c r="P102" s="1">
        <f>+G102/F102</f>
        <v>0.20342680443939298</v>
      </c>
      <c r="Q102" s="1">
        <v>120.54170000000001</v>
      </c>
      <c r="R102" s="1">
        <v>14.12</v>
      </c>
      <c r="S102" s="1">
        <v>37.28</v>
      </c>
      <c r="T102" s="1">
        <v>22.54</v>
      </c>
      <c r="U102" s="1">
        <v>12.93</v>
      </c>
      <c r="V102" s="1">
        <v>32.979999999999997</v>
      </c>
      <c r="W102" s="1">
        <f>+(X102+Y102)/2</f>
        <v>54.769999999999996</v>
      </c>
      <c r="X102" s="1">
        <v>18.739999999999998</v>
      </c>
      <c r="Y102" s="1">
        <v>90.8</v>
      </c>
      <c r="Z102" s="1">
        <v>1.83</v>
      </c>
      <c r="AA102" s="1">
        <v>187.2</v>
      </c>
      <c r="AB102" s="1">
        <v>92.6</v>
      </c>
      <c r="AC102" s="2">
        <v>23.52</v>
      </c>
      <c r="AD102" s="1">
        <v>6.335</v>
      </c>
      <c r="AE102" s="1">
        <v>43.17</v>
      </c>
      <c r="AF102" s="2">
        <v>21.6</v>
      </c>
      <c r="AG102" s="1">
        <v>2.2509999999999999</v>
      </c>
      <c r="AH102" s="1">
        <v>43.78</v>
      </c>
      <c r="AI102" s="2">
        <v>21.46</v>
      </c>
      <c r="AJ102" s="1">
        <v>3.6269999999999998</v>
      </c>
      <c r="AK102" s="1">
        <v>42.3</v>
      </c>
      <c r="AL102" s="2">
        <v>23.03</v>
      </c>
      <c r="AM102" s="1">
        <v>12.62</v>
      </c>
      <c r="AN102" s="1">
        <v>34.880000000000003</v>
      </c>
      <c r="AO102" s="1">
        <v>0.247</v>
      </c>
      <c r="AP102" s="1">
        <v>4.1000000000000002E-2</v>
      </c>
      <c r="AQ102" s="1">
        <v>24.85</v>
      </c>
      <c r="AR102" s="1">
        <v>76.709999999999994</v>
      </c>
      <c r="AS102" s="1">
        <v>4.1000000000000002E-2</v>
      </c>
      <c r="AT102" s="1">
        <v>15.31</v>
      </c>
      <c r="AU102" s="1">
        <v>14.71</v>
      </c>
      <c r="AV102" s="1">
        <v>15.65</v>
      </c>
      <c r="AW102" s="1">
        <v>14.75</v>
      </c>
      <c r="AX102" s="1">
        <v>705.6</v>
      </c>
      <c r="AY102" s="1">
        <f>+AX102*4*4.5/1000*5263/1000/10000*1000</f>
        <v>6.6844310399999998</v>
      </c>
      <c r="BD102" s="1">
        <f>0.6108*EXP((U102*17.27)/(U102+237.3))</f>
        <v>1.4909264445893888</v>
      </c>
      <c r="BE102" s="1">
        <f>0.6108*EXP((V102*17.27)/(V102+237.3))</f>
        <v>5.0245075597770477</v>
      </c>
      <c r="BF102" s="1">
        <f>+(BE102+BD102)/2</f>
        <v>3.2577170021832185</v>
      </c>
      <c r="BG102" s="1">
        <f>+((BD102*X102/100)+(BE102*Y102/100))/2</f>
        <v>2.420826239996805</v>
      </c>
      <c r="BH102" s="1">
        <f>+BF102-BG102</f>
        <v>0.83689076218641345</v>
      </c>
    </row>
    <row r="103" spans="1:60" x14ac:dyDescent="0.2">
      <c r="A103" s="4">
        <v>43200</v>
      </c>
      <c r="B103" s="3">
        <v>0</v>
      </c>
      <c r="C103">
        <v>100</v>
      </c>
      <c r="D103" s="1">
        <v>11.65</v>
      </c>
      <c r="E103" s="1">
        <v>18.59</v>
      </c>
      <c r="F103" s="1">
        <v>268.23790000000002</v>
      </c>
      <c r="G103" s="1">
        <v>54.502540000000003</v>
      </c>
      <c r="H103" s="1">
        <v>-77.641099999999994</v>
      </c>
      <c r="I103" s="1">
        <v>-0.37969009999999997</v>
      </c>
      <c r="J103" s="1">
        <v>24.653839999999999</v>
      </c>
      <c r="K103" s="1">
        <v>297.80380000000002</v>
      </c>
      <c r="L103" s="1">
        <v>370.7765</v>
      </c>
      <c r="M103" s="1">
        <v>448.0378</v>
      </c>
      <c r="N103" s="1">
        <v>213.7353</v>
      </c>
      <c r="O103" s="1">
        <v>-77.261409999999998</v>
      </c>
      <c r="P103" s="1">
        <f>+G103/F103</f>
        <v>0.20318731991265962</v>
      </c>
      <c r="Q103" s="1">
        <v>136.47389999999999</v>
      </c>
      <c r="R103" s="1">
        <v>12.46</v>
      </c>
      <c r="S103" s="1">
        <v>38.06</v>
      </c>
      <c r="T103" s="1">
        <v>23</v>
      </c>
      <c r="U103" s="1">
        <v>11.39</v>
      </c>
      <c r="V103" s="1">
        <v>34.94</v>
      </c>
      <c r="W103" s="1">
        <f>+(X103+Y103)/2</f>
        <v>49.19</v>
      </c>
      <c r="X103" s="1">
        <v>17.38</v>
      </c>
      <c r="Y103" s="1">
        <v>81</v>
      </c>
      <c r="Z103" s="1">
        <v>2.0329999999999999</v>
      </c>
      <c r="AA103" s="1">
        <v>184.6</v>
      </c>
      <c r="AB103" s="1">
        <v>71.25</v>
      </c>
      <c r="AC103" s="2">
        <v>23.98</v>
      </c>
      <c r="AD103" s="1">
        <v>4.7169999999999996</v>
      </c>
      <c r="AE103" s="1">
        <v>45.33</v>
      </c>
      <c r="AF103" s="2">
        <v>21.93</v>
      </c>
      <c r="AG103" s="1">
        <v>-0.47099999999999997</v>
      </c>
      <c r="AH103" s="1">
        <v>46.23</v>
      </c>
      <c r="AI103" s="2">
        <v>21.88</v>
      </c>
      <c r="AJ103" s="1">
        <v>1.2989999999999999</v>
      </c>
      <c r="AK103" s="1">
        <v>44.78</v>
      </c>
      <c r="AL103" s="2">
        <v>23.24</v>
      </c>
      <c r="AM103" s="1">
        <v>11.21</v>
      </c>
      <c r="AN103" s="1">
        <v>36.21</v>
      </c>
      <c r="AO103" s="1" t="s">
        <v>0</v>
      </c>
      <c r="AP103" s="1">
        <v>4.1000000000000002E-2</v>
      </c>
      <c r="AQ103" s="1">
        <v>25</v>
      </c>
      <c r="AR103" s="1">
        <v>77.06</v>
      </c>
      <c r="AS103" s="1">
        <v>4.1000000000000002E-2</v>
      </c>
      <c r="AT103" s="1">
        <v>15.25</v>
      </c>
      <c r="AU103" s="1">
        <v>14.82</v>
      </c>
      <c r="AV103" s="1">
        <v>15.59</v>
      </c>
      <c r="AW103" s="1">
        <v>14.82</v>
      </c>
      <c r="AX103" s="1">
        <v>705.6</v>
      </c>
      <c r="AY103" s="1">
        <f>+AX103*4*4.5/1000*5263/1000/10000*1000</f>
        <v>6.6844310399999998</v>
      </c>
      <c r="BD103" s="1">
        <f>0.6108*EXP((U103*17.27)/(U103+237.3))</f>
        <v>1.3471350543584519</v>
      </c>
      <c r="BE103" s="1">
        <f>0.6108*EXP((V103*17.27)/(V103+237.3))</f>
        <v>5.6040618617421112</v>
      </c>
      <c r="BF103" s="1">
        <f>+(BE103+BD103)/2</f>
        <v>3.4755984580502814</v>
      </c>
      <c r="BG103" s="1">
        <f>+((BD103*X103/100)+(BE103*Y103/100))/2</f>
        <v>2.3867110902293049</v>
      </c>
      <c r="BH103" s="1">
        <f>+BF103-BG103</f>
        <v>1.0888873678209765</v>
      </c>
    </row>
    <row r="104" spans="1:60" x14ac:dyDescent="0.2">
      <c r="A104" s="4">
        <v>43201</v>
      </c>
      <c r="B104" s="3">
        <v>0</v>
      </c>
      <c r="C104">
        <v>101</v>
      </c>
      <c r="D104" s="1">
        <v>11.68</v>
      </c>
      <c r="E104" s="1">
        <v>18.55</v>
      </c>
      <c r="F104" s="1">
        <v>266.04129999999998</v>
      </c>
      <c r="G104" s="1">
        <v>53.839329999999997</v>
      </c>
      <c r="H104" s="1">
        <v>-80.996859999999998</v>
      </c>
      <c r="I104" s="1">
        <v>-4.7113079999999998</v>
      </c>
      <c r="J104" s="1">
        <v>25.778449999999999</v>
      </c>
      <c r="K104" s="1">
        <v>298.92840000000001</v>
      </c>
      <c r="L104" s="1">
        <v>374.28320000000002</v>
      </c>
      <c r="M104" s="1">
        <v>450.56880000000001</v>
      </c>
      <c r="N104" s="1">
        <v>212.202</v>
      </c>
      <c r="O104" s="1">
        <v>-76.285550000000001</v>
      </c>
      <c r="P104" s="1">
        <f>+G104/F104</f>
        <v>0.20237207531311868</v>
      </c>
      <c r="Q104" s="1">
        <v>135.91640000000001</v>
      </c>
      <c r="R104" s="1">
        <v>12.93</v>
      </c>
      <c r="S104" s="1">
        <v>40.07</v>
      </c>
      <c r="T104" s="1">
        <v>23.62</v>
      </c>
      <c r="U104" s="1">
        <v>12.39</v>
      </c>
      <c r="V104" s="1">
        <v>35</v>
      </c>
      <c r="W104" s="1">
        <f>+(X104+Y104)/2</f>
        <v>49.71</v>
      </c>
      <c r="X104" s="1">
        <v>12.02</v>
      </c>
      <c r="Y104" s="1">
        <v>87.4</v>
      </c>
      <c r="Z104" s="1">
        <v>1.8420000000000001</v>
      </c>
      <c r="AA104" s="1">
        <v>219.6</v>
      </c>
      <c r="AB104" s="1">
        <v>92.8</v>
      </c>
      <c r="AC104" s="2">
        <v>24.72</v>
      </c>
      <c r="AD104" s="1">
        <v>5.0730000000000004</v>
      </c>
      <c r="AE104" s="1">
        <v>45.96</v>
      </c>
      <c r="AF104" s="2">
        <v>22.8</v>
      </c>
      <c r="AG104" s="1">
        <v>0.16400000000000001</v>
      </c>
      <c r="AH104" s="1">
        <v>46.36</v>
      </c>
      <c r="AI104" s="2">
        <v>22.7</v>
      </c>
      <c r="AJ104" s="1">
        <v>1.909</v>
      </c>
      <c r="AK104" s="1">
        <v>44.94</v>
      </c>
      <c r="AL104" s="2">
        <v>23.85</v>
      </c>
      <c r="AM104" s="1">
        <v>11.58</v>
      </c>
      <c r="AN104" s="1">
        <v>36.43</v>
      </c>
      <c r="AO104" s="1">
        <v>0.246</v>
      </c>
      <c r="AP104" s="1">
        <v>4.1000000000000002E-2</v>
      </c>
      <c r="AQ104" s="1">
        <v>25.16</v>
      </c>
      <c r="AR104" s="1">
        <v>77.38</v>
      </c>
      <c r="AS104" s="1">
        <v>4.1000000000000002E-2</v>
      </c>
      <c r="AT104" s="1">
        <v>15.2</v>
      </c>
      <c r="AU104" s="1">
        <v>14.8</v>
      </c>
      <c r="AV104" s="1">
        <v>15.55</v>
      </c>
      <c r="AW104" s="1">
        <v>14.76</v>
      </c>
      <c r="AX104" s="1">
        <v>705.6</v>
      </c>
      <c r="AY104" s="1">
        <f>+AX104*4*4.5/1000*5263/1000/10000*1000</f>
        <v>6.6844310399999998</v>
      </c>
      <c r="BD104" s="1">
        <f>0.6108*EXP((U104*17.27)/(U104+237.3))</f>
        <v>1.4390427412554179</v>
      </c>
      <c r="BE104" s="1">
        <f>0.6108*EXP((V104*17.27)/(V104+237.3))</f>
        <v>5.6226812384961216</v>
      </c>
      <c r="BF104" s="1">
        <f>+(BE104+BD104)/2</f>
        <v>3.5308619898757696</v>
      </c>
      <c r="BG104" s="1">
        <f>+((BD104*X104/100)+(BE104*Y104/100))/2</f>
        <v>2.5435981699722561</v>
      </c>
      <c r="BH104" s="1">
        <f>+BF104-BG104</f>
        <v>0.98726381990351353</v>
      </c>
    </row>
    <row r="105" spans="1:60" x14ac:dyDescent="0.2">
      <c r="A105" s="4">
        <v>43202</v>
      </c>
      <c r="B105" s="3">
        <v>0</v>
      </c>
      <c r="C105">
        <v>102</v>
      </c>
      <c r="D105" s="1">
        <v>11.7</v>
      </c>
      <c r="E105" s="1">
        <v>17.23</v>
      </c>
      <c r="F105" s="1">
        <v>269.43079999999998</v>
      </c>
      <c r="G105" s="1">
        <v>54.723269999999999</v>
      </c>
      <c r="H105" s="1">
        <v>-77.074929999999995</v>
      </c>
      <c r="I105" s="1">
        <v>0.93847499999999995</v>
      </c>
      <c r="J105" s="1">
        <v>24.08792</v>
      </c>
      <c r="K105" s="1">
        <v>297.23790000000002</v>
      </c>
      <c r="L105" s="1">
        <v>366.97710000000001</v>
      </c>
      <c r="M105" s="1">
        <v>444.9905</v>
      </c>
      <c r="N105" s="1">
        <v>214.70760000000001</v>
      </c>
      <c r="O105" s="1">
        <v>-78.013400000000004</v>
      </c>
      <c r="P105" s="1">
        <f>+G105/F105</f>
        <v>0.20310695733375697</v>
      </c>
      <c r="Q105" s="1">
        <v>136.6942</v>
      </c>
      <c r="R105" s="1">
        <v>14.28</v>
      </c>
      <c r="S105" s="1">
        <v>35.130000000000003</v>
      </c>
      <c r="T105" s="1">
        <v>22.81</v>
      </c>
      <c r="U105" s="1">
        <v>13.72</v>
      </c>
      <c r="V105" s="1">
        <v>31.56</v>
      </c>
      <c r="W105" s="1">
        <f>+(X105+Y105)/2</f>
        <v>54.39</v>
      </c>
      <c r="X105" s="1">
        <v>21.68</v>
      </c>
      <c r="Y105" s="1">
        <v>87.1</v>
      </c>
      <c r="Z105" s="1">
        <v>2.6059999999999999</v>
      </c>
      <c r="AA105" s="1">
        <v>182.1</v>
      </c>
      <c r="AB105" s="1">
        <v>72.22</v>
      </c>
      <c r="AC105" s="2">
        <v>23.74</v>
      </c>
      <c r="AD105" s="1">
        <v>8.34</v>
      </c>
      <c r="AE105" s="1">
        <v>39.64</v>
      </c>
      <c r="AF105" s="2">
        <v>21.34</v>
      </c>
      <c r="AG105" s="1">
        <v>4.2069999999999999</v>
      </c>
      <c r="AH105" s="1">
        <v>39.159999999999997</v>
      </c>
      <c r="AI105" s="2">
        <v>21.37</v>
      </c>
      <c r="AJ105" s="1">
        <v>5.3150000000000004</v>
      </c>
      <c r="AK105" s="1">
        <v>37.99</v>
      </c>
      <c r="AL105" s="2">
        <v>23.07</v>
      </c>
      <c r="AM105" s="1">
        <v>14.1</v>
      </c>
      <c r="AN105" s="1">
        <v>32.53</v>
      </c>
      <c r="AO105" s="1" t="s">
        <v>0</v>
      </c>
      <c r="AP105" s="1">
        <v>4.1000000000000002E-2</v>
      </c>
      <c r="AQ105" s="1">
        <v>25.38</v>
      </c>
      <c r="AR105" s="1">
        <v>77.680000000000007</v>
      </c>
      <c r="AS105" s="1">
        <v>4.1000000000000002E-2</v>
      </c>
      <c r="AT105" s="1">
        <v>15.19</v>
      </c>
      <c r="AU105" s="1">
        <v>14.81</v>
      </c>
      <c r="AV105" s="1">
        <v>15.55</v>
      </c>
      <c r="AW105" s="1">
        <v>14.74</v>
      </c>
      <c r="AX105" s="1">
        <v>705.6</v>
      </c>
      <c r="AY105" s="1">
        <f>+AX105*4*4.5/1000*5263/1000/10000*1000</f>
        <v>6.6844310399999998</v>
      </c>
      <c r="BD105" s="1">
        <f>0.6108*EXP((U105*17.27)/(U105+237.3))</f>
        <v>1.569788151225497</v>
      </c>
      <c r="BE105" s="1">
        <f>0.6108*EXP((V105*17.27)/(V105+237.3))</f>
        <v>4.6378218320030058</v>
      </c>
      <c r="BF105" s="1">
        <f>+(BE105+BD105)/2</f>
        <v>3.1038049916142514</v>
      </c>
      <c r="BG105" s="1">
        <f>+((BD105*X105/100)+(BE105*Y105/100))/2</f>
        <v>2.1899364434301529</v>
      </c>
      <c r="BH105" s="1">
        <f>+BF105-BG105</f>
        <v>0.91386854818409846</v>
      </c>
    </row>
    <row r="106" spans="1:60" x14ac:dyDescent="0.2">
      <c r="A106" s="4">
        <v>43203</v>
      </c>
      <c r="B106" s="3">
        <v>0</v>
      </c>
      <c r="C106">
        <v>103</v>
      </c>
      <c r="D106" s="1">
        <v>11.66</v>
      </c>
      <c r="E106" s="1">
        <v>16.5</v>
      </c>
      <c r="F106" s="1">
        <v>277.95260000000002</v>
      </c>
      <c r="G106" s="1">
        <v>59.310110000000002</v>
      </c>
      <c r="H106" s="1">
        <v>-90.660719999999998</v>
      </c>
      <c r="I106" s="1">
        <v>2.3931520000000002</v>
      </c>
      <c r="J106" s="1">
        <v>21.770489999999999</v>
      </c>
      <c r="K106" s="1">
        <v>294.9205</v>
      </c>
      <c r="L106" s="1">
        <v>339.89479999999998</v>
      </c>
      <c r="M106" s="1">
        <v>432.9486</v>
      </c>
      <c r="N106" s="1">
        <v>218.64250000000001</v>
      </c>
      <c r="O106" s="1">
        <v>-93.053880000000007</v>
      </c>
      <c r="P106" s="1">
        <f>+G106/F106</f>
        <v>0.21338210184038572</v>
      </c>
      <c r="Q106" s="1">
        <v>125.5886</v>
      </c>
      <c r="R106" s="1">
        <v>10.63</v>
      </c>
      <c r="S106" s="1">
        <v>31.87</v>
      </c>
      <c r="T106" s="1">
        <v>20.68</v>
      </c>
      <c r="U106" s="1">
        <v>10.199999999999999</v>
      </c>
      <c r="V106" s="1">
        <v>29.77</v>
      </c>
      <c r="W106" s="1">
        <f>+(X106+Y106)/2</f>
        <v>49.170499999999997</v>
      </c>
      <c r="X106" s="1">
        <v>3.7410000000000001</v>
      </c>
      <c r="Y106" s="1">
        <v>94.6</v>
      </c>
      <c r="Z106" s="1">
        <v>3.5390000000000001</v>
      </c>
      <c r="AA106" s="1">
        <v>328.5</v>
      </c>
      <c r="AB106" s="1">
        <v>60.25</v>
      </c>
      <c r="AC106" s="2">
        <v>20.96</v>
      </c>
      <c r="AD106" s="1">
        <v>1.786</v>
      </c>
      <c r="AE106" s="1">
        <v>38.700000000000003</v>
      </c>
      <c r="AF106" s="2">
        <v>17.190000000000001</v>
      </c>
      <c r="AG106" s="1">
        <v>-3.633</v>
      </c>
      <c r="AH106" s="1">
        <v>36.42</v>
      </c>
      <c r="AI106" s="2">
        <v>17.63</v>
      </c>
      <c r="AJ106" s="1">
        <v>-1.6060000000000001</v>
      </c>
      <c r="AK106" s="1">
        <v>35.6</v>
      </c>
      <c r="AL106" s="2">
        <v>20.66</v>
      </c>
      <c r="AM106" s="1">
        <v>9.52</v>
      </c>
      <c r="AN106" s="1">
        <v>30.93</v>
      </c>
      <c r="AO106" s="1">
        <v>0.247</v>
      </c>
      <c r="AP106" s="1">
        <v>4.1000000000000002E-2</v>
      </c>
      <c r="AQ106" s="1">
        <v>25.38</v>
      </c>
      <c r="AR106" s="1">
        <v>77.72</v>
      </c>
      <c r="AS106" s="1">
        <v>4.1000000000000002E-2</v>
      </c>
      <c r="AT106" s="1">
        <v>15.28</v>
      </c>
      <c r="AU106" s="1">
        <v>14.88</v>
      </c>
      <c r="AV106" s="1">
        <v>15.64</v>
      </c>
      <c r="AW106" s="1">
        <v>14.8</v>
      </c>
      <c r="AX106" s="1">
        <v>705.6</v>
      </c>
      <c r="AY106" s="1">
        <f>+AX106*4*4.5/1000*5263/1000/10000*1000</f>
        <v>6.6844310399999998</v>
      </c>
      <c r="BD106" s="1">
        <f>0.6108*EXP((U106*17.27)/(U106+237.3))</f>
        <v>1.2445171553891614</v>
      </c>
      <c r="BE106" s="1">
        <f>0.6108*EXP((V106*17.27)/(V106+237.3))</f>
        <v>4.1874093705920155</v>
      </c>
      <c r="BF106" s="1">
        <f>+(BE106+BD106)/2</f>
        <v>2.7159632629905883</v>
      </c>
      <c r="BG106" s="1">
        <f>+((BD106*X106/100)+(BE106*Y106/100))/2</f>
        <v>2.0039233256815772</v>
      </c>
      <c r="BH106" s="1">
        <f>+BF106-BG106</f>
        <v>0.71203993730901116</v>
      </c>
    </row>
    <row r="107" spans="1:60" x14ac:dyDescent="0.2">
      <c r="A107" s="4">
        <v>43204</v>
      </c>
      <c r="B107" s="3">
        <v>0</v>
      </c>
      <c r="C107">
        <v>104</v>
      </c>
      <c r="D107" s="1">
        <v>11.66</v>
      </c>
      <c r="E107" s="1">
        <v>13.52</v>
      </c>
      <c r="F107" s="1">
        <v>291.25200000000001</v>
      </c>
      <c r="G107" s="1">
        <v>61.255130000000001</v>
      </c>
      <c r="H107" s="1">
        <v>-108.21169999999999</v>
      </c>
      <c r="I107" s="1">
        <v>-2.7441650000000002</v>
      </c>
      <c r="J107" s="1">
        <v>22.585439999999998</v>
      </c>
      <c r="K107" s="1">
        <v>295.73540000000003</v>
      </c>
      <c r="L107" s="1">
        <v>327.39769999999999</v>
      </c>
      <c r="M107" s="1">
        <v>432.86520000000002</v>
      </c>
      <c r="N107" s="1">
        <v>229.99680000000001</v>
      </c>
      <c r="O107" s="1">
        <v>-105.4675</v>
      </c>
      <c r="P107" s="1">
        <f>+G107/F107</f>
        <v>0.21031659868430089</v>
      </c>
      <c r="Q107" s="1">
        <v>124.52930000000001</v>
      </c>
      <c r="R107" s="1">
        <v>11.17</v>
      </c>
      <c r="S107" s="1">
        <v>34.11</v>
      </c>
      <c r="T107" s="1">
        <v>21.11</v>
      </c>
      <c r="U107" s="1">
        <v>8.5</v>
      </c>
      <c r="V107" s="1">
        <v>30.96</v>
      </c>
      <c r="W107" s="1">
        <f>+(X107+Y107)/2</f>
        <v>31.019500000000001</v>
      </c>
      <c r="X107" s="1">
        <v>3.4489999999999998</v>
      </c>
      <c r="Y107" s="1">
        <v>58.59</v>
      </c>
      <c r="Z107" s="1">
        <v>2.93</v>
      </c>
      <c r="AA107" s="1">
        <v>350.3</v>
      </c>
      <c r="AB107" s="1">
        <v>28.23</v>
      </c>
      <c r="AC107" s="2">
        <v>23.03</v>
      </c>
      <c r="AD107" s="1">
        <v>2.1349999999999998</v>
      </c>
      <c r="AE107" s="1">
        <v>40.71</v>
      </c>
      <c r="AF107" s="2">
        <v>18.46</v>
      </c>
      <c r="AG107" s="1">
        <v>-5.1509999999999998</v>
      </c>
      <c r="AH107" s="1">
        <v>39.409999999999997</v>
      </c>
      <c r="AI107" s="2">
        <v>19.14</v>
      </c>
      <c r="AJ107" s="1">
        <v>-2.698</v>
      </c>
      <c r="AK107" s="1">
        <v>38.700000000000003</v>
      </c>
      <c r="AL107" s="2">
        <v>20.76</v>
      </c>
      <c r="AM107" s="1">
        <v>8.3699999999999992</v>
      </c>
      <c r="AN107" s="1">
        <v>31.49</v>
      </c>
      <c r="AO107" s="1">
        <v>0.247</v>
      </c>
      <c r="AP107" s="1">
        <v>4.1000000000000002E-2</v>
      </c>
      <c r="AQ107" s="1">
        <v>24.99</v>
      </c>
      <c r="AR107" s="1">
        <v>77.02</v>
      </c>
      <c r="AS107" s="1">
        <v>4.1000000000000002E-2</v>
      </c>
      <c r="AT107" s="1">
        <v>15.25</v>
      </c>
      <c r="AU107" s="1">
        <v>14.71</v>
      </c>
      <c r="AV107" s="1">
        <v>15.59</v>
      </c>
      <c r="AW107" s="1">
        <v>14.71</v>
      </c>
      <c r="AX107" s="1">
        <v>705.6</v>
      </c>
      <c r="AY107" s="1">
        <f>+AX107*4*4.5/1000*5263/1000/10000*1000</f>
        <v>6.6844310399999998</v>
      </c>
      <c r="BD107" s="1">
        <f>0.6108*EXP((U107*17.27)/(U107+237.3))</f>
        <v>1.109852890889037</v>
      </c>
      <c r="BE107" s="1">
        <f>0.6108*EXP((V107*17.27)/(V107+237.3))</f>
        <v>4.4823716602981563</v>
      </c>
      <c r="BF107" s="1">
        <f>+(BE107+BD107)/2</f>
        <v>2.7961122755935968</v>
      </c>
      <c r="BG107" s="1">
        <f>+((BD107*X107/100)+(BE107*Y107/100))/2</f>
        <v>1.3322501909877265</v>
      </c>
      <c r="BH107" s="1">
        <f>+BF107-BG107</f>
        <v>1.4638620846058703</v>
      </c>
    </row>
    <row r="108" spans="1:60" x14ac:dyDescent="0.2">
      <c r="A108" s="4">
        <v>43205</v>
      </c>
      <c r="B108" s="3">
        <v>0</v>
      </c>
      <c r="C108">
        <v>105</v>
      </c>
      <c r="D108" s="1">
        <v>11.6</v>
      </c>
      <c r="E108" s="1">
        <v>13.86</v>
      </c>
      <c r="F108" s="1">
        <v>286.73599999999999</v>
      </c>
      <c r="G108" s="1">
        <v>59.03557</v>
      </c>
      <c r="H108" s="1">
        <v>-102.8903</v>
      </c>
      <c r="I108" s="1">
        <v>-8.4897580000000001</v>
      </c>
      <c r="J108" s="1">
        <v>23.270420000000001</v>
      </c>
      <c r="K108" s="1">
        <v>296.42039999999997</v>
      </c>
      <c r="L108" s="1">
        <v>338.43990000000002</v>
      </c>
      <c r="M108" s="1">
        <v>432.84050000000002</v>
      </c>
      <c r="N108" s="1">
        <v>227.70050000000001</v>
      </c>
      <c r="O108" s="1">
        <v>-94.400589999999994</v>
      </c>
      <c r="P108" s="1">
        <f>+G108/F108</f>
        <v>0.20588823865855702</v>
      </c>
      <c r="Q108" s="1">
        <v>133.29990000000001</v>
      </c>
      <c r="R108" s="1">
        <v>6.4160000000000004</v>
      </c>
      <c r="S108" s="1">
        <v>40.64</v>
      </c>
      <c r="T108" s="1">
        <v>20.079999999999998</v>
      </c>
      <c r="U108" s="1">
        <v>5.3</v>
      </c>
      <c r="V108" s="1">
        <v>35.08</v>
      </c>
      <c r="W108" s="1">
        <f>+(X108+Y108)/2</f>
        <v>37.907999999999994</v>
      </c>
      <c r="X108" s="1">
        <v>3.496</v>
      </c>
      <c r="Y108" s="1">
        <v>72.319999999999993</v>
      </c>
      <c r="Z108" s="1">
        <v>1.59</v>
      </c>
      <c r="AC108" s="2">
        <v>20.64</v>
      </c>
      <c r="AD108" s="1">
        <v>-4.3129999999999997</v>
      </c>
      <c r="AE108" s="1">
        <v>46.82</v>
      </c>
      <c r="AF108" s="2">
        <v>17.36</v>
      </c>
      <c r="AG108" s="1">
        <v>-11.73</v>
      </c>
      <c r="AH108" s="1">
        <v>47.09</v>
      </c>
      <c r="AI108" s="2">
        <v>17.77</v>
      </c>
      <c r="AJ108" s="1">
        <v>-9.08</v>
      </c>
      <c r="AK108" s="1">
        <v>45.86</v>
      </c>
      <c r="AL108" s="2">
        <v>20.28</v>
      </c>
      <c r="AM108" s="1">
        <v>5.4850000000000003</v>
      </c>
      <c r="AN108" s="1">
        <v>35.32</v>
      </c>
      <c r="AO108" s="1">
        <v>0.245</v>
      </c>
      <c r="AP108" s="1">
        <v>4.1000000000000002E-2</v>
      </c>
      <c r="AQ108" s="1">
        <v>24.6</v>
      </c>
      <c r="AR108" s="1">
        <v>76.23</v>
      </c>
      <c r="AS108" s="1">
        <v>0.04</v>
      </c>
      <c r="AT108" s="1">
        <v>15.15</v>
      </c>
      <c r="AU108" s="1">
        <v>14.5</v>
      </c>
      <c r="AV108" s="1">
        <v>15.47</v>
      </c>
      <c r="AW108" s="1">
        <v>14.59</v>
      </c>
      <c r="AX108" s="1">
        <v>615.70000000000005</v>
      </c>
      <c r="AY108" s="1">
        <f>+AX108*4*4.5/1000*5263/1000/10000*1000</f>
        <v>5.8327723800000006</v>
      </c>
      <c r="BD108" s="1">
        <f>0.6108*EXP((U108*17.27)/(U108+237.3))</f>
        <v>0.89074786868336131</v>
      </c>
      <c r="BE108" s="1">
        <f>0.6108*EXP((V108*17.27)/(V108+237.3))</f>
        <v>5.64759050221602</v>
      </c>
      <c r="BF108" s="1">
        <f>+(BE108+BD108)/2</f>
        <v>3.2691691854496905</v>
      </c>
      <c r="BG108" s="1">
        <f>+((BD108*X108/100)+(BE108*Y108/100))/2</f>
        <v>2.0577389983458976</v>
      </c>
      <c r="BH108" s="1">
        <f>+BF108-BG108</f>
        <v>1.2114301871037929</v>
      </c>
    </row>
    <row r="109" spans="1:60" x14ac:dyDescent="0.2">
      <c r="A109" s="4">
        <v>43206</v>
      </c>
      <c r="B109" s="3">
        <v>0</v>
      </c>
      <c r="C109">
        <v>106</v>
      </c>
      <c r="D109" s="1">
        <v>11.64</v>
      </c>
      <c r="E109" s="1">
        <v>13.97</v>
      </c>
      <c r="F109" s="1">
        <v>252.16460000000001</v>
      </c>
      <c r="G109" s="1">
        <v>52.434750000000001</v>
      </c>
      <c r="H109" s="1">
        <v>-88.125460000000004</v>
      </c>
      <c r="I109" s="1">
        <v>-2.8757709999999999</v>
      </c>
      <c r="J109" s="1">
        <v>22.742570000000001</v>
      </c>
      <c r="K109" s="1">
        <v>295.89260000000002</v>
      </c>
      <c r="L109" s="1">
        <v>349.01549999999997</v>
      </c>
      <c r="M109" s="1">
        <v>434.26519999999999</v>
      </c>
      <c r="N109" s="1">
        <v>199.72980000000001</v>
      </c>
      <c r="O109" s="1">
        <v>-85.249679999999998</v>
      </c>
      <c r="P109" s="1">
        <f>+G109/F109</f>
        <v>0.20793858455945044</v>
      </c>
      <c r="Q109" s="1">
        <v>114.48009999999999</v>
      </c>
      <c r="R109" s="1">
        <v>10.039999999999999</v>
      </c>
      <c r="S109" s="1">
        <v>37.07</v>
      </c>
      <c r="T109" s="1">
        <v>21.13</v>
      </c>
      <c r="U109" s="1">
        <v>8.2799999999999994</v>
      </c>
      <c r="V109" s="1">
        <v>33.22</v>
      </c>
      <c r="W109" s="1">
        <f>+(X109+Y109)/2</f>
        <v>44.564999999999998</v>
      </c>
      <c r="X109" s="1">
        <v>7.03</v>
      </c>
      <c r="Y109" s="1">
        <v>82.1</v>
      </c>
      <c r="Z109" s="1">
        <v>2.54</v>
      </c>
      <c r="AC109" s="2">
        <v>22.27</v>
      </c>
      <c r="AD109" s="1">
        <v>0.05</v>
      </c>
      <c r="AE109" s="1">
        <v>44.9</v>
      </c>
      <c r="AF109" s="2">
        <v>18.91</v>
      </c>
      <c r="AG109" s="1">
        <v>-5.9770000000000003</v>
      </c>
      <c r="AH109" s="1">
        <v>44.27</v>
      </c>
      <c r="AI109" s="2">
        <v>19.32</v>
      </c>
      <c r="AJ109" s="1">
        <v>-3.58</v>
      </c>
      <c r="AK109" s="1">
        <v>43.12</v>
      </c>
      <c r="AL109" s="2">
        <v>21.04</v>
      </c>
      <c r="AM109" s="1">
        <v>8.31</v>
      </c>
      <c r="AN109" s="1">
        <v>33.75</v>
      </c>
      <c r="AO109" s="1" t="s">
        <v>0</v>
      </c>
      <c r="AP109" s="1">
        <v>4.1000000000000002E-2</v>
      </c>
      <c r="AQ109" s="1">
        <v>24.49</v>
      </c>
      <c r="AR109" s="1">
        <v>76.05</v>
      </c>
      <c r="AS109" s="1">
        <v>0.04</v>
      </c>
      <c r="AT109" s="1">
        <v>15.19</v>
      </c>
      <c r="AU109" s="1">
        <v>14.56</v>
      </c>
      <c r="AV109" s="1">
        <v>15.51</v>
      </c>
      <c r="AW109" s="1">
        <v>14.68</v>
      </c>
      <c r="AX109" s="1">
        <v>782.1</v>
      </c>
      <c r="AY109" s="1">
        <f>+AX109*4*4.5/1000*5263/1000/10000*1000</f>
        <v>7.4091461400000016</v>
      </c>
      <c r="BD109" s="1">
        <f>0.6108*EXP((U109*17.27)/(U109+237.3))</f>
        <v>1.0933991747850413</v>
      </c>
      <c r="BE109" s="1">
        <f>0.6108*EXP((V109*17.27)/(V109+237.3))</f>
        <v>5.0925540734971646</v>
      </c>
      <c r="BF109" s="1">
        <f>+(BE109+BD109)/2</f>
        <v>3.092976624141103</v>
      </c>
      <c r="BG109" s="1">
        <f>+((BD109*X109/100)+(BE109*Y109/100))/2</f>
        <v>2.1289264281642799</v>
      </c>
      <c r="BH109" s="1">
        <f>+BF109-BG109</f>
        <v>0.96405019597682307</v>
      </c>
    </row>
    <row r="110" spans="1:60" x14ac:dyDescent="0.2">
      <c r="A110" s="4">
        <v>43207</v>
      </c>
      <c r="B110" s="3">
        <v>0</v>
      </c>
      <c r="C110">
        <v>107</v>
      </c>
      <c r="D110" s="1">
        <v>11.66</v>
      </c>
      <c r="E110" s="1">
        <v>14.23</v>
      </c>
      <c r="F110" s="1">
        <v>280.85430000000002</v>
      </c>
      <c r="G110" s="1">
        <v>55.90945</v>
      </c>
      <c r="H110" s="1">
        <v>-87.618799999999993</v>
      </c>
      <c r="I110" s="1">
        <v>-1.5397179999999999</v>
      </c>
      <c r="J110" s="1">
        <v>22.542549999999999</v>
      </c>
      <c r="K110" s="1">
        <v>295.6925</v>
      </c>
      <c r="L110" s="1">
        <v>348.00869999999998</v>
      </c>
      <c r="M110" s="1">
        <v>434.08780000000002</v>
      </c>
      <c r="N110" s="1">
        <v>224.94479999999999</v>
      </c>
      <c r="O110" s="1">
        <v>-86.079089999999994</v>
      </c>
      <c r="P110" s="1">
        <f>+G110/F110</f>
        <v>0.19906923269467477</v>
      </c>
      <c r="Q110" s="1">
        <v>138.8657</v>
      </c>
      <c r="R110" s="1">
        <v>11.22</v>
      </c>
      <c r="S110" s="1">
        <v>36.67</v>
      </c>
      <c r="T110" s="1">
        <v>20.54</v>
      </c>
      <c r="U110" s="1">
        <v>9.66</v>
      </c>
      <c r="V110" s="1">
        <v>31.73</v>
      </c>
      <c r="W110" s="1">
        <f>+(X110+Y110)/2</f>
        <v>40.045000000000002</v>
      </c>
      <c r="X110" s="1">
        <v>9.61</v>
      </c>
      <c r="Y110" s="1">
        <v>70.48</v>
      </c>
      <c r="Z110" s="1">
        <v>2.11</v>
      </c>
      <c r="AC110" s="2">
        <v>21.51</v>
      </c>
      <c r="AD110" s="1">
        <v>3.4020000000000001</v>
      </c>
      <c r="AE110" s="1">
        <v>41.38</v>
      </c>
      <c r="AF110" s="2">
        <v>18.510000000000002</v>
      </c>
      <c r="AG110" s="1">
        <v>-2.544</v>
      </c>
      <c r="AH110" s="1">
        <v>41.05</v>
      </c>
      <c r="AI110" s="2">
        <v>18.79</v>
      </c>
      <c r="AJ110" s="1">
        <v>-0.439</v>
      </c>
      <c r="AK110" s="1">
        <v>39.93</v>
      </c>
      <c r="AL110" s="2">
        <v>20.84</v>
      </c>
      <c r="AM110" s="1">
        <v>9.99</v>
      </c>
      <c r="AN110" s="1">
        <v>32.26</v>
      </c>
      <c r="AO110" s="1" t="s">
        <v>0</v>
      </c>
      <c r="AP110" s="1">
        <v>4.1000000000000002E-2</v>
      </c>
      <c r="AQ110" s="1">
        <v>24.45</v>
      </c>
      <c r="AR110" s="1">
        <v>75.98</v>
      </c>
      <c r="AS110" s="1">
        <v>4.1000000000000002E-2</v>
      </c>
      <c r="AT110" s="1">
        <v>15.25</v>
      </c>
      <c r="AU110" s="1">
        <v>14.58</v>
      </c>
      <c r="AV110" s="1">
        <v>15.57</v>
      </c>
      <c r="AW110" s="1">
        <v>14.7</v>
      </c>
      <c r="AX110" s="1">
        <v>720.3</v>
      </c>
      <c r="AY110" s="1">
        <f>+AX110*4*4.5/1000*5263/1000/10000*1000</f>
        <v>6.823690019999999</v>
      </c>
      <c r="BD110" s="1">
        <f>0.6108*EXP((U110*17.27)/(U110+237.3))</f>
        <v>1.2002639671718087</v>
      </c>
      <c r="BE110" s="1">
        <f>0.6108*EXP((V110*17.27)/(V110+237.3))</f>
        <v>4.6827087070722966</v>
      </c>
      <c r="BF110" s="1">
        <f>+(BE110+BD110)/2</f>
        <v>2.9414863371220528</v>
      </c>
      <c r="BG110" s="1">
        <f>+((BD110*X110/100)+(BE110*Y110/100))/2</f>
        <v>1.7078592319948827</v>
      </c>
      <c r="BH110" s="1">
        <f>+BF110-BG110</f>
        <v>1.2336271051271701</v>
      </c>
    </row>
    <row r="111" spans="1:60" x14ac:dyDescent="0.2">
      <c r="A111" s="4">
        <v>43208</v>
      </c>
      <c r="B111" s="3">
        <v>0</v>
      </c>
      <c r="C111">
        <v>108</v>
      </c>
      <c r="D111" s="1">
        <v>11.62</v>
      </c>
      <c r="E111" s="1">
        <v>13.7</v>
      </c>
      <c r="F111" s="1">
        <v>254.3613</v>
      </c>
      <c r="G111" s="1">
        <v>51.705030000000001</v>
      </c>
      <c r="H111" s="1">
        <v>-82.247649999999993</v>
      </c>
      <c r="I111" s="1">
        <v>-1.939632</v>
      </c>
      <c r="J111" s="1">
        <v>21.0504</v>
      </c>
      <c r="K111" s="1">
        <v>294.2004</v>
      </c>
      <c r="L111" s="1">
        <v>345.06029999999998</v>
      </c>
      <c r="M111" s="1">
        <v>425.36829999999998</v>
      </c>
      <c r="N111" s="1">
        <v>202.65629999999999</v>
      </c>
      <c r="O111" s="1">
        <v>-80.308009999999996</v>
      </c>
      <c r="P111" s="1">
        <f>+G111/F111</f>
        <v>0.20327396502533995</v>
      </c>
      <c r="Q111" s="1">
        <v>122.34829999999999</v>
      </c>
      <c r="R111" s="1">
        <v>7.5010000000000003</v>
      </c>
      <c r="S111" s="1">
        <v>35.79</v>
      </c>
      <c r="T111" s="1">
        <v>18.78</v>
      </c>
      <c r="U111" s="1">
        <v>6.8070000000000004</v>
      </c>
      <c r="V111" s="1">
        <v>31.25</v>
      </c>
      <c r="W111" s="1">
        <f>+(X111+Y111)/2</f>
        <v>48.05</v>
      </c>
      <c r="X111" s="1">
        <v>11.3</v>
      </c>
      <c r="Y111" s="1">
        <v>84.8</v>
      </c>
      <c r="Z111" s="1">
        <v>1.5960000000000001</v>
      </c>
      <c r="AC111" s="2">
        <v>18.5</v>
      </c>
      <c r="AD111" s="1">
        <v>-2.48</v>
      </c>
      <c r="AE111" s="1">
        <v>40.090000000000003</v>
      </c>
      <c r="AF111" s="2">
        <v>15.27</v>
      </c>
      <c r="AG111" s="1">
        <v>-8.85</v>
      </c>
      <c r="AH111" s="1">
        <v>39.96</v>
      </c>
      <c r="AI111" s="2">
        <v>15.72</v>
      </c>
      <c r="AJ111" s="1">
        <v>-6.4790000000000001</v>
      </c>
      <c r="AK111" s="1">
        <v>39.04</v>
      </c>
      <c r="AL111" s="2">
        <v>19.170000000000002</v>
      </c>
      <c r="AM111" s="1">
        <v>6.9370000000000003</v>
      </c>
      <c r="AN111" s="1">
        <v>31.45</v>
      </c>
      <c r="AO111" s="1">
        <v>0.247</v>
      </c>
      <c r="AP111" s="1">
        <v>4.1000000000000002E-2</v>
      </c>
      <c r="AQ111" s="1">
        <v>24.45</v>
      </c>
      <c r="AR111" s="1">
        <v>75.97</v>
      </c>
      <c r="AS111" s="1">
        <v>4.1000000000000002E-2</v>
      </c>
      <c r="AT111" s="1">
        <v>15.27</v>
      </c>
      <c r="AU111" s="1">
        <v>14.62</v>
      </c>
      <c r="AV111" s="1">
        <v>15.6</v>
      </c>
      <c r="AW111" s="1">
        <v>14.74</v>
      </c>
      <c r="AX111" s="1">
        <v>795</v>
      </c>
      <c r="AY111" s="1">
        <f>+AX111*4*4.5/1000*5263/1000/10000*1000</f>
        <v>7.5313530000000002</v>
      </c>
      <c r="BD111" s="1">
        <f>0.6108*EXP((U111*17.27)/(U111+237.3))</f>
        <v>0.98865844862192265</v>
      </c>
      <c r="BE111" s="1">
        <f>0.6108*EXP((V111*17.27)/(V111+237.3))</f>
        <v>4.556931004568411</v>
      </c>
      <c r="BF111" s="1">
        <f>+(BE111+BD111)/2</f>
        <v>2.7727947265951669</v>
      </c>
      <c r="BG111" s="1">
        <f>+((BD111*X111/100)+(BE111*Y111/100))/2</f>
        <v>1.9879979482841448</v>
      </c>
      <c r="BH111" s="1">
        <f>+BF111-BG111</f>
        <v>0.78479677831102213</v>
      </c>
    </row>
    <row r="112" spans="1:60" x14ac:dyDescent="0.2">
      <c r="A112" s="4">
        <v>43209</v>
      </c>
      <c r="B112" s="3">
        <v>0</v>
      </c>
      <c r="C112">
        <v>109</v>
      </c>
      <c r="D112" s="1">
        <v>11.61</v>
      </c>
      <c r="E112" s="1">
        <v>12.1</v>
      </c>
      <c r="F112" s="1">
        <v>285.37860000000001</v>
      </c>
      <c r="G112" s="1">
        <v>56.924630000000001</v>
      </c>
      <c r="H112" s="1">
        <v>-89.481589999999997</v>
      </c>
      <c r="I112" s="1">
        <v>-4.461748</v>
      </c>
      <c r="J112" s="1">
        <v>22.049630000000001</v>
      </c>
      <c r="K112" s="1">
        <v>295.19959999999998</v>
      </c>
      <c r="L112" s="1">
        <v>343.59160000000003</v>
      </c>
      <c r="M112" s="1">
        <v>428.6114</v>
      </c>
      <c r="N112" s="1">
        <v>228.45400000000001</v>
      </c>
      <c r="O112" s="1">
        <v>-85.019840000000002</v>
      </c>
      <c r="P112" s="1">
        <f>+G112/F112</f>
        <v>0.19947056296442689</v>
      </c>
      <c r="Q112" s="1">
        <v>143.4341</v>
      </c>
      <c r="R112" s="1">
        <v>9.3000000000000007</v>
      </c>
      <c r="S112" s="1">
        <v>35.89</v>
      </c>
      <c r="T112" s="1">
        <v>19.61</v>
      </c>
      <c r="U112" s="1">
        <v>8.39</v>
      </c>
      <c r="V112" s="1">
        <v>32.06</v>
      </c>
      <c r="W112" s="1">
        <f>+(X112+Y112)/2</f>
        <v>44.86</v>
      </c>
      <c r="X112" s="1">
        <v>8.92</v>
      </c>
      <c r="Y112" s="1">
        <v>80.8</v>
      </c>
      <c r="Z112" s="1">
        <v>1.95</v>
      </c>
      <c r="AC112" s="2">
        <v>19.61</v>
      </c>
      <c r="AD112" s="1">
        <v>-0.08</v>
      </c>
      <c r="AE112" s="1">
        <v>41.36</v>
      </c>
      <c r="AF112" s="2">
        <v>16.72</v>
      </c>
      <c r="AG112" s="1">
        <v>-6.0570000000000004</v>
      </c>
      <c r="AH112" s="1">
        <v>41.08</v>
      </c>
      <c r="AI112" s="2">
        <v>17.079999999999998</v>
      </c>
      <c r="AJ112" s="1">
        <v>-3.7970000000000002</v>
      </c>
      <c r="AK112" s="1">
        <v>40.01</v>
      </c>
      <c r="AL112" s="2">
        <v>19.899999999999999</v>
      </c>
      <c r="AM112" s="1">
        <v>8.2200000000000006</v>
      </c>
      <c r="AN112" s="1">
        <v>32.130000000000003</v>
      </c>
      <c r="AO112" s="1" t="s">
        <v>0</v>
      </c>
      <c r="AP112" s="1">
        <v>4.1000000000000002E-2</v>
      </c>
      <c r="AQ112" s="1">
        <v>24.4</v>
      </c>
      <c r="AR112" s="1">
        <v>75.88</v>
      </c>
      <c r="AS112" s="1">
        <v>4.1000000000000002E-2</v>
      </c>
      <c r="AT112" s="1">
        <v>15.33</v>
      </c>
      <c r="AU112" s="1">
        <v>14.78</v>
      </c>
      <c r="AV112" s="1">
        <v>15.65</v>
      </c>
      <c r="AW112" s="1">
        <v>14.91</v>
      </c>
      <c r="AX112" s="1">
        <v>838</v>
      </c>
      <c r="AY112" s="1">
        <f>+AX112*4*4.5/1000*5263/1000/10000*1000</f>
        <v>7.9387092000000017</v>
      </c>
      <c r="BD112" s="1">
        <f>0.6108*EXP((U112*17.27)/(U112+237.3))</f>
        <v>1.1015989969286191</v>
      </c>
      <c r="BE112" s="1">
        <f>0.6108*EXP((V112*17.27)/(V112+237.3))</f>
        <v>4.7709204006002084</v>
      </c>
      <c r="BF112" s="1">
        <f>+(BE112+BD112)/2</f>
        <v>2.9362596987644136</v>
      </c>
      <c r="BG112" s="1">
        <f>+((BD112*X112/100)+(BE112*Y112/100))/2</f>
        <v>1.9765831571055006</v>
      </c>
      <c r="BH112" s="1">
        <f>+BF112-BG112</f>
        <v>0.95967654165891303</v>
      </c>
    </row>
    <row r="113" spans="1:62" x14ac:dyDescent="0.2">
      <c r="A113" s="4">
        <v>43210</v>
      </c>
      <c r="B113" s="3">
        <v>0</v>
      </c>
      <c r="C113">
        <v>110</v>
      </c>
      <c r="D113" s="1">
        <v>11.65</v>
      </c>
      <c r="E113" s="1">
        <v>13.48</v>
      </c>
      <c r="F113" s="1">
        <v>288.84539999999998</v>
      </c>
      <c r="G113" s="1">
        <v>58.665460000000003</v>
      </c>
      <c r="H113" s="1">
        <v>-87.485399999999998</v>
      </c>
      <c r="I113" s="1">
        <v>-1.2723899999999999</v>
      </c>
      <c r="J113" s="1">
        <v>21.586649999999999</v>
      </c>
      <c r="K113" s="1">
        <v>294.73660000000001</v>
      </c>
      <c r="L113" s="1">
        <v>342.18029999999999</v>
      </c>
      <c r="M113" s="1">
        <v>428.39330000000001</v>
      </c>
      <c r="N113" s="1">
        <v>230.1799</v>
      </c>
      <c r="O113" s="1">
        <v>-86.213009999999997</v>
      </c>
      <c r="P113" s="1">
        <f>+G113/F113</f>
        <v>0.20310332101532519</v>
      </c>
      <c r="Q113" s="1">
        <v>143.96690000000001</v>
      </c>
      <c r="R113" s="1">
        <v>10.35</v>
      </c>
      <c r="S113" s="1">
        <v>32.64</v>
      </c>
      <c r="T113" s="1">
        <v>19.71</v>
      </c>
      <c r="U113" s="1">
        <v>8.4700000000000006</v>
      </c>
      <c r="V113" s="1">
        <v>30.52</v>
      </c>
      <c r="W113" s="1">
        <f>+(X113+Y113)/2</f>
        <v>47.567500000000003</v>
      </c>
      <c r="X113" s="1">
        <v>7.9349999999999996</v>
      </c>
      <c r="Y113" s="1">
        <v>87.2</v>
      </c>
      <c r="Z113" s="1">
        <v>2.1150000000000002</v>
      </c>
      <c r="AC113" s="2">
        <v>19.78</v>
      </c>
      <c r="AD113" s="1">
        <v>0.81</v>
      </c>
      <c r="AE113" s="1">
        <v>38.44</v>
      </c>
      <c r="AF113" s="2">
        <v>16.75</v>
      </c>
      <c r="AG113" s="1">
        <v>-4.84</v>
      </c>
      <c r="AH113" s="1">
        <v>38.18</v>
      </c>
      <c r="AI113" s="2">
        <v>17.22</v>
      </c>
      <c r="AJ113" s="1">
        <v>-2.6970000000000001</v>
      </c>
      <c r="AK113" s="1">
        <v>37.36</v>
      </c>
      <c r="AL113" s="2">
        <v>19.809999999999999</v>
      </c>
      <c r="AM113" s="1">
        <v>8.85</v>
      </c>
      <c r="AN113" s="1">
        <v>30.72</v>
      </c>
      <c r="AO113" s="1" t="s">
        <v>0</v>
      </c>
      <c r="AP113" s="1">
        <v>4.2000000000000003E-2</v>
      </c>
      <c r="AQ113" s="1">
        <v>24.32</v>
      </c>
      <c r="AR113" s="1">
        <v>75.75</v>
      </c>
      <c r="AS113" s="1">
        <v>4.1000000000000002E-2</v>
      </c>
      <c r="AT113" s="1">
        <v>15.33</v>
      </c>
      <c r="AU113" s="1">
        <v>14.82</v>
      </c>
      <c r="AV113" s="1">
        <v>15.65</v>
      </c>
      <c r="AW113" s="1">
        <v>14.96</v>
      </c>
      <c r="AX113" s="1">
        <v>808</v>
      </c>
      <c r="AY113" s="1">
        <f>+AX113*4*4.5/1000*5263/1000/10000*1000</f>
        <v>7.6545072000000003</v>
      </c>
      <c r="BD113" s="1">
        <f>0.6108*EXP((U113*17.27)/(U113+237.3))</f>
        <v>1.1075964490512507</v>
      </c>
      <c r="BE113" s="1">
        <f>0.6108*EXP((V113*17.27)/(V113+237.3))</f>
        <v>4.3712719137542209</v>
      </c>
      <c r="BF113" s="1">
        <f>+(BE113+BD113)/2</f>
        <v>2.7394341814027356</v>
      </c>
      <c r="BG113" s="1">
        <f>+((BD113*X113/100)+(BE113*Y113/100))/2</f>
        <v>1.9498184435129489</v>
      </c>
      <c r="BH113" s="1">
        <f>+BF113-BG113</f>
        <v>0.78961573788978678</v>
      </c>
    </row>
    <row r="114" spans="1:62" x14ac:dyDescent="0.2">
      <c r="A114" s="4">
        <v>43211</v>
      </c>
      <c r="B114" s="3">
        <v>0</v>
      </c>
      <c r="C114">
        <v>111</v>
      </c>
      <c r="D114" s="1">
        <v>11.62</v>
      </c>
      <c r="E114" s="1">
        <v>18.64</v>
      </c>
      <c r="F114" s="1">
        <v>237.27109999999999</v>
      </c>
      <c r="G114" s="1">
        <v>48.387999999999998</v>
      </c>
      <c r="H114" s="1">
        <v>-72.703320000000005</v>
      </c>
      <c r="I114" s="1">
        <v>-5.4600559999999998</v>
      </c>
      <c r="J114" s="1">
        <v>23.020779999999998</v>
      </c>
      <c r="K114" s="1">
        <v>296.17070000000001</v>
      </c>
      <c r="L114" s="1">
        <v>366.42680000000001</v>
      </c>
      <c r="M114" s="1">
        <v>433.67009999999999</v>
      </c>
      <c r="N114" s="1">
        <v>188.88310000000001</v>
      </c>
      <c r="O114" s="1">
        <v>-67.243260000000006</v>
      </c>
      <c r="P114" s="1">
        <f>+G114/F114</f>
        <v>0.20393549825494972</v>
      </c>
      <c r="Q114" s="1">
        <v>121.6399</v>
      </c>
      <c r="R114" s="1">
        <v>8.3800000000000008</v>
      </c>
      <c r="S114" s="1">
        <v>39.74</v>
      </c>
      <c r="T114" s="1">
        <v>20.9</v>
      </c>
      <c r="U114" s="1">
        <v>7.8520000000000003</v>
      </c>
      <c r="V114" s="1">
        <v>33.54</v>
      </c>
      <c r="W114" s="1">
        <f>+(X114+Y114)/2</f>
        <v>44.914999999999999</v>
      </c>
      <c r="X114" s="1">
        <v>6.63</v>
      </c>
      <c r="Y114" s="1">
        <v>83.2</v>
      </c>
      <c r="Z114" s="1">
        <v>1.7110000000000001</v>
      </c>
      <c r="AC114" s="2">
        <v>22.16</v>
      </c>
      <c r="AD114" s="1">
        <v>-0.623</v>
      </c>
      <c r="AE114" s="1">
        <v>44.09</v>
      </c>
      <c r="AF114" s="2">
        <v>19.27</v>
      </c>
      <c r="AG114" s="1">
        <v>-6.5750000000000002</v>
      </c>
      <c r="AH114" s="1">
        <v>44.26</v>
      </c>
      <c r="AI114" s="2">
        <v>19.57</v>
      </c>
      <c r="AJ114" s="1">
        <v>-4.2709999999999999</v>
      </c>
      <c r="AK114" s="1">
        <v>43.15</v>
      </c>
      <c r="AL114" s="2">
        <v>21.07</v>
      </c>
      <c r="AM114" s="1">
        <v>7.8819999999999997</v>
      </c>
      <c r="AN114" s="1">
        <v>33.619999999999997</v>
      </c>
      <c r="AO114" s="1">
        <v>0.247</v>
      </c>
      <c r="AP114" s="1">
        <v>4.2000000000000003E-2</v>
      </c>
      <c r="AQ114" s="1">
        <v>24.28</v>
      </c>
      <c r="AR114" s="1">
        <v>75.66</v>
      </c>
      <c r="AS114" s="1">
        <v>4.1000000000000002E-2</v>
      </c>
      <c r="AT114" s="1">
        <v>15.27</v>
      </c>
      <c r="AU114" s="1">
        <v>14.77</v>
      </c>
      <c r="AV114" s="1">
        <v>15.59</v>
      </c>
      <c r="AW114" s="1">
        <v>14.92</v>
      </c>
      <c r="AX114" s="1">
        <v>797.1</v>
      </c>
      <c r="AY114" s="1">
        <f>+AX114*4*4.5/1000*5263/1000/10000*1000</f>
        <v>7.551247140000001</v>
      </c>
      <c r="BD114" s="1">
        <f>0.6108*EXP((U114*17.27)/(U114+237.3))</f>
        <v>1.0620032654904465</v>
      </c>
      <c r="BE114" s="1">
        <f>0.6108*EXP((V114*17.27)/(V114+237.3))</f>
        <v>5.1845261574517387</v>
      </c>
      <c r="BF114" s="1">
        <f>+(BE114+BD114)/2</f>
        <v>3.1232647114710925</v>
      </c>
      <c r="BG114" s="1">
        <f>+((BD114*X114/100)+(BE114*Y114/100))/2</f>
        <v>2.1919682897509318</v>
      </c>
      <c r="BH114" s="1">
        <f>+BF114-BG114</f>
        <v>0.93129642172016069</v>
      </c>
    </row>
    <row r="115" spans="1:62" x14ac:dyDescent="0.2">
      <c r="A115" s="4">
        <v>43212</v>
      </c>
      <c r="B115" s="3">
        <v>0</v>
      </c>
      <c r="C115">
        <v>112</v>
      </c>
      <c r="D115" s="1">
        <v>11.69</v>
      </c>
      <c r="E115" s="1">
        <v>15.45</v>
      </c>
      <c r="F115" s="1">
        <v>286.34980000000002</v>
      </c>
      <c r="G115" s="1">
        <v>57.011400000000002</v>
      </c>
      <c r="H115" s="1">
        <v>-87.160939999999997</v>
      </c>
      <c r="I115" s="1">
        <v>-8.3327709999999993</v>
      </c>
      <c r="J115" s="1">
        <v>24.986280000000001</v>
      </c>
      <c r="K115" s="1">
        <v>298.13630000000001</v>
      </c>
      <c r="L115" s="1">
        <v>362.91250000000002</v>
      </c>
      <c r="M115" s="1">
        <v>441.7407</v>
      </c>
      <c r="N115" s="1">
        <v>229.33840000000001</v>
      </c>
      <c r="O115" s="1">
        <v>-78.828180000000003</v>
      </c>
      <c r="P115" s="1">
        <f>+G115/F115</f>
        <v>0.19909704843516565</v>
      </c>
      <c r="Q115" s="1">
        <v>150.5102</v>
      </c>
      <c r="R115" s="1">
        <v>12.5</v>
      </c>
      <c r="S115" s="1">
        <v>37.36</v>
      </c>
      <c r="T115" s="1">
        <v>22.31</v>
      </c>
      <c r="U115" s="1">
        <v>9.8800000000000008</v>
      </c>
      <c r="V115" s="1">
        <v>33.14</v>
      </c>
      <c r="W115" s="1">
        <f>+(X115+Y115)/2</f>
        <v>46.185000000000002</v>
      </c>
      <c r="X115" s="1">
        <v>11.57</v>
      </c>
      <c r="Y115" s="1">
        <v>80.8</v>
      </c>
      <c r="Z115" s="1">
        <v>1.754</v>
      </c>
      <c r="AA115" s="1">
        <v>277</v>
      </c>
      <c r="AB115" s="1">
        <v>74.989999999999995</v>
      </c>
      <c r="AC115" s="2">
        <v>24.58</v>
      </c>
      <c r="AD115" s="1">
        <v>3.488</v>
      </c>
      <c r="AE115" s="1">
        <v>43.56</v>
      </c>
      <c r="AF115" s="2">
        <v>22.42</v>
      </c>
      <c r="AG115" s="1">
        <v>-1.39</v>
      </c>
      <c r="AH115" s="1">
        <v>43.49</v>
      </c>
      <c r="AI115" s="2">
        <v>22.43</v>
      </c>
      <c r="AJ115" s="1">
        <v>0.248</v>
      </c>
      <c r="AK115" s="1">
        <v>42.23</v>
      </c>
      <c r="AL115" s="2">
        <v>22.99</v>
      </c>
      <c r="AM115" s="1">
        <v>10.79</v>
      </c>
      <c r="AN115" s="1">
        <v>33.799999999999997</v>
      </c>
      <c r="AO115" s="1" t="s">
        <v>0</v>
      </c>
      <c r="AP115" s="1">
        <v>4.1000000000000002E-2</v>
      </c>
      <c r="AQ115" s="1">
        <v>24.39</v>
      </c>
      <c r="AR115" s="1">
        <v>75.88</v>
      </c>
      <c r="AS115" s="1">
        <v>4.1000000000000002E-2</v>
      </c>
      <c r="AT115" s="1">
        <v>15.25</v>
      </c>
      <c r="AU115" s="1">
        <v>14.74</v>
      </c>
      <c r="AV115" s="1">
        <v>15.57</v>
      </c>
      <c r="AW115" s="1">
        <v>14.86</v>
      </c>
      <c r="AX115" s="1">
        <v>709.7</v>
      </c>
      <c r="AY115" s="1">
        <f>+AX115*4*4.5/1000*5263/1000/10000*1000</f>
        <v>6.7232719799999998</v>
      </c>
      <c r="BD115" s="1">
        <f>0.6108*EXP((U115*17.27)/(U115+237.3))</f>
        <v>1.2181231151650269</v>
      </c>
      <c r="BE115" s="1">
        <f>0.6108*EXP((V115*17.27)/(V115+237.3))</f>
        <v>5.0697835689137749</v>
      </c>
      <c r="BF115" s="1">
        <f>+(BE115+BD115)/2</f>
        <v>3.143953342039401</v>
      </c>
      <c r="BG115" s="1">
        <f>+((BD115*X115/100)+(BE115*Y115/100))/2</f>
        <v>2.1186609840534616</v>
      </c>
      <c r="BH115" s="1">
        <f>+BF115-BG115</f>
        <v>1.0252923579859394</v>
      </c>
    </row>
    <row r="116" spans="1:62" x14ac:dyDescent="0.2">
      <c r="A116" s="4">
        <v>43213</v>
      </c>
      <c r="B116" s="3">
        <v>0</v>
      </c>
      <c r="C116">
        <v>113</v>
      </c>
      <c r="D116" s="1">
        <v>11.67</v>
      </c>
      <c r="E116" s="1">
        <v>17.64</v>
      </c>
      <c r="F116" s="1">
        <v>274.43450000000001</v>
      </c>
      <c r="G116" s="1">
        <v>54.548180000000002</v>
      </c>
      <c r="H116" s="1">
        <v>-86.444100000000006</v>
      </c>
      <c r="I116" s="1">
        <v>-9.3541740000000004</v>
      </c>
      <c r="J116" s="1">
        <v>25.672999999999998</v>
      </c>
      <c r="K116" s="1">
        <v>298.82299999999998</v>
      </c>
      <c r="L116" s="1">
        <v>368.26060000000001</v>
      </c>
      <c r="M116" s="1">
        <v>445.35050000000001</v>
      </c>
      <c r="N116" s="1">
        <v>219.88630000000001</v>
      </c>
      <c r="O116" s="1">
        <v>-77.089920000000006</v>
      </c>
      <c r="P116" s="1">
        <f>+G116/F116</f>
        <v>0.1987657528481295</v>
      </c>
      <c r="Q116" s="1">
        <v>142.79640000000001</v>
      </c>
      <c r="R116" s="1">
        <v>12.71</v>
      </c>
      <c r="S116" s="1">
        <v>39.49</v>
      </c>
      <c r="T116" s="1">
        <v>23.22</v>
      </c>
      <c r="U116" s="1">
        <v>11.61</v>
      </c>
      <c r="V116" s="1">
        <v>34.68</v>
      </c>
      <c r="W116" s="1">
        <f>+(X116+Y116)/2</f>
        <v>47.435000000000002</v>
      </c>
      <c r="X116" s="1">
        <v>10.57</v>
      </c>
      <c r="Y116" s="1">
        <v>84.3</v>
      </c>
      <c r="Z116" s="1">
        <v>1.8049999999999999</v>
      </c>
      <c r="AA116" s="1">
        <v>226.5</v>
      </c>
      <c r="AB116" s="1">
        <v>90.9</v>
      </c>
      <c r="AC116" s="2">
        <v>24.8</v>
      </c>
      <c r="AD116" s="1">
        <v>5.226</v>
      </c>
      <c r="AE116" s="1">
        <v>46.12</v>
      </c>
      <c r="AF116" s="2">
        <v>22.61</v>
      </c>
      <c r="AG116" s="1">
        <v>0.19400000000000001</v>
      </c>
      <c r="AH116" s="1">
        <v>46.39</v>
      </c>
      <c r="AI116" s="2">
        <v>22.72</v>
      </c>
      <c r="AJ116" s="1">
        <v>2.0139999999999998</v>
      </c>
      <c r="AK116" s="1">
        <v>45.11</v>
      </c>
      <c r="AL116" s="2">
        <v>23.21</v>
      </c>
      <c r="AM116" s="1">
        <v>11.57</v>
      </c>
      <c r="AN116" s="1">
        <v>35.4</v>
      </c>
      <c r="AO116" s="1" t="s">
        <v>0</v>
      </c>
      <c r="AP116" s="1">
        <v>4.1000000000000002E-2</v>
      </c>
      <c r="AQ116" s="1">
        <v>24.71</v>
      </c>
      <c r="AR116" s="1">
        <v>76.430000000000007</v>
      </c>
      <c r="AS116" s="1">
        <v>4.1000000000000002E-2</v>
      </c>
      <c r="AT116" s="1">
        <v>15.24</v>
      </c>
      <c r="AU116" s="1">
        <v>14.71</v>
      </c>
      <c r="AV116" s="1">
        <v>15.57</v>
      </c>
      <c r="AW116" s="1">
        <v>14.78</v>
      </c>
      <c r="AX116" s="1">
        <v>745.7</v>
      </c>
      <c r="AY116" s="1">
        <f>+AX116*4*4.5/1000*5263/1000/10000*1000</f>
        <v>7.0643143800000008</v>
      </c>
      <c r="BD116" s="1">
        <f>0.6108*EXP((U116*17.27)/(U116+237.3))</f>
        <v>1.3668997361532613</v>
      </c>
      <c r="BE116" s="1">
        <f>0.6108*EXP((V116*17.27)/(V116+237.3))</f>
        <v>5.5239943487909224</v>
      </c>
      <c r="BF116" s="1">
        <f>+(BE116+BD116)/2</f>
        <v>3.4454470424720918</v>
      </c>
      <c r="BG116" s="1">
        <f>+((BD116*X116/100)+(BE116*Y116/100))/2</f>
        <v>2.4006042690710738</v>
      </c>
      <c r="BH116" s="1">
        <f>+BF116-BG116</f>
        <v>1.0448427734010179</v>
      </c>
    </row>
    <row r="117" spans="1:62" x14ac:dyDescent="0.2">
      <c r="A117" s="4">
        <v>43214</v>
      </c>
      <c r="B117" s="3">
        <v>0</v>
      </c>
      <c r="C117">
        <v>114</v>
      </c>
      <c r="D117" s="1">
        <v>11.69</v>
      </c>
      <c r="E117" s="1">
        <v>18.440000000000001</v>
      </c>
      <c r="F117" s="1">
        <v>271.78129999999999</v>
      </c>
      <c r="G117" s="1">
        <v>53.851840000000003</v>
      </c>
      <c r="H117" s="1">
        <v>-83.512090000000001</v>
      </c>
      <c r="I117" s="1">
        <v>-10.175050000000001</v>
      </c>
      <c r="J117" s="1">
        <v>26.409600000000001</v>
      </c>
      <c r="K117" s="1">
        <v>299.55959999999999</v>
      </c>
      <c r="L117" s="1">
        <v>375.84129999999999</v>
      </c>
      <c r="M117" s="1">
        <v>449.17829999999998</v>
      </c>
      <c r="N117" s="1">
        <v>217.92939999999999</v>
      </c>
      <c r="O117" s="1">
        <v>-73.337050000000005</v>
      </c>
      <c r="P117" s="1">
        <f>+G117/F117</f>
        <v>0.19814402241802509</v>
      </c>
      <c r="Q117" s="1">
        <v>144.5924</v>
      </c>
      <c r="R117" s="1">
        <v>12.51</v>
      </c>
      <c r="S117" s="1">
        <v>41.74</v>
      </c>
      <c r="T117" s="1">
        <v>23.71</v>
      </c>
      <c r="U117" s="1">
        <v>10.36</v>
      </c>
      <c r="V117" s="1">
        <v>35.450000000000003</v>
      </c>
      <c r="W117" s="1">
        <f>+(X117+Y117)/2</f>
        <v>42.984999999999999</v>
      </c>
      <c r="X117" s="1">
        <v>8.81</v>
      </c>
      <c r="Y117" s="1">
        <v>77.16</v>
      </c>
      <c r="Z117" s="1">
        <v>1.7769999999999999</v>
      </c>
      <c r="AA117" s="1">
        <v>177</v>
      </c>
      <c r="AB117" s="1">
        <v>97</v>
      </c>
      <c r="AC117" s="2">
        <v>25.76</v>
      </c>
      <c r="AD117" s="1">
        <v>3.673</v>
      </c>
      <c r="AE117" s="1">
        <v>46.91</v>
      </c>
      <c r="AF117" s="2">
        <v>23.48</v>
      </c>
      <c r="AG117" s="1">
        <v>-1.423</v>
      </c>
      <c r="AH117" s="1">
        <v>47.07</v>
      </c>
      <c r="AI117" s="2">
        <v>23.47</v>
      </c>
      <c r="AJ117" s="1">
        <v>0.41699999999999998</v>
      </c>
      <c r="AK117" s="1">
        <v>45.63</v>
      </c>
      <c r="AL117" s="2">
        <v>23.87</v>
      </c>
      <c r="AM117" s="1">
        <v>10.91</v>
      </c>
      <c r="AN117" s="1">
        <v>36.03</v>
      </c>
      <c r="AO117" s="1" t="s">
        <v>0</v>
      </c>
      <c r="AP117" s="1">
        <v>4.1000000000000002E-2</v>
      </c>
      <c r="AQ117" s="1">
        <v>24.89</v>
      </c>
      <c r="AR117" s="1">
        <v>76.8</v>
      </c>
      <c r="AS117" s="1">
        <v>4.1000000000000002E-2</v>
      </c>
      <c r="AT117" s="1">
        <v>15.21</v>
      </c>
      <c r="AU117" s="1">
        <v>14.66</v>
      </c>
      <c r="AV117" s="1">
        <v>15.55</v>
      </c>
      <c r="AW117" s="1">
        <v>14.69</v>
      </c>
      <c r="AX117" s="1">
        <v>715.3</v>
      </c>
      <c r="AY117" s="1">
        <f>+AX117*4*4.5/1000*5263/1000/10000*1000</f>
        <v>6.7763230199999995</v>
      </c>
      <c r="BD117" s="1">
        <f>0.6108*EXP((U117*17.27)/(U117+237.3))</f>
        <v>1.2579017388427214</v>
      </c>
      <c r="BE117" s="1">
        <f>0.6108*EXP((V117*17.27)/(V117+237.3))</f>
        <v>5.7640445604968171</v>
      </c>
      <c r="BF117" s="1">
        <f>+(BE117+BD117)/2</f>
        <v>3.5109731496697694</v>
      </c>
      <c r="BG117" s="1">
        <f>+((BD117*X117/100)+(BE117*Y117/100))/2</f>
        <v>2.2791789630356938</v>
      </c>
      <c r="BH117" s="1">
        <f>+BF117-BG117</f>
        <v>1.2317941866340756</v>
      </c>
    </row>
    <row r="118" spans="1:62" x14ac:dyDescent="0.2">
      <c r="A118" s="4">
        <v>43215</v>
      </c>
      <c r="B118" s="3">
        <v>0</v>
      </c>
      <c r="C118">
        <v>115</v>
      </c>
      <c r="D118" s="1">
        <v>11.72</v>
      </c>
      <c r="E118" s="1">
        <v>19.98</v>
      </c>
      <c r="F118" s="1">
        <v>276.56270000000001</v>
      </c>
      <c r="G118" s="1">
        <v>54.472639999999998</v>
      </c>
      <c r="H118" s="1">
        <v>-76.362859999999998</v>
      </c>
      <c r="I118" s="1">
        <v>-9.3810549999999999</v>
      </c>
      <c r="J118" s="1">
        <v>27.823519999999998</v>
      </c>
      <c r="K118" s="1">
        <v>300.9735</v>
      </c>
      <c r="L118" s="1">
        <v>391.24869999999999</v>
      </c>
      <c r="M118" s="1">
        <v>458.23059999999998</v>
      </c>
      <c r="N118" s="1">
        <v>222.09</v>
      </c>
      <c r="O118" s="1">
        <v>-66.981800000000007</v>
      </c>
      <c r="P118" s="1">
        <f>+G118/F118</f>
        <v>0.19696307564252155</v>
      </c>
      <c r="Q118" s="1">
        <v>155.10820000000001</v>
      </c>
      <c r="R118" s="1">
        <v>14.25</v>
      </c>
      <c r="S118" s="1">
        <v>40.11</v>
      </c>
      <c r="T118" s="1">
        <v>25.51</v>
      </c>
      <c r="U118" s="1">
        <v>13.48</v>
      </c>
      <c r="V118" s="1">
        <v>36.72</v>
      </c>
      <c r="W118" s="1">
        <f>+(X118+Y118)/2</f>
        <v>38.834999999999994</v>
      </c>
      <c r="X118" s="1">
        <v>8.7100000000000009</v>
      </c>
      <c r="Y118" s="1">
        <v>68.959999999999994</v>
      </c>
      <c r="Z118" s="1">
        <v>2.1190000000000002</v>
      </c>
      <c r="AA118" s="1">
        <v>311.7</v>
      </c>
      <c r="AB118" s="1">
        <v>83.8</v>
      </c>
      <c r="AC118" s="2">
        <v>28.93</v>
      </c>
      <c r="AD118" s="1">
        <v>8.94</v>
      </c>
      <c r="AE118" s="1">
        <v>49.39</v>
      </c>
      <c r="AF118" s="2">
        <v>26.81</v>
      </c>
      <c r="AG118" s="1">
        <v>4.2560000000000002</v>
      </c>
      <c r="AH118" s="1">
        <v>49.31</v>
      </c>
      <c r="AI118" s="2">
        <v>26.64</v>
      </c>
      <c r="AJ118" s="1">
        <v>5.8049999999999997</v>
      </c>
      <c r="AK118" s="1">
        <v>47.83</v>
      </c>
      <c r="AL118" s="2">
        <v>25.8</v>
      </c>
      <c r="AM118" s="1">
        <v>13.98</v>
      </c>
      <c r="AN118" s="1">
        <v>37.44</v>
      </c>
      <c r="AO118" s="1" t="s">
        <v>0</v>
      </c>
      <c r="AP118" s="1">
        <v>4.1000000000000002E-2</v>
      </c>
      <c r="AQ118" s="1">
        <v>25.12</v>
      </c>
      <c r="AR118" s="1">
        <v>77.319999999999993</v>
      </c>
      <c r="AS118" s="1">
        <v>4.1000000000000002E-2</v>
      </c>
      <c r="AT118" s="1">
        <v>15.23</v>
      </c>
      <c r="AU118" s="1">
        <v>14.72</v>
      </c>
      <c r="AV118" s="1">
        <v>15.58</v>
      </c>
      <c r="AW118" s="1">
        <v>14.69</v>
      </c>
      <c r="AX118" s="1">
        <v>801</v>
      </c>
      <c r="AY118" s="1">
        <f>+AX118*4*4.5/1000*5263/1000/10000*1000</f>
        <v>7.588193399999998</v>
      </c>
      <c r="BD118" s="1">
        <f>0.6108*EXP((U118*17.27)/(U118+237.3))</f>
        <v>1.5454519499592112</v>
      </c>
      <c r="BE118" s="1">
        <f>0.6108*EXP((V118*17.27)/(V118+237.3))</f>
        <v>6.179747956067339</v>
      </c>
      <c r="BF118" s="1">
        <f>+(BE118+BD118)/2</f>
        <v>3.8625999530132749</v>
      </c>
      <c r="BG118" s="1">
        <f>+((BD118*X118/100)+(BE118*Y118/100))/2</f>
        <v>2.1980815276727421</v>
      </c>
      <c r="BH118" s="1">
        <f>+BF118-BG118</f>
        <v>1.6645184253405327</v>
      </c>
    </row>
    <row r="119" spans="1:62" x14ac:dyDescent="0.2">
      <c r="A119" s="4">
        <v>43216</v>
      </c>
      <c r="B119" s="3">
        <v>0</v>
      </c>
      <c r="C119">
        <v>116</v>
      </c>
      <c r="D119" s="1">
        <v>11.73</v>
      </c>
      <c r="E119" s="1">
        <v>19.399999999999999</v>
      </c>
      <c r="F119" s="1">
        <v>272.55169999999998</v>
      </c>
      <c r="G119" s="1">
        <v>53.139249999999997</v>
      </c>
      <c r="H119" s="1">
        <v>-78.16431</v>
      </c>
      <c r="I119" s="1">
        <v>-9.0106249999999992</v>
      </c>
      <c r="J119" s="1">
        <v>27.544519999999999</v>
      </c>
      <c r="K119" s="1">
        <v>300.69450000000001</v>
      </c>
      <c r="L119" s="1">
        <v>387.36189999999999</v>
      </c>
      <c r="M119" s="1">
        <v>456.51560000000001</v>
      </c>
      <c r="N119" s="1">
        <v>219.41249999999999</v>
      </c>
      <c r="O119" s="1">
        <v>-69.153689999999997</v>
      </c>
      <c r="P119" s="1">
        <f>+G119/F119</f>
        <v>0.1949694314876774</v>
      </c>
      <c r="Q119" s="1">
        <v>150.25880000000001</v>
      </c>
      <c r="R119" s="1">
        <v>17.03</v>
      </c>
      <c r="S119" s="1">
        <v>40.56</v>
      </c>
      <c r="T119" s="1">
        <v>25.3</v>
      </c>
      <c r="U119" s="1">
        <v>16</v>
      </c>
      <c r="V119" s="1">
        <v>34.76</v>
      </c>
      <c r="W119" s="1">
        <f>+(X119+Y119)/2</f>
        <v>42.564999999999998</v>
      </c>
      <c r="X119" s="1">
        <v>13.32</v>
      </c>
      <c r="Y119" s="1">
        <v>71.81</v>
      </c>
      <c r="Z119" s="1">
        <v>2.0659999999999998</v>
      </c>
      <c r="AA119" s="1">
        <v>194.5</v>
      </c>
      <c r="AB119" s="1">
        <v>73.959999999999994</v>
      </c>
      <c r="AC119" s="2">
        <v>27.66</v>
      </c>
      <c r="AD119" s="1">
        <v>12.03</v>
      </c>
      <c r="AE119" s="1">
        <v>45.11</v>
      </c>
      <c r="AF119" s="2">
        <v>25.65</v>
      </c>
      <c r="AG119" s="1">
        <v>8.01</v>
      </c>
      <c r="AH119" s="1">
        <v>45.17</v>
      </c>
      <c r="AI119" s="2">
        <v>25.53</v>
      </c>
      <c r="AJ119" s="1">
        <v>9.16</v>
      </c>
      <c r="AK119" s="1">
        <v>43.91</v>
      </c>
      <c r="AL119" s="2">
        <v>25.46</v>
      </c>
      <c r="AM119" s="1">
        <v>16.350000000000001</v>
      </c>
      <c r="AN119" s="1">
        <v>35.549999999999997</v>
      </c>
      <c r="AO119" s="1" t="s">
        <v>0</v>
      </c>
      <c r="AP119" s="1">
        <v>4.1000000000000002E-2</v>
      </c>
      <c r="AQ119" s="1">
        <v>25.54</v>
      </c>
      <c r="AR119" s="1">
        <v>78.05</v>
      </c>
      <c r="AS119" s="1">
        <v>4.1000000000000002E-2</v>
      </c>
      <c r="AT119" s="1">
        <v>15.12</v>
      </c>
      <c r="AU119" s="1">
        <v>14.72</v>
      </c>
      <c r="AV119" s="1">
        <v>15.47</v>
      </c>
      <c r="AW119" s="1">
        <v>14.61</v>
      </c>
      <c r="AX119" s="1">
        <v>692.4</v>
      </c>
      <c r="AY119" s="1">
        <f>+AX119*4*4.5/1000*5263/1000/10000*1000</f>
        <v>6.5593821600000002</v>
      </c>
      <c r="BD119" s="1">
        <f>0.6108*EXP((U119*17.27)/(U119+237.3))</f>
        <v>1.8182866804855506</v>
      </c>
      <c r="BE119" s="1">
        <f>0.6108*EXP((V119*17.27)/(V119+237.3))</f>
        <v>5.5485241544896819</v>
      </c>
      <c r="BF119" s="1">
        <f>+(BE119+BD119)/2</f>
        <v>3.6834054174876165</v>
      </c>
      <c r="BG119" s="1">
        <f>+((BD119*X119/100)+(BE119*Y119/100))/2</f>
        <v>2.113295490589858</v>
      </c>
      <c r="BH119" s="1">
        <f>+BF119-BG119</f>
        <v>1.5701099268977585</v>
      </c>
    </row>
    <row r="120" spans="1:62" x14ac:dyDescent="0.2">
      <c r="A120" s="4">
        <v>43217</v>
      </c>
      <c r="B120" s="3">
        <v>0</v>
      </c>
      <c r="C120">
        <v>117</v>
      </c>
      <c r="D120" s="1">
        <v>11.72</v>
      </c>
      <c r="E120" s="1">
        <v>16.350000000000001</v>
      </c>
      <c r="F120" s="1">
        <v>250.9204</v>
      </c>
      <c r="G120" s="1">
        <v>49.681010000000001</v>
      </c>
      <c r="H120" s="1">
        <v>-75.307400000000001</v>
      </c>
      <c r="I120" s="1">
        <v>-9.3592329999999997</v>
      </c>
      <c r="J120" s="1">
        <v>25.712869999999999</v>
      </c>
      <c r="K120" s="1">
        <v>298.86290000000002</v>
      </c>
      <c r="L120" s="1">
        <v>378.88159999999999</v>
      </c>
      <c r="M120" s="1">
        <v>444.82979999999998</v>
      </c>
      <c r="N120" s="1">
        <v>201.23939999999999</v>
      </c>
      <c r="O120" s="1">
        <v>-65.948170000000005</v>
      </c>
      <c r="P120" s="1">
        <f>+G120/F120</f>
        <v>0.19799510123529215</v>
      </c>
      <c r="Q120" s="1">
        <v>135.2912</v>
      </c>
      <c r="R120" s="1">
        <v>16.489999999999998</v>
      </c>
      <c r="S120" s="1">
        <v>39.42</v>
      </c>
      <c r="T120" s="1">
        <v>23.48</v>
      </c>
      <c r="U120" s="1">
        <v>15.04</v>
      </c>
      <c r="V120" s="1">
        <v>34</v>
      </c>
      <c r="W120" s="1">
        <f>+(X120+Y120)/2</f>
        <v>45.905000000000001</v>
      </c>
      <c r="X120" s="1">
        <v>15.04</v>
      </c>
      <c r="Y120" s="1">
        <v>76.77</v>
      </c>
      <c r="Z120" s="1">
        <v>1.762</v>
      </c>
      <c r="AA120" s="1">
        <v>186</v>
      </c>
      <c r="AB120" s="1">
        <v>74.540000000000006</v>
      </c>
      <c r="AC120" s="2">
        <v>24.36</v>
      </c>
      <c r="AD120" s="1">
        <v>10.73</v>
      </c>
      <c r="AE120" s="1">
        <v>43.44</v>
      </c>
      <c r="AF120" s="2">
        <v>22.25</v>
      </c>
      <c r="AG120" s="1">
        <v>6.9569999999999999</v>
      </c>
      <c r="AH120" s="1">
        <v>43.7</v>
      </c>
      <c r="AI120" s="2">
        <v>22.63</v>
      </c>
      <c r="AJ120" s="1">
        <v>8.1</v>
      </c>
      <c r="AK120" s="1">
        <v>43.06</v>
      </c>
      <c r="AL120" s="2">
        <v>23.61</v>
      </c>
      <c r="AM120" s="1">
        <v>15.69</v>
      </c>
      <c r="AN120" s="1">
        <v>34.47</v>
      </c>
      <c r="AO120" s="1" t="s">
        <v>0</v>
      </c>
      <c r="AP120" s="1">
        <v>4.1000000000000002E-2</v>
      </c>
      <c r="AQ120" s="1">
        <v>25.76</v>
      </c>
      <c r="AR120" s="1">
        <v>78.41</v>
      </c>
      <c r="AS120" s="1">
        <v>4.2000000000000003E-2</v>
      </c>
      <c r="AT120" s="1">
        <v>15.23</v>
      </c>
      <c r="AU120" s="1">
        <v>15</v>
      </c>
      <c r="AV120" s="1">
        <v>15.6</v>
      </c>
      <c r="AW120" s="1">
        <v>14.83</v>
      </c>
      <c r="AX120" s="1">
        <v>760.5</v>
      </c>
      <c r="AY120" s="1">
        <f>+AX120*4*4.5/1000*5263/1000/10000*1000</f>
        <v>7.2045206999999989</v>
      </c>
      <c r="BD120" s="1">
        <f>0.6108*EXP((U120*17.27)/(U120+237.3))</f>
        <v>1.7097428479400782</v>
      </c>
      <c r="BE120" s="1">
        <f>0.6108*EXP((V120*17.27)/(V120+237.3))</f>
        <v>5.3192602098598769</v>
      </c>
      <c r="BF120" s="1">
        <f>+(BE120+BD120)/2</f>
        <v>3.5145015288999777</v>
      </c>
      <c r="BG120" s="1">
        <f>+((BD120*X120/100)+(BE120*Y120/100))/2</f>
        <v>2.170370693719808</v>
      </c>
      <c r="BH120" s="1">
        <f>+BF120-BG120</f>
        <v>1.3441308351801697</v>
      </c>
    </row>
    <row r="121" spans="1:62" x14ac:dyDescent="0.2">
      <c r="A121" s="4">
        <v>43218</v>
      </c>
      <c r="B121" s="3">
        <v>0</v>
      </c>
      <c r="C121">
        <v>118</v>
      </c>
      <c r="D121" s="1">
        <v>11.68</v>
      </c>
      <c r="E121" s="1">
        <v>16.29</v>
      </c>
      <c r="F121" s="1">
        <v>277.59219999999999</v>
      </c>
      <c r="G121" s="1">
        <v>55.709580000000003</v>
      </c>
      <c r="H121" s="1">
        <v>-81.337379999999996</v>
      </c>
      <c r="I121" s="1">
        <v>-6.9294250000000002</v>
      </c>
      <c r="J121" s="1">
        <v>24.860530000000001</v>
      </c>
      <c r="K121" s="1">
        <v>298.01049999999998</v>
      </c>
      <c r="L121" s="1">
        <v>368.13799999999998</v>
      </c>
      <c r="M121" s="1">
        <v>442.54590000000002</v>
      </c>
      <c r="N121" s="1">
        <v>221.8826</v>
      </c>
      <c r="O121" s="1">
        <v>-74.40795</v>
      </c>
      <c r="P121" s="1">
        <f>+G121/F121</f>
        <v>0.20068856401584773</v>
      </c>
      <c r="Q121" s="1">
        <v>147.47470000000001</v>
      </c>
      <c r="R121" s="1">
        <v>12.42</v>
      </c>
      <c r="S121" s="1">
        <v>38.31</v>
      </c>
      <c r="T121" s="1">
        <v>22.75</v>
      </c>
      <c r="U121" s="1">
        <v>11.27</v>
      </c>
      <c r="V121" s="1">
        <v>33.799999999999997</v>
      </c>
      <c r="W121" s="1">
        <f>+(X121+Y121)/2</f>
        <v>51.88</v>
      </c>
      <c r="X121" s="1">
        <v>18.260000000000002</v>
      </c>
      <c r="Y121" s="1">
        <v>85.5</v>
      </c>
      <c r="Z121" s="1">
        <v>2.052</v>
      </c>
      <c r="AA121" s="1">
        <v>173.2</v>
      </c>
      <c r="AB121" s="1">
        <v>79.41</v>
      </c>
      <c r="AC121" s="2">
        <v>23.71</v>
      </c>
      <c r="AD121" s="1">
        <v>3.665</v>
      </c>
      <c r="AE121" s="1">
        <v>42.25</v>
      </c>
      <c r="AF121" s="2">
        <v>21.37</v>
      </c>
      <c r="AG121" s="1">
        <v>-1.3480000000000001</v>
      </c>
      <c r="AH121" s="1">
        <v>42.31</v>
      </c>
      <c r="AI121" s="2">
        <v>21.66</v>
      </c>
      <c r="AJ121" s="1">
        <v>0.63700000000000001</v>
      </c>
      <c r="AK121" s="1">
        <v>41.32</v>
      </c>
      <c r="AL121" s="2">
        <v>23.05</v>
      </c>
      <c r="AM121" s="1">
        <v>11.24</v>
      </c>
      <c r="AN121" s="1">
        <v>33.71</v>
      </c>
      <c r="AO121" s="1">
        <v>0.245</v>
      </c>
      <c r="AP121" s="1">
        <v>4.2000000000000003E-2</v>
      </c>
      <c r="AQ121" s="1">
        <v>25.76</v>
      </c>
      <c r="AR121" s="1">
        <v>78.42</v>
      </c>
      <c r="AS121" s="1">
        <v>4.2000000000000003E-2</v>
      </c>
      <c r="AT121" s="1">
        <v>15.11</v>
      </c>
      <c r="AU121" s="1">
        <v>15.14</v>
      </c>
      <c r="AV121" s="1">
        <v>15.48</v>
      </c>
      <c r="AW121" s="1">
        <v>14.98</v>
      </c>
      <c r="AX121" s="1">
        <v>761</v>
      </c>
      <c r="AY121" s="1">
        <f>+AX121*4*4.5/1000*5263/1000/10000*1000</f>
        <v>7.2092574000000011</v>
      </c>
      <c r="BD121" s="1">
        <f>0.6108*EXP((U121*17.27)/(U121+237.3))</f>
        <v>1.3364605168523671</v>
      </c>
      <c r="BE121" s="1">
        <f>0.6108*EXP((V121*17.27)/(V121+237.3))</f>
        <v>5.2603114929926225</v>
      </c>
      <c r="BF121" s="1">
        <f>+(BE121+BD121)/2</f>
        <v>3.2983860049224947</v>
      </c>
      <c r="BG121" s="1">
        <f>+((BD121*X121/100)+(BE121*Y121/100))/2</f>
        <v>2.3708020084429671</v>
      </c>
      <c r="BH121" s="1">
        <f>+BF121-BG121</f>
        <v>0.92758399647952761</v>
      </c>
    </row>
    <row r="122" spans="1:62" x14ac:dyDescent="0.2">
      <c r="A122" s="4">
        <v>43219</v>
      </c>
      <c r="B122" s="3">
        <v>0</v>
      </c>
      <c r="C122">
        <v>119</v>
      </c>
      <c r="D122" s="1">
        <v>11.65</v>
      </c>
      <c r="E122" s="1">
        <v>15.89</v>
      </c>
      <c r="F122" s="1">
        <v>289.68279999999999</v>
      </c>
      <c r="G122" s="1">
        <v>58.141249999999999</v>
      </c>
      <c r="H122" s="1">
        <v>-79.685590000000005</v>
      </c>
      <c r="I122" s="1">
        <v>-3.951562</v>
      </c>
      <c r="J122" s="1">
        <v>24.03107</v>
      </c>
      <c r="K122" s="1">
        <v>297.18110000000001</v>
      </c>
      <c r="L122" s="1">
        <v>364.35610000000003</v>
      </c>
      <c r="M122" s="1">
        <v>440.09010000000001</v>
      </c>
      <c r="N122" s="1">
        <v>231.54150000000001</v>
      </c>
      <c r="O122" s="1">
        <v>-75.734020000000001</v>
      </c>
      <c r="P122" s="1">
        <f>+G122/F122</f>
        <v>0.20070660046091796</v>
      </c>
      <c r="Q122" s="1">
        <v>155.8075</v>
      </c>
      <c r="R122" s="1">
        <v>13.8</v>
      </c>
      <c r="S122" s="1">
        <v>35.99</v>
      </c>
      <c r="T122" s="1">
        <v>22.23</v>
      </c>
      <c r="U122" s="1">
        <v>11.83</v>
      </c>
      <c r="V122" s="1">
        <v>32.619999999999997</v>
      </c>
      <c r="W122" s="1">
        <f>+(X122+Y122)/2</f>
        <v>54.834999999999994</v>
      </c>
      <c r="X122" s="1">
        <v>22.07</v>
      </c>
      <c r="Y122" s="1">
        <v>87.6</v>
      </c>
      <c r="Z122" s="1">
        <v>2.73</v>
      </c>
      <c r="AA122" s="1">
        <v>145.5</v>
      </c>
      <c r="AB122" s="1">
        <v>79.849999999999994</v>
      </c>
      <c r="AC122" s="2">
        <v>22.57</v>
      </c>
      <c r="AD122" s="1">
        <v>4.4770000000000003</v>
      </c>
      <c r="AE122" s="1">
        <v>40.06</v>
      </c>
      <c r="AF122" s="2">
        <v>20.04</v>
      </c>
      <c r="AG122" s="1">
        <v>-0.52800000000000002</v>
      </c>
      <c r="AH122" s="1">
        <v>39.6</v>
      </c>
      <c r="AI122" s="2">
        <v>20.329999999999998</v>
      </c>
      <c r="AJ122" s="1">
        <v>1.353</v>
      </c>
      <c r="AK122" s="1">
        <v>38.69</v>
      </c>
      <c r="AL122" s="2">
        <v>22.39</v>
      </c>
      <c r="AM122" s="1">
        <v>11.7</v>
      </c>
      <c r="AN122" s="1">
        <v>32.520000000000003</v>
      </c>
      <c r="AO122" s="1" t="s">
        <v>0</v>
      </c>
      <c r="AP122" s="1">
        <v>4.2000000000000003E-2</v>
      </c>
      <c r="AQ122" s="1">
        <v>25.82</v>
      </c>
      <c r="AR122" s="1">
        <v>78.489999999999995</v>
      </c>
      <c r="AS122" s="1">
        <v>4.2000000000000003E-2</v>
      </c>
      <c r="AT122" s="1">
        <v>15.06</v>
      </c>
      <c r="AU122" s="1">
        <v>15.16</v>
      </c>
      <c r="AV122" s="1">
        <v>15.43</v>
      </c>
      <c r="AW122" s="1">
        <v>14.98</v>
      </c>
      <c r="AX122" s="1">
        <v>748.5</v>
      </c>
      <c r="AY122" s="1">
        <f>+AX122*4*4.5/1000*5263/1000/10000*1000</f>
        <v>7.0908399000000006</v>
      </c>
      <c r="BD122" s="1">
        <f>0.6108*EXP((U122*17.27)/(U122+237.3))</f>
        <v>1.386918720686833</v>
      </c>
      <c r="BE122" s="1">
        <f>0.6108*EXP((V122*17.27)/(V122+237.3))</f>
        <v>4.9239179422374786</v>
      </c>
      <c r="BF122" s="1">
        <f>+(BE122+BD122)/2</f>
        <v>3.1554183314621556</v>
      </c>
      <c r="BG122" s="1">
        <f>+((BD122*X122/100)+(BE122*Y122/100))/2</f>
        <v>2.3097225395278076</v>
      </c>
      <c r="BH122" s="1">
        <f>+BF122-BG122</f>
        <v>0.84569579193434796</v>
      </c>
    </row>
    <row r="123" spans="1:62" x14ac:dyDescent="0.2">
      <c r="A123" s="4">
        <v>43220</v>
      </c>
      <c r="B123" s="3">
        <v>0</v>
      </c>
      <c r="C123">
        <v>120</v>
      </c>
      <c r="D123" s="1">
        <v>11.71</v>
      </c>
      <c r="E123" s="1">
        <v>15.82</v>
      </c>
      <c r="F123" s="1">
        <v>289.6669</v>
      </c>
      <c r="G123" s="1">
        <v>59.143320000000003</v>
      </c>
      <c r="H123" s="1">
        <v>-80.273089999999996</v>
      </c>
      <c r="I123" s="1">
        <v>-0.48149550000000002</v>
      </c>
      <c r="J123" s="1">
        <v>21.8064</v>
      </c>
      <c r="K123" s="1">
        <v>294.95639999999997</v>
      </c>
      <c r="L123" s="1">
        <v>350.1318</v>
      </c>
      <c r="M123" s="1">
        <v>429.92340000000002</v>
      </c>
      <c r="N123" s="1">
        <v>230.52359999999999</v>
      </c>
      <c r="O123" s="1">
        <v>-79.791600000000003</v>
      </c>
      <c r="P123" s="1">
        <f>+G123/F123</f>
        <v>0.2041770046905601</v>
      </c>
      <c r="Q123" s="1">
        <v>150.732</v>
      </c>
      <c r="R123" s="1">
        <v>12.4</v>
      </c>
      <c r="S123" s="1">
        <v>31.48</v>
      </c>
      <c r="T123" s="1">
        <v>20.55</v>
      </c>
      <c r="U123" s="1">
        <v>11.08</v>
      </c>
      <c r="V123" s="1">
        <v>28.68</v>
      </c>
      <c r="W123" s="1">
        <f>+(X123+Y123)/2</f>
        <v>57.914999999999999</v>
      </c>
      <c r="X123" s="1">
        <v>23.03</v>
      </c>
      <c r="Y123" s="1">
        <v>92.8</v>
      </c>
      <c r="Z123" s="1">
        <v>2.7639999999999998</v>
      </c>
      <c r="AA123" s="1">
        <v>182.6</v>
      </c>
      <c r="AB123" s="1">
        <v>50.52</v>
      </c>
      <c r="AC123" s="2">
        <v>19.57</v>
      </c>
      <c r="AD123" s="1">
        <v>3.3130000000000002</v>
      </c>
      <c r="AE123" s="1">
        <v>35.25</v>
      </c>
      <c r="AF123" s="2">
        <v>16.649999999999999</v>
      </c>
      <c r="AG123" s="1">
        <v>-1.546</v>
      </c>
      <c r="AH123" s="1">
        <v>34.11</v>
      </c>
      <c r="AI123" s="2">
        <v>17.22</v>
      </c>
      <c r="AJ123" s="1">
        <v>0.35</v>
      </c>
      <c r="AK123" s="1">
        <v>33.64</v>
      </c>
      <c r="AL123" s="2">
        <v>20.52</v>
      </c>
      <c r="AM123" s="1">
        <v>11.15</v>
      </c>
      <c r="AN123" s="1">
        <v>29.51</v>
      </c>
      <c r="AO123" s="1" t="s">
        <v>0</v>
      </c>
      <c r="AP123" s="1">
        <v>4.2000000000000003E-2</v>
      </c>
      <c r="AQ123" s="1">
        <v>25.83</v>
      </c>
      <c r="AR123" s="1">
        <v>78.510000000000005</v>
      </c>
      <c r="AS123" s="1">
        <v>4.2999999999999997E-2</v>
      </c>
      <c r="AT123" s="1">
        <v>15.17</v>
      </c>
      <c r="AU123" s="1">
        <v>15.28</v>
      </c>
      <c r="AV123" s="1">
        <v>15.55</v>
      </c>
      <c r="AW123" s="1">
        <v>15.1</v>
      </c>
      <c r="AX123" s="1">
        <v>775.2</v>
      </c>
      <c r="AY123" s="1">
        <f>+AX123*4*4.5/1000*5263/1000/10000*1000</f>
        <v>7.3437796799999999</v>
      </c>
      <c r="BD123" s="1">
        <f>0.6108*EXP((U123*17.27)/(U123+237.3))</f>
        <v>1.3197111371778685</v>
      </c>
      <c r="BE123" s="1">
        <f>0.6108*EXP((V123*17.27)/(V123+237.3))</f>
        <v>3.9321954838703852</v>
      </c>
      <c r="BF123" s="1">
        <f>+(BE123+BD123)/2</f>
        <v>2.6259533105241268</v>
      </c>
      <c r="BG123" s="1">
        <f>+((BD123*X123/100)+(BE123*Y123/100))/2</f>
        <v>1.9765034419618901</v>
      </c>
      <c r="BH123" s="1">
        <f>+BF123-BG123</f>
        <v>0.64944986856223674</v>
      </c>
      <c r="BI123" s="4">
        <f>+A123</f>
        <v>43220</v>
      </c>
      <c r="BJ123" s="1">
        <f>+AVERAGE(BH94:BH123)</f>
        <v>1.0827701434253152</v>
      </c>
    </row>
    <row r="124" spans="1:62" x14ac:dyDescent="0.2">
      <c r="A124" s="4">
        <v>43221</v>
      </c>
      <c r="B124" s="3">
        <v>0</v>
      </c>
      <c r="C124">
        <v>121</v>
      </c>
      <c r="D124" s="1">
        <v>11.7</v>
      </c>
      <c r="E124" s="1">
        <v>18.739999999999998</v>
      </c>
      <c r="F124" s="1">
        <v>266.91219999999998</v>
      </c>
      <c r="G124" s="1">
        <v>54.270609999999998</v>
      </c>
      <c r="H124" s="1">
        <v>-67.361609999999999</v>
      </c>
      <c r="I124" s="1">
        <v>1.0300640000000001</v>
      </c>
      <c r="J124" s="1">
        <v>21.29561</v>
      </c>
      <c r="K124" s="1">
        <v>294.44560000000001</v>
      </c>
      <c r="L124" s="1">
        <v>359.81639999999999</v>
      </c>
      <c r="M124" s="1">
        <v>428.20800000000003</v>
      </c>
      <c r="N124" s="1">
        <v>212.64160000000001</v>
      </c>
      <c r="O124" s="1">
        <v>-68.391670000000005</v>
      </c>
      <c r="P124" s="1">
        <f>+G124/F124</f>
        <v>0.20332757363657414</v>
      </c>
      <c r="Q124" s="1">
        <v>144.25</v>
      </c>
      <c r="R124" s="1">
        <v>13.07</v>
      </c>
      <c r="S124" s="1">
        <v>31.33</v>
      </c>
      <c r="T124" s="1">
        <v>20.29</v>
      </c>
      <c r="U124" s="1">
        <v>12.71</v>
      </c>
      <c r="V124" s="1">
        <v>27.55</v>
      </c>
      <c r="W124" s="1">
        <f>+(X124+Y124)/2</f>
        <v>52.629999999999995</v>
      </c>
      <c r="X124" s="1">
        <v>25.32</v>
      </c>
      <c r="Y124" s="1">
        <v>79.94</v>
      </c>
      <c r="Z124" s="1">
        <v>3.1139999999999999</v>
      </c>
      <c r="AA124" s="1">
        <v>188.5</v>
      </c>
      <c r="AB124" s="1">
        <v>42.78</v>
      </c>
      <c r="AC124" s="2">
        <v>19.97</v>
      </c>
      <c r="AD124" s="1">
        <v>6.8810000000000002</v>
      </c>
      <c r="AE124" s="1">
        <v>34.24</v>
      </c>
      <c r="AF124" s="2">
        <v>16.809999999999999</v>
      </c>
      <c r="AG124" s="1">
        <v>2.0030000000000001</v>
      </c>
      <c r="AH124" s="1">
        <v>33.08</v>
      </c>
      <c r="AI124" s="2">
        <v>17.489999999999998</v>
      </c>
      <c r="AJ124" s="1">
        <v>4.0270000000000001</v>
      </c>
      <c r="AK124" s="1">
        <v>32.659999999999997</v>
      </c>
      <c r="AL124" s="2">
        <v>20.28</v>
      </c>
      <c r="AM124" s="1">
        <v>12.56</v>
      </c>
      <c r="AN124" s="1">
        <v>28.62</v>
      </c>
      <c r="AO124" s="1" t="s">
        <v>0</v>
      </c>
      <c r="AP124" s="1">
        <v>4.2000000000000003E-2</v>
      </c>
      <c r="AQ124" s="1">
        <v>25.65</v>
      </c>
      <c r="AR124" s="1">
        <v>78.260000000000005</v>
      </c>
      <c r="AS124" s="1">
        <v>4.2000000000000003E-2</v>
      </c>
      <c r="AT124" s="1">
        <v>15.16</v>
      </c>
      <c r="AU124" s="1">
        <v>15.17</v>
      </c>
      <c r="AV124" s="1">
        <v>15.52</v>
      </c>
      <c r="AW124" s="1">
        <v>15.03</v>
      </c>
      <c r="AX124" s="1">
        <v>706.4</v>
      </c>
      <c r="AY124" s="1">
        <f>+AX124*4*4.5/1000*5263/1000/10000*1000</f>
        <v>6.6920097599999995</v>
      </c>
      <c r="BD124" s="1">
        <f>0.6108*EXP((U124*17.27)/(U124+237.3))</f>
        <v>1.4695937109724109</v>
      </c>
      <c r="BE124" s="1">
        <f>0.6108*EXP((V124*17.27)/(V124+237.3))</f>
        <v>3.6820124053705694</v>
      </c>
      <c r="BF124" s="1">
        <f>+(BE124+BD124)/2</f>
        <v>2.5758030581714904</v>
      </c>
      <c r="BG124" s="1">
        <f>+((BD124*X124/100)+(BE124*Y124/100))/2</f>
        <v>1.6577509222357238</v>
      </c>
      <c r="BH124" s="1">
        <f>+BF124-BG124</f>
        <v>0.91805213593576651</v>
      </c>
    </row>
    <row r="125" spans="1:62" x14ac:dyDescent="0.2">
      <c r="A125" s="4">
        <v>43222</v>
      </c>
      <c r="B125" s="3">
        <v>0</v>
      </c>
      <c r="C125">
        <v>122</v>
      </c>
      <c r="D125" s="1">
        <v>11.7</v>
      </c>
      <c r="E125" s="1">
        <v>11.81</v>
      </c>
      <c r="F125" s="1">
        <v>290.56049999999999</v>
      </c>
      <c r="G125" s="1">
        <v>58.354280000000003</v>
      </c>
      <c r="H125" s="1">
        <v>-74.090909999999994</v>
      </c>
      <c r="I125" s="1">
        <v>-3.1951460000000001E-2</v>
      </c>
      <c r="J125" s="1">
        <v>20.455089999999998</v>
      </c>
      <c r="K125" s="1">
        <v>293.60509999999999</v>
      </c>
      <c r="L125" s="1">
        <v>348.10449999999997</v>
      </c>
      <c r="M125" s="1">
        <v>422.16340000000002</v>
      </c>
      <c r="N125" s="1">
        <v>232.2063</v>
      </c>
      <c r="O125" s="1">
        <v>-74.058959999999999</v>
      </c>
      <c r="P125" s="1">
        <f>+G125/F125</f>
        <v>0.2008334925084449</v>
      </c>
      <c r="Q125" s="1">
        <v>158.1473</v>
      </c>
      <c r="R125" s="1">
        <v>12.62</v>
      </c>
      <c r="S125" s="1">
        <v>29.77</v>
      </c>
      <c r="T125" s="1">
        <v>18.84</v>
      </c>
      <c r="U125" s="1">
        <v>10.28</v>
      </c>
      <c r="V125" s="1">
        <v>25.89</v>
      </c>
      <c r="W125" s="1">
        <f>+(X125+Y125)/2</f>
        <v>54.695</v>
      </c>
      <c r="X125" s="1">
        <v>24.69</v>
      </c>
      <c r="Y125" s="1">
        <v>84.7</v>
      </c>
      <c r="Z125" s="1">
        <v>2.1579999999999999</v>
      </c>
      <c r="AA125" s="1">
        <v>242.5</v>
      </c>
      <c r="AB125" s="1">
        <v>46.76</v>
      </c>
      <c r="AC125" s="2">
        <v>18.420000000000002</v>
      </c>
      <c r="AD125" s="1">
        <v>4.1950000000000003</v>
      </c>
      <c r="AE125" s="1">
        <v>30.75</v>
      </c>
      <c r="AF125" s="2">
        <v>15.2</v>
      </c>
      <c r="AG125" s="1">
        <v>-0.496</v>
      </c>
      <c r="AH125" s="1">
        <v>29.25</v>
      </c>
      <c r="AI125" s="2">
        <v>15.91</v>
      </c>
      <c r="AJ125" s="1">
        <v>0.997</v>
      </c>
      <c r="AK125" s="1">
        <v>29.12</v>
      </c>
      <c r="AL125" s="2">
        <v>19.37</v>
      </c>
      <c r="AM125" s="1">
        <v>11.51</v>
      </c>
      <c r="AN125" s="1">
        <v>26.61</v>
      </c>
      <c r="AO125" s="1" t="s">
        <v>0</v>
      </c>
      <c r="AP125" s="1">
        <v>4.2000000000000003E-2</v>
      </c>
      <c r="AQ125" s="1">
        <v>25.51</v>
      </c>
      <c r="AR125" s="1">
        <v>77.97</v>
      </c>
      <c r="AS125" s="1">
        <v>4.2000000000000003E-2</v>
      </c>
      <c r="AT125" s="1">
        <v>15.17</v>
      </c>
      <c r="AU125" s="1">
        <v>15.07</v>
      </c>
      <c r="AV125" s="1">
        <v>15.52</v>
      </c>
      <c r="AW125" s="1">
        <v>14.97</v>
      </c>
      <c r="AX125" s="1">
        <v>664.7</v>
      </c>
      <c r="AY125" s="1">
        <f>+AX125*4*4.5/1000*5263/1000/10000*1000</f>
        <v>6.2969689800000008</v>
      </c>
      <c r="BD125" s="1">
        <f>0.6108*EXP((U125*17.27)/(U125+237.3))</f>
        <v>1.2511937120548535</v>
      </c>
      <c r="BE125" s="1">
        <f>0.6108*EXP((V125*17.27)/(V125+237.3))</f>
        <v>3.3396438670670077</v>
      </c>
      <c r="BF125" s="1">
        <f>+(BE125+BD125)/2</f>
        <v>2.2954187895609306</v>
      </c>
      <c r="BG125" s="1">
        <f>+((BD125*X125/100)+(BE125*Y125/100))/2</f>
        <v>1.5687990414560495</v>
      </c>
      <c r="BH125" s="1">
        <f>+BF125-BG125</f>
        <v>0.72661974810488106</v>
      </c>
    </row>
    <row r="126" spans="1:62" x14ac:dyDescent="0.2">
      <c r="A126" s="4">
        <v>43223</v>
      </c>
      <c r="B126" s="3">
        <v>0</v>
      </c>
      <c r="C126">
        <v>123</v>
      </c>
      <c r="D126" s="1">
        <v>11.63</v>
      </c>
      <c r="E126" s="1">
        <v>15.17</v>
      </c>
      <c r="F126" s="1">
        <v>300.42939999999999</v>
      </c>
      <c r="G126" s="1">
        <v>60.68177</v>
      </c>
      <c r="H126" s="1">
        <v>-90.24897</v>
      </c>
      <c r="I126" s="1">
        <v>-4.3556290000000004</v>
      </c>
      <c r="J126" s="1">
        <v>21.401869999999999</v>
      </c>
      <c r="K126" s="1">
        <v>294.55180000000001</v>
      </c>
      <c r="L126" s="1">
        <v>338.95049999999998</v>
      </c>
      <c r="M126" s="1">
        <v>424.84379999999999</v>
      </c>
      <c r="N126" s="1">
        <v>239.74760000000001</v>
      </c>
      <c r="O126" s="1">
        <v>-85.893349999999998</v>
      </c>
      <c r="P126" s="1">
        <f>+G126/F126</f>
        <v>0.20198346100614656</v>
      </c>
      <c r="Q126" s="1">
        <v>153.85419999999999</v>
      </c>
      <c r="R126" s="1">
        <v>7.8479999999999999</v>
      </c>
      <c r="S126" s="1">
        <v>34.53</v>
      </c>
      <c r="T126" s="1">
        <v>19.18</v>
      </c>
      <c r="U126" s="1">
        <v>7.0869999999999997</v>
      </c>
      <c r="V126" s="1">
        <v>30.89</v>
      </c>
      <c r="W126" s="1">
        <f>+(X126+Y126)/2</f>
        <v>50.77</v>
      </c>
      <c r="X126" s="1">
        <v>9.84</v>
      </c>
      <c r="Y126" s="1">
        <v>91.7</v>
      </c>
      <c r="Z126" s="1">
        <v>1.82</v>
      </c>
      <c r="AA126" s="1">
        <v>298.8</v>
      </c>
      <c r="AB126" s="1">
        <v>81.8</v>
      </c>
      <c r="AC126" s="2">
        <v>18.309999999999999</v>
      </c>
      <c r="AD126" s="1">
        <v>-2.677</v>
      </c>
      <c r="AE126" s="1">
        <v>37.619999999999997</v>
      </c>
      <c r="AF126" s="2">
        <v>14.99</v>
      </c>
      <c r="AG126" s="1">
        <v>-8.86</v>
      </c>
      <c r="AH126" s="1">
        <v>36.58</v>
      </c>
      <c r="AI126" s="2">
        <v>15.89</v>
      </c>
      <c r="AJ126" s="1">
        <v>-6.2190000000000003</v>
      </c>
      <c r="AK126" s="1">
        <v>36.21</v>
      </c>
      <c r="AL126" s="2">
        <v>18.940000000000001</v>
      </c>
      <c r="AM126" s="1">
        <v>6.6479999999999997</v>
      </c>
      <c r="AN126" s="1">
        <v>30.11</v>
      </c>
      <c r="AO126" s="1">
        <v>0.246</v>
      </c>
      <c r="AP126" s="1">
        <v>4.1000000000000002E-2</v>
      </c>
      <c r="AQ126" s="1">
        <v>25.23</v>
      </c>
      <c r="AR126" s="1">
        <v>77.44</v>
      </c>
      <c r="AS126" s="1">
        <v>4.2000000000000003E-2</v>
      </c>
      <c r="AT126" s="1">
        <v>15.18</v>
      </c>
      <c r="AU126" s="1">
        <v>14.91</v>
      </c>
      <c r="AV126" s="1">
        <v>15.53</v>
      </c>
      <c r="AW126" s="1">
        <v>14.87</v>
      </c>
      <c r="AX126" s="1">
        <v>643.1</v>
      </c>
      <c r="AY126" s="1">
        <f>+AX126*4*4.5/1000*5263/1000/10000*1000</f>
        <v>6.0923435400000008</v>
      </c>
      <c r="BD126" s="1">
        <f>0.6108*EXP((U126*17.27)/(U126+237.3))</f>
        <v>1.0078592588147106</v>
      </c>
      <c r="BE126" s="1">
        <f>0.6108*EXP((V126*17.27)/(V126+237.3))</f>
        <v>4.4645342454010351</v>
      </c>
      <c r="BF126" s="1">
        <f>+(BE126+BD126)/2</f>
        <v>2.7361967521078729</v>
      </c>
      <c r="BG126" s="1">
        <f>+((BD126*X126/100)+(BE126*Y126/100))/2</f>
        <v>2.0965756270500582</v>
      </c>
      <c r="BH126" s="1">
        <f>+BF126-BG126</f>
        <v>0.63962112505781477</v>
      </c>
    </row>
    <row r="127" spans="1:62" x14ac:dyDescent="0.2">
      <c r="A127" s="4">
        <v>43224</v>
      </c>
      <c r="B127" s="3">
        <v>0</v>
      </c>
      <c r="C127">
        <v>124</v>
      </c>
      <c r="D127" s="1">
        <v>11.67</v>
      </c>
      <c r="E127" s="1">
        <v>15.41</v>
      </c>
      <c r="F127" s="1">
        <v>289.88869999999997</v>
      </c>
      <c r="G127" s="1">
        <v>58.347279999999998</v>
      </c>
      <c r="H127" s="1">
        <v>-86.197490000000002</v>
      </c>
      <c r="I127" s="1">
        <v>-9.0292790000000007</v>
      </c>
      <c r="J127" s="1">
        <v>24.162109999999998</v>
      </c>
      <c r="K127" s="1">
        <v>297.31209999999999</v>
      </c>
      <c r="L127" s="1">
        <v>359.96010000000001</v>
      </c>
      <c r="M127" s="1">
        <v>437.1284</v>
      </c>
      <c r="N127" s="1">
        <v>231.54150000000001</v>
      </c>
      <c r="O127" s="1">
        <v>-77.168210000000002</v>
      </c>
      <c r="P127" s="1">
        <f>+G127/F127</f>
        <v>0.201274765108126</v>
      </c>
      <c r="Q127" s="1">
        <v>154.3733</v>
      </c>
      <c r="R127" s="1">
        <v>9.36</v>
      </c>
      <c r="S127" s="1">
        <v>40.549999999999997</v>
      </c>
      <c r="T127" s="1">
        <v>21.35</v>
      </c>
      <c r="U127" s="1">
        <v>8.94</v>
      </c>
      <c r="V127" s="1">
        <v>35.799999999999997</v>
      </c>
      <c r="W127" s="1">
        <f>+(X127+Y127)/2</f>
        <v>52.394999999999996</v>
      </c>
      <c r="X127" s="1">
        <v>9.69</v>
      </c>
      <c r="Y127" s="1">
        <v>95.1</v>
      </c>
      <c r="Z127" s="1">
        <v>1.504</v>
      </c>
      <c r="AA127" s="1">
        <v>204.2</v>
      </c>
      <c r="AB127" s="1">
        <v>80.599999999999994</v>
      </c>
      <c r="AC127" s="2">
        <v>21.95</v>
      </c>
      <c r="AD127" s="1">
        <v>0.83899999999999997</v>
      </c>
      <c r="AE127" s="1">
        <v>45.55</v>
      </c>
      <c r="AF127" s="2">
        <v>19.559999999999999</v>
      </c>
      <c r="AG127" s="1">
        <v>-4.399</v>
      </c>
      <c r="AH127" s="1">
        <v>45.61</v>
      </c>
      <c r="AI127" s="2">
        <v>19.86</v>
      </c>
      <c r="AJ127" s="1">
        <v>-2.2759999999999998</v>
      </c>
      <c r="AK127" s="1">
        <v>44.47</v>
      </c>
      <c r="AL127" s="2">
        <v>21.49</v>
      </c>
      <c r="AM127" s="1">
        <v>8.89</v>
      </c>
      <c r="AN127" s="1">
        <v>35.18</v>
      </c>
      <c r="AO127" s="1" t="s">
        <v>0</v>
      </c>
      <c r="AP127" s="1">
        <v>4.1000000000000002E-2</v>
      </c>
      <c r="AQ127" s="1">
        <v>25.02</v>
      </c>
      <c r="AR127" s="1">
        <v>77.099999999999994</v>
      </c>
      <c r="AS127" s="1">
        <v>4.1000000000000002E-2</v>
      </c>
      <c r="AT127" s="1">
        <v>15.08</v>
      </c>
      <c r="AU127" s="1">
        <v>14.78</v>
      </c>
      <c r="AV127" s="1">
        <v>15.42</v>
      </c>
      <c r="AW127" s="1">
        <v>14.77</v>
      </c>
      <c r="AX127" s="1">
        <v>803</v>
      </c>
      <c r="AY127" s="1">
        <f>+AX127*4*4.5/1000*5263/1000/10000*1000</f>
        <v>7.6071402000000008</v>
      </c>
      <c r="BD127" s="1">
        <f>0.6108*EXP((U127*17.27)/(U127+237.3))</f>
        <v>1.1434152932355073</v>
      </c>
      <c r="BE127" s="1">
        <f>0.6108*EXP((V127*17.27)/(V127+237.3))</f>
        <v>5.8761139848648147</v>
      </c>
      <c r="BF127" s="1">
        <f>+(BE127+BD127)/2</f>
        <v>3.5097646390501609</v>
      </c>
      <c r="BG127" s="1">
        <f>+((BD127*X127/100)+(BE127*Y127/100))/2</f>
        <v>2.8494906707604795</v>
      </c>
      <c r="BH127" s="1">
        <f>+BF127-BG127</f>
        <v>0.66027396828968143</v>
      </c>
    </row>
    <row r="128" spans="1:62" x14ac:dyDescent="0.2">
      <c r="A128" s="4">
        <v>43225</v>
      </c>
      <c r="B128" s="3">
        <v>0</v>
      </c>
      <c r="C128">
        <v>125</v>
      </c>
      <c r="D128" s="1">
        <v>11.7</v>
      </c>
      <c r="E128" s="1">
        <v>19.21</v>
      </c>
      <c r="F128" s="1">
        <v>270.32479999999998</v>
      </c>
      <c r="G128" s="1">
        <v>55.364879999999999</v>
      </c>
      <c r="H128" s="1">
        <v>-80.365269999999995</v>
      </c>
      <c r="I128" s="1">
        <v>-12.63517</v>
      </c>
      <c r="J128" s="1">
        <v>26.449539999999999</v>
      </c>
      <c r="K128" s="1">
        <v>299.59949999999998</v>
      </c>
      <c r="L128" s="1">
        <v>379.04730000000001</v>
      </c>
      <c r="M128" s="1">
        <v>446.7774</v>
      </c>
      <c r="N128" s="1">
        <v>214.9599</v>
      </c>
      <c r="O128" s="1">
        <v>-67.730099999999993</v>
      </c>
      <c r="P128" s="1">
        <f>+G128/F128</f>
        <v>0.20480873378987058</v>
      </c>
      <c r="Q128" s="1">
        <v>147.22980000000001</v>
      </c>
      <c r="R128" s="1">
        <v>13.2</v>
      </c>
      <c r="S128" s="1">
        <v>39.85</v>
      </c>
      <c r="T128" s="1">
        <v>23.84</v>
      </c>
      <c r="U128" s="1">
        <v>11.29</v>
      </c>
      <c r="V128" s="1">
        <v>35.119999999999997</v>
      </c>
      <c r="W128" s="1">
        <f>+(X128+Y128)/2</f>
        <v>46.739999999999995</v>
      </c>
      <c r="X128" s="1">
        <v>13.74</v>
      </c>
      <c r="Y128" s="1">
        <v>79.739999999999995</v>
      </c>
      <c r="Z128" s="1">
        <v>1.7949999999999999</v>
      </c>
      <c r="AA128" s="1">
        <v>155.30000000000001</v>
      </c>
      <c r="AB128" s="1">
        <v>79.930000000000007</v>
      </c>
      <c r="AC128" s="2">
        <v>25.57</v>
      </c>
      <c r="AD128" s="1">
        <v>4.7560000000000002</v>
      </c>
      <c r="AE128" s="1">
        <v>44.97</v>
      </c>
      <c r="AF128" s="2">
        <v>23.58</v>
      </c>
      <c r="AG128" s="1">
        <v>-6.9000000000000006E-2</v>
      </c>
      <c r="AH128" s="1">
        <v>45.21</v>
      </c>
      <c r="AI128" s="2">
        <v>23.69</v>
      </c>
      <c r="AJ128" s="1">
        <v>1.8380000000000001</v>
      </c>
      <c r="AK128" s="1">
        <v>43.94</v>
      </c>
      <c r="AL128" s="2">
        <v>24.01</v>
      </c>
      <c r="AM128" s="1">
        <v>11.35</v>
      </c>
      <c r="AN128" s="1">
        <v>36.31</v>
      </c>
      <c r="AO128" s="1" t="s">
        <v>0</v>
      </c>
      <c r="AP128" s="1">
        <v>4.1000000000000002E-2</v>
      </c>
      <c r="AQ128" s="1">
        <v>25.11</v>
      </c>
      <c r="AR128" s="1">
        <v>77.3</v>
      </c>
      <c r="AS128" s="1">
        <v>4.1000000000000002E-2</v>
      </c>
      <c r="AT128" s="1">
        <v>15.17</v>
      </c>
      <c r="AU128" s="1">
        <v>14.81</v>
      </c>
      <c r="AV128" s="1">
        <v>15.52</v>
      </c>
      <c r="AW128" s="1">
        <v>14.78</v>
      </c>
      <c r="AX128" s="1">
        <v>733.6</v>
      </c>
      <c r="AY128" s="1">
        <f>+AX128*4*4.5/1000*5263/1000/10000*1000</f>
        <v>6.9496862400000001</v>
      </c>
      <c r="BD128" s="1">
        <f>0.6108*EXP((U128*17.27)/(U128+237.3))</f>
        <v>1.3382344281610912</v>
      </c>
      <c r="BE128" s="1">
        <f>0.6108*EXP((V128*17.27)/(V128+237.3))</f>
        <v>5.6600809748752292</v>
      </c>
      <c r="BF128" s="1">
        <f>+(BE128+BD128)/2</f>
        <v>3.4991577015181603</v>
      </c>
      <c r="BG128" s="1">
        <f>+((BD128*X128/100)+(BE128*Y128/100))/2</f>
        <v>2.3486109898974208</v>
      </c>
      <c r="BH128" s="1">
        <f>+BF128-BG128</f>
        <v>1.1505467116207395</v>
      </c>
    </row>
    <row r="129" spans="1:64" x14ac:dyDescent="0.2">
      <c r="A129" s="4">
        <v>43226</v>
      </c>
      <c r="B129" s="3">
        <v>0</v>
      </c>
      <c r="C129">
        <v>126</v>
      </c>
      <c r="D129" s="1">
        <v>11.73</v>
      </c>
      <c r="E129" s="1">
        <v>15.74</v>
      </c>
      <c r="F129" s="1">
        <v>289.7004</v>
      </c>
      <c r="G129" s="1">
        <v>56.597299999999997</v>
      </c>
      <c r="H129" s="1">
        <v>-82.158469999999994</v>
      </c>
      <c r="I129" s="1">
        <v>-14.134819999999999</v>
      </c>
      <c r="J129" s="1">
        <v>27.77516</v>
      </c>
      <c r="K129" s="1">
        <v>300.92509999999999</v>
      </c>
      <c r="L129" s="1">
        <v>385.44779999999997</v>
      </c>
      <c r="M129" s="1">
        <v>453.47149999999999</v>
      </c>
      <c r="N129" s="1">
        <v>233.10310000000001</v>
      </c>
      <c r="O129" s="1">
        <v>-68.023650000000004</v>
      </c>
      <c r="P129" s="1">
        <f>+G129/F129</f>
        <v>0.19536493563695459</v>
      </c>
      <c r="Q129" s="1">
        <v>165.0795</v>
      </c>
      <c r="R129" s="1">
        <v>15.57</v>
      </c>
      <c r="S129" s="1">
        <v>41.74</v>
      </c>
      <c r="T129" s="1">
        <v>24.82</v>
      </c>
      <c r="U129" s="1">
        <v>13.96</v>
      </c>
      <c r="V129" s="1">
        <v>36.56</v>
      </c>
      <c r="W129" s="1">
        <f>+(X129+Y129)/2</f>
        <v>45.38</v>
      </c>
      <c r="X129" s="1">
        <v>9.86</v>
      </c>
      <c r="Y129" s="1">
        <v>80.900000000000006</v>
      </c>
      <c r="Z129" s="1">
        <v>1.875</v>
      </c>
      <c r="AA129" s="1">
        <v>165</v>
      </c>
      <c r="AB129" s="1">
        <v>80.8</v>
      </c>
      <c r="AC129" s="2">
        <v>27.06</v>
      </c>
      <c r="AD129" s="1">
        <v>9.26</v>
      </c>
      <c r="AE129" s="1">
        <v>47.15</v>
      </c>
      <c r="AF129" s="2">
        <v>25.17</v>
      </c>
      <c r="AG129" s="1">
        <v>5.1029999999999998</v>
      </c>
      <c r="AH129" s="1">
        <v>47.34</v>
      </c>
      <c r="AI129" s="2">
        <v>25.08</v>
      </c>
      <c r="AJ129" s="1">
        <v>6.3949999999999996</v>
      </c>
      <c r="AK129" s="1">
        <v>45.85</v>
      </c>
      <c r="AL129" s="2">
        <v>25.12</v>
      </c>
      <c r="AM129" s="1">
        <v>14.32</v>
      </c>
      <c r="AN129" s="1">
        <v>36.93</v>
      </c>
      <c r="AO129" s="1">
        <v>0.24399999999999999</v>
      </c>
      <c r="AP129" s="1">
        <v>4.1000000000000002E-2</v>
      </c>
      <c r="AQ129" s="1">
        <v>25.39</v>
      </c>
      <c r="AR129" s="1">
        <v>77.73</v>
      </c>
      <c r="AS129" s="1">
        <v>4.1000000000000002E-2</v>
      </c>
      <c r="AT129" s="1">
        <v>15.09</v>
      </c>
      <c r="AU129" s="1">
        <v>14.77</v>
      </c>
      <c r="AV129" s="1">
        <v>15.44</v>
      </c>
      <c r="AW129" s="1">
        <v>14.68</v>
      </c>
      <c r="AX129" s="1">
        <v>591.6</v>
      </c>
      <c r="AY129" s="1">
        <f>+AX129*4*4.5/1000*5263/1000/10000*1000</f>
        <v>5.6044634400000009</v>
      </c>
      <c r="BD129" s="1">
        <f>0.6108*EXP((U129*17.27)/(U129+237.3))</f>
        <v>1.5944599817193497</v>
      </c>
      <c r="BE129" s="1">
        <f>0.6108*EXP((V129*17.27)/(V129+237.3))</f>
        <v>6.1259861363392218</v>
      </c>
      <c r="BF129" s="1">
        <f>+(BE129+BD129)/2</f>
        <v>3.8602230590292859</v>
      </c>
      <c r="BG129" s="1">
        <f>+((BD129*X129/100)+(BE129*Y129/100))/2</f>
        <v>2.5565682692479794</v>
      </c>
      <c r="BH129" s="1">
        <f>+BF129-BG129</f>
        <v>1.3036547897813064</v>
      </c>
    </row>
    <row r="130" spans="1:64" x14ac:dyDescent="0.2">
      <c r="A130" s="4">
        <v>43227</v>
      </c>
      <c r="B130" s="3">
        <v>0</v>
      </c>
      <c r="C130">
        <v>127</v>
      </c>
      <c r="D130" s="1">
        <v>11.71</v>
      </c>
      <c r="E130" s="1">
        <v>18</v>
      </c>
      <c r="F130" s="1">
        <v>291.51769999999999</v>
      </c>
      <c r="G130" s="1">
        <v>56.29365</v>
      </c>
      <c r="H130" s="1">
        <v>-88.998859999999993</v>
      </c>
      <c r="I130" s="1">
        <v>-16.981290000000001</v>
      </c>
      <c r="J130" s="1">
        <v>29.105889999999999</v>
      </c>
      <c r="K130" s="1">
        <v>302.2559</v>
      </c>
      <c r="L130" s="1">
        <v>387.42039999999997</v>
      </c>
      <c r="M130" s="1">
        <v>459.43799999999999</v>
      </c>
      <c r="N130" s="1">
        <v>235.22409999999999</v>
      </c>
      <c r="O130" s="1">
        <v>-72.017570000000006</v>
      </c>
      <c r="P130" s="1">
        <f>+G130/F130</f>
        <v>0.19310542721762694</v>
      </c>
      <c r="Q130" s="1">
        <v>163.20650000000001</v>
      </c>
      <c r="R130" s="1">
        <v>15.81</v>
      </c>
      <c r="S130" s="1">
        <v>44.38</v>
      </c>
      <c r="T130" s="1">
        <v>25.76</v>
      </c>
      <c r="U130" s="1">
        <v>12.63</v>
      </c>
      <c r="V130" s="1">
        <v>38.26</v>
      </c>
      <c r="W130" s="1">
        <f>+(X130+Y130)/2</f>
        <v>44.905000000000001</v>
      </c>
      <c r="X130" s="1">
        <v>8.31</v>
      </c>
      <c r="Y130" s="1">
        <v>81.5</v>
      </c>
      <c r="Z130" s="1">
        <v>1.837</v>
      </c>
      <c r="AA130" s="1">
        <v>113.4</v>
      </c>
      <c r="AB130" s="1">
        <v>97.1</v>
      </c>
      <c r="AC130" s="2">
        <v>28.11</v>
      </c>
      <c r="AD130" s="1">
        <v>6.19</v>
      </c>
      <c r="AE130" s="1">
        <v>49.86</v>
      </c>
      <c r="AF130" s="2">
        <v>25.85</v>
      </c>
      <c r="AG130" s="1">
        <v>1.401</v>
      </c>
      <c r="AH130" s="1">
        <v>49.81</v>
      </c>
      <c r="AI130" s="2">
        <v>25.85</v>
      </c>
      <c r="AJ130" s="1">
        <v>3.0529999999999999</v>
      </c>
      <c r="AK130" s="1">
        <v>48.23</v>
      </c>
      <c r="AL130" s="2">
        <v>25.67</v>
      </c>
      <c r="AM130" s="1">
        <v>12.71</v>
      </c>
      <c r="AN130" s="1">
        <v>38.56</v>
      </c>
      <c r="AO130" s="1" t="s">
        <v>0</v>
      </c>
      <c r="AP130" s="1">
        <v>0.04</v>
      </c>
      <c r="AQ130" s="1">
        <v>25.69</v>
      </c>
      <c r="AR130" s="1">
        <v>78.319999999999993</v>
      </c>
      <c r="AS130" s="1">
        <v>4.1000000000000002E-2</v>
      </c>
      <c r="AT130" s="1">
        <v>14.92</v>
      </c>
      <c r="AU130" s="1">
        <v>14.71</v>
      </c>
      <c r="AV130" s="1">
        <v>15.28</v>
      </c>
      <c r="AW130" s="1">
        <v>14.56</v>
      </c>
      <c r="AX130" s="1">
        <v>657.1</v>
      </c>
      <c r="AY130" s="1">
        <f>+AX130*4*4.5/1000*5263/1000/10000*1000</f>
        <v>6.224971140000001</v>
      </c>
      <c r="BD130" s="1">
        <f>0.6108*EXP((U130*17.27)/(U130+237.3))</f>
        <v>1.4619030667193333</v>
      </c>
      <c r="BE130" s="1">
        <f>0.6108*EXP((V130*17.27)/(V130+237.3))</f>
        <v>6.7184630109323118</v>
      </c>
      <c r="BF130" s="1">
        <f>+(BE130+BD130)/2</f>
        <v>4.0901830388258222</v>
      </c>
      <c r="BG130" s="1">
        <f>+((BD130*X130/100)+(BE130*Y130/100))/2</f>
        <v>2.7985157493771053</v>
      </c>
      <c r="BH130" s="1">
        <f>+BF130-BG130</f>
        <v>1.2916672894487169</v>
      </c>
    </row>
    <row r="131" spans="1:64" x14ac:dyDescent="0.2">
      <c r="A131" s="4">
        <v>43228</v>
      </c>
      <c r="B131" s="3">
        <v>0</v>
      </c>
      <c r="C131">
        <v>128</v>
      </c>
      <c r="D131" s="1">
        <v>11.73</v>
      </c>
      <c r="E131" s="1">
        <v>17.16</v>
      </c>
      <c r="F131" s="1">
        <v>289.8596</v>
      </c>
      <c r="G131" s="1">
        <v>58.414439999999999</v>
      </c>
      <c r="H131" s="1">
        <v>-85.569820000000007</v>
      </c>
      <c r="I131" s="1">
        <v>-11.57344</v>
      </c>
      <c r="J131" s="1">
        <v>27.58051</v>
      </c>
      <c r="K131" s="1">
        <v>300.73050000000001</v>
      </c>
      <c r="L131" s="1">
        <v>380.39069999999998</v>
      </c>
      <c r="M131" s="1">
        <v>454.38709999999998</v>
      </c>
      <c r="N131" s="1">
        <v>231.4452</v>
      </c>
      <c r="O131" s="1">
        <v>-73.996380000000002</v>
      </c>
      <c r="P131" s="1">
        <f>+G131/F131</f>
        <v>0.20152667015341219</v>
      </c>
      <c r="Q131" s="1">
        <v>157.44880000000001</v>
      </c>
      <c r="R131" s="1">
        <v>16.329999999999998</v>
      </c>
      <c r="S131" s="1">
        <v>38.72</v>
      </c>
      <c r="T131" s="1">
        <v>25.01</v>
      </c>
      <c r="U131" s="1">
        <v>14.4</v>
      </c>
      <c r="V131" s="1">
        <v>35.619999999999997</v>
      </c>
      <c r="W131" s="1">
        <f>+(X131+Y131)/2</f>
        <v>46.06</v>
      </c>
      <c r="X131" s="1">
        <v>11.82</v>
      </c>
      <c r="Y131" s="1">
        <v>80.3</v>
      </c>
      <c r="Z131" s="1">
        <v>2.355</v>
      </c>
      <c r="AA131" s="1">
        <v>164.7</v>
      </c>
      <c r="AB131" s="1">
        <v>74.849999999999994</v>
      </c>
      <c r="AC131" s="2">
        <v>27.17</v>
      </c>
      <c r="AD131" s="1">
        <v>8.61</v>
      </c>
      <c r="AE131" s="1">
        <v>46.04</v>
      </c>
      <c r="AF131" s="2">
        <v>24.69</v>
      </c>
      <c r="AG131" s="1">
        <v>4.1710000000000003</v>
      </c>
      <c r="AH131" s="1">
        <v>44.99</v>
      </c>
      <c r="AI131" s="2">
        <v>24.7</v>
      </c>
      <c r="AJ131" s="1">
        <v>5.7050000000000001</v>
      </c>
      <c r="AK131" s="1">
        <v>43.71</v>
      </c>
      <c r="AL131" s="2">
        <v>25.25</v>
      </c>
      <c r="AM131" s="1">
        <v>14.33</v>
      </c>
      <c r="AN131" s="1">
        <v>36.18</v>
      </c>
      <c r="AO131" s="1" t="s">
        <v>0</v>
      </c>
      <c r="AP131" s="1">
        <v>0.04</v>
      </c>
      <c r="AQ131" s="1">
        <v>26.06</v>
      </c>
      <c r="AR131" s="1">
        <v>78.87</v>
      </c>
      <c r="AS131" s="1">
        <v>4.1000000000000002E-2</v>
      </c>
      <c r="AT131" s="1">
        <v>14.84</v>
      </c>
      <c r="AU131" s="1">
        <v>14.71</v>
      </c>
      <c r="AV131" s="1">
        <v>15.2</v>
      </c>
      <c r="AW131" s="1">
        <v>14.51</v>
      </c>
      <c r="AX131" s="1">
        <v>573.5</v>
      </c>
      <c r="AY131" s="1">
        <f>+AX131*4*4.5/1000*5263/1000/10000*1000</f>
        <v>5.4329948999999997</v>
      </c>
      <c r="BD131" s="1">
        <f>0.6108*EXP((U131*17.27)/(U131+237.3))</f>
        <v>1.6405764392484408</v>
      </c>
      <c r="BE131" s="1">
        <f>0.6108*EXP((V131*17.27)/(V131+237.3))</f>
        <v>5.8182446639020595</v>
      </c>
      <c r="BF131" s="1">
        <f>+(BE131+BD131)/2</f>
        <v>3.72941055157525</v>
      </c>
      <c r="BG131" s="1">
        <f>+((BD131*X131/100)+(BE131*Y131/100))/2</f>
        <v>2.4329833001162595</v>
      </c>
      <c r="BH131" s="1">
        <f>+BF131-BG131</f>
        <v>1.2964272514589905</v>
      </c>
    </row>
    <row r="132" spans="1:64" x14ac:dyDescent="0.2">
      <c r="A132" s="4">
        <v>43229</v>
      </c>
      <c r="B132" s="3">
        <v>0</v>
      </c>
      <c r="C132">
        <v>129</v>
      </c>
      <c r="D132" s="1">
        <v>11.68</v>
      </c>
      <c r="E132" s="1">
        <v>16.7</v>
      </c>
      <c r="F132" s="1">
        <v>299.49579999999997</v>
      </c>
      <c r="G132" s="1">
        <v>60.185510000000001</v>
      </c>
      <c r="H132" s="1">
        <v>-89.977360000000004</v>
      </c>
      <c r="I132" s="1">
        <v>-12.756819999999999</v>
      </c>
      <c r="J132" s="1">
        <v>27.421240000000001</v>
      </c>
      <c r="K132" s="1">
        <v>300.57119999999998</v>
      </c>
      <c r="L132" s="1">
        <v>375.56529999999998</v>
      </c>
      <c r="M132" s="1">
        <v>452.78590000000003</v>
      </c>
      <c r="N132" s="1">
        <v>239.31030000000001</v>
      </c>
      <c r="O132" s="1">
        <v>-77.22054</v>
      </c>
      <c r="P132" s="1">
        <f>+G132/F132</f>
        <v>0.20095610689699156</v>
      </c>
      <c r="Q132" s="1">
        <v>162.0898</v>
      </c>
      <c r="R132" s="1">
        <v>15.32</v>
      </c>
      <c r="S132" s="1">
        <v>42.33</v>
      </c>
      <c r="T132" s="1">
        <v>24.42</v>
      </c>
      <c r="U132" s="1">
        <v>13.21</v>
      </c>
      <c r="V132" s="1">
        <v>36.04</v>
      </c>
      <c r="W132" s="1">
        <f>+(X132+Y132)/2</f>
        <v>49.445</v>
      </c>
      <c r="X132" s="1">
        <v>10.69</v>
      </c>
      <c r="Y132" s="1">
        <v>88.2</v>
      </c>
      <c r="Z132" s="1">
        <v>1.81</v>
      </c>
      <c r="AA132" s="1">
        <v>129.19999999999999</v>
      </c>
      <c r="AB132" s="1">
        <v>88.7</v>
      </c>
      <c r="AC132" s="2">
        <v>25.65</v>
      </c>
      <c r="AD132" s="1">
        <v>6.9870000000000001</v>
      </c>
      <c r="AE132" s="1">
        <v>45.85</v>
      </c>
      <c r="AF132" s="2">
        <v>23.06</v>
      </c>
      <c r="AG132" s="1">
        <v>2.0830000000000002</v>
      </c>
      <c r="AH132" s="1">
        <v>45.25</v>
      </c>
      <c r="AI132" s="2">
        <v>23.22</v>
      </c>
      <c r="AJ132" s="1">
        <v>3.8839999999999999</v>
      </c>
      <c r="AK132" s="1">
        <v>43.88</v>
      </c>
      <c r="AL132" s="2">
        <v>24.43</v>
      </c>
      <c r="AM132" s="1">
        <v>13.11</v>
      </c>
      <c r="AN132" s="1">
        <v>36.29</v>
      </c>
      <c r="AO132" s="1">
        <v>0.24099999999999999</v>
      </c>
      <c r="AP132" s="1">
        <v>0.04</v>
      </c>
      <c r="AQ132" s="1">
        <v>26.23</v>
      </c>
      <c r="AR132" s="1">
        <v>79.150000000000006</v>
      </c>
      <c r="AS132" s="1">
        <v>4.1000000000000002E-2</v>
      </c>
      <c r="AT132" s="1">
        <v>14.83</v>
      </c>
      <c r="AU132" s="1">
        <v>14.78</v>
      </c>
      <c r="AV132" s="1">
        <v>15.2</v>
      </c>
      <c r="AW132" s="1">
        <v>14.53</v>
      </c>
      <c r="AX132" s="1">
        <v>543.79999999999995</v>
      </c>
      <c r="AY132" s="1">
        <f>+AX132*4*4.5/1000*5263/1000/10000*1000</f>
        <v>5.1516349199999993</v>
      </c>
      <c r="BD132" s="1">
        <f>0.6108*EXP((U132*17.27)/(U132+237.3))</f>
        <v>1.5184700605013797</v>
      </c>
      <c r="BE132" s="1">
        <f>0.6108*EXP((V132*17.27)/(V132+237.3))</f>
        <v>5.9540486843687193</v>
      </c>
      <c r="BF132" s="1">
        <f>+(BE132+BD132)/2</f>
        <v>3.7362593724350495</v>
      </c>
      <c r="BG132" s="1">
        <f>+((BD132*X132/100)+(BE132*Y132/100))/2</f>
        <v>2.706897694540404</v>
      </c>
      <c r="BH132" s="1">
        <f>+BF132-BG132</f>
        <v>1.0293616778946455</v>
      </c>
    </row>
    <row r="133" spans="1:64" x14ac:dyDescent="0.2">
      <c r="A133" s="4">
        <v>43230</v>
      </c>
      <c r="B133" s="3">
        <v>0</v>
      </c>
      <c r="C133">
        <v>130</v>
      </c>
      <c r="D133" s="1">
        <v>11.72</v>
      </c>
      <c r="E133" s="1">
        <v>17.739999999999998</v>
      </c>
      <c r="F133" s="1">
        <v>298.3922</v>
      </c>
      <c r="G133" s="1">
        <v>59.65014</v>
      </c>
      <c r="H133" s="1">
        <v>-85.579899999999995</v>
      </c>
      <c r="I133" s="1">
        <v>-11.42004</v>
      </c>
      <c r="J133" s="1">
        <v>27.395240000000001</v>
      </c>
      <c r="K133" s="1">
        <v>300.54520000000002</v>
      </c>
      <c r="L133" s="1">
        <v>379.47019999999998</v>
      </c>
      <c r="M133" s="1">
        <v>453.63010000000003</v>
      </c>
      <c r="N133" s="1">
        <v>238.74209999999999</v>
      </c>
      <c r="O133" s="1">
        <v>-74.159869999999998</v>
      </c>
      <c r="P133" s="1">
        <f>+G133/F133</f>
        <v>0.19990515837880482</v>
      </c>
      <c r="Q133" s="1">
        <v>164.5822</v>
      </c>
      <c r="R133" s="1">
        <v>15.51</v>
      </c>
      <c r="S133" s="1">
        <v>40.630000000000003</v>
      </c>
      <c r="T133" s="1">
        <v>24.58</v>
      </c>
      <c r="U133" s="1">
        <v>13.49</v>
      </c>
      <c r="V133" s="1">
        <v>36.14</v>
      </c>
      <c r="W133" s="1">
        <f>+(X133+Y133)/2</f>
        <v>45.4</v>
      </c>
      <c r="X133" s="1">
        <v>12.77</v>
      </c>
      <c r="Y133" s="1">
        <v>78.03</v>
      </c>
      <c r="Z133" s="1">
        <v>2.1379999999999999</v>
      </c>
      <c r="AA133" s="1">
        <v>161.69999999999999</v>
      </c>
      <c r="AB133" s="1">
        <v>82.5</v>
      </c>
      <c r="AC133" s="2">
        <v>25.97</v>
      </c>
      <c r="AD133" s="1">
        <v>7.6589999999999998</v>
      </c>
      <c r="AE133" s="1">
        <v>45.55</v>
      </c>
      <c r="AF133" s="2">
        <v>23.31</v>
      </c>
      <c r="AG133" s="1">
        <v>2.65</v>
      </c>
      <c r="AH133" s="1">
        <v>44.87</v>
      </c>
      <c r="AI133" s="2">
        <v>23.42</v>
      </c>
      <c r="AJ133" s="1">
        <v>4.5570000000000004</v>
      </c>
      <c r="AK133" s="1">
        <v>43.46</v>
      </c>
      <c r="AL133" s="2">
        <v>24.61</v>
      </c>
      <c r="AM133" s="1">
        <v>13.43</v>
      </c>
      <c r="AN133" s="1">
        <v>36.18</v>
      </c>
      <c r="AO133" s="1">
        <v>0.24</v>
      </c>
      <c r="AP133" s="1">
        <v>0.04</v>
      </c>
      <c r="AQ133" s="1">
        <v>26.35</v>
      </c>
      <c r="AR133" s="1">
        <v>79.400000000000006</v>
      </c>
      <c r="AS133" s="1">
        <v>4.1000000000000002E-2</v>
      </c>
      <c r="AT133" s="1">
        <v>14.79</v>
      </c>
      <c r="AU133" s="1">
        <v>14.77</v>
      </c>
      <c r="AV133" s="1">
        <v>15.17</v>
      </c>
      <c r="AW133" s="1">
        <v>14.5</v>
      </c>
      <c r="AX133" s="1">
        <v>586</v>
      </c>
      <c r="AY133" s="1">
        <f>+AX133*4*4.5/1000*5263/1000/10000*1000</f>
        <v>5.5514124000000002</v>
      </c>
      <c r="BD133" s="1">
        <f>0.6108*EXP((U133*17.27)/(U133+237.3))</f>
        <v>1.5464593082656743</v>
      </c>
      <c r="BE133" s="1">
        <f>0.6108*EXP((V133*17.27)/(V133+237.3))</f>
        <v>5.9867848946827449</v>
      </c>
      <c r="BF133" s="1">
        <f>+(BE133+BD133)/2</f>
        <v>3.7666221014742094</v>
      </c>
      <c r="BG133" s="1">
        <f>+((BD133*X133/100)+(BE133*Y133/100))/2</f>
        <v>2.4344855534932361</v>
      </c>
      <c r="BH133" s="1">
        <f>+BF133-BG133</f>
        <v>1.3321365479809733</v>
      </c>
    </row>
    <row r="134" spans="1:64" x14ac:dyDescent="0.2">
      <c r="A134" s="4">
        <v>43231</v>
      </c>
      <c r="B134" s="3">
        <v>0</v>
      </c>
      <c r="C134">
        <v>131</v>
      </c>
      <c r="D134" s="1">
        <v>11.7</v>
      </c>
      <c r="E134" s="1">
        <v>18.28</v>
      </c>
      <c r="F134" s="1">
        <v>294.63780000000003</v>
      </c>
      <c r="G134" s="1">
        <v>59.632989999999999</v>
      </c>
      <c r="H134" s="1">
        <v>-75.908280000000005</v>
      </c>
      <c r="I134" s="1">
        <v>-5.8347249999999997</v>
      </c>
      <c r="J134" s="1">
        <v>25.960239999999999</v>
      </c>
      <c r="K134" s="1">
        <v>299.11020000000002</v>
      </c>
      <c r="L134" s="1">
        <v>379.6266</v>
      </c>
      <c r="M134" s="1">
        <v>449.7002</v>
      </c>
      <c r="N134" s="1">
        <v>235.00479999999999</v>
      </c>
      <c r="O134" s="1">
        <v>-70.073560000000001</v>
      </c>
      <c r="P134" s="1">
        <f>+G134/F134</f>
        <v>0.20239422776032129</v>
      </c>
      <c r="Q134" s="1">
        <v>164.93119999999999</v>
      </c>
      <c r="R134" s="1">
        <v>14.43</v>
      </c>
      <c r="S134" s="1">
        <v>36.44</v>
      </c>
      <c r="T134" s="1">
        <v>24.08</v>
      </c>
      <c r="U134" s="1">
        <v>13.11</v>
      </c>
      <c r="V134" s="1">
        <v>33.92</v>
      </c>
      <c r="W134" s="1">
        <f>+(X134+Y134)/2</f>
        <v>49.56</v>
      </c>
      <c r="X134" s="1">
        <v>17.32</v>
      </c>
      <c r="Y134" s="1">
        <v>81.8</v>
      </c>
      <c r="Z134" s="1">
        <v>2.9689999999999999</v>
      </c>
      <c r="AA134" s="1">
        <v>152.9</v>
      </c>
      <c r="AB134" s="1">
        <v>70.11</v>
      </c>
      <c r="AC134" s="2">
        <v>25.54</v>
      </c>
      <c r="AD134" s="1">
        <v>7.1959999999999997</v>
      </c>
      <c r="AE134" s="1">
        <v>43.74</v>
      </c>
      <c r="AF134" s="2">
        <v>22.61</v>
      </c>
      <c r="AG134" s="1">
        <v>2.012</v>
      </c>
      <c r="AH134" s="1">
        <v>42.48</v>
      </c>
      <c r="AI134" s="2">
        <v>22.79</v>
      </c>
      <c r="AJ134" s="1">
        <v>3.8809999999999998</v>
      </c>
      <c r="AK134" s="1">
        <v>41.29</v>
      </c>
      <c r="AL134" s="2">
        <v>24.26</v>
      </c>
      <c r="AM134" s="1">
        <v>13.2</v>
      </c>
      <c r="AN134" s="1">
        <v>34.96</v>
      </c>
      <c r="AO134" s="1" t="s">
        <v>0</v>
      </c>
      <c r="AP134" s="1">
        <v>0.04</v>
      </c>
      <c r="AQ134" s="1">
        <v>26.45</v>
      </c>
      <c r="AR134" s="1">
        <v>79.59</v>
      </c>
      <c r="AS134" s="1">
        <v>4.1000000000000002E-2</v>
      </c>
      <c r="AT134" s="1">
        <v>14.73</v>
      </c>
      <c r="AU134" s="1">
        <v>14.81</v>
      </c>
      <c r="AV134" s="1">
        <v>15.12</v>
      </c>
      <c r="AW134" s="1">
        <v>14.5</v>
      </c>
      <c r="AX134" s="1">
        <v>556.5</v>
      </c>
      <c r="AY134" s="1">
        <f>+AX134*4*4.5/1000*5263/1000/10000*1000</f>
        <v>5.2719470999999993</v>
      </c>
      <c r="BD134" s="1">
        <f>0.6108*EXP((U134*17.27)/(U134+237.3))</f>
        <v>1.5085822138781249</v>
      </c>
      <c r="BE134" s="1">
        <f>0.6108*EXP((V134*17.27)/(V134+237.3))</f>
        <v>5.2956123073687804</v>
      </c>
      <c r="BF134" s="1">
        <f>+(BE134+BD134)/2</f>
        <v>3.4020972606234525</v>
      </c>
      <c r="BG134" s="1">
        <f>+((BD134*X134/100)+(BE134*Y134/100))/2</f>
        <v>2.2965486534356767</v>
      </c>
      <c r="BH134" s="1">
        <f>+BF134-BG134</f>
        <v>1.1055486071877758</v>
      </c>
    </row>
    <row r="135" spans="1:64" s="7" customFormat="1" x14ac:dyDescent="0.2">
      <c r="A135" s="4">
        <v>43232</v>
      </c>
      <c r="B135" s="3">
        <v>0</v>
      </c>
      <c r="C135">
        <v>132</v>
      </c>
      <c r="D135" s="1">
        <v>11.73</v>
      </c>
      <c r="E135" s="1">
        <v>17</v>
      </c>
      <c r="F135" s="1">
        <v>287.79840000000002</v>
      </c>
      <c r="G135" s="1">
        <v>56.906970000000001</v>
      </c>
      <c r="H135" s="1">
        <v>-68.749529999999993</v>
      </c>
      <c r="I135" s="1">
        <v>-3.9133629999999999</v>
      </c>
      <c r="J135" s="1">
        <v>24.614889999999999</v>
      </c>
      <c r="K135" s="1">
        <v>297.76490000000001</v>
      </c>
      <c r="L135" s="1">
        <v>378.43220000000002</v>
      </c>
      <c r="M135" s="1">
        <v>443.26839999999999</v>
      </c>
      <c r="N135" s="1">
        <v>230.8914</v>
      </c>
      <c r="O135" s="1">
        <v>-64.836160000000007</v>
      </c>
      <c r="P135" s="1">
        <f>+G135/F135</f>
        <v>0.19773205827412521</v>
      </c>
      <c r="Q135" s="1">
        <v>166.05520000000001</v>
      </c>
      <c r="R135" s="1">
        <v>15.15</v>
      </c>
      <c r="S135" s="1">
        <v>34.28</v>
      </c>
      <c r="T135" s="1">
        <v>22.77</v>
      </c>
      <c r="U135" s="1">
        <v>14.22</v>
      </c>
      <c r="V135" s="1">
        <v>31.27</v>
      </c>
      <c r="W135" s="1">
        <f>+(X135+Y135)/2</f>
        <v>54.484999999999999</v>
      </c>
      <c r="X135" s="1">
        <v>22.37</v>
      </c>
      <c r="Y135" s="1">
        <v>86.6</v>
      </c>
      <c r="Z135" s="1">
        <v>2.2770000000000001</v>
      </c>
      <c r="AA135" s="1">
        <v>188.4</v>
      </c>
      <c r="AB135" s="1">
        <v>74.62</v>
      </c>
      <c r="AC135" s="2">
        <v>23.01</v>
      </c>
      <c r="AD135" s="1">
        <v>8.24</v>
      </c>
      <c r="AE135" s="1">
        <v>38.14</v>
      </c>
      <c r="AF135" s="2">
        <v>20.34</v>
      </c>
      <c r="AG135" s="1">
        <v>3.3690000000000002</v>
      </c>
      <c r="AH135" s="1">
        <v>37.43</v>
      </c>
      <c r="AI135" s="2">
        <v>20.59</v>
      </c>
      <c r="AJ135" s="1">
        <v>5.1379999999999999</v>
      </c>
      <c r="AK135" s="1">
        <v>36.32</v>
      </c>
      <c r="AL135" s="2">
        <v>23</v>
      </c>
      <c r="AM135" s="1">
        <v>13.87</v>
      </c>
      <c r="AN135" s="1">
        <v>32.18</v>
      </c>
      <c r="AO135" s="1" t="s">
        <v>0</v>
      </c>
      <c r="AP135" s="1">
        <v>4.1000000000000002E-2</v>
      </c>
      <c r="AQ135" s="1">
        <v>26.51</v>
      </c>
      <c r="AR135" s="1">
        <v>79.680000000000007</v>
      </c>
      <c r="AS135" s="1">
        <v>4.1000000000000002E-2</v>
      </c>
      <c r="AT135" s="1">
        <v>14.72</v>
      </c>
      <c r="AU135" s="1">
        <v>14.91</v>
      </c>
      <c r="AV135" s="1">
        <v>15.1</v>
      </c>
      <c r="AW135" s="1">
        <v>14.59</v>
      </c>
      <c r="AX135" s="1">
        <v>569</v>
      </c>
      <c r="AY135" s="1">
        <f>+AX135*4*4.5/1000*5263/1000/10000*1000</f>
        <v>5.3903646000000007</v>
      </c>
      <c r="AZ135" s="1"/>
      <c r="BA135" s="1"/>
      <c r="BB135" s="1"/>
      <c r="BC135" s="1"/>
      <c r="BD135" s="1">
        <f>0.6108*EXP((U135*17.27)/(U135+237.3))</f>
        <v>1.621571104151007</v>
      </c>
      <c r="BE135" s="1">
        <f>0.6108*EXP((V135*17.27)/(V135+237.3))</f>
        <v>4.5621125183983375</v>
      </c>
      <c r="BF135" s="1">
        <f>+(BE135+BD135)/2</f>
        <v>3.0918418112746724</v>
      </c>
      <c r="BG135" s="1">
        <f>+((BD135*X135/100)+(BE135*Y135/100))/2</f>
        <v>2.1567674484657702</v>
      </c>
      <c r="BH135" s="1">
        <f>+BF135-BG135</f>
        <v>0.93507436280890222</v>
      </c>
      <c r="BK135"/>
      <c r="BL135"/>
    </row>
    <row r="136" spans="1:64" x14ac:dyDescent="0.2">
      <c r="A136" s="4">
        <v>43233</v>
      </c>
      <c r="B136" s="3">
        <v>0</v>
      </c>
      <c r="C136">
        <v>133</v>
      </c>
      <c r="D136" s="1">
        <v>11.71</v>
      </c>
      <c r="E136" s="1">
        <v>17.54</v>
      </c>
      <c r="F136" s="1">
        <v>286.87580000000003</v>
      </c>
      <c r="G136" s="1">
        <v>56.553339999999999</v>
      </c>
      <c r="H136" s="1">
        <v>-76.993449999999996</v>
      </c>
      <c r="I136" s="1">
        <v>-6.5818849999999998</v>
      </c>
      <c r="J136" s="1">
        <v>25.181339999999999</v>
      </c>
      <c r="K136" s="1">
        <v>298.3313</v>
      </c>
      <c r="L136" s="1">
        <v>374.14049999999997</v>
      </c>
      <c r="M136" s="1">
        <v>444.5521</v>
      </c>
      <c r="N136" s="1">
        <v>230.32239999999999</v>
      </c>
      <c r="O136" s="1">
        <v>-70.411569999999998</v>
      </c>
      <c r="P136" s="1">
        <f>+G136/F136</f>
        <v>0.19713527596262911</v>
      </c>
      <c r="Q136" s="1">
        <v>159.9109</v>
      </c>
      <c r="R136" s="1">
        <v>13.96</v>
      </c>
      <c r="S136" s="1">
        <v>37.22</v>
      </c>
      <c r="T136" s="1">
        <v>23.04</v>
      </c>
      <c r="U136" s="1">
        <v>12.89</v>
      </c>
      <c r="V136" s="1">
        <v>33.28</v>
      </c>
      <c r="W136" s="1">
        <f>+(X136+Y136)/2</f>
        <v>56.174999999999997</v>
      </c>
      <c r="X136" s="1">
        <v>18.649999999999999</v>
      </c>
      <c r="Y136" s="1">
        <v>93.7</v>
      </c>
      <c r="Z136" s="1">
        <v>1.8049999999999999</v>
      </c>
      <c r="AA136" s="1">
        <v>206.5</v>
      </c>
      <c r="AB136" s="1">
        <v>79.650000000000006</v>
      </c>
      <c r="AC136" s="2">
        <v>23.5</v>
      </c>
      <c r="AD136" s="1">
        <v>6.032</v>
      </c>
      <c r="AE136" s="1">
        <v>41.08</v>
      </c>
      <c r="AF136" s="2">
        <v>20.83</v>
      </c>
      <c r="AG136" s="1">
        <v>1.1639999999999999</v>
      </c>
      <c r="AH136" s="1">
        <v>40.18</v>
      </c>
      <c r="AI136" s="2">
        <v>21.19</v>
      </c>
      <c r="AJ136" s="1">
        <v>3.0670000000000002</v>
      </c>
      <c r="AK136" s="1">
        <v>39.14</v>
      </c>
      <c r="AL136" s="2">
        <v>23.84</v>
      </c>
      <c r="AM136" s="1">
        <v>12.67</v>
      </c>
      <c r="AN136" s="1">
        <v>36.93</v>
      </c>
      <c r="AO136" s="1">
        <v>0.23899999999999999</v>
      </c>
      <c r="AP136" s="1">
        <v>4.1000000000000002E-2</v>
      </c>
      <c r="AQ136" s="1">
        <v>26.52</v>
      </c>
      <c r="AR136" s="1">
        <v>79.709999999999994</v>
      </c>
      <c r="AS136" s="1">
        <v>4.2000000000000003E-2</v>
      </c>
      <c r="AT136" s="1">
        <v>14.75</v>
      </c>
      <c r="AU136" s="1">
        <v>15.09</v>
      </c>
      <c r="AV136" s="1">
        <v>15.13</v>
      </c>
      <c r="AW136" s="1">
        <v>14.77</v>
      </c>
      <c r="AX136" s="1">
        <v>474.2</v>
      </c>
      <c r="AY136" s="1">
        <f>+AX136*4*4.5/1000*5263/1000/10000*1000</f>
        <v>4.4922862800000001</v>
      </c>
      <c r="BD136" s="1">
        <f>0.6108*EXP((U136*17.27)/(U136+237.3))</f>
        <v>1.4870276666367284</v>
      </c>
      <c r="BE136" s="1">
        <f>0.6108*EXP((V136*17.27)/(V136+237.3))</f>
        <v>5.1096901568803439</v>
      </c>
      <c r="BF136" s="1">
        <f>+(BE136+BD136)/2</f>
        <v>3.2983589117585361</v>
      </c>
      <c r="BG136" s="1">
        <f>+((BD136*X136/100)+(BE136*Y136/100))/2</f>
        <v>2.532555168412316</v>
      </c>
      <c r="BH136" s="1">
        <f>+BF136-BG136</f>
        <v>0.76580374334622014</v>
      </c>
    </row>
    <row r="137" spans="1:64" x14ac:dyDescent="0.2">
      <c r="A137" s="4">
        <v>43234</v>
      </c>
      <c r="B137" s="3">
        <v>0</v>
      </c>
      <c r="C137">
        <v>134</v>
      </c>
      <c r="D137" s="1">
        <v>11.64</v>
      </c>
      <c r="E137" s="1">
        <v>17.55</v>
      </c>
      <c r="F137" s="1">
        <v>298.61130000000003</v>
      </c>
      <c r="G137" s="1">
        <v>58.507939999999998</v>
      </c>
      <c r="H137" s="1">
        <v>-85.538480000000007</v>
      </c>
      <c r="I137" s="1">
        <v>-10.31047</v>
      </c>
      <c r="J137" s="1">
        <v>26.804490000000001</v>
      </c>
      <c r="K137" s="1">
        <v>299.9545</v>
      </c>
      <c r="L137" s="1">
        <v>376.01389999999998</v>
      </c>
      <c r="M137" s="1">
        <v>451.24189999999999</v>
      </c>
      <c r="N137" s="1">
        <v>240.10339999999999</v>
      </c>
      <c r="O137" s="1">
        <v>-75.228009999999998</v>
      </c>
      <c r="P137" s="1">
        <f>+G137/F137</f>
        <v>0.19593344257233397</v>
      </c>
      <c r="Q137" s="1">
        <v>164.87540000000001</v>
      </c>
      <c r="R137" s="1">
        <v>13.78</v>
      </c>
      <c r="S137" s="1">
        <v>39.76</v>
      </c>
      <c r="T137" s="1">
        <v>24.2</v>
      </c>
      <c r="U137" s="1">
        <v>12.65</v>
      </c>
      <c r="V137" s="1">
        <v>35.32</v>
      </c>
      <c r="W137" s="1">
        <f>+(X137+Y137)/2</f>
        <v>48.645000000000003</v>
      </c>
      <c r="X137" s="1">
        <v>11.59</v>
      </c>
      <c r="Y137" s="1">
        <v>85.7</v>
      </c>
      <c r="Z137" s="1">
        <v>1.9710000000000001</v>
      </c>
      <c r="AA137" s="1">
        <v>193.9</v>
      </c>
      <c r="AB137" s="1">
        <v>78.87</v>
      </c>
      <c r="AC137" s="2">
        <v>25.33</v>
      </c>
      <c r="AD137" s="1">
        <v>5.94</v>
      </c>
      <c r="AE137" s="1">
        <v>44.62</v>
      </c>
      <c r="AF137" s="2">
        <v>22.61</v>
      </c>
      <c r="AG137" s="1">
        <v>0.89200000000000002</v>
      </c>
      <c r="AH137" s="1">
        <v>43.96</v>
      </c>
      <c r="AI137" s="2">
        <v>22.75</v>
      </c>
      <c r="AJ137" s="1">
        <v>2.8279999999999998</v>
      </c>
      <c r="AK137" s="1">
        <v>42.5</v>
      </c>
      <c r="AL137" s="2">
        <v>24.19</v>
      </c>
      <c r="AM137" s="1">
        <v>8.19</v>
      </c>
      <c r="AN137" s="1">
        <v>40</v>
      </c>
      <c r="AO137" s="1" t="s">
        <v>0</v>
      </c>
      <c r="AP137" s="1">
        <v>4.1000000000000002E-2</v>
      </c>
      <c r="AQ137" s="1">
        <v>26.47</v>
      </c>
      <c r="AR137" s="1">
        <v>79.62</v>
      </c>
      <c r="AS137" s="1">
        <v>4.2000000000000003E-2</v>
      </c>
      <c r="AT137" s="1">
        <v>14.66</v>
      </c>
      <c r="AU137" s="1">
        <v>15.15</v>
      </c>
      <c r="AV137" s="1">
        <v>15.04</v>
      </c>
      <c r="AW137" s="1">
        <v>14.83</v>
      </c>
      <c r="AX137" s="1">
        <v>605.79999999999995</v>
      </c>
      <c r="AY137" s="1">
        <f>+AX137*4*4.5/1000*5263/1000/10000*1000</f>
        <v>5.7389857199999987</v>
      </c>
      <c r="BD137" s="1">
        <f>0.6108*EXP((U137*17.27)/(U137+237.3))</f>
        <v>1.4638224073468289</v>
      </c>
      <c r="BE137" s="1">
        <f>0.6108*EXP((V137*17.27)/(V137+237.3))</f>
        <v>5.7228932781921866</v>
      </c>
      <c r="BF137" s="1">
        <f>+(BE137+BD137)/2</f>
        <v>3.5933578427695076</v>
      </c>
      <c r="BG137" s="1">
        <f>+((BD137*X137/100)+(BE137*Y137/100))/2</f>
        <v>2.5370882782111006</v>
      </c>
      <c r="BH137" s="1">
        <f>+BF137-BG137</f>
        <v>1.056269564558407</v>
      </c>
    </row>
    <row r="138" spans="1:64" x14ac:dyDescent="0.2">
      <c r="A138" s="4">
        <v>43235</v>
      </c>
      <c r="B138" s="3">
        <v>0</v>
      </c>
      <c r="C138">
        <v>135</v>
      </c>
      <c r="D138" s="1">
        <v>11.59</v>
      </c>
      <c r="E138" s="1">
        <v>20.3</v>
      </c>
      <c r="F138" s="1">
        <v>300.4855</v>
      </c>
      <c r="G138" s="1">
        <v>58.685850000000002</v>
      </c>
      <c r="H138" s="1">
        <v>-90.946659999999994</v>
      </c>
      <c r="I138" s="1">
        <v>-15.638780000000001</v>
      </c>
      <c r="J138" s="1">
        <v>28.251480000000001</v>
      </c>
      <c r="K138" s="1">
        <v>301.4015</v>
      </c>
      <c r="L138" s="1">
        <v>379.66340000000002</v>
      </c>
      <c r="M138" s="1">
        <v>454.97129999999999</v>
      </c>
      <c r="N138" s="1">
        <v>241.7996</v>
      </c>
      <c r="O138" s="1">
        <v>-75.307879999999997</v>
      </c>
      <c r="P138" s="1">
        <f>+G138/F138</f>
        <v>0.195303433942736</v>
      </c>
      <c r="Q138" s="1">
        <v>166.49180000000001</v>
      </c>
      <c r="R138" s="1">
        <v>14.1</v>
      </c>
      <c r="S138" s="1">
        <v>41.94</v>
      </c>
      <c r="T138" s="1">
        <v>24.82</v>
      </c>
      <c r="U138" s="1">
        <v>10.86</v>
      </c>
      <c r="V138" s="1">
        <v>36.94</v>
      </c>
      <c r="W138" s="1">
        <f>+(X138+Y138)/2</f>
        <v>44.495000000000005</v>
      </c>
      <c r="X138" s="1">
        <v>9.5399999999999991</v>
      </c>
      <c r="Y138" s="1">
        <v>79.45</v>
      </c>
      <c r="Z138" s="1">
        <v>1.7150000000000001</v>
      </c>
      <c r="AA138" s="1">
        <v>250.1</v>
      </c>
      <c r="AB138" s="1">
        <v>84.3</v>
      </c>
      <c r="AC138" s="2">
        <v>26.18</v>
      </c>
      <c r="AD138" s="1">
        <v>3.8879999999999999</v>
      </c>
      <c r="AE138" s="1">
        <v>46.99</v>
      </c>
      <c r="AF138" s="2">
        <v>23.32</v>
      </c>
      <c r="AG138" s="1">
        <v>-1.819</v>
      </c>
      <c r="AH138" s="1">
        <v>46.35</v>
      </c>
      <c r="AI138" s="2">
        <v>23.45</v>
      </c>
      <c r="AJ138" s="1">
        <v>0.27200000000000002</v>
      </c>
      <c r="AK138" s="1">
        <v>44.84</v>
      </c>
      <c r="AL138" s="2">
        <v>24.83</v>
      </c>
      <c r="AM138" s="1">
        <v>6.1589999999999998</v>
      </c>
      <c r="AN138" s="1">
        <v>42.03</v>
      </c>
      <c r="AO138" s="1" t="s">
        <v>0</v>
      </c>
      <c r="AP138" s="1">
        <v>4.1000000000000002E-2</v>
      </c>
      <c r="AQ138" s="1">
        <v>26.68</v>
      </c>
      <c r="AR138" s="1">
        <v>79.98</v>
      </c>
      <c r="AS138" s="1">
        <v>4.2000000000000003E-2</v>
      </c>
      <c r="AT138" s="1">
        <v>14.6</v>
      </c>
      <c r="AU138" s="1">
        <v>15.19</v>
      </c>
      <c r="AV138" s="1">
        <v>14.99</v>
      </c>
      <c r="AW138" s="1">
        <v>14.84</v>
      </c>
      <c r="AX138" s="1">
        <v>519.9</v>
      </c>
      <c r="AY138" s="1">
        <f>+AX138*4*4.5/1000*5263/1000/10000*1000</f>
        <v>4.925220659999999</v>
      </c>
      <c r="BD138" s="1">
        <f>0.6108*EXP((U138*17.27)/(U138+237.3))</f>
        <v>1.3005478138284297</v>
      </c>
      <c r="BE138" s="1">
        <f>0.6108*EXP((V138*17.27)/(V138+237.3))</f>
        <v>6.2543375665704826</v>
      </c>
      <c r="BF138" s="1">
        <f>+(BE138+BD138)/2</f>
        <v>3.777442690199456</v>
      </c>
      <c r="BG138" s="1">
        <f>+((BD138*X138/100)+(BE138*Y138/100))/2</f>
        <v>2.5465717290397403</v>
      </c>
      <c r="BH138" s="1">
        <f>+BF138-BG138</f>
        <v>1.2308709611597157</v>
      </c>
    </row>
    <row r="139" spans="1:64" x14ac:dyDescent="0.2">
      <c r="A139" s="4">
        <v>43236</v>
      </c>
      <c r="B139" s="3">
        <v>0</v>
      </c>
      <c r="C139">
        <v>136</v>
      </c>
      <c r="D139" s="1">
        <v>11.83</v>
      </c>
      <c r="E139" s="1">
        <v>19.45</v>
      </c>
      <c r="F139" s="1">
        <v>303.44110000000001</v>
      </c>
      <c r="G139" s="1">
        <v>60.467550000000003</v>
      </c>
      <c r="H139" s="1">
        <v>-94.650829999999999</v>
      </c>
      <c r="I139" s="1">
        <v>-16.409880000000001</v>
      </c>
      <c r="J139" s="1">
        <v>29.81935</v>
      </c>
      <c r="K139" s="1">
        <v>302.96929999999998</v>
      </c>
      <c r="L139" s="1">
        <v>385.4307</v>
      </c>
      <c r="M139" s="1">
        <v>463.67160000000001</v>
      </c>
      <c r="N139" s="1">
        <v>242.9736</v>
      </c>
      <c r="O139" s="1">
        <v>-78.240939999999995</v>
      </c>
      <c r="P139" s="1">
        <f>+G139/F139</f>
        <v>0.1992727748482325</v>
      </c>
      <c r="Q139" s="1">
        <v>164.73259999999999</v>
      </c>
      <c r="R139" s="1">
        <v>17.77</v>
      </c>
      <c r="S139" s="1">
        <v>41.48</v>
      </c>
      <c r="T139" s="1">
        <v>26.75</v>
      </c>
      <c r="U139" s="1">
        <v>14.27</v>
      </c>
      <c r="V139" s="1">
        <v>38.409999999999997</v>
      </c>
      <c r="W139" s="1">
        <f>+(X139+Y139)/2</f>
        <v>34.090499999999999</v>
      </c>
      <c r="X139" s="1">
        <v>7.2210000000000001</v>
      </c>
      <c r="Y139" s="1">
        <v>60.96</v>
      </c>
      <c r="Z139" s="1">
        <v>2.2549999999999999</v>
      </c>
      <c r="AA139" s="1">
        <v>278.5</v>
      </c>
      <c r="AB139" s="1">
        <v>73.09</v>
      </c>
      <c r="AC139" s="2">
        <v>29.64</v>
      </c>
      <c r="AD139" s="1">
        <v>9.49</v>
      </c>
      <c r="AE139" s="1">
        <v>49.94</v>
      </c>
      <c r="AF139" s="2">
        <v>26.87</v>
      </c>
      <c r="AG139" s="1">
        <v>4.33</v>
      </c>
      <c r="AH139" s="1">
        <v>49.05</v>
      </c>
      <c r="AI139" s="2">
        <v>26.76</v>
      </c>
      <c r="AJ139" s="1">
        <v>6.0810000000000004</v>
      </c>
      <c r="AK139" s="1">
        <v>47.31</v>
      </c>
      <c r="AL139" s="2">
        <v>27.64</v>
      </c>
      <c r="AM139" s="1">
        <v>10.59</v>
      </c>
      <c r="AN139" s="1">
        <v>44.5</v>
      </c>
      <c r="AO139" s="1" t="s">
        <v>0</v>
      </c>
      <c r="AP139" s="1">
        <v>4.1000000000000002E-2</v>
      </c>
      <c r="AQ139" s="1">
        <v>26.75</v>
      </c>
      <c r="AR139" s="1">
        <v>80.099999999999994</v>
      </c>
      <c r="AS139" s="1">
        <v>4.2000000000000003E-2</v>
      </c>
      <c r="AT139" s="1">
        <v>14.54</v>
      </c>
      <c r="AU139" s="1">
        <v>15.21</v>
      </c>
      <c r="AV139" s="1">
        <v>14.93</v>
      </c>
      <c r="AW139" s="1">
        <v>14.84</v>
      </c>
      <c r="AX139" s="1">
        <v>596.9</v>
      </c>
      <c r="AY139" s="1">
        <f>+AX139*4*4.5/1000*5263/1000/10000*1000</f>
        <v>5.6546724599999996</v>
      </c>
      <c r="BD139" s="1">
        <f>0.6108*EXP((U139*17.27)/(U139+237.3))</f>
        <v>1.6268308904476887</v>
      </c>
      <c r="BE139" s="1">
        <f>0.6108*EXP((V139*17.27)/(V139+237.3))</f>
        <v>6.7730439164125507</v>
      </c>
      <c r="BF139" s="1">
        <f>+(BE139+BD139)/2</f>
        <v>4.1999374034301198</v>
      </c>
      <c r="BG139" s="1">
        <f>+((BD139*X139/100)+(BE139*Y139/100))/2</f>
        <v>2.1231605150221591</v>
      </c>
      <c r="BH139" s="1">
        <f>+BF139-BG139</f>
        <v>2.0767768884079607</v>
      </c>
    </row>
    <row r="140" spans="1:64" x14ac:dyDescent="0.2">
      <c r="A140" s="4">
        <v>43237</v>
      </c>
      <c r="B140" s="3">
        <v>0</v>
      </c>
      <c r="C140">
        <v>137</v>
      </c>
      <c r="D140" s="1">
        <v>11.77</v>
      </c>
      <c r="E140" s="1">
        <v>17.010000000000002</v>
      </c>
      <c r="F140" s="1">
        <v>308.64299999999997</v>
      </c>
      <c r="G140" s="1">
        <v>62.454650000000001</v>
      </c>
      <c r="H140" s="1">
        <v>-98.112520000000004</v>
      </c>
      <c r="I140" s="1">
        <v>-13.99798</v>
      </c>
      <c r="J140" s="1">
        <v>27.737670000000001</v>
      </c>
      <c r="K140" s="1">
        <v>300.88760000000002</v>
      </c>
      <c r="L140" s="1">
        <v>368.89600000000002</v>
      </c>
      <c r="M140" s="1">
        <v>453.01060000000001</v>
      </c>
      <c r="N140" s="1">
        <v>246.1883</v>
      </c>
      <c r="O140" s="1">
        <v>-84.114540000000005</v>
      </c>
      <c r="P140" s="1">
        <f>+G140/F140</f>
        <v>0.2023523941900513</v>
      </c>
      <c r="Q140" s="1">
        <v>162.07380000000001</v>
      </c>
      <c r="R140" s="1">
        <v>15.3</v>
      </c>
      <c r="S140" s="1">
        <v>40.75</v>
      </c>
      <c r="T140" s="1">
        <v>24.6</v>
      </c>
      <c r="U140" s="1">
        <v>12.91</v>
      </c>
      <c r="V140" s="1">
        <v>35.520000000000003</v>
      </c>
      <c r="W140" s="1">
        <f>+(X140+Y140)/2</f>
        <v>34.794499999999999</v>
      </c>
      <c r="X140" s="1">
        <v>7.9489999999999998</v>
      </c>
      <c r="Y140" s="1">
        <v>61.64</v>
      </c>
      <c r="Z140" s="1">
        <v>2.1760000000000002</v>
      </c>
      <c r="AA140" s="1">
        <v>206</v>
      </c>
      <c r="AB140" s="1">
        <v>63.76</v>
      </c>
      <c r="AC140" s="2">
        <v>25.93</v>
      </c>
      <c r="AD140" s="1">
        <v>6.5469999999999997</v>
      </c>
      <c r="AE140" s="1">
        <v>44.62</v>
      </c>
      <c r="AF140" s="2">
        <v>22.62</v>
      </c>
      <c r="AG140" s="1">
        <v>0.48399999999999999</v>
      </c>
      <c r="AH140" s="1">
        <v>43.37</v>
      </c>
      <c r="AI140" s="2">
        <v>22.74</v>
      </c>
      <c r="AJ140" s="1">
        <v>2.4900000000000002</v>
      </c>
      <c r="AK140" s="1">
        <v>41.91</v>
      </c>
      <c r="AL140" s="2">
        <v>24.6</v>
      </c>
      <c r="AM140" s="1">
        <v>7.5350000000000001</v>
      </c>
      <c r="AN140" s="1">
        <v>40.65</v>
      </c>
      <c r="AO140" s="1">
        <v>0.23599999999999999</v>
      </c>
      <c r="AP140" s="1">
        <v>4.1000000000000002E-2</v>
      </c>
      <c r="AQ140" s="1">
        <v>26.9</v>
      </c>
      <c r="AR140" s="1">
        <v>80.5</v>
      </c>
      <c r="AS140" s="1">
        <v>4.2000000000000003E-2</v>
      </c>
      <c r="AT140" s="1">
        <v>14.47</v>
      </c>
      <c r="AU140" s="1">
        <v>15.25</v>
      </c>
      <c r="AV140" s="1">
        <v>14.86</v>
      </c>
      <c r="AW140" s="1">
        <v>14.84</v>
      </c>
      <c r="AX140" s="1">
        <v>534.4</v>
      </c>
      <c r="AY140" s="1">
        <f>+AX140*4*4.5/1000*5263/1000/10000*1000</f>
        <v>5.0625849599999997</v>
      </c>
      <c r="BD140" s="1">
        <f>0.6108*EXP((U140*17.27)/(U140+237.3))</f>
        <v>1.4889759353494478</v>
      </c>
      <c r="BE140" s="1">
        <f>0.6108*EXP((V140*17.27)/(V140+237.3))</f>
        <v>5.786309006692278</v>
      </c>
      <c r="BF140" s="1">
        <f>+(BE140+BD140)/2</f>
        <v>3.6376424710208628</v>
      </c>
      <c r="BG140" s="1">
        <f>+((BD140*X140/100)+(BE140*Y140/100))/2</f>
        <v>1.8425197844130237</v>
      </c>
      <c r="BH140" s="1">
        <f>+BF140-BG140</f>
        <v>1.7951226866078391</v>
      </c>
    </row>
    <row r="141" spans="1:64" x14ac:dyDescent="0.2">
      <c r="A141" s="4">
        <v>43238</v>
      </c>
      <c r="B141" s="3">
        <v>0</v>
      </c>
      <c r="C141">
        <v>138</v>
      </c>
      <c r="D141" s="1">
        <v>11.73</v>
      </c>
      <c r="E141" s="1">
        <v>14.5</v>
      </c>
      <c r="F141" s="1">
        <v>309.9649</v>
      </c>
      <c r="G141" s="1">
        <v>63.55986</v>
      </c>
      <c r="H141" s="1">
        <v>-94.647480000000002</v>
      </c>
      <c r="I141" s="1">
        <v>-8.0840350000000001</v>
      </c>
      <c r="J141" s="1">
        <v>24.581389999999999</v>
      </c>
      <c r="K141" s="1">
        <v>297.73140000000001</v>
      </c>
      <c r="L141" s="1">
        <v>353.0643</v>
      </c>
      <c r="M141" s="1">
        <v>439.6277</v>
      </c>
      <c r="N141" s="1">
        <v>246.4051</v>
      </c>
      <c r="O141" s="1">
        <v>-86.56344</v>
      </c>
      <c r="P141" s="1">
        <f>+G141/F141</f>
        <v>0.20505502397206909</v>
      </c>
      <c r="Q141" s="1">
        <v>159.8416</v>
      </c>
      <c r="R141" s="1">
        <v>12.85</v>
      </c>
      <c r="S141" s="1">
        <v>37.18</v>
      </c>
      <c r="T141" s="1">
        <v>22.15</v>
      </c>
      <c r="U141" s="1">
        <v>11.61</v>
      </c>
      <c r="V141" s="1">
        <v>32.409999999999997</v>
      </c>
      <c r="W141" s="1">
        <f>+(X141+Y141)/2</f>
        <v>43.949999999999996</v>
      </c>
      <c r="X141" s="1">
        <v>9.83</v>
      </c>
      <c r="Y141" s="1">
        <v>78.069999999999993</v>
      </c>
      <c r="Z141" s="1">
        <v>2.2360000000000002</v>
      </c>
      <c r="AA141" s="1">
        <v>179</v>
      </c>
      <c r="AB141" s="1">
        <v>54.88</v>
      </c>
      <c r="AC141" s="2">
        <v>21.67</v>
      </c>
      <c r="AD141" s="1">
        <v>3.7759999999999998</v>
      </c>
      <c r="AE141" s="1">
        <v>39.44</v>
      </c>
      <c r="AF141" s="2">
        <v>17.95</v>
      </c>
      <c r="AG141" s="1">
        <v>-2.2570000000000001</v>
      </c>
      <c r="AH141" s="1">
        <v>37.549999999999997</v>
      </c>
      <c r="AI141" s="2">
        <v>18.32</v>
      </c>
      <c r="AJ141" s="1">
        <v>-0.16500000000000001</v>
      </c>
      <c r="AK141" s="1">
        <v>36.42</v>
      </c>
      <c r="AL141" s="2">
        <v>20.95</v>
      </c>
      <c r="AM141" s="1">
        <v>5.2919999999999998</v>
      </c>
      <c r="AN141" s="1">
        <v>36.18</v>
      </c>
      <c r="AO141" s="1" t="s">
        <v>0</v>
      </c>
      <c r="AP141" s="1">
        <v>4.1000000000000002E-2</v>
      </c>
      <c r="AQ141" s="1">
        <v>26.97</v>
      </c>
      <c r="AR141" s="1">
        <v>80.599999999999994</v>
      </c>
      <c r="AS141" s="1">
        <v>4.2000000000000003E-2</v>
      </c>
      <c r="AT141" s="1">
        <v>14.45</v>
      </c>
      <c r="AU141" s="1">
        <v>15.3</v>
      </c>
      <c r="AV141" s="1">
        <v>14.85</v>
      </c>
      <c r="AW141" s="1">
        <v>14.87</v>
      </c>
      <c r="AX141" s="1">
        <v>528.6</v>
      </c>
      <c r="AY141" s="1">
        <f>+AX141*4*4.5/1000*5263/1000/10000*1000</f>
        <v>5.0076392400000005</v>
      </c>
      <c r="BD141" s="1">
        <f>0.6108*EXP((U141*17.27)/(U141+237.3))</f>
        <v>1.3668997361532613</v>
      </c>
      <c r="BE141" s="1">
        <f>0.6108*EXP((V141*17.27)/(V141+237.3))</f>
        <v>4.8660519295191929</v>
      </c>
      <c r="BF141" s="1">
        <f>+(BE141+BD141)/2</f>
        <v>3.116475832836227</v>
      </c>
      <c r="BG141" s="1">
        <f>+((BD141*X141/100)+(BE141*Y141/100))/2</f>
        <v>1.9666464927197496</v>
      </c>
      <c r="BH141" s="1">
        <f>+BF141-BG141</f>
        <v>1.1498293401164774</v>
      </c>
    </row>
    <row r="142" spans="1:64" x14ac:dyDescent="0.2">
      <c r="A142" s="4">
        <v>43239</v>
      </c>
      <c r="B142" s="3">
        <v>0</v>
      </c>
      <c r="C142">
        <v>139</v>
      </c>
      <c r="D142" s="1">
        <v>11.71</v>
      </c>
      <c r="E142" s="1">
        <v>13.49</v>
      </c>
      <c r="F142" s="1">
        <v>307.1354</v>
      </c>
      <c r="G142" s="1">
        <v>62.207799999999999</v>
      </c>
      <c r="H142" s="1">
        <v>-88.977329999999995</v>
      </c>
      <c r="I142" s="1">
        <v>-7.424728</v>
      </c>
      <c r="J142" s="1">
        <v>23.64978</v>
      </c>
      <c r="K142" s="1">
        <v>296.7998</v>
      </c>
      <c r="L142" s="1">
        <v>353.1678</v>
      </c>
      <c r="M142" s="1">
        <v>434.72039999999998</v>
      </c>
      <c r="N142" s="1">
        <v>244.92769999999999</v>
      </c>
      <c r="O142" s="1">
        <v>-81.552599999999998</v>
      </c>
      <c r="P142" s="1">
        <f>+G142/F142</f>
        <v>0.20254194078572513</v>
      </c>
      <c r="Q142" s="1">
        <v>163.3751</v>
      </c>
      <c r="R142" s="1">
        <v>12.21</v>
      </c>
      <c r="S142" s="1">
        <v>35.479999999999997</v>
      </c>
      <c r="T142" s="1">
        <v>21.17</v>
      </c>
      <c r="U142" s="1">
        <v>11.33</v>
      </c>
      <c r="V142" s="1">
        <v>31.81</v>
      </c>
      <c r="W142" s="1">
        <f>+(X142+Y142)/2</f>
        <v>45.884999999999998</v>
      </c>
      <c r="X142" s="1">
        <v>13.74</v>
      </c>
      <c r="Y142" s="1">
        <v>78.03</v>
      </c>
      <c r="Z142" s="1">
        <v>2.19</v>
      </c>
      <c r="AA142" s="1">
        <v>172.3</v>
      </c>
      <c r="AB142" s="1">
        <v>69.540000000000006</v>
      </c>
      <c r="AC142" s="2">
        <v>20.95</v>
      </c>
      <c r="AD142" s="1">
        <v>4.2510000000000003</v>
      </c>
      <c r="AE142" s="1">
        <v>38.82</v>
      </c>
      <c r="AF142" s="2">
        <v>17.05</v>
      </c>
      <c r="AG142" s="1">
        <v>-2.0699999999999998</v>
      </c>
      <c r="AH142" s="1">
        <v>36.97</v>
      </c>
      <c r="AI142" s="2">
        <v>17.59</v>
      </c>
      <c r="AJ142" s="1">
        <v>0.10199999999999999</v>
      </c>
      <c r="AK142" s="1">
        <v>35.79</v>
      </c>
      <c r="AL142" s="2">
        <v>20.58</v>
      </c>
      <c r="AM142" s="1">
        <v>2.452</v>
      </c>
      <c r="AN142" s="1">
        <v>38.92</v>
      </c>
      <c r="AO142" s="1">
        <v>0.23499999999999999</v>
      </c>
      <c r="AP142" s="1">
        <v>4.2000000000000003E-2</v>
      </c>
      <c r="AQ142" s="1">
        <v>26.86</v>
      </c>
      <c r="AR142" s="1">
        <v>80.400000000000006</v>
      </c>
      <c r="AS142" s="1">
        <v>4.2999999999999997E-2</v>
      </c>
      <c r="AT142" s="1">
        <v>14.46</v>
      </c>
      <c r="AU142" s="1">
        <v>15.4</v>
      </c>
      <c r="AV142" s="1">
        <v>14.85</v>
      </c>
      <c r="AW142" s="1">
        <v>15</v>
      </c>
      <c r="AX142" s="1">
        <v>510.3</v>
      </c>
      <c r="AY142" s="1">
        <f>+AX142*4*4.5/1000*5263/1000/10000*1000</f>
        <v>4.834276019999999</v>
      </c>
      <c r="BD142" s="1">
        <f>0.6108*EXP((U142*17.27)/(U142+237.3))</f>
        <v>1.3417884585370332</v>
      </c>
      <c r="BE142" s="1">
        <f>0.6108*EXP((V142*17.27)/(V142+237.3))</f>
        <v>4.7039622026574772</v>
      </c>
      <c r="BF142" s="1">
        <f>+(BE142+BD142)/2</f>
        <v>3.0228753305972553</v>
      </c>
      <c r="BG142" s="1">
        <f>+((BD142*X142/100)+(BE142*Y142/100))/2</f>
        <v>1.9274317204683089</v>
      </c>
      <c r="BH142" s="1">
        <f>+BF142-BG142</f>
        <v>1.0954436101289464</v>
      </c>
    </row>
    <row r="143" spans="1:64" x14ac:dyDescent="0.2">
      <c r="A143" s="4">
        <v>43240</v>
      </c>
      <c r="B143" s="3">
        <v>0</v>
      </c>
      <c r="C143">
        <v>140</v>
      </c>
      <c r="D143" s="1">
        <v>11.71</v>
      </c>
      <c r="E143" s="1">
        <v>15.66</v>
      </c>
      <c r="F143" s="1">
        <v>304.78199999999998</v>
      </c>
      <c r="G143" s="1">
        <v>61.391689999999997</v>
      </c>
      <c r="H143" s="1">
        <v>-84.205560000000006</v>
      </c>
      <c r="I143" s="1">
        <v>-6.885186</v>
      </c>
      <c r="J143" s="1">
        <v>24.08999</v>
      </c>
      <c r="K143" s="1">
        <v>297.24</v>
      </c>
      <c r="L143" s="1">
        <v>360.6216</v>
      </c>
      <c r="M143" s="1">
        <v>437.94189999999998</v>
      </c>
      <c r="N143" s="1">
        <v>243.3903</v>
      </c>
      <c r="O143" s="1">
        <v>-77.320369999999997</v>
      </c>
      <c r="P143" s="1">
        <f>+G143/F143</f>
        <v>0.20142820114048729</v>
      </c>
      <c r="Q143" s="1">
        <v>166.07</v>
      </c>
      <c r="R143" s="1">
        <v>11.51</v>
      </c>
      <c r="S143" s="1">
        <v>36.46</v>
      </c>
      <c r="T143" s="1">
        <v>21.63</v>
      </c>
      <c r="U143" s="1">
        <v>10.44</v>
      </c>
      <c r="V143" s="1">
        <v>32.67</v>
      </c>
      <c r="W143" s="1">
        <f>+(X143+Y143)/2</f>
        <v>48.49</v>
      </c>
      <c r="X143" s="1">
        <v>14.98</v>
      </c>
      <c r="Y143" s="1">
        <v>82</v>
      </c>
      <c r="Z143" s="1">
        <v>2.1320000000000001</v>
      </c>
      <c r="AA143" s="1">
        <v>156.5</v>
      </c>
      <c r="AB143" s="1">
        <v>74.290000000000006</v>
      </c>
      <c r="AC143" s="2">
        <v>21.21</v>
      </c>
      <c r="AD143" s="1">
        <v>2.8180000000000001</v>
      </c>
      <c r="AE143" s="1">
        <v>39.78</v>
      </c>
      <c r="AF143" s="2">
        <v>17.66</v>
      </c>
      <c r="AG143" s="1">
        <v>-3.4910000000000001</v>
      </c>
      <c r="AH143" s="1">
        <v>38.380000000000003</v>
      </c>
      <c r="AI143" s="2">
        <v>18.05</v>
      </c>
      <c r="AJ143" s="1">
        <v>-1.1459999999999999</v>
      </c>
      <c r="AK143" s="1">
        <v>37.01</v>
      </c>
      <c r="AL143" s="2">
        <v>19.649999999999999</v>
      </c>
      <c r="AM143" s="1">
        <v>-1.323</v>
      </c>
      <c r="AN143" s="1">
        <v>40.25</v>
      </c>
      <c r="AO143" s="1" t="s">
        <v>0</v>
      </c>
      <c r="AP143" s="1">
        <v>4.2000000000000003E-2</v>
      </c>
      <c r="AQ143" s="1">
        <v>26.71</v>
      </c>
      <c r="AR143" s="1">
        <v>80</v>
      </c>
      <c r="AS143" s="1">
        <v>4.2999999999999997E-2</v>
      </c>
      <c r="AT143" s="1">
        <v>14.41</v>
      </c>
      <c r="AU143" s="1">
        <v>15.6</v>
      </c>
      <c r="AV143" s="1">
        <v>14.79</v>
      </c>
      <c r="AW143" s="1">
        <v>15.24</v>
      </c>
      <c r="AX143" s="1">
        <v>612.4</v>
      </c>
      <c r="AY143" s="1">
        <f>+AX143*4*4.5/1000*5263/1000/10000*1000</f>
        <v>5.8015101599999994</v>
      </c>
      <c r="BD143" s="1">
        <f>0.6108*EXP((U143*17.27)/(U143+237.3))</f>
        <v>1.2646413622097865</v>
      </c>
      <c r="BE143" s="1">
        <f>0.6108*EXP((V143*17.27)/(V143+237.3))</f>
        <v>4.9377832996184923</v>
      </c>
      <c r="BF143" s="1">
        <f>+(BE143+BD143)/2</f>
        <v>3.1012123309141395</v>
      </c>
      <c r="BG143" s="1">
        <f>+((BD143*X143/100)+(BE143*Y143/100))/2</f>
        <v>2.1192127908730951</v>
      </c>
      <c r="BH143" s="1">
        <f>+BF143-BG143</f>
        <v>0.98199954004104439</v>
      </c>
    </row>
    <row r="144" spans="1:64" x14ac:dyDescent="0.2">
      <c r="A144" s="4">
        <v>43241</v>
      </c>
      <c r="B144" s="3">
        <v>0</v>
      </c>
      <c r="C144">
        <v>141</v>
      </c>
      <c r="D144" s="1">
        <v>11.72</v>
      </c>
      <c r="E144" s="1">
        <v>15.91</v>
      </c>
      <c r="F144" s="1">
        <v>301.70589999999999</v>
      </c>
      <c r="G144" s="1">
        <v>60.803449999999998</v>
      </c>
      <c r="H144" s="1">
        <v>-78.592079999999996</v>
      </c>
      <c r="I144" s="1">
        <v>-4.1412380000000004</v>
      </c>
      <c r="J144" s="1">
        <v>23.950369999999999</v>
      </c>
      <c r="K144" s="1">
        <v>297.1003</v>
      </c>
      <c r="L144" s="1">
        <v>365.10300000000001</v>
      </c>
      <c r="M144" s="1">
        <v>439.55380000000002</v>
      </c>
      <c r="N144" s="1">
        <v>240.9025</v>
      </c>
      <c r="O144" s="1">
        <v>-74.450839999999999</v>
      </c>
      <c r="P144" s="1">
        <f>+G144/F144</f>
        <v>0.20153218747130899</v>
      </c>
      <c r="Q144" s="1">
        <v>166.45160000000001</v>
      </c>
      <c r="R144" s="1">
        <v>12.63</v>
      </c>
      <c r="S144" s="1">
        <v>35.6</v>
      </c>
      <c r="T144" s="1">
        <v>21.98</v>
      </c>
      <c r="U144" s="1">
        <v>11.81</v>
      </c>
      <c r="V144" s="1">
        <v>31.99</v>
      </c>
      <c r="W144" s="1">
        <f>+(X144+Y144)/2</f>
        <v>55.3</v>
      </c>
      <c r="X144" s="1">
        <v>21.5</v>
      </c>
      <c r="Y144" s="1">
        <v>89.1</v>
      </c>
      <c r="Z144" s="1">
        <v>2.4239999999999999</v>
      </c>
      <c r="AA144" s="1">
        <v>159.80000000000001</v>
      </c>
      <c r="AB144" s="1">
        <v>66.22</v>
      </c>
      <c r="AC144" s="2">
        <v>21.98</v>
      </c>
      <c r="AD144" s="1">
        <v>4.8570000000000002</v>
      </c>
      <c r="AE144" s="1">
        <v>39.11</v>
      </c>
      <c r="AF144" s="2">
        <v>18.55</v>
      </c>
      <c r="AG144" s="1">
        <v>-0.97599999999999998</v>
      </c>
      <c r="AH144" s="1">
        <v>37.71</v>
      </c>
      <c r="AI144" s="2">
        <v>18.829999999999998</v>
      </c>
      <c r="AJ144" s="1">
        <v>1.0529999999999999</v>
      </c>
      <c r="AK144" s="1">
        <v>36.35</v>
      </c>
      <c r="AL144" s="2">
        <v>20.49</v>
      </c>
      <c r="AM144" s="1">
        <v>1.085</v>
      </c>
      <c r="AN144" s="1">
        <v>39.58</v>
      </c>
      <c r="AO144" s="1">
        <v>0.23599999999999999</v>
      </c>
      <c r="AP144" s="1">
        <v>4.3999999999999997E-2</v>
      </c>
      <c r="AQ144" s="1">
        <v>26.61</v>
      </c>
      <c r="AR144" s="1">
        <v>79.849999999999994</v>
      </c>
      <c r="AS144" s="1">
        <v>4.4999999999999998E-2</v>
      </c>
      <c r="AT144" s="1">
        <v>14.48</v>
      </c>
      <c r="AU144" s="1">
        <v>16.13</v>
      </c>
      <c r="AV144" s="1">
        <v>14.86</v>
      </c>
      <c r="AW144" s="1">
        <v>15.77</v>
      </c>
      <c r="AX144" s="1">
        <v>496.6</v>
      </c>
      <c r="AY144" s="1">
        <f>+AX144*4*4.5/1000*5263/1000/10000*1000</f>
        <v>4.7044904400000007</v>
      </c>
      <c r="BD144" s="1">
        <f>0.6108*EXP((U144*17.27)/(U144+237.3))</f>
        <v>1.3850882316249959</v>
      </c>
      <c r="BE144" s="1">
        <f>0.6108*EXP((V144*17.27)/(V144+237.3))</f>
        <v>4.7520891810980395</v>
      </c>
      <c r="BF144" s="1">
        <f>+(BE144+BD144)/2</f>
        <v>3.0685887063615178</v>
      </c>
      <c r="BG144" s="1">
        <f>+((BD144*X144/100)+(BE144*Y144/100))/2</f>
        <v>2.2659527150788632</v>
      </c>
      <c r="BH144" s="1">
        <f>+BF144-BG144</f>
        <v>0.80263599128265462</v>
      </c>
    </row>
    <row r="145" spans="1:64" x14ac:dyDescent="0.2">
      <c r="A145" s="4">
        <v>43242</v>
      </c>
      <c r="B145" s="3">
        <v>0</v>
      </c>
      <c r="C145">
        <v>142</v>
      </c>
      <c r="D145" s="1">
        <v>11.64</v>
      </c>
      <c r="E145" s="1">
        <v>16.079999999999998</v>
      </c>
      <c r="F145" s="1">
        <v>297.32470000000001</v>
      </c>
      <c r="G145" s="1">
        <v>59.520679999999999</v>
      </c>
      <c r="H145" s="1">
        <v>-75.328919999999997</v>
      </c>
      <c r="I145" s="1">
        <v>-3.3541560000000001</v>
      </c>
      <c r="J145" s="1">
        <v>24.347670000000001</v>
      </c>
      <c r="K145" s="1">
        <v>297.49770000000001</v>
      </c>
      <c r="L145" s="1">
        <v>370.25869999999998</v>
      </c>
      <c r="M145" s="1">
        <v>442.23349999999999</v>
      </c>
      <c r="N145" s="1">
        <v>237.80410000000001</v>
      </c>
      <c r="O145" s="1">
        <v>-71.974770000000007</v>
      </c>
      <c r="P145" s="1">
        <f>+G145/F145</f>
        <v>0.20018747181112095</v>
      </c>
      <c r="Q145" s="1">
        <v>165.82929999999999</v>
      </c>
      <c r="R145" s="1">
        <v>14.59</v>
      </c>
      <c r="S145" s="1">
        <v>34.65</v>
      </c>
      <c r="T145" s="1">
        <v>22.64</v>
      </c>
      <c r="U145" s="1">
        <v>14.54</v>
      </c>
      <c r="V145" s="1">
        <v>31.43</v>
      </c>
      <c r="W145" s="1">
        <f>+(X145+Y145)/2</f>
        <v>57.4</v>
      </c>
      <c r="X145" s="1">
        <v>24.7</v>
      </c>
      <c r="Y145" s="1">
        <v>90.1</v>
      </c>
      <c r="Z145" s="1">
        <v>2.5009999999999999</v>
      </c>
      <c r="AA145" s="1">
        <v>185.6</v>
      </c>
      <c r="AB145" s="1">
        <v>58.38</v>
      </c>
      <c r="AC145" s="2">
        <v>22.8</v>
      </c>
      <c r="AD145" s="1">
        <v>9.43</v>
      </c>
      <c r="AE145" s="1">
        <v>37.69</v>
      </c>
      <c r="AF145" s="2">
        <v>19.66</v>
      </c>
      <c r="AG145" s="1">
        <v>4.2969999999999997</v>
      </c>
      <c r="AH145" s="1">
        <v>36.39</v>
      </c>
      <c r="AI145" s="2">
        <v>19.82</v>
      </c>
      <c r="AJ145" s="1">
        <v>6.02</v>
      </c>
      <c r="AK145" s="1">
        <v>35.03</v>
      </c>
      <c r="AL145" s="2">
        <v>21.51</v>
      </c>
      <c r="AM145" s="1">
        <v>6.2629999999999999</v>
      </c>
      <c r="AN145" s="1">
        <v>38.21</v>
      </c>
      <c r="AO145" s="1">
        <v>0.23499999999999999</v>
      </c>
      <c r="AP145" s="1">
        <v>4.4999999999999998E-2</v>
      </c>
      <c r="AQ145" s="1">
        <v>26.7</v>
      </c>
      <c r="AR145" s="1">
        <v>80</v>
      </c>
      <c r="AS145" s="1">
        <v>4.5999999999999999E-2</v>
      </c>
      <c r="AT145" s="1">
        <v>14.4</v>
      </c>
      <c r="AU145" s="1">
        <v>16.559999999999999</v>
      </c>
      <c r="AV145" s="1">
        <v>14.78</v>
      </c>
      <c r="AW145" s="1">
        <v>16.18</v>
      </c>
      <c r="AX145" s="1">
        <v>565.9</v>
      </c>
      <c r="AY145" s="1">
        <f>+AX145*4*4.5/1000*5263/1000/10000*1000</f>
        <v>5.3609970600000008</v>
      </c>
      <c r="BD145" s="1">
        <f>0.6108*EXP((U145*17.27)/(U145+237.3))</f>
        <v>1.655493168232792</v>
      </c>
      <c r="BE145" s="1">
        <f>0.6108*EXP((V145*17.27)/(V145+237.3))</f>
        <v>4.6037492593006863</v>
      </c>
      <c r="BF145" s="1">
        <f>+(BE145+BD145)/2</f>
        <v>3.1296212137667392</v>
      </c>
      <c r="BG145" s="1">
        <f>+((BD145*X145/100)+(BE145*Y145/100))/2</f>
        <v>2.2784424475917087</v>
      </c>
      <c r="BH145" s="1">
        <f>+BF145-BG145</f>
        <v>0.85117876617503052</v>
      </c>
    </row>
    <row r="146" spans="1:64" x14ac:dyDescent="0.2">
      <c r="A146" s="4">
        <v>43243</v>
      </c>
      <c r="B146" s="3">
        <v>0</v>
      </c>
      <c r="C146">
        <v>143</v>
      </c>
      <c r="D146" s="1">
        <v>11.82</v>
      </c>
      <c r="E146" s="1">
        <v>15.81</v>
      </c>
      <c r="F146" s="1">
        <v>299.96179999999998</v>
      </c>
      <c r="G146" s="1">
        <v>59.904649999999997</v>
      </c>
      <c r="H146" s="1">
        <v>-80.183260000000004</v>
      </c>
      <c r="I146" s="1">
        <v>-6.1714690000000001</v>
      </c>
      <c r="J146" s="1">
        <v>24.79766</v>
      </c>
      <c r="K146" s="1">
        <v>297.94760000000002</v>
      </c>
      <c r="L146" s="1">
        <v>368.64420000000001</v>
      </c>
      <c r="M146" s="1">
        <v>442.65600000000001</v>
      </c>
      <c r="N146" s="1">
        <v>240.05719999999999</v>
      </c>
      <c r="O146" s="1">
        <v>-74.011790000000005</v>
      </c>
      <c r="P146" s="1">
        <f>+G146/F146</f>
        <v>0.19970759610057015</v>
      </c>
      <c r="Q146" s="1">
        <v>166.0454</v>
      </c>
      <c r="R146" s="1">
        <v>13.36</v>
      </c>
      <c r="S146" s="1">
        <v>36.659999999999997</v>
      </c>
      <c r="T146" s="1">
        <v>22.6</v>
      </c>
      <c r="U146" s="1">
        <v>12.65</v>
      </c>
      <c r="V146" s="1">
        <v>32.659999999999997</v>
      </c>
      <c r="W146" s="1">
        <f>+(X146+Y146)/2</f>
        <v>52.854999999999997</v>
      </c>
      <c r="X146" s="1">
        <v>16.41</v>
      </c>
      <c r="Y146" s="1">
        <v>89.3</v>
      </c>
      <c r="Z146" s="1">
        <v>2.0529999999999999</v>
      </c>
      <c r="AA146" s="1">
        <v>173.3</v>
      </c>
      <c r="AB146" s="1">
        <v>67.760000000000005</v>
      </c>
      <c r="AC146" s="2">
        <v>22.86</v>
      </c>
      <c r="AD146" s="1">
        <v>6.4610000000000003</v>
      </c>
      <c r="AE146" s="1">
        <v>39.549999999999997</v>
      </c>
      <c r="AF146" s="2">
        <v>19.59</v>
      </c>
      <c r="AG146" s="1">
        <v>1.0269999999999999</v>
      </c>
      <c r="AH146" s="1">
        <v>38.31</v>
      </c>
      <c r="AI146" s="2">
        <v>19.75</v>
      </c>
      <c r="AJ146" s="1">
        <v>2.9020000000000001</v>
      </c>
      <c r="AK146" s="1">
        <v>36.76</v>
      </c>
      <c r="AL146" s="2">
        <v>21.44</v>
      </c>
      <c r="AM146" s="1">
        <v>2.9569999999999999</v>
      </c>
      <c r="AN146" s="1">
        <v>40.15</v>
      </c>
      <c r="AO146" s="1" t="s">
        <v>0</v>
      </c>
      <c r="AP146" s="1">
        <v>4.5999999999999999E-2</v>
      </c>
      <c r="AQ146" s="1">
        <v>26.72</v>
      </c>
      <c r="AR146" s="1">
        <v>80</v>
      </c>
      <c r="AS146" s="1">
        <v>4.8000000000000001E-2</v>
      </c>
      <c r="AT146" s="1">
        <v>14.53</v>
      </c>
      <c r="AU146" s="1">
        <v>17.13</v>
      </c>
      <c r="AV146" s="1">
        <v>14.91</v>
      </c>
      <c r="AW146" s="1">
        <v>16.72</v>
      </c>
      <c r="AX146" s="1">
        <v>555.5</v>
      </c>
      <c r="AY146" s="1">
        <f>+AX146*4*4.5/1000*5263/1000/10000*1000</f>
        <v>5.2624737000000001</v>
      </c>
      <c r="BD146" s="1">
        <f>0.6108*EXP((U146*17.27)/(U146+237.3))</f>
        <v>1.4638224073468289</v>
      </c>
      <c r="BE146" s="1">
        <f>0.6108*EXP((V146*17.27)/(V146+237.3))</f>
        <v>4.9350075193893757</v>
      </c>
      <c r="BF146" s="1">
        <f>+(BE146+BD146)/2</f>
        <v>3.1994149633681022</v>
      </c>
      <c r="BG146" s="1">
        <f>+((BD146*X146/100)+(BE146*Y146/100))/2</f>
        <v>2.3235874859301635</v>
      </c>
      <c r="BH146" s="1">
        <f>+BF146-BG146</f>
        <v>0.87582747743793865</v>
      </c>
    </row>
    <row r="147" spans="1:64" x14ac:dyDescent="0.2">
      <c r="A147" s="4">
        <v>43244</v>
      </c>
      <c r="B147" s="3">
        <v>0</v>
      </c>
      <c r="C147">
        <v>144</v>
      </c>
      <c r="D147" s="1">
        <v>11.77</v>
      </c>
      <c r="E147" s="1">
        <v>18.22</v>
      </c>
      <c r="F147" s="1">
        <v>302.05160000000001</v>
      </c>
      <c r="G147" s="1">
        <v>60.17877</v>
      </c>
      <c r="H147" s="1">
        <v>-82.85454</v>
      </c>
      <c r="I147" s="1">
        <v>-10.36692</v>
      </c>
      <c r="J147" s="1">
        <v>26.571449999999999</v>
      </c>
      <c r="K147" s="1">
        <v>299.72140000000002</v>
      </c>
      <c r="L147" s="1">
        <v>377.23790000000002</v>
      </c>
      <c r="M147" s="1">
        <v>449.72559999999999</v>
      </c>
      <c r="N147" s="1">
        <v>241.87289999999999</v>
      </c>
      <c r="O147" s="1">
        <v>-72.487620000000007</v>
      </c>
      <c r="P147" s="1">
        <f>+G147/F147</f>
        <v>0.19923340912612281</v>
      </c>
      <c r="Q147" s="1">
        <v>169.3853</v>
      </c>
      <c r="R147" s="1">
        <v>14.08</v>
      </c>
      <c r="S147" s="1">
        <v>40.31</v>
      </c>
      <c r="T147" s="1">
        <v>23.93</v>
      </c>
      <c r="U147" s="1">
        <v>12.05</v>
      </c>
      <c r="V147" s="1">
        <v>35.119999999999997</v>
      </c>
      <c r="W147" s="1">
        <f>+(X147+Y147)/2</f>
        <v>47.685000000000002</v>
      </c>
      <c r="X147" s="1">
        <v>12.57</v>
      </c>
      <c r="Y147" s="1">
        <v>82.8</v>
      </c>
      <c r="Z147" s="1">
        <v>1.694</v>
      </c>
      <c r="AA147" s="1">
        <v>233.6</v>
      </c>
      <c r="AB147" s="1">
        <v>91.1</v>
      </c>
      <c r="AC147" s="2">
        <v>24.91</v>
      </c>
      <c r="AD147" s="1">
        <v>5.2370000000000001</v>
      </c>
      <c r="AE147" s="1">
        <v>43.16</v>
      </c>
      <c r="AF147" s="2">
        <v>21.62</v>
      </c>
      <c r="AG147" s="1">
        <v>-0.55700000000000005</v>
      </c>
      <c r="AH147" s="1">
        <v>42.21</v>
      </c>
      <c r="AI147" s="2">
        <v>21.68</v>
      </c>
      <c r="AJ147" s="1">
        <v>1.234</v>
      </c>
      <c r="AK147" s="1">
        <v>40.450000000000003</v>
      </c>
      <c r="AL147" s="2">
        <v>23.58</v>
      </c>
      <c r="AM147" s="1">
        <v>1.4650000000000001</v>
      </c>
      <c r="AN147" s="1">
        <v>44.16</v>
      </c>
      <c r="AO147" s="1" t="s">
        <v>0</v>
      </c>
      <c r="AP147" s="1">
        <v>4.7E-2</v>
      </c>
      <c r="AQ147" s="1">
        <v>26.73</v>
      </c>
      <c r="AR147" s="1">
        <v>80.099999999999994</v>
      </c>
      <c r="AS147" s="1">
        <v>4.8000000000000001E-2</v>
      </c>
      <c r="AT147" s="1">
        <v>14.52</v>
      </c>
      <c r="AU147" s="1">
        <v>17.34</v>
      </c>
      <c r="AV147" s="1">
        <v>14.91</v>
      </c>
      <c r="AW147" s="1">
        <v>16.93</v>
      </c>
      <c r="AX147" s="1">
        <v>425.2</v>
      </c>
      <c r="AY147" s="1">
        <f>+AX147*4*4.5/1000*5263/1000/10000*1000</f>
        <v>4.028089679999999</v>
      </c>
      <c r="BD147" s="1">
        <f>0.6108*EXP((U147*17.27)/(U147+237.3))</f>
        <v>1.4071947907078048</v>
      </c>
      <c r="BE147" s="1">
        <f>0.6108*EXP((V147*17.27)/(V147+237.3))</f>
        <v>5.6600809748752292</v>
      </c>
      <c r="BF147" s="1">
        <f>+(BE147+BD147)/2</f>
        <v>3.5336378827915169</v>
      </c>
      <c r="BG147" s="1">
        <f>+((BD147*X147/100)+(BE147*Y147/100))/2</f>
        <v>2.4317157161943306</v>
      </c>
      <c r="BH147" s="1">
        <f>+BF147-BG147</f>
        <v>1.1019221665971863</v>
      </c>
    </row>
    <row r="148" spans="1:64" x14ac:dyDescent="0.2">
      <c r="A148" s="4">
        <v>43245</v>
      </c>
      <c r="B148" s="3">
        <v>0</v>
      </c>
      <c r="C148">
        <v>145</v>
      </c>
      <c r="D148" s="1">
        <v>11.78</v>
      </c>
      <c r="E148" s="1">
        <v>24.31</v>
      </c>
      <c r="F148" s="1">
        <v>288.20929999999998</v>
      </c>
      <c r="G148" s="1">
        <v>56.346179999999997</v>
      </c>
      <c r="H148" s="1">
        <v>-74.550340000000006</v>
      </c>
      <c r="I148" s="1">
        <v>-13.00116</v>
      </c>
      <c r="J148" s="1">
        <v>29.871759999999998</v>
      </c>
      <c r="K148" s="1">
        <v>303.02170000000001</v>
      </c>
      <c r="L148" s="1">
        <v>406.303</v>
      </c>
      <c r="M148" s="1">
        <v>467.85219999999998</v>
      </c>
      <c r="N148" s="1">
        <v>231.8631</v>
      </c>
      <c r="O148" s="1">
        <v>-61.54918</v>
      </c>
      <c r="P148" s="1">
        <f>+G148/F148</f>
        <v>0.19550437824178471</v>
      </c>
      <c r="Q148" s="1">
        <v>170.31389999999999</v>
      </c>
      <c r="R148" s="1">
        <v>14.76</v>
      </c>
      <c r="S148" s="1">
        <v>42.87</v>
      </c>
      <c r="T148" s="1">
        <v>27.21</v>
      </c>
      <c r="U148" s="1">
        <v>13.47</v>
      </c>
      <c r="V148" s="1">
        <v>38.700000000000003</v>
      </c>
      <c r="W148" s="1">
        <f>+(X148+Y148)/2</f>
        <v>44.620000000000005</v>
      </c>
      <c r="X148" s="1">
        <v>8.5399999999999991</v>
      </c>
      <c r="Y148" s="1">
        <v>80.7</v>
      </c>
      <c r="Z148" s="1">
        <v>1.974</v>
      </c>
      <c r="AA148" s="1">
        <v>303.8</v>
      </c>
      <c r="AB148" s="1">
        <v>77.5</v>
      </c>
      <c r="AC148" s="2">
        <v>30.1</v>
      </c>
      <c r="AD148" s="1">
        <v>8.0399999999999991</v>
      </c>
      <c r="AE148" s="1">
        <v>49.07</v>
      </c>
      <c r="AF148" s="2">
        <v>27.34</v>
      </c>
      <c r="AG148" s="1">
        <v>2.4889999999999999</v>
      </c>
      <c r="AH148" s="1">
        <v>48.83</v>
      </c>
      <c r="AI148" s="2">
        <v>27.07</v>
      </c>
      <c r="AJ148" s="1">
        <v>4.17</v>
      </c>
      <c r="AK148" s="1">
        <v>46.75</v>
      </c>
      <c r="AL148" s="2">
        <v>29.25</v>
      </c>
      <c r="AM148" s="1">
        <v>4.5330000000000004</v>
      </c>
      <c r="AN148" s="1">
        <v>50.67</v>
      </c>
      <c r="AO148" s="1">
        <v>0.23499999999999999</v>
      </c>
      <c r="AP148" s="1">
        <v>4.7E-2</v>
      </c>
      <c r="AQ148" s="1">
        <v>26.81</v>
      </c>
      <c r="AR148" s="1">
        <v>80.3</v>
      </c>
      <c r="AS148" s="1">
        <v>4.8000000000000001E-2</v>
      </c>
      <c r="AT148" s="1">
        <v>14.43</v>
      </c>
      <c r="AU148" s="1">
        <v>17.21</v>
      </c>
      <c r="AV148" s="1">
        <v>14.82</v>
      </c>
      <c r="AW148" s="1">
        <v>16.77</v>
      </c>
      <c r="AX148" s="1">
        <v>351.5</v>
      </c>
      <c r="AY148" s="1">
        <f>+AX148*4*4.5/1000*5263/1000/10000*1000</f>
        <v>3.3299000999999997</v>
      </c>
      <c r="BD148" s="1">
        <f>0.6108*EXP((U148*17.27)/(U148+237.3))</f>
        <v>1.5444451675797828</v>
      </c>
      <c r="BE148" s="1">
        <f>0.6108*EXP((V148*17.27)/(V148+237.3))</f>
        <v>6.8796559414762575</v>
      </c>
      <c r="BF148" s="1">
        <f>+(BE148+BD148)/2</f>
        <v>4.2120505545280205</v>
      </c>
      <c r="BG148" s="1">
        <f>+((BD148*X148/100)+(BE148*Y148/100))/2</f>
        <v>2.8418889810413264</v>
      </c>
      <c r="BH148" s="1">
        <f>+BF148-BG148</f>
        <v>1.3701615734866941</v>
      </c>
    </row>
    <row r="149" spans="1:64" x14ac:dyDescent="0.2">
      <c r="A149" s="4">
        <v>43246</v>
      </c>
      <c r="B149" s="3">
        <v>0</v>
      </c>
      <c r="C149">
        <v>146</v>
      </c>
      <c r="D149" s="1">
        <v>11.79</v>
      </c>
      <c r="E149" s="1">
        <v>17.600000000000001</v>
      </c>
      <c r="F149" s="1">
        <v>303.93020000000001</v>
      </c>
      <c r="G149" s="1">
        <v>61.710700000000003</v>
      </c>
      <c r="H149" s="1">
        <v>-79.5779</v>
      </c>
      <c r="I149" s="1">
        <v>-8.8123819999999995</v>
      </c>
      <c r="J149" s="1">
        <v>28.272600000000001</v>
      </c>
      <c r="K149" s="1">
        <v>301.42259999999999</v>
      </c>
      <c r="L149" s="1">
        <v>389.89859999999999</v>
      </c>
      <c r="M149" s="1">
        <v>460.66410000000002</v>
      </c>
      <c r="N149" s="1">
        <v>242.21950000000001</v>
      </c>
      <c r="O149" s="1">
        <v>-70.765519999999995</v>
      </c>
      <c r="P149" s="1">
        <f>+G149/F149</f>
        <v>0.20304234327487033</v>
      </c>
      <c r="Q149" s="1">
        <v>171.45400000000001</v>
      </c>
      <c r="R149" s="1">
        <v>18.739999999999998</v>
      </c>
      <c r="S149" s="1">
        <v>38.590000000000003</v>
      </c>
      <c r="T149" s="1">
        <v>26.19</v>
      </c>
      <c r="U149" s="1">
        <v>14.78</v>
      </c>
      <c r="V149" s="1">
        <v>35.32</v>
      </c>
      <c r="W149" s="1">
        <f>+(X149+Y149)/2</f>
        <v>36.145000000000003</v>
      </c>
      <c r="X149" s="1">
        <v>8.98</v>
      </c>
      <c r="Y149" s="1">
        <v>63.31</v>
      </c>
      <c r="Z149" s="1">
        <v>2.7120000000000002</v>
      </c>
      <c r="AA149" s="1">
        <v>282.8</v>
      </c>
      <c r="AB149" s="1">
        <v>48.7</v>
      </c>
      <c r="AC149" s="2">
        <v>29.11</v>
      </c>
      <c r="AD149" s="1">
        <v>12.34</v>
      </c>
      <c r="AE149" s="1">
        <v>43</v>
      </c>
      <c r="AF149" s="2">
        <v>25.98</v>
      </c>
      <c r="AG149" s="1">
        <v>7.1929999999999996</v>
      </c>
      <c r="AH149" s="1">
        <v>41.92</v>
      </c>
      <c r="AI149" s="2">
        <v>25.64</v>
      </c>
      <c r="AJ149" s="1">
        <v>7.83</v>
      </c>
      <c r="AK149" s="1">
        <v>40.01</v>
      </c>
      <c r="AL149" s="2">
        <v>28</v>
      </c>
      <c r="AM149" s="1">
        <v>9.4</v>
      </c>
      <c r="AN149" s="1">
        <v>44.01</v>
      </c>
      <c r="AO149" s="1">
        <v>0.23100000000000001</v>
      </c>
      <c r="AP149" s="1">
        <v>4.5999999999999999E-2</v>
      </c>
      <c r="AQ149" s="1">
        <v>27.13</v>
      </c>
      <c r="AR149" s="1">
        <v>80.900000000000006</v>
      </c>
      <c r="AS149" s="1">
        <v>4.8000000000000001E-2</v>
      </c>
      <c r="AT149" s="1">
        <v>14.16</v>
      </c>
      <c r="AU149" s="1">
        <v>17.170000000000002</v>
      </c>
      <c r="AV149" s="1">
        <v>14.55</v>
      </c>
      <c r="AW149" s="1">
        <v>16.670000000000002</v>
      </c>
      <c r="AX149" s="1">
        <v>454.4</v>
      </c>
      <c r="AY149" s="1">
        <f>+AX149*4*4.5/1000*5263/1000/10000*1000</f>
        <v>4.3047129599999998</v>
      </c>
      <c r="BD149" s="1">
        <f>0.6108*EXP((U149*17.27)/(U149+237.3))</f>
        <v>1.6813416021880438</v>
      </c>
      <c r="BE149" s="1">
        <f>0.6108*EXP((V149*17.27)/(V149+237.3))</f>
        <v>5.7228932781921866</v>
      </c>
      <c r="BF149" s="1">
        <f>+(BE149+BD149)/2</f>
        <v>3.7021174401901153</v>
      </c>
      <c r="BG149" s="1">
        <f>+((BD149*X149/100)+(BE149*Y149/100))/2</f>
        <v>1.88707410514998</v>
      </c>
      <c r="BH149" s="1">
        <f>+BF149-BG149</f>
        <v>1.8150433350401354</v>
      </c>
    </row>
    <row r="150" spans="1:64" x14ac:dyDescent="0.2">
      <c r="A150" s="4">
        <v>43247</v>
      </c>
      <c r="B150" s="3">
        <v>0</v>
      </c>
      <c r="C150">
        <v>147</v>
      </c>
      <c r="D150" s="1">
        <v>11.73</v>
      </c>
      <c r="E150" s="1">
        <v>17.61</v>
      </c>
      <c r="F150" s="1">
        <v>307.54169999999999</v>
      </c>
      <c r="G150" s="1">
        <v>62.340330000000002</v>
      </c>
      <c r="H150" s="1">
        <v>-88.59487</v>
      </c>
      <c r="I150" s="1">
        <v>-7.4640810000000002</v>
      </c>
      <c r="J150" s="1">
        <v>26.50806</v>
      </c>
      <c r="K150" s="1">
        <v>299.65809999999999</v>
      </c>
      <c r="L150" s="1">
        <v>370.81569999999999</v>
      </c>
      <c r="M150" s="1">
        <v>451.94650000000001</v>
      </c>
      <c r="N150" s="1">
        <v>245.20140000000001</v>
      </c>
      <c r="O150" s="1">
        <v>-81.130790000000005</v>
      </c>
      <c r="P150" s="1">
        <f>+G150/F150</f>
        <v>0.20270529167264148</v>
      </c>
      <c r="Q150" s="1">
        <v>164.07060000000001</v>
      </c>
      <c r="R150" s="1">
        <v>12.87</v>
      </c>
      <c r="S150" s="1">
        <v>39.64</v>
      </c>
      <c r="T150" s="1">
        <v>24.15</v>
      </c>
      <c r="U150" s="1">
        <v>11.82</v>
      </c>
      <c r="V150" s="1">
        <v>36.44</v>
      </c>
      <c r="W150" s="1">
        <f>+(X150+Y150)/2</f>
        <v>38.570000000000007</v>
      </c>
      <c r="X150" s="1">
        <v>10.71</v>
      </c>
      <c r="Y150" s="1">
        <v>66.430000000000007</v>
      </c>
      <c r="Z150" s="1">
        <v>2.0640000000000001</v>
      </c>
      <c r="AA150" s="1">
        <v>234.2</v>
      </c>
      <c r="AB150" s="1">
        <v>60.54</v>
      </c>
      <c r="AC150" s="2">
        <v>25.37</v>
      </c>
      <c r="AD150" s="1">
        <v>4.6429999999999998</v>
      </c>
      <c r="AE150" s="1">
        <v>45.18</v>
      </c>
      <c r="AF150" s="2">
        <v>21.86</v>
      </c>
      <c r="AG150" s="1">
        <v>-2.1419999999999999</v>
      </c>
      <c r="AH150" s="1">
        <v>44.69</v>
      </c>
      <c r="AI150" s="2">
        <v>21.91</v>
      </c>
      <c r="AJ150" s="1">
        <v>-9.6000000000000002E-2</v>
      </c>
      <c r="AK150" s="1">
        <v>42.85</v>
      </c>
      <c r="AL150" s="2">
        <v>23.08</v>
      </c>
      <c r="AM150" s="1">
        <v>0.32100000000000001</v>
      </c>
      <c r="AN150" s="1">
        <v>43.53</v>
      </c>
      <c r="AO150" s="1">
        <v>0.23100000000000001</v>
      </c>
      <c r="AP150" s="1">
        <v>4.5999999999999999E-2</v>
      </c>
      <c r="AQ150" s="1">
        <v>27.3</v>
      </c>
      <c r="AR150" s="1">
        <v>81.2</v>
      </c>
      <c r="AS150" s="1">
        <v>4.7E-2</v>
      </c>
      <c r="AT150" s="1">
        <v>14.13</v>
      </c>
      <c r="AU150" s="1">
        <v>17</v>
      </c>
      <c r="AV150" s="1">
        <v>14.52</v>
      </c>
      <c r="AW150" s="1">
        <v>16.46</v>
      </c>
      <c r="AX150" s="1">
        <v>243.1</v>
      </c>
      <c r="AY150" s="1">
        <f>+AX150*4*4.5/1000*5263/1000/10000*1000</f>
        <v>2.3029835399999996</v>
      </c>
      <c r="BD150" s="1">
        <f>0.6108*EXP((U150*17.27)/(U150+237.3))</f>
        <v>1.3860032107050653</v>
      </c>
      <c r="BE150" s="1">
        <f>0.6108*EXP((V150*17.27)/(V150+237.3))</f>
        <v>6.0859311345458895</v>
      </c>
      <c r="BF150" s="1">
        <f>+(BE150+BD150)/2</f>
        <v>3.7359671726254775</v>
      </c>
      <c r="BG150" s="1">
        <f>+((BD150*X150/100)+(BE150*Y150/100))/2</f>
        <v>2.0956624982726737</v>
      </c>
      <c r="BH150" s="1">
        <f>+BF150-BG150</f>
        <v>1.6403046743528038</v>
      </c>
    </row>
    <row r="151" spans="1:64" x14ac:dyDescent="0.2">
      <c r="A151" s="4">
        <v>43248</v>
      </c>
      <c r="B151" s="3">
        <v>0</v>
      </c>
      <c r="C151">
        <v>148</v>
      </c>
      <c r="D151" s="1">
        <v>11.75</v>
      </c>
      <c r="E151" s="1">
        <v>18.14</v>
      </c>
      <c r="F151" s="1">
        <v>302.01310000000001</v>
      </c>
      <c r="G151" s="1">
        <v>60.300400000000003</v>
      </c>
      <c r="H151" s="1">
        <v>-89.747669999999999</v>
      </c>
      <c r="I151" s="1">
        <v>-9.386476</v>
      </c>
      <c r="J151" s="1">
        <v>27.189160000000001</v>
      </c>
      <c r="K151" s="1">
        <v>300.33909999999997</v>
      </c>
      <c r="L151" s="1">
        <v>374.23349999999999</v>
      </c>
      <c r="M151" s="1">
        <v>454.59469999999999</v>
      </c>
      <c r="N151" s="1">
        <v>241.71270000000001</v>
      </c>
      <c r="O151" s="1">
        <v>-80.361180000000004</v>
      </c>
      <c r="P151" s="1">
        <f>+G151/F151</f>
        <v>0.1996615378604438</v>
      </c>
      <c r="Q151" s="1">
        <v>161.35149999999999</v>
      </c>
      <c r="R151" s="1">
        <v>14.31</v>
      </c>
      <c r="S151" s="1">
        <v>42.23</v>
      </c>
      <c r="T151" s="1">
        <v>24.48</v>
      </c>
      <c r="U151" s="1">
        <v>13.41</v>
      </c>
      <c r="V151" s="1">
        <v>36.97</v>
      </c>
      <c r="W151" s="1">
        <f>+(X151+Y151)/2</f>
        <v>51.625</v>
      </c>
      <c r="X151" s="1">
        <v>11.15</v>
      </c>
      <c r="Y151" s="1">
        <v>92.1</v>
      </c>
      <c r="Z151" s="1">
        <v>1.7809999999999999</v>
      </c>
      <c r="AA151" s="1">
        <v>179.7</v>
      </c>
      <c r="AB151" s="1">
        <v>59.17</v>
      </c>
      <c r="AC151" s="2">
        <v>25.11</v>
      </c>
      <c r="AD151" s="1">
        <v>5.6180000000000003</v>
      </c>
      <c r="AE151" s="1">
        <v>45.55</v>
      </c>
      <c r="AF151" s="2">
        <v>21.98</v>
      </c>
      <c r="AG151" s="1">
        <v>-0.11</v>
      </c>
      <c r="AH151" s="1">
        <v>45.12</v>
      </c>
      <c r="AI151" s="2">
        <v>21.81</v>
      </c>
      <c r="AJ151" s="1">
        <v>1.63</v>
      </c>
      <c r="AK151" s="1">
        <v>43.09</v>
      </c>
      <c r="AL151" s="2">
        <v>24.1</v>
      </c>
      <c r="AM151" s="1">
        <v>2.1</v>
      </c>
      <c r="AN151" s="1">
        <v>47.01</v>
      </c>
      <c r="AO151" s="1" t="s">
        <v>0</v>
      </c>
      <c r="AP151" s="1">
        <v>4.4999999999999998E-2</v>
      </c>
      <c r="AQ151" s="1">
        <v>27.36</v>
      </c>
      <c r="AR151" s="1">
        <v>81.3</v>
      </c>
      <c r="AS151" s="1">
        <v>4.7E-2</v>
      </c>
      <c r="AT151" s="1">
        <v>13.96</v>
      </c>
      <c r="AU151" s="1">
        <v>16.82</v>
      </c>
      <c r="AV151" s="1">
        <v>14.35</v>
      </c>
      <c r="AW151" s="1">
        <v>16.27</v>
      </c>
      <c r="AX151" s="1">
        <v>452.6</v>
      </c>
      <c r="AY151" s="1">
        <f>+AX151*4*4.5/1000*5263/1000/10000*1000</f>
        <v>4.2876608400000009</v>
      </c>
      <c r="BD151" s="1">
        <f>0.6108*EXP((U151*17.27)/(U151+237.3))</f>
        <v>1.5384165520888633</v>
      </c>
      <c r="BE151" s="1">
        <f>0.6108*EXP((V151*17.27)/(V151+237.3))</f>
        <v>6.264569048255888</v>
      </c>
      <c r="BF151" s="1">
        <f>+(BE151+BD151)/2</f>
        <v>3.9014928001723757</v>
      </c>
      <c r="BG151" s="1">
        <f>+((BD151*X151/100)+(BE151*Y151/100))/2</f>
        <v>2.9706007695007903</v>
      </c>
      <c r="BH151" s="1">
        <f>+BF151-BG151</f>
        <v>0.93089203067158532</v>
      </c>
    </row>
    <row r="152" spans="1:64" x14ac:dyDescent="0.2">
      <c r="A152" s="4">
        <v>43249</v>
      </c>
      <c r="B152" s="3">
        <v>0</v>
      </c>
      <c r="C152">
        <v>149</v>
      </c>
      <c r="D152" s="1">
        <v>11.76</v>
      </c>
      <c r="E152" s="1">
        <v>18.39</v>
      </c>
      <c r="F152" s="1">
        <v>299.8261</v>
      </c>
      <c r="G152" s="1">
        <v>59.679699999999997</v>
      </c>
      <c r="H152" s="1">
        <v>-87.113479999999996</v>
      </c>
      <c r="I152" s="1">
        <v>-8.7082719999999991</v>
      </c>
      <c r="J152" s="1">
        <v>27.405799999999999</v>
      </c>
      <c r="K152" s="1">
        <v>300.55579999999998</v>
      </c>
      <c r="L152" s="1">
        <v>378.0093</v>
      </c>
      <c r="M152" s="1">
        <v>456.41449999999998</v>
      </c>
      <c r="N152" s="1">
        <v>240.1464</v>
      </c>
      <c r="O152" s="1">
        <v>-78.405199999999994</v>
      </c>
      <c r="P152" s="1">
        <f>+G152/F152</f>
        <v>0.19904771465859708</v>
      </c>
      <c r="Q152" s="1">
        <v>161.74119999999999</v>
      </c>
      <c r="R152" s="1">
        <v>14.64</v>
      </c>
      <c r="S152" s="1">
        <v>39.21</v>
      </c>
      <c r="T152" s="1">
        <v>25.05</v>
      </c>
      <c r="U152" s="1">
        <v>13.72</v>
      </c>
      <c r="V152" s="1">
        <v>35.9</v>
      </c>
      <c r="W152" s="1">
        <f>+(X152+Y152)/2</f>
        <v>51.115000000000002</v>
      </c>
      <c r="X152" s="1">
        <v>12.53</v>
      </c>
      <c r="Y152" s="1">
        <v>89.7</v>
      </c>
      <c r="Z152" s="1">
        <v>2.1589999999999998</v>
      </c>
      <c r="AA152" s="1">
        <v>167.7</v>
      </c>
      <c r="AB152" s="1">
        <v>71.989999999999995</v>
      </c>
      <c r="AC152" s="2">
        <v>26.09</v>
      </c>
      <c r="AD152" s="1">
        <v>6.7329999999999997</v>
      </c>
      <c r="AE152" s="1">
        <v>45.13</v>
      </c>
      <c r="AF152" s="2">
        <v>22.79</v>
      </c>
      <c r="AG152" s="1">
        <v>0.95799999999999996</v>
      </c>
      <c r="AH152" s="1">
        <v>44.18</v>
      </c>
      <c r="AI152" s="2">
        <v>22.56</v>
      </c>
      <c r="AJ152" s="1">
        <v>2.6339999999999999</v>
      </c>
      <c r="AK152" s="1">
        <v>42.08</v>
      </c>
      <c r="AL152" s="2">
        <v>24.87</v>
      </c>
      <c r="AM152" s="1">
        <v>3.1560000000000001</v>
      </c>
      <c r="AN152" s="1">
        <v>46.23</v>
      </c>
      <c r="AO152" s="1" t="s">
        <v>0</v>
      </c>
      <c r="AP152" s="1">
        <v>4.3999999999999997E-2</v>
      </c>
      <c r="AQ152" s="1">
        <v>27.5</v>
      </c>
      <c r="AR152" s="1">
        <v>81.5</v>
      </c>
      <c r="AS152" s="1">
        <v>4.5999999999999999E-2</v>
      </c>
      <c r="AT152" s="1">
        <v>13.74</v>
      </c>
      <c r="AU152" s="1">
        <v>16.61</v>
      </c>
      <c r="AV152" s="1">
        <v>14.13</v>
      </c>
      <c r="AW152" s="1">
        <v>16.05</v>
      </c>
      <c r="AX152" s="1">
        <v>433.1</v>
      </c>
      <c r="AY152" s="1">
        <f>+AX152*4*4.5/1000*5263/1000/10000*1000</f>
        <v>4.1029295400000008</v>
      </c>
      <c r="BD152" s="1">
        <f>0.6108*EXP((U152*17.27)/(U152+237.3))</f>
        <v>1.569788151225497</v>
      </c>
      <c r="BE152" s="1">
        <f>0.6108*EXP((V152*17.27)/(V152+237.3))</f>
        <v>5.9084786537204232</v>
      </c>
      <c r="BF152" s="1">
        <f>+(BE152+BD152)/2</f>
        <v>3.7391334024729601</v>
      </c>
      <c r="BG152" s="1">
        <f>+((BD152*X152/100)+(BE152*Y152/100))/2</f>
        <v>2.7482999038678875</v>
      </c>
      <c r="BH152" s="1">
        <f>+BF152-BG152</f>
        <v>0.99083349860507264</v>
      </c>
    </row>
    <row r="153" spans="1:64" x14ac:dyDescent="0.2">
      <c r="A153" s="4">
        <v>43250</v>
      </c>
      <c r="B153" s="3">
        <v>0</v>
      </c>
      <c r="C153">
        <v>150</v>
      </c>
      <c r="D153" s="1">
        <v>11.76</v>
      </c>
      <c r="E153" s="1">
        <v>18.62</v>
      </c>
      <c r="F153" s="1">
        <v>299.37119999999999</v>
      </c>
      <c r="G153" s="1">
        <v>59.40992</v>
      </c>
      <c r="H153" s="1">
        <v>-81.136290000000002</v>
      </c>
      <c r="I153" s="1">
        <v>-6.9447260000000002</v>
      </c>
      <c r="J153" s="1">
        <v>27.491869999999999</v>
      </c>
      <c r="K153" s="1">
        <v>300.64179999999999</v>
      </c>
      <c r="L153" s="1">
        <v>384.32279999999997</v>
      </c>
      <c r="M153" s="1">
        <v>458.51440000000002</v>
      </c>
      <c r="N153" s="1">
        <v>239.96129999999999</v>
      </c>
      <c r="O153" s="1">
        <v>-74.191569999999999</v>
      </c>
      <c r="P153" s="1">
        <f>+G153/F153</f>
        <v>0.19844901580379143</v>
      </c>
      <c r="Q153" s="1">
        <v>165.7697</v>
      </c>
      <c r="R153" s="1">
        <v>15.61</v>
      </c>
      <c r="S153" s="1">
        <v>40.43</v>
      </c>
      <c r="T153" s="1">
        <v>25.41</v>
      </c>
      <c r="U153" s="1">
        <v>14.64</v>
      </c>
      <c r="V153" s="1">
        <v>36.46</v>
      </c>
      <c r="W153" s="1">
        <f>+(X153+Y153)/2</f>
        <v>52.905000000000001</v>
      </c>
      <c r="X153" s="1">
        <v>18.809999999999999</v>
      </c>
      <c r="Y153" s="1">
        <v>87</v>
      </c>
      <c r="Z153" s="1">
        <v>2.14</v>
      </c>
      <c r="AA153" s="1">
        <v>169.1</v>
      </c>
      <c r="AB153" s="1">
        <v>66.95</v>
      </c>
      <c r="AC153" s="2">
        <v>26.65</v>
      </c>
      <c r="AD153" s="1">
        <v>8.34</v>
      </c>
      <c r="AE153" s="1">
        <v>45.4</v>
      </c>
      <c r="AF153" s="2">
        <v>23.47</v>
      </c>
      <c r="AG153" s="1">
        <v>2.6339999999999999</v>
      </c>
      <c r="AH153" s="1">
        <v>44.71</v>
      </c>
      <c r="AI153" s="2">
        <v>23.19</v>
      </c>
      <c r="AJ153" s="1">
        <v>4.1630000000000003</v>
      </c>
      <c r="AK153" s="1">
        <v>42.74</v>
      </c>
      <c r="AL153" s="2">
        <v>25.63</v>
      </c>
      <c r="AM153" s="1">
        <v>4.9649999999999999</v>
      </c>
      <c r="AN153" s="1">
        <v>46.88</v>
      </c>
      <c r="AO153" s="1" t="s">
        <v>0</v>
      </c>
      <c r="AP153" s="1">
        <v>4.3999999999999997E-2</v>
      </c>
      <c r="AQ153" s="1">
        <v>27.61</v>
      </c>
      <c r="AR153" s="1">
        <v>81.7</v>
      </c>
      <c r="AS153" s="1">
        <v>4.5999999999999999E-2</v>
      </c>
      <c r="AT153" s="1">
        <v>13.67</v>
      </c>
      <c r="AU153" s="1">
        <v>16.37</v>
      </c>
      <c r="AV153" s="1">
        <v>14.06</v>
      </c>
      <c r="AW153" s="1">
        <v>15.79</v>
      </c>
      <c r="AX153" s="1">
        <v>99.1</v>
      </c>
      <c r="AY153" s="1">
        <f>+AX153*4*4.5/1000*5263/1000/10000*1000</f>
        <v>0.93881393999999996</v>
      </c>
      <c r="BD153" s="1">
        <f>0.6108*EXP((U153*17.27)/(U153+237.3))</f>
        <v>1.6662206788113836</v>
      </c>
      <c r="BE153" s="1">
        <f>0.6108*EXP((V153*17.27)/(V153+237.3))</f>
        <v>6.0925911674242075</v>
      </c>
      <c r="BF153" s="1">
        <f>+(BE153+BD153)/2</f>
        <v>3.8794059231177958</v>
      </c>
      <c r="BG153" s="1">
        <f>+((BD153*X153/100)+(BE153*Y153/100))/2</f>
        <v>2.8069852126717407</v>
      </c>
      <c r="BH153" s="1">
        <f>+BF153-BG153</f>
        <v>1.072420710446055</v>
      </c>
    </row>
    <row r="154" spans="1:64" x14ac:dyDescent="0.2">
      <c r="A154" s="4">
        <v>43251</v>
      </c>
      <c r="B154" s="3">
        <v>0</v>
      </c>
      <c r="C154">
        <v>151</v>
      </c>
      <c r="D154" s="1">
        <v>11.77</v>
      </c>
      <c r="E154" s="1">
        <v>20.38</v>
      </c>
      <c r="F154" s="1">
        <v>295.51979999999998</v>
      </c>
      <c r="G154" s="1">
        <v>57.767560000000003</v>
      </c>
      <c r="H154" s="1">
        <v>-83.868179999999995</v>
      </c>
      <c r="I154" s="1">
        <v>-8.0987829999999992</v>
      </c>
      <c r="J154" s="1">
        <v>28.578250000000001</v>
      </c>
      <c r="K154" s="1">
        <v>301.72820000000002</v>
      </c>
      <c r="L154" s="1">
        <v>388.57670000000002</v>
      </c>
      <c r="M154" s="1">
        <v>464.34609999999998</v>
      </c>
      <c r="N154" s="1">
        <v>237.75219999999999</v>
      </c>
      <c r="O154" s="1">
        <v>-75.769390000000001</v>
      </c>
      <c r="P154" s="1">
        <f>+G154/F154</f>
        <v>0.19547779878031865</v>
      </c>
      <c r="Q154" s="1">
        <v>161.9828</v>
      </c>
      <c r="R154" s="1">
        <v>15.76</v>
      </c>
      <c r="S154" s="1">
        <v>42.06</v>
      </c>
      <c r="T154" s="1">
        <v>26.21</v>
      </c>
      <c r="U154" s="1">
        <v>14.48</v>
      </c>
      <c r="V154" s="1">
        <v>38.42</v>
      </c>
      <c r="W154" s="1">
        <f>+(X154+Y154)/2</f>
        <v>46.515000000000001</v>
      </c>
      <c r="X154" s="1">
        <v>9.6300000000000008</v>
      </c>
      <c r="Y154" s="1">
        <v>83.4</v>
      </c>
      <c r="Z154" s="1">
        <v>1.845</v>
      </c>
      <c r="AA154" s="1">
        <v>159.69999999999999</v>
      </c>
      <c r="AB154" s="1">
        <v>74.66</v>
      </c>
      <c r="AC154" s="2">
        <v>27.25</v>
      </c>
      <c r="AD154" s="1">
        <v>8.4600000000000009</v>
      </c>
      <c r="AE154" s="1">
        <v>48.32</v>
      </c>
      <c r="AF154" s="2">
        <v>24.6</v>
      </c>
      <c r="AG154" s="1">
        <v>3.0720000000000001</v>
      </c>
      <c r="AH154" s="1">
        <v>48.65</v>
      </c>
      <c r="AI154" s="2">
        <v>24.16</v>
      </c>
      <c r="AJ154" s="1">
        <v>4.5129999999999999</v>
      </c>
      <c r="AK154" s="1">
        <v>46.23</v>
      </c>
      <c r="AL154" s="2">
        <v>26.55</v>
      </c>
      <c r="AM154" s="1">
        <v>5.1950000000000003</v>
      </c>
      <c r="AN154" s="1">
        <v>50.42</v>
      </c>
      <c r="AO154" s="1">
        <v>0.223</v>
      </c>
      <c r="AP154" s="1">
        <v>4.2999999999999997E-2</v>
      </c>
      <c r="AQ154" s="1">
        <v>27.8</v>
      </c>
      <c r="AR154" s="1">
        <v>82</v>
      </c>
      <c r="AS154" s="1">
        <v>4.4999999999999998E-2</v>
      </c>
      <c r="AT154" s="1">
        <v>13.62</v>
      </c>
      <c r="AU154" s="1">
        <v>16.14</v>
      </c>
      <c r="AV154" s="1">
        <v>14.01</v>
      </c>
      <c r="AW154" s="1">
        <v>15.53</v>
      </c>
      <c r="AX154" s="1">
        <v>545.79999999999995</v>
      </c>
      <c r="AY154" s="1">
        <f>+AX154*4*4.5/1000*5263/1000/10000*1000</f>
        <v>5.1705817200000004</v>
      </c>
      <c r="BD154" s="1">
        <f>0.6108*EXP((U154*17.27)/(U154+237.3))</f>
        <v>1.6490857808992643</v>
      </c>
      <c r="BE154" s="1">
        <f>0.6108*EXP((V154*17.27)/(V154+237.3))</f>
        <v>6.7766962484145221</v>
      </c>
      <c r="BF154" s="1">
        <f>+(BE154+BD154)/2</f>
        <v>4.2128910146568934</v>
      </c>
      <c r="BG154" s="1">
        <f>+((BD154*X154/100)+(BE154*Y154/100))/2</f>
        <v>2.9052858159391555</v>
      </c>
      <c r="BH154" s="1">
        <f>+BF154-BG154</f>
        <v>1.3076051987177379</v>
      </c>
      <c r="BI154" s="4">
        <f>+A154</f>
        <v>43251</v>
      </c>
      <c r="BJ154" s="1">
        <f>+AVERAGE(BH124:BH154)</f>
        <v>1.1387072894435386</v>
      </c>
    </row>
    <row r="155" spans="1:64" s="7" customFormat="1" x14ac:dyDescent="0.2">
      <c r="A155" s="4">
        <v>43252</v>
      </c>
      <c r="B155" s="3">
        <v>0</v>
      </c>
      <c r="C155">
        <v>152</v>
      </c>
      <c r="D155" s="1">
        <v>11.8</v>
      </c>
      <c r="E155" s="1">
        <v>21.5</v>
      </c>
      <c r="F155" s="1">
        <v>289.06139999999999</v>
      </c>
      <c r="G155" s="1">
        <v>57.722760000000001</v>
      </c>
      <c r="H155" s="1">
        <v>-88.619140000000002</v>
      </c>
      <c r="I155" s="1">
        <v>-12.721690000000001</v>
      </c>
      <c r="J155" s="1">
        <v>30.06091</v>
      </c>
      <c r="K155" s="1">
        <v>303.21089999999998</v>
      </c>
      <c r="L155" s="1">
        <v>393.34660000000002</v>
      </c>
      <c r="M155" s="1">
        <v>469.24400000000003</v>
      </c>
      <c r="N155" s="1">
        <v>231.33860000000001</v>
      </c>
      <c r="O155" s="1">
        <v>-75.897450000000006</v>
      </c>
      <c r="P155" s="1">
        <f>+G155/F155</f>
        <v>0.19969030801068563</v>
      </c>
      <c r="Q155" s="1">
        <v>155.44120000000001</v>
      </c>
      <c r="R155" s="1">
        <v>15.13</v>
      </c>
      <c r="S155" s="1">
        <v>42.74</v>
      </c>
      <c r="T155" s="1">
        <v>27.58</v>
      </c>
      <c r="U155" s="1">
        <v>13.88</v>
      </c>
      <c r="V155" s="1">
        <v>39.78</v>
      </c>
      <c r="W155" s="1">
        <f>+(X155+Y155)/2</f>
        <v>44.358499999999999</v>
      </c>
      <c r="X155" s="1">
        <v>6.5170000000000003</v>
      </c>
      <c r="Y155" s="1">
        <v>82.2</v>
      </c>
      <c r="Z155" s="1">
        <v>1.9930000000000001</v>
      </c>
      <c r="AA155" s="1">
        <v>329.5</v>
      </c>
      <c r="AB155" s="1">
        <v>74.599999999999994</v>
      </c>
      <c r="AC155" s="2">
        <v>30.08</v>
      </c>
      <c r="AD155" s="1">
        <v>7.0039999999999996</v>
      </c>
      <c r="AE155" s="1">
        <v>50.14</v>
      </c>
      <c r="AF155" s="2">
        <v>26.7</v>
      </c>
      <c r="AG155" s="1">
        <v>1.1579999999999999</v>
      </c>
      <c r="AH155" s="1">
        <v>48.91</v>
      </c>
      <c r="AI155" s="2">
        <v>26.27</v>
      </c>
      <c r="AJ155" s="1">
        <v>2.63</v>
      </c>
      <c r="AK155" s="1">
        <v>46.79</v>
      </c>
      <c r="AL155" s="2">
        <v>28.92</v>
      </c>
      <c r="AM155" s="1">
        <v>3.3980000000000001</v>
      </c>
      <c r="AN155" s="1">
        <v>51.2</v>
      </c>
      <c r="AO155" s="1" t="s">
        <v>0</v>
      </c>
      <c r="AP155" s="1">
        <v>4.2000000000000003E-2</v>
      </c>
      <c r="AQ155" s="1">
        <v>27.98</v>
      </c>
      <c r="AR155" s="1">
        <v>82.5</v>
      </c>
      <c r="AS155" s="1">
        <v>4.3999999999999997E-2</v>
      </c>
      <c r="AT155" s="1">
        <v>13.53</v>
      </c>
      <c r="AU155" s="1">
        <v>15.91</v>
      </c>
      <c r="AV155" s="1">
        <v>13.93</v>
      </c>
      <c r="AW155" s="1">
        <v>15.26</v>
      </c>
      <c r="AX155" s="1">
        <v>223.5</v>
      </c>
      <c r="AY155" s="1">
        <f>+AX155*4*4.5/1000*5263/1000/10000*1000</f>
        <v>2.1173048999999997</v>
      </c>
      <c r="AZ155" s="1"/>
      <c r="BA155" s="1"/>
      <c r="BB155" s="1"/>
      <c r="BC155" s="1"/>
      <c r="BD155" s="1">
        <f>0.6108*EXP((U155*17.27)/(U155+237.3))</f>
        <v>1.5861985043143554</v>
      </c>
      <c r="BE155" s="1">
        <f>0.6108*EXP((V155*17.27)/(V155+237.3))</f>
        <v>7.2895716356458138</v>
      </c>
      <c r="BF155" s="1">
        <f>+(BE155+BD155)/2</f>
        <v>4.4378850699800845</v>
      </c>
      <c r="BG155" s="1">
        <f>+((BD155*X155/100)+(BE155*Y155/100))/2</f>
        <v>3.0477002205135131</v>
      </c>
      <c r="BH155" s="1">
        <f>+BF155-BG155</f>
        <v>1.3901848494665714</v>
      </c>
      <c r="BK155"/>
      <c r="BL155"/>
    </row>
    <row r="156" spans="1:64" x14ac:dyDescent="0.2">
      <c r="A156" s="4">
        <v>43253</v>
      </c>
      <c r="B156" s="3">
        <v>0</v>
      </c>
      <c r="C156">
        <v>153</v>
      </c>
      <c r="D156" s="1">
        <v>11.81</v>
      </c>
      <c r="E156" s="1">
        <v>20.190000000000001</v>
      </c>
      <c r="F156" s="1">
        <v>300.72949999999997</v>
      </c>
      <c r="G156" s="1">
        <v>59.59798</v>
      </c>
      <c r="H156" s="1">
        <v>-98.704359999999994</v>
      </c>
      <c r="I156" s="1">
        <v>-14.962210000000001</v>
      </c>
      <c r="J156" s="1">
        <v>31.690670000000001</v>
      </c>
      <c r="K156" s="1">
        <v>304.84070000000003</v>
      </c>
      <c r="L156" s="1">
        <v>394.00639999999999</v>
      </c>
      <c r="M156" s="1">
        <v>477.74860000000001</v>
      </c>
      <c r="N156" s="1">
        <v>241.13149999999999</v>
      </c>
      <c r="O156" s="1">
        <v>-83.742149999999995</v>
      </c>
      <c r="P156" s="1">
        <f>+G156/F156</f>
        <v>0.19817803042268883</v>
      </c>
      <c r="Q156" s="1">
        <v>157.38939999999999</v>
      </c>
      <c r="R156" s="1">
        <v>17.78</v>
      </c>
      <c r="S156" s="1">
        <v>45.17</v>
      </c>
      <c r="T156" s="1">
        <v>28.65</v>
      </c>
      <c r="U156" s="1">
        <v>14.76</v>
      </c>
      <c r="V156" s="1">
        <v>41.68</v>
      </c>
      <c r="W156" s="1">
        <f>+(X156+Y156)/2</f>
        <v>31.807499999999997</v>
      </c>
      <c r="X156" s="1">
        <v>4.8949999999999996</v>
      </c>
      <c r="Y156" s="1">
        <v>58.72</v>
      </c>
      <c r="Z156" s="1">
        <v>1.8</v>
      </c>
      <c r="AA156" s="1">
        <v>265.10000000000002</v>
      </c>
      <c r="AB156" s="1">
        <v>76.739999999999995</v>
      </c>
      <c r="AC156" s="2">
        <v>31.52</v>
      </c>
      <c r="AD156" s="1">
        <v>8.91</v>
      </c>
      <c r="AE156" s="1">
        <v>52.54</v>
      </c>
      <c r="AF156" s="2">
        <v>28.83</v>
      </c>
      <c r="AG156" s="1">
        <v>2.8490000000000002</v>
      </c>
      <c r="AH156" s="1">
        <v>53.09</v>
      </c>
      <c r="AI156" s="2">
        <v>28.29</v>
      </c>
      <c r="AJ156" s="1">
        <v>4.3029999999999999</v>
      </c>
      <c r="AK156" s="1">
        <v>50.49</v>
      </c>
      <c r="AL156" s="2">
        <v>26.27</v>
      </c>
      <c r="AM156" s="1">
        <v>5.3470000000000004</v>
      </c>
      <c r="AN156" s="1">
        <v>41.19</v>
      </c>
      <c r="AO156" s="1">
        <v>0.219</v>
      </c>
      <c r="AP156" s="1">
        <v>4.2999999999999997E-2</v>
      </c>
      <c r="AQ156" s="1">
        <v>28.17</v>
      </c>
      <c r="AR156" s="1">
        <v>82.8</v>
      </c>
      <c r="AS156" s="1">
        <v>4.3999999999999997E-2</v>
      </c>
      <c r="AT156" s="1">
        <v>13.35</v>
      </c>
      <c r="AU156" s="1">
        <v>15.93</v>
      </c>
      <c r="AV156" s="1">
        <v>13.75</v>
      </c>
      <c r="AW156" s="1">
        <v>15.24</v>
      </c>
      <c r="AX156" s="1">
        <v>119.6</v>
      </c>
      <c r="AY156" s="1">
        <f>+AX156*4*4.5/1000*5263/1000/10000*1000</f>
        <v>1.1330186399999997</v>
      </c>
      <c r="BD156" s="1">
        <f>0.6108*EXP((U156*17.27)/(U156+237.3))</f>
        <v>1.6791741295370017</v>
      </c>
      <c r="BE156" s="1">
        <f>0.6108*EXP((V156*17.27)/(V156+237.3))</f>
        <v>8.0621180966694617</v>
      </c>
      <c r="BF156" s="1">
        <f>+(BE156+BD156)/2</f>
        <v>4.8706461131032315</v>
      </c>
      <c r="BG156" s="1">
        <f>+((BD156*X156/100)+(BE156*Y156/100))/2</f>
        <v>2.4081356600025723</v>
      </c>
      <c r="BH156" s="1">
        <f>+BF156-BG156</f>
        <v>2.4625104531006592</v>
      </c>
      <c r="BK156" s="7"/>
      <c r="BL156" s="7"/>
    </row>
    <row r="157" spans="1:64" x14ac:dyDescent="0.2">
      <c r="A157" s="4">
        <v>43254</v>
      </c>
      <c r="B157" s="3">
        <v>0</v>
      </c>
      <c r="C157">
        <v>154</v>
      </c>
      <c r="D157" s="1">
        <v>11.8</v>
      </c>
      <c r="E157" s="1">
        <v>20.47</v>
      </c>
      <c r="F157" s="1">
        <v>306.6755</v>
      </c>
      <c r="G157" s="1">
        <v>62.300280000000001</v>
      </c>
      <c r="H157" s="1">
        <v>-99.29016</v>
      </c>
      <c r="I157" s="1">
        <v>-12.410640000000001</v>
      </c>
      <c r="J157" s="1">
        <v>30.34517</v>
      </c>
      <c r="K157" s="1">
        <v>303.49520000000001</v>
      </c>
      <c r="L157" s="1">
        <v>385.03859999999997</v>
      </c>
      <c r="M157" s="1">
        <v>471.91809999999998</v>
      </c>
      <c r="N157" s="1">
        <v>244.37530000000001</v>
      </c>
      <c r="O157" s="1">
        <v>-86.879519999999999</v>
      </c>
      <c r="P157" s="1">
        <f>+G157/F157</f>
        <v>0.20314723543289243</v>
      </c>
      <c r="Q157" s="1">
        <v>157.4957</v>
      </c>
      <c r="R157" s="1">
        <v>15.41</v>
      </c>
      <c r="S157" s="1">
        <v>45.17</v>
      </c>
      <c r="T157" s="1">
        <v>27.55</v>
      </c>
      <c r="U157" s="1">
        <v>12.95</v>
      </c>
      <c r="V157" s="1">
        <v>40.6</v>
      </c>
      <c r="W157" s="1">
        <f>+(X157+Y157)/2</f>
        <v>37.6325</v>
      </c>
      <c r="X157" s="1">
        <v>5.3250000000000002</v>
      </c>
      <c r="Y157" s="1">
        <v>69.94</v>
      </c>
      <c r="Z157" s="1">
        <v>1.9850000000000001</v>
      </c>
      <c r="AA157" s="1">
        <v>184.8</v>
      </c>
      <c r="AB157" s="1">
        <v>65.290000000000006</v>
      </c>
      <c r="AC157" s="2">
        <v>29.64</v>
      </c>
      <c r="AD157" s="1">
        <v>5.7220000000000004</v>
      </c>
      <c r="AE157" s="1">
        <v>52.05</v>
      </c>
      <c r="AF157" s="2">
        <v>26.07</v>
      </c>
      <c r="AG157" s="1">
        <v>-0.84199999999999997</v>
      </c>
      <c r="AH157" s="1">
        <v>51.15</v>
      </c>
      <c r="AI157" s="2">
        <v>25.64</v>
      </c>
      <c r="AJ157" s="1">
        <v>0.68400000000000005</v>
      </c>
      <c r="AK157" s="1">
        <v>48.86</v>
      </c>
      <c r="AL157" s="2">
        <v>27.49</v>
      </c>
      <c r="AM157" s="1">
        <v>13.79</v>
      </c>
      <c r="AN157" s="1">
        <v>40.17</v>
      </c>
      <c r="AO157" s="1" t="s">
        <v>0</v>
      </c>
      <c r="AP157" s="1">
        <v>4.2999999999999997E-2</v>
      </c>
      <c r="AQ157" s="1">
        <v>28.31</v>
      </c>
      <c r="AR157" s="1">
        <v>83</v>
      </c>
      <c r="AS157" s="1">
        <v>4.4999999999999998E-2</v>
      </c>
      <c r="AT157" s="1">
        <v>13.52</v>
      </c>
      <c r="AU157" s="1">
        <v>16.05</v>
      </c>
      <c r="AV157" s="1">
        <v>13.93</v>
      </c>
      <c r="AW157" s="1">
        <v>15.32</v>
      </c>
      <c r="AX157" s="1">
        <v>622.29999999999995</v>
      </c>
      <c r="AY157" s="1">
        <f>+AX157*4*4.5/1000*5263/1000/10000*1000</f>
        <v>5.8952968199999995</v>
      </c>
      <c r="BD157" s="1">
        <f>0.6108*EXP((U157*17.27)/(U157+237.3))</f>
        <v>1.492879196549471</v>
      </c>
      <c r="BE157" s="1">
        <f>0.6108*EXP((V157*17.27)/(V157+237.3))</f>
        <v>7.6147514190390817</v>
      </c>
      <c r="BF157" s="1">
        <f>+(BE157+BD157)/2</f>
        <v>4.5538153077942765</v>
      </c>
      <c r="BG157" s="1">
        <f>+((BD157*X157/100)+(BE157*Y157/100))/2</f>
        <v>2.7026264798460966</v>
      </c>
      <c r="BH157" s="1">
        <f>+BF157-BG157</f>
        <v>1.8511888279481798</v>
      </c>
    </row>
    <row r="158" spans="1:64" x14ac:dyDescent="0.2">
      <c r="A158" s="4">
        <v>43255</v>
      </c>
      <c r="B158" s="3">
        <v>0</v>
      </c>
      <c r="C158">
        <v>155</v>
      </c>
      <c r="D158" s="1">
        <v>11.74</v>
      </c>
      <c r="E158" s="1">
        <v>22.53</v>
      </c>
      <c r="F158" s="1">
        <v>294.48009999999999</v>
      </c>
      <c r="G158" s="1">
        <v>59.040860000000002</v>
      </c>
      <c r="H158" s="1">
        <v>-74.089070000000007</v>
      </c>
      <c r="I158" s="1">
        <v>-6.3309870000000004</v>
      </c>
      <c r="J158" s="1">
        <v>28.733029999999999</v>
      </c>
      <c r="K158" s="1">
        <v>301.88299999999998</v>
      </c>
      <c r="L158" s="1">
        <v>399.05849999999998</v>
      </c>
      <c r="M158" s="1">
        <v>466.81659999999999</v>
      </c>
      <c r="N158" s="1">
        <v>235.4393</v>
      </c>
      <c r="O158" s="1">
        <v>-67.758089999999996</v>
      </c>
      <c r="P158" s="1">
        <f>+G158/F158</f>
        <v>0.20049184987372662</v>
      </c>
      <c r="Q158" s="1">
        <v>167.68119999999999</v>
      </c>
      <c r="R158" s="1">
        <v>15.97</v>
      </c>
      <c r="S158" s="1">
        <v>40.33</v>
      </c>
      <c r="T158" s="1">
        <v>26.89</v>
      </c>
      <c r="U158" s="1">
        <v>14.78</v>
      </c>
      <c r="V158" s="1">
        <v>37.18</v>
      </c>
      <c r="W158" s="1">
        <f>+(X158+Y158)/2</f>
        <v>48.625</v>
      </c>
      <c r="X158" s="1">
        <v>19.149999999999999</v>
      </c>
      <c r="Y158" s="1">
        <v>78.099999999999994</v>
      </c>
      <c r="Z158" s="1">
        <v>2.5790000000000002</v>
      </c>
      <c r="AA158" s="1">
        <v>165.6</v>
      </c>
      <c r="AB158" s="1">
        <v>83.8</v>
      </c>
      <c r="AC158" s="2">
        <v>29.13</v>
      </c>
      <c r="AD158" s="1">
        <v>8.3000000000000007</v>
      </c>
      <c r="AE158" s="1">
        <v>47.43</v>
      </c>
      <c r="AF158" s="2">
        <v>25.55</v>
      </c>
      <c r="AG158" s="1">
        <v>1.9710000000000001</v>
      </c>
      <c r="AH158" s="1">
        <v>46.12</v>
      </c>
      <c r="AI158" s="2">
        <v>25.15</v>
      </c>
      <c r="AJ158" s="1">
        <v>3.4049999999999998</v>
      </c>
      <c r="AK158" s="1">
        <v>44.02</v>
      </c>
      <c r="AL158" s="2">
        <v>27.19</v>
      </c>
      <c r="AM158" s="1">
        <v>15.22</v>
      </c>
      <c r="AN158" s="1">
        <v>37.64</v>
      </c>
      <c r="AO158" s="1">
        <v>0.223</v>
      </c>
      <c r="AP158" s="1">
        <v>4.2999999999999997E-2</v>
      </c>
      <c r="AQ158" s="1">
        <v>28.51</v>
      </c>
      <c r="AR158" s="1">
        <v>83.3</v>
      </c>
      <c r="AS158" s="1">
        <v>4.5999999999999999E-2</v>
      </c>
      <c r="AT158" s="1">
        <v>13.59</v>
      </c>
      <c r="AU158" s="1">
        <v>16.43</v>
      </c>
      <c r="AV158" s="1">
        <v>14.01</v>
      </c>
      <c r="AW158" s="1">
        <v>15.65</v>
      </c>
      <c r="AX158" s="1">
        <v>642.9</v>
      </c>
      <c r="AY158" s="1">
        <f>+AX158*4*4.5/1000*5263/1000/10000*1000</f>
        <v>6.0904488599999986</v>
      </c>
      <c r="BD158" s="1">
        <f>0.6108*EXP((U158*17.27)/(U158+237.3))</f>
        <v>1.6813416021880438</v>
      </c>
      <c r="BE158" s="1">
        <f>0.6108*EXP((V158*17.27)/(V158+237.3))</f>
        <v>6.3365962165206238</v>
      </c>
      <c r="BF158" s="1">
        <f>+(BE158+BD158)/2</f>
        <v>4.0089689093543335</v>
      </c>
      <c r="BG158" s="1">
        <f>+((BD158*X158/100)+(BE158*Y158/100))/2</f>
        <v>2.6354292809608086</v>
      </c>
      <c r="BH158" s="1">
        <f>+BF158-BG158</f>
        <v>1.3735396283935248</v>
      </c>
    </row>
    <row r="159" spans="1:64" x14ac:dyDescent="0.2">
      <c r="A159" s="4">
        <v>43256</v>
      </c>
      <c r="B159" s="3">
        <v>0</v>
      </c>
      <c r="C159">
        <v>156</v>
      </c>
      <c r="D159" s="1">
        <v>11.91</v>
      </c>
      <c r="E159" s="1">
        <v>20.64</v>
      </c>
      <c r="F159" s="1">
        <v>281.41390000000001</v>
      </c>
      <c r="G159" s="1">
        <v>55.186480000000003</v>
      </c>
      <c r="H159" s="1">
        <v>-65.68329</v>
      </c>
      <c r="I159" s="1">
        <v>-7.3529309999999999</v>
      </c>
      <c r="J159" s="1">
        <v>29.007770000000001</v>
      </c>
      <c r="K159" s="1">
        <v>302.15769999999998</v>
      </c>
      <c r="L159" s="1">
        <v>408.51609999999999</v>
      </c>
      <c r="M159" s="1">
        <v>466.84640000000002</v>
      </c>
      <c r="N159" s="1">
        <v>226.22739999999999</v>
      </c>
      <c r="O159" s="1">
        <v>-58.330359999999999</v>
      </c>
      <c r="P159" s="1">
        <f>+G159/F159</f>
        <v>0.1961043146767093</v>
      </c>
      <c r="Q159" s="1">
        <v>167.89709999999999</v>
      </c>
      <c r="R159" s="1">
        <v>19.37</v>
      </c>
      <c r="S159" s="1">
        <v>39.450000000000003</v>
      </c>
      <c r="T159" s="1">
        <v>27.04</v>
      </c>
      <c r="U159" s="1">
        <v>18.89</v>
      </c>
      <c r="V159" s="1">
        <v>35.42</v>
      </c>
      <c r="W159" s="1">
        <f>+(X159+Y159)/2</f>
        <v>54.935000000000002</v>
      </c>
      <c r="X159" s="1">
        <v>25.17</v>
      </c>
      <c r="Y159" s="1">
        <v>84.7</v>
      </c>
      <c r="Z159" s="1">
        <v>2.0590000000000002</v>
      </c>
      <c r="AA159" s="1">
        <v>231.9</v>
      </c>
      <c r="AB159" s="1">
        <v>85.2</v>
      </c>
      <c r="AC159" s="2">
        <v>28.97</v>
      </c>
      <c r="AD159" s="1">
        <v>14.76</v>
      </c>
      <c r="AE159" s="1">
        <v>43.68</v>
      </c>
      <c r="AF159" s="2">
        <v>25.93</v>
      </c>
      <c r="AG159" s="1">
        <v>9.7899999999999991</v>
      </c>
      <c r="AH159" s="1">
        <v>42.76</v>
      </c>
      <c r="AI159" s="2">
        <v>25.46</v>
      </c>
      <c r="AJ159" s="1">
        <v>10.76</v>
      </c>
      <c r="AK159" s="1">
        <v>40.700000000000003</v>
      </c>
      <c r="AL159" s="2">
        <v>27.47</v>
      </c>
      <c r="AM159" s="1">
        <v>19.170000000000002</v>
      </c>
      <c r="AN159" s="1">
        <v>36.049999999999997</v>
      </c>
      <c r="AO159" s="1">
        <v>0.224</v>
      </c>
      <c r="AP159" s="1">
        <v>4.3999999999999997E-2</v>
      </c>
      <c r="AQ159" s="1">
        <v>28.64</v>
      </c>
      <c r="AR159" s="1">
        <v>83.6</v>
      </c>
      <c r="AS159" s="1">
        <v>4.5999999999999999E-2</v>
      </c>
      <c r="AT159" s="1">
        <v>13.7</v>
      </c>
      <c r="AU159" s="1">
        <v>16.64</v>
      </c>
      <c r="AV159" s="1">
        <v>14.13</v>
      </c>
      <c r="AW159" s="1">
        <v>15.82</v>
      </c>
      <c r="AX159" s="1">
        <v>669.8</v>
      </c>
      <c r="AY159" s="1">
        <f>+AX159*4*4.5/1000*5263/1000/10000*1000</f>
        <v>6.3452833200000001</v>
      </c>
      <c r="BD159" s="1">
        <f>0.6108*EXP((U159*17.27)/(U159+237.3))</f>
        <v>2.1823587954442267</v>
      </c>
      <c r="BE159" s="1">
        <f>0.6108*EXP((V159*17.27)/(V159+237.3))</f>
        <v>5.7545254130600902</v>
      </c>
      <c r="BF159" s="1">
        <f>+(BE159+BD159)/2</f>
        <v>3.9684421042521585</v>
      </c>
      <c r="BG159" s="1">
        <f>+((BD159*X159/100)+(BE159*Y159/100))/2</f>
        <v>2.7116913668376039</v>
      </c>
      <c r="BH159" s="1">
        <f>+BF159-BG159</f>
        <v>1.2567507374145546</v>
      </c>
    </row>
    <row r="160" spans="1:64" x14ac:dyDescent="0.2">
      <c r="A160" s="4">
        <v>43257</v>
      </c>
      <c r="B160" s="3">
        <v>0</v>
      </c>
      <c r="C160">
        <v>157</v>
      </c>
      <c r="D160" s="1">
        <v>11.86</v>
      </c>
      <c r="E160" s="1">
        <v>22.46</v>
      </c>
      <c r="F160" s="1">
        <v>280.30259999999998</v>
      </c>
      <c r="G160" s="1">
        <v>54.847450000000002</v>
      </c>
      <c r="H160" s="1">
        <v>-66.596149999999994</v>
      </c>
      <c r="I160" s="1">
        <v>-9.3839640000000006</v>
      </c>
      <c r="J160" s="1">
        <v>29.532599999999999</v>
      </c>
      <c r="K160" s="1">
        <v>302.68259999999998</v>
      </c>
      <c r="L160" s="1">
        <v>411.03160000000003</v>
      </c>
      <c r="M160" s="1">
        <v>468.24380000000002</v>
      </c>
      <c r="N160" s="1">
        <v>225.45519999999999</v>
      </c>
      <c r="O160" s="1">
        <v>-57.21219</v>
      </c>
      <c r="P160" s="1">
        <f>+G160/F160</f>
        <v>0.19567228416718219</v>
      </c>
      <c r="Q160" s="1">
        <v>168.24299999999999</v>
      </c>
      <c r="R160" s="1">
        <v>18.920000000000002</v>
      </c>
      <c r="S160" s="1">
        <v>39.4</v>
      </c>
      <c r="T160" s="1">
        <v>27.37</v>
      </c>
      <c r="U160" s="1">
        <v>17.75</v>
      </c>
      <c r="V160" s="1">
        <v>35.89</v>
      </c>
      <c r="W160" s="1">
        <f>+(X160+Y160)/2</f>
        <v>54.89</v>
      </c>
      <c r="X160" s="1">
        <v>27.38</v>
      </c>
      <c r="Y160" s="1">
        <v>82.4</v>
      </c>
      <c r="Z160" s="1">
        <v>2.0110000000000001</v>
      </c>
      <c r="AA160" s="1">
        <v>220.1</v>
      </c>
      <c r="AB160" s="1">
        <v>90.4</v>
      </c>
      <c r="AC160" s="2">
        <v>29.39</v>
      </c>
      <c r="AD160" s="1">
        <v>13.26</v>
      </c>
      <c r="AE160" s="1">
        <v>44.35</v>
      </c>
      <c r="AF160" s="2">
        <v>26.17</v>
      </c>
      <c r="AG160" s="1">
        <v>7.798</v>
      </c>
      <c r="AH160" s="1">
        <v>43.33</v>
      </c>
      <c r="AI160" s="2">
        <v>25.81</v>
      </c>
      <c r="AJ160" s="1">
        <v>9.0399999999999991</v>
      </c>
      <c r="AK160" s="1">
        <v>41.36</v>
      </c>
      <c r="AL160" s="2">
        <v>27.57</v>
      </c>
      <c r="AM160" s="1">
        <v>18.149999999999999</v>
      </c>
      <c r="AN160" s="1">
        <v>36.28</v>
      </c>
      <c r="AO160" s="1">
        <v>0.22500000000000001</v>
      </c>
      <c r="AP160" s="1">
        <v>4.3999999999999997E-2</v>
      </c>
      <c r="AQ160" s="1">
        <v>28.88</v>
      </c>
      <c r="AR160" s="1">
        <v>84</v>
      </c>
      <c r="AS160" s="1">
        <v>4.5999999999999999E-2</v>
      </c>
      <c r="AT160" s="1">
        <v>13.77</v>
      </c>
      <c r="AU160" s="1">
        <v>16.72</v>
      </c>
      <c r="AV160" s="1">
        <v>14.2</v>
      </c>
      <c r="AW160" s="1">
        <v>15.86</v>
      </c>
      <c r="AX160" s="1">
        <v>707.6</v>
      </c>
      <c r="AY160" s="1">
        <f>+AX160*4*4.5/1000*5263/1000/10000*1000</f>
        <v>6.7033778400000017</v>
      </c>
      <c r="BD160" s="1">
        <f>0.6108*EXP((U160*17.27)/(U160+237.3))</f>
        <v>2.0317674520668634</v>
      </c>
      <c r="BE160" s="1">
        <f>0.6108*EXP((V160*17.27)/(V160+237.3))</f>
        <v>5.9052352498900627</v>
      </c>
      <c r="BF160" s="1">
        <f>+(BE160+BD160)/2</f>
        <v>3.968501350978463</v>
      </c>
      <c r="BG160" s="1">
        <f>+((BD160*X160/100)+(BE160*Y160/100))/2</f>
        <v>2.7111058871426597</v>
      </c>
      <c r="BH160" s="1">
        <f>+BF160-BG160</f>
        <v>1.2573954638358034</v>
      </c>
    </row>
    <row r="161" spans="1:64" x14ac:dyDescent="0.2">
      <c r="A161" s="4">
        <v>43258</v>
      </c>
      <c r="B161" s="3">
        <v>0</v>
      </c>
      <c r="C161">
        <v>158</v>
      </c>
      <c r="D161" s="1">
        <v>11.84</v>
      </c>
      <c r="E161" s="1">
        <v>23.54</v>
      </c>
      <c r="F161" s="1">
        <v>279.96780000000001</v>
      </c>
      <c r="G161" s="1">
        <v>54.163110000000003</v>
      </c>
      <c r="H161" s="1">
        <v>-65.423940000000002</v>
      </c>
      <c r="I161" s="1">
        <v>-10.00704</v>
      </c>
      <c r="J161" s="1">
        <v>30.41264</v>
      </c>
      <c r="K161" s="1">
        <v>303.56259999999997</v>
      </c>
      <c r="L161" s="1">
        <v>417.9599</v>
      </c>
      <c r="M161" s="1">
        <v>473.3768</v>
      </c>
      <c r="N161" s="1">
        <v>225.8047</v>
      </c>
      <c r="O161" s="1">
        <v>-55.416899999999998</v>
      </c>
      <c r="P161" s="1">
        <f>+G161/F161</f>
        <v>0.19346192669299828</v>
      </c>
      <c r="Q161" s="1">
        <v>170.3878</v>
      </c>
      <c r="R161" s="1">
        <v>19.73</v>
      </c>
      <c r="S161" s="1">
        <v>40.99</v>
      </c>
      <c r="T161" s="1">
        <v>28.21</v>
      </c>
      <c r="U161" s="1">
        <v>19.14</v>
      </c>
      <c r="V161" s="1">
        <v>36.56</v>
      </c>
      <c r="W161" s="1">
        <f>+(X161+Y161)/2</f>
        <v>56.765000000000001</v>
      </c>
      <c r="X161" s="1">
        <v>25.23</v>
      </c>
      <c r="Y161" s="1">
        <v>88.3</v>
      </c>
      <c r="Z161" s="1">
        <v>1.8009999999999999</v>
      </c>
      <c r="AA161" s="1">
        <v>235.9</v>
      </c>
      <c r="AB161" s="1">
        <v>84.6</v>
      </c>
      <c r="AC161" s="2">
        <v>30.59</v>
      </c>
      <c r="AD161" s="1">
        <v>14.95</v>
      </c>
      <c r="AE161" s="1">
        <v>45.45</v>
      </c>
      <c r="AF161" s="2">
        <v>27.65</v>
      </c>
      <c r="AG161" s="1">
        <v>10.11</v>
      </c>
      <c r="AH161" s="1">
        <v>44.44</v>
      </c>
      <c r="AI161" s="2">
        <v>27.13</v>
      </c>
      <c r="AJ161" s="1">
        <v>10.95</v>
      </c>
      <c r="AK161" s="1">
        <v>42.34</v>
      </c>
      <c r="AL161" s="2">
        <v>28.45</v>
      </c>
      <c r="AM161" s="1">
        <v>19.37</v>
      </c>
      <c r="AN161" s="1">
        <v>37.020000000000003</v>
      </c>
      <c r="AO161" s="1" t="s">
        <v>0</v>
      </c>
      <c r="AP161" s="1">
        <v>4.4999999999999998E-2</v>
      </c>
      <c r="AQ161" s="1">
        <v>28.92</v>
      </c>
      <c r="AR161" s="1">
        <v>84</v>
      </c>
      <c r="AS161" s="1">
        <v>4.8000000000000001E-2</v>
      </c>
      <c r="AT161" s="1">
        <v>14.02</v>
      </c>
      <c r="AU161" s="1">
        <v>17.23</v>
      </c>
      <c r="AV161" s="1">
        <v>14.46</v>
      </c>
      <c r="AW161" s="1">
        <v>16.32</v>
      </c>
      <c r="AX161" s="1">
        <v>548.1</v>
      </c>
      <c r="AY161" s="1">
        <f>+AX161*4*4.5/1000*5263/1000/10000*1000</f>
        <v>5.1923705400000015</v>
      </c>
      <c r="BD161" s="1">
        <f>0.6108*EXP((U161*17.27)/(U161+237.3))</f>
        <v>2.2166591873856594</v>
      </c>
      <c r="BE161" s="1">
        <f>0.6108*EXP((V161*17.27)/(V161+237.3))</f>
        <v>6.1259861363392218</v>
      </c>
      <c r="BF161" s="1">
        <f>+(BE161+BD161)/2</f>
        <v>4.1713226618624404</v>
      </c>
      <c r="BG161" s="1">
        <f>+((BD161*X161/100)+(BE161*Y161/100))/2</f>
        <v>2.9842544356824674</v>
      </c>
      <c r="BH161" s="1">
        <f>+BF161-BG161</f>
        <v>1.187068226179973</v>
      </c>
    </row>
    <row r="162" spans="1:64" x14ac:dyDescent="0.2">
      <c r="A162" s="4">
        <v>43259</v>
      </c>
      <c r="B162" s="3">
        <v>0</v>
      </c>
      <c r="C162">
        <v>159</v>
      </c>
      <c r="D162" s="1">
        <v>11.84</v>
      </c>
      <c r="E162" s="1">
        <v>25.38</v>
      </c>
      <c r="F162" s="1">
        <v>287.99610000000001</v>
      </c>
      <c r="G162" s="1">
        <v>56.312309999999997</v>
      </c>
      <c r="H162" s="1">
        <v>-74.458510000000004</v>
      </c>
      <c r="I162" s="1">
        <v>-11.11773</v>
      </c>
      <c r="J162" s="1">
        <v>31.92043</v>
      </c>
      <c r="K162" s="1">
        <v>305.07040000000001</v>
      </c>
      <c r="L162" s="1">
        <v>419.06830000000002</v>
      </c>
      <c r="M162" s="1">
        <v>482.40910000000002</v>
      </c>
      <c r="N162" s="1">
        <v>231.68379999999999</v>
      </c>
      <c r="O162" s="1">
        <v>-63.340789999999998</v>
      </c>
      <c r="P162" s="1">
        <f>+G162/F162</f>
        <v>0.19553150198908942</v>
      </c>
      <c r="Q162" s="1">
        <v>168.34299999999999</v>
      </c>
      <c r="R162" s="1">
        <v>19.989999999999998</v>
      </c>
      <c r="S162" s="1">
        <v>46.63</v>
      </c>
      <c r="T162" s="1">
        <v>29.67</v>
      </c>
      <c r="U162" s="1">
        <v>19.43</v>
      </c>
      <c r="V162" s="1">
        <v>40.299999999999997</v>
      </c>
      <c r="W162" s="1">
        <f>+(X162+Y162)/2</f>
        <v>51.510000000000005</v>
      </c>
      <c r="X162" s="1">
        <v>13.32</v>
      </c>
      <c r="Y162" s="1">
        <v>89.7</v>
      </c>
      <c r="Z162" s="1">
        <v>1.879</v>
      </c>
      <c r="AA162" s="1">
        <v>214.3</v>
      </c>
      <c r="AB162" s="1">
        <v>74.73</v>
      </c>
      <c r="AC162" s="2">
        <v>32.78</v>
      </c>
      <c r="AD162" s="1">
        <v>15.24</v>
      </c>
      <c r="AE162" s="1">
        <v>49.94</v>
      </c>
      <c r="AF162" s="2">
        <v>29.93</v>
      </c>
      <c r="AG162" s="1">
        <v>10.55</v>
      </c>
      <c r="AH162" s="1">
        <v>49.26</v>
      </c>
      <c r="AI162" s="2">
        <v>29.28</v>
      </c>
      <c r="AJ162" s="1">
        <v>11.42</v>
      </c>
      <c r="AK162" s="1">
        <v>47.1</v>
      </c>
      <c r="AL162" s="2">
        <v>29.84</v>
      </c>
      <c r="AM162" s="1">
        <v>19.829999999999998</v>
      </c>
      <c r="AN162" s="1">
        <v>39.700000000000003</v>
      </c>
      <c r="AO162" s="1" t="s">
        <v>0</v>
      </c>
      <c r="AP162" s="1">
        <v>4.8000000000000001E-2</v>
      </c>
      <c r="AQ162" s="1">
        <v>29.17</v>
      </c>
      <c r="AR162" s="1">
        <v>84.5</v>
      </c>
      <c r="AS162" s="1">
        <v>5.0999999999999997E-2</v>
      </c>
      <c r="AT162" s="1">
        <v>14.44</v>
      </c>
      <c r="AU162" s="1">
        <v>18.27</v>
      </c>
      <c r="AV162" s="1">
        <v>14.9</v>
      </c>
      <c r="AW162" s="1">
        <v>17.25</v>
      </c>
      <c r="AX162" s="1">
        <v>480.6</v>
      </c>
      <c r="AY162" s="1">
        <f>+AX162*4*4.5/1000*5263/1000/10000*1000</f>
        <v>4.5529160400000004</v>
      </c>
      <c r="BD162" s="1">
        <f>0.6108*EXP((U162*17.27)/(U162+237.3))</f>
        <v>2.2570377125350287</v>
      </c>
      <c r="BE162" s="1">
        <f>0.6108*EXP((V162*17.27)/(V162+237.3))</f>
        <v>7.4943579305143269</v>
      </c>
      <c r="BF162" s="1">
        <f>+(BE162+BD162)/2</f>
        <v>4.8756978215246782</v>
      </c>
      <c r="BG162" s="1">
        <f>+((BD162*X162/100)+(BE162*Y162/100))/2</f>
        <v>3.5115382434905089</v>
      </c>
      <c r="BH162" s="1">
        <f>+BF162-BG162</f>
        <v>1.3641595780341693</v>
      </c>
    </row>
    <row r="163" spans="1:64" x14ac:dyDescent="0.2">
      <c r="A163" s="4">
        <v>43260</v>
      </c>
      <c r="B163" s="3">
        <v>0</v>
      </c>
      <c r="C163">
        <v>160</v>
      </c>
      <c r="D163" s="1">
        <v>11.88</v>
      </c>
      <c r="E163" s="1">
        <v>24.18</v>
      </c>
      <c r="F163" s="1">
        <v>284.65429999999998</v>
      </c>
      <c r="G163" s="1">
        <v>55.290370000000003</v>
      </c>
      <c r="H163" s="1">
        <v>-69.099379999999996</v>
      </c>
      <c r="I163" s="1">
        <v>-10.092140000000001</v>
      </c>
      <c r="J163" s="1">
        <v>32.027369999999998</v>
      </c>
      <c r="K163" s="1">
        <v>305.1773</v>
      </c>
      <c r="L163" s="1">
        <v>424.53769999999997</v>
      </c>
      <c r="M163" s="1">
        <v>483.54489999999998</v>
      </c>
      <c r="N163" s="1">
        <v>229.3639</v>
      </c>
      <c r="O163" s="1">
        <v>-59.007240000000003</v>
      </c>
      <c r="P163" s="1">
        <f>+G163/F163</f>
        <v>0.194236904202747</v>
      </c>
      <c r="Q163" s="1">
        <v>170.35659999999999</v>
      </c>
      <c r="R163" s="1">
        <v>21.95</v>
      </c>
      <c r="S163" s="1">
        <v>44.06</v>
      </c>
      <c r="T163" s="1">
        <v>29.87</v>
      </c>
      <c r="U163" s="1">
        <v>20.96</v>
      </c>
      <c r="V163" s="1">
        <v>39.24</v>
      </c>
      <c r="W163" s="1">
        <f>+(X163+Y163)/2</f>
        <v>46.38</v>
      </c>
      <c r="X163" s="1">
        <v>18.579999999999998</v>
      </c>
      <c r="Y163" s="1">
        <v>74.180000000000007</v>
      </c>
      <c r="Z163" s="1">
        <v>2.246</v>
      </c>
      <c r="AA163" s="1">
        <v>197</v>
      </c>
      <c r="AB163" s="1">
        <v>90</v>
      </c>
      <c r="AC163" s="2">
        <v>33.4</v>
      </c>
      <c r="AD163" s="1">
        <v>18.329999999999998</v>
      </c>
      <c r="AE163" s="1">
        <v>48.84</v>
      </c>
      <c r="AF163" s="2">
        <v>30.36</v>
      </c>
      <c r="AG163" s="1">
        <v>13.38</v>
      </c>
      <c r="AH163" s="1">
        <v>47.75</v>
      </c>
      <c r="AI163" s="2">
        <v>29.69</v>
      </c>
      <c r="AJ163" s="1">
        <v>14.17</v>
      </c>
      <c r="AK163" s="1">
        <v>45.8</v>
      </c>
      <c r="AL163" s="2">
        <v>30.26</v>
      </c>
      <c r="AM163" s="1">
        <v>21.49</v>
      </c>
      <c r="AN163" s="1">
        <v>38.979999999999997</v>
      </c>
      <c r="AO163" s="1">
        <v>0.23499999999999999</v>
      </c>
      <c r="AP163" s="1">
        <v>4.9000000000000002E-2</v>
      </c>
      <c r="AQ163" s="1">
        <v>29.48</v>
      </c>
      <c r="AR163" s="1">
        <v>85.1</v>
      </c>
      <c r="AS163" s="1">
        <v>5.1999999999999998E-2</v>
      </c>
      <c r="AT163" s="1">
        <v>14.41</v>
      </c>
      <c r="AU163" s="1">
        <v>18.78</v>
      </c>
      <c r="AV163" s="1">
        <v>14.88</v>
      </c>
      <c r="AW163" s="1">
        <v>17.670000000000002</v>
      </c>
      <c r="AX163" s="1">
        <v>541.5</v>
      </c>
      <c r="AY163" s="1">
        <f>+AX163*4*4.5/1000*5263/1000/10000*1000</f>
        <v>5.1298461</v>
      </c>
      <c r="BD163" s="1">
        <f>0.6108*EXP((U163*17.27)/(U163+237.3))</f>
        <v>2.4809014363766151</v>
      </c>
      <c r="BE163" s="1">
        <f>0.6108*EXP((V163*17.27)/(V163+237.3))</f>
        <v>7.0820486300439303</v>
      </c>
      <c r="BF163" s="1">
        <f>+(BE163+BD163)/2</f>
        <v>4.7814750332102722</v>
      </c>
      <c r="BG163" s="1">
        <f>+((BD163*X163/100)+(BE163*Y163/100))/2</f>
        <v>2.8572075803226817</v>
      </c>
      <c r="BH163" s="1">
        <f>+BF163-BG163</f>
        <v>1.9242674528875905</v>
      </c>
    </row>
    <row r="164" spans="1:64" x14ac:dyDescent="0.2">
      <c r="A164" s="4">
        <v>43261</v>
      </c>
      <c r="B164" s="3">
        <v>0</v>
      </c>
      <c r="C164">
        <v>161</v>
      </c>
      <c r="D164" s="1">
        <v>11.83</v>
      </c>
      <c r="E164" s="1">
        <v>23.57</v>
      </c>
      <c r="F164" s="1">
        <v>281.00639999999999</v>
      </c>
      <c r="G164" s="1">
        <v>54.460169999999998</v>
      </c>
      <c r="H164" s="1">
        <v>-68.261489999999995</v>
      </c>
      <c r="I164" s="1">
        <v>-10.83291</v>
      </c>
      <c r="J164" s="1">
        <v>31.71744</v>
      </c>
      <c r="K164" s="1">
        <v>304.86739999999998</v>
      </c>
      <c r="L164" s="1">
        <v>423.32799999999997</v>
      </c>
      <c r="M164" s="1">
        <v>480.75659999999999</v>
      </c>
      <c r="N164" s="1">
        <v>226.5463</v>
      </c>
      <c r="O164" s="1">
        <v>-57.428579999999997</v>
      </c>
      <c r="P164" s="1">
        <f>+G164/F164</f>
        <v>0.19380402012196163</v>
      </c>
      <c r="Q164" s="1">
        <v>169.11770000000001</v>
      </c>
      <c r="R164" s="1">
        <v>22.05</v>
      </c>
      <c r="S164" s="1">
        <v>44.1</v>
      </c>
      <c r="T164" s="1">
        <v>29.41</v>
      </c>
      <c r="U164" s="1">
        <v>21.24</v>
      </c>
      <c r="V164" s="1">
        <v>39.29</v>
      </c>
      <c r="W164" s="1">
        <f>+(X164+Y164)/2</f>
        <v>51.275000000000006</v>
      </c>
      <c r="X164" s="1">
        <v>23.6</v>
      </c>
      <c r="Y164" s="1">
        <v>78.95</v>
      </c>
      <c r="Z164" s="1">
        <v>1.972</v>
      </c>
      <c r="AA164" s="1">
        <v>190.9</v>
      </c>
      <c r="AB164" s="1">
        <v>75.91</v>
      </c>
      <c r="AC164" s="2">
        <v>32.14</v>
      </c>
      <c r="AD164" s="1">
        <v>18.07</v>
      </c>
      <c r="AE164" s="1">
        <v>48.12</v>
      </c>
      <c r="AF164" s="2">
        <v>29.16</v>
      </c>
      <c r="AG164" s="1">
        <v>13.37</v>
      </c>
      <c r="AH164" s="1">
        <v>47.49</v>
      </c>
      <c r="AI164" s="2">
        <v>28.62</v>
      </c>
      <c r="AJ164" s="1">
        <v>14.03</v>
      </c>
      <c r="AK164" s="1">
        <v>45.6</v>
      </c>
      <c r="AL164" s="2">
        <v>29.74</v>
      </c>
      <c r="AM164" s="1">
        <v>21.66</v>
      </c>
      <c r="AN164" s="1">
        <v>38.97</v>
      </c>
      <c r="AO164" s="1" t="s">
        <v>0</v>
      </c>
      <c r="AP164" s="1">
        <v>0.05</v>
      </c>
      <c r="AQ164" s="1">
        <v>29.75</v>
      </c>
      <c r="AR164" s="1">
        <v>85.5</v>
      </c>
      <c r="AS164" s="1">
        <v>5.2999999999999999E-2</v>
      </c>
      <c r="AT164" s="1">
        <v>14.43</v>
      </c>
      <c r="AU164" s="1">
        <v>19.100000000000001</v>
      </c>
      <c r="AV164" s="1">
        <v>14.91</v>
      </c>
      <c r="AW164" s="1">
        <v>17.899999999999999</v>
      </c>
      <c r="AX164" s="1">
        <v>570</v>
      </c>
      <c r="AY164" s="1">
        <f>+AX164*4*4.5/1000*5263/1000/10000*1000</f>
        <v>5.3998379999999999</v>
      </c>
      <c r="BD164" s="1">
        <f>0.6108*EXP((U164*17.27)/(U164+237.3))</f>
        <v>2.5239055364465579</v>
      </c>
      <c r="BE164" s="1">
        <f>0.6108*EXP((V164*17.27)/(V164+237.3))</f>
        <v>7.1010465655824646</v>
      </c>
      <c r="BF164" s="1">
        <f>+(BE164+BD164)/2</f>
        <v>4.812476051014511</v>
      </c>
      <c r="BG164" s="1">
        <f>+((BD164*X164/100)+(BE164*Y164/100))/2</f>
        <v>3.1009589850643717</v>
      </c>
      <c r="BH164" s="1">
        <f>+BF164-BG164</f>
        <v>1.7115170659501393</v>
      </c>
    </row>
    <row r="165" spans="1:64" x14ac:dyDescent="0.2">
      <c r="A165" s="4">
        <v>43262</v>
      </c>
      <c r="B165" s="3">
        <v>0</v>
      </c>
      <c r="C165">
        <v>162</v>
      </c>
      <c r="D165" s="1">
        <v>11.88</v>
      </c>
      <c r="E165" s="1">
        <v>24.38</v>
      </c>
      <c r="F165" s="1">
        <v>293.83999999999997</v>
      </c>
      <c r="G165" s="1">
        <v>57.691139999999997</v>
      </c>
      <c r="H165" s="1">
        <v>-78.637320000000003</v>
      </c>
      <c r="I165" s="1">
        <v>-11.90056</v>
      </c>
      <c r="J165" s="1">
        <v>31.639420000000001</v>
      </c>
      <c r="K165" s="1">
        <v>304.7894</v>
      </c>
      <c r="L165" s="1">
        <v>412.9239</v>
      </c>
      <c r="M165" s="1">
        <v>479.66059999999999</v>
      </c>
      <c r="N165" s="1">
        <v>236.14879999999999</v>
      </c>
      <c r="O165" s="1">
        <v>-66.736760000000004</v>
      </c>
      <c r="P165" s="1">
        <f>+G165/F165</f>
        <v>0.19633521644432345</v>
      </c>
      <c r="Q165" s="1">
        <v>169.41210000000001</v>
      </c>
      <c r="R165" s="1">
        <v>20.29</v>
      </c>
      <c r="S165" s="1">
        <v>44.34</v>
      </c>
      <c r="T165" s="1">
        <v>29.27</v>
      </c>
      <c r="U165" s="1">
        <v>18.899999999999999</v>
      </c>
      <c r="V165" s="1">
        <v>38.68</v>
      </c>
      <c r="W165" s="1">
        <f>+(X165+Y165)/2</f>
        <v>54.784999999999997</v>
      </c>
      <c r="X165" s="1">
        <v>18.77</v>
      </c>
      <c r="Y165" s="1">
        <v>90.8</v>
      </c>
      <c r="Z165" s="1">
        <v>1.925</v>
      </c>
      <c r="AA165" s="1">
        <v>189.2</v>
      </c>
      <c r="AB165" s="1">
        <v>94</v>
      </c>
      <c r="AC165" s="2">
        <v>31.6</v>
      </c>
      <c r="AD165" s="1">
        <v>14.33</v>
      </c>
      <c r="AE165" s="1">
        <v>47.58</v>
      </c>
      <c r="AF165" s="2">
        <v>28.3</v>
      </c>
      <c r="AG165" s="1">
        <v>9.1</v>
      </c>
      <c r="AH165" s="1">
        <v>46.49</v>
      </c>
      <c r="AI165" s="2">
        <v>27.76</v>
      </c>
      <c r="AJ165" s="1">
        <v>10.06</v>
      </c>
      <c r="AK165" s="1">
        <v>44.48</v>
      </c>
      <c r="AL165" s="2">
        <v>29.37</v>
      </c>
      <c r="AM165" s="1">
        <v>19.61</v>
      </c>
      <c r="AN165" s="1">
        <v>38.58</v>
      </c>
      <c r="AO165" s="1">
        <v>0.23599999999999999</v>
      </c>
      <c r="AP165" s="1">
        <v>0.05</v>
      </c>
      <c r="AQ165" s="1">
        <v>29.83</v>
      </c>
      <c r="AR165" s="1">
        <v>85.7</v>
      </c>
      <c r="AS165" s="1">
        <v>5.3999999999999999E-2</v>
      </c>
      <c r="AT165" s="1">
        <v>14.48</v>
      </c>
      <c r="AU165" s="1">
        <v>19.239999999999998</v>
      </c>
      <c r="AV165" s="1">
        <v>14.97</v>
      </c>
      <c r="AW165" s="1">
        <v>17.989999999999998</v>
      </c>
      <c r="AX165" s="1">
        <v>456.2</v>
      </c>
      <c r="AY165" s="1">
        <f>+AX165*4*4.5/1000*5263/1000/10000*1000</f>
        <v>4.3217650800000005</v>
      </c>
      <c r="BD165" s="1">
        <f>0.6108*EXP((U165*17.27)/(U165+237.3))</f>
        <v>2.1837218414652266</v>
      </c>
      <c r="BE165" s="1">
        <f>0.6108*EXP((V165*17.27)/(V165+237.3))</f>
        <v>6.8722570534041107</v>
      </c>
      <c r="BF165" s="1">
        <f>+(BE165+BD165)/2</f>
        <v>4.5279894474346687</v>
      </c>
      <c r="BG165" s="1">
        <f>+((BD165*X165/100)+(BE165*Y165/100))/2</f>
        <v>3.324946997066978</v>
      </c>
      <c r="BH165" s="1">
        <f>+BF165-BG165</f>
        <v>1.2030424503676906</v>
      </c>
    </row>
    <row r="166" spans="1:64" x14ac:dyDescent="0.2">
      <c r="A166" s="4">
        <v>43263</v>
      </c>
      <c r="B166" s="3">
        <v>0</v>
      </c>
      <c r="C166">
        <v>163</v>
      </c>
      <c r="D166" s="1">
        <v>11.82</v>
      </c>
      <c r="E166" s="1">
        <v>27.32</v>
      </c>
      <c r="F166" s="1">
        <v>279.03699999999998</v>
      </c>
      <c r="G166" s="1">
        <v>53.736049999999999</v>
      </c>
      <c r="H166" s="1">
        <v>-71.770679999999999</v>
      </c>
      <c r="I166" s="1">
        <v>-11.28576</v>
      </c>
      <c r="J166" s="1">
        <v>33.026119999999999</v>
      </c>
      <c r="K166" s="1">
        <v>306.17610000000002</v>
      </c>
      <c r="L166" s="1">
        <v>428.19400000000002</v>
      </c>
      <c r="M166" s="1">
        <v>488.6789</v>
      </c>
      <c r="N166" s="1">
        <v>225.30090000000001</v>
      </c>
      <c r="O166" s="1">
        <v>-60.484920000000002</v>
      </c>
      <c r="P166" s="1">
        <f>+G166/F166</f>
        <v>0.19257679089153051</v>
      </c>
      <c r="Q166" s="1">
        <v>164.816</v>
      </c>
      <c r="R166" s="1">
        <v>22.76</v>
      </c>
      <c r="S166" s="1">
        <v>46.62</v>
      </c>
      <c r="T166" s="1">
        <v>30.96</v>
      </c>
      <c r="U166" s="1">
        <v>22.23</v>
      </c>
      <c r="V166" s="1">
        <v>39.26</v>
      </c>
      <c r="W166" s="1">
        <f>+(X166+Y166)/2</f>
        <v>45.34</v>
      </c>
      <c r="X166" s="1">
        <v>21.42</v>
      </c>
      <c r="Y166" s="1">
        <v>69.260000000000005</v>
      </c>
      <c r="Z166" s="1">
        <v>2.2669999999999999</v>
      </c>
      <c r="AA166" s="1">
        <v>201.4</v>
      </c>
      <c r="AB166" s="1">
        <v>92.1</v>
      </c>
      <c r="AC166" s="2">
        <v>34.1</v>
      </c>
      <c r="AD166" s="1">
        <v>20.51</v>
      </c>
      <c r="AE166" s="1">
        <v>48.14</v>
      </c>
      <c r="AF166" s="2">
        <v>31.07</v>
      </c>
      <c r="AG166" s="1">
        <v>15.74</v>
      </c>
      <c r="AH166" s="1">
        <v>47.3</v>
      </c>
      <c r="AI166" s="2">
        <v>30.4</v>
      </c>
      <c r="AJ166" s="1">
        <v>16.440000000000001</v>
      </c>
      <c r="AK166" s="1">
        <v>45.31</v>
      </c>
      <c r="AL166" s="2">
        <v>30.87</v>
      </c>
      <c r="AM166" s="1">
        <v>22.96</v>
      </c>
      <c r="AN166" s="1">
        <v>39.06</v>
      </c>
      <c r="AO166" s="1">
        <v>0.23499999999999999</v>
      </c>
      <c r="AP166" s="1">
        <v>0.05</v>
      </c>
      <c r="AQ166" s="1">
        <v>30.09</v>
      </c>
      <c r="AR166" s="1">
        <v>86.2</v>
      </c>
      <c r="AS166" s="1">
        <v>5.3999999999999999E-2</v>
      </c>
      <c r="AT166" s="1">
        <v>14.42</v>
      </c>
      <c r="AU166" s="1">
        <v>19.38</v>
      </c>
      <c r="AV166" s="1">
        <v>14.92</v>
      </c>
      <c r="AW166" s="1">
        <v>18.079999999999998</v>
      </c>
      <c r="AX166" s="1">
        <v>636.29999999999995</v>
      </c>
      <c r="AY166" s="1">
        <f>+AX166*4*4.5/1000*5263/1000/10000*1000</f>
        <v>6.0279244199999997</v>
      </c>
      <c r="BD166" s="1">
        <f>0.6108*EXP((U166*17.27)/(U166+237.3))</f>
        <v>2.6812238200414793</v>
      </c>
      <c r="BE166" s="1">
        <f>0.6108*EXP((V166*17.27)/(V166+237.3))</f>
        <v>7.0896425215523067</v>
      </c>
      <c r="BF166" s="1">
        <f>+(BE166+BD166)/2</f>
        <v>4.885433170796893</v>
      </c>
      <c r="BG166" s="1">
        <f>+((BD166*X166/100)+(BE166*Y166/100))/2</f>
        <v>2.7423022763400065</v>
      </c>
      <c r="BH166" s="1">
        <f>+BF166-BG166</f>
        <v>2.1431308944568865</v>
      </c>
    </row>
    <row r="167" spans="1:64" x14ac:dyDescent="0.2">
      <c r="A167" s="4">
        <v>43264</v>
      </c>
      <c r="B167" s="3">
        <v>0</v>
      </c>
      <c r="C167">
        <v>164</v>
      </c>
      <c r="D167" s="1">
        <v>11.94</v>
      </c>
      <c r="E167" s="1">
        <v>26.94</v>
      </c>
      <c r="F167" s="1">
        <v>261.94549999999998</v>
      </c>
      <c r="G167" s="1">
        <v>50.919789999999999</v>
      </c>
      <c r="H167" s="1">
        <v>-59.18806</v>
      </c>
      <c r="I167" s="1">
        <v>-8.9801470000000005</v>
      </c>
      <c r="J167" s="1">
        <v>32.485399999999998</v>
      </c>
      <c r="K167" s="1">
        <v>305.6354</v>
      </c>
      <c r="L167" s="1">
        <v>436.82170000000002</v>
      </c>
      <c r="M167" s="1">
        <v>487.02960000000002</v>
      </c>
      <c r="N167" s="1">
        <v>211.0257</v>
      </c>
      <c r="O167" s="1">
        <v>-50.207900000000002</v>
      </c>
      <c r="P167" s="1">
        <f>+G167/F167</f>
        <v>0.19439077976143893</v>
      </c>
      <c r="Q167" s="1">
        <v>160.81780000000001</v>
      </c>
      <c r="R167" s="1">
        <v>24.51</v>
      </c>
      <c r="S167" s="1">
        <v>45</v>
      </c>
      <c r="T167" s="1">
        <v>30.79</v>
      </c>
      <c r="U167" s="1">
        <v>23.83</v>
      </c>
      <c r="V167" s="1">
        <v>38.659999999999997</v>
      </c>
      <c r="W167" s="1">
        <f>+(X167+Y167)/2</f>
        <v>50.225000000000001</v>
      </c>
      <c r="X167" s="1">
        <v>23.89</v>
      </c>
      <c r="Y167" s="1">
        <v>76.56</v>
      </c>
      <c r="Z167" s="1">
        <v>2.2280000000000002</v>
      </c>
      <c r="AA167" s="1">
        <v>183.6</v>
      </c>
      <c r="AB167" s="1">
        <v>79.739999999999995</v>
      </c>
      <c r="AC167" s="2">
        <v>34.130000000000003</v>
      </c>
      <c r="AD167" s="1">
        <v>22.17</v>
      </c>
      <c r="AE167" s="1">
        <v>46.75</v>
      </c>
      <c r="AF167" s="2">
        <v>31.36</v>
      </c>
      <c r="AG167" s="1">
        <v>18.03</v>
      </c>
      <c r="AH167" s="1">
        <v>46.01</v>
      </c>
      <c r="AI167" s="2">
        <v>30.82</v>
      </c>
      <c r="AJ167" s="1">
        <v>18.59</v>
      </c>
      <c r="AK167" s="1">
        <v>44.59</v>
      </c>
      <c r="AL167" s="2">
        <v>31.11</v>
      </c>
      <c r="AM167" s="1">
        <v>24.26</v>
      </c>
      <c r="AN167" s="1">
        <v>38.409999999999997</v>
      </c>
      <c r="AO167" s="1" t="s">
        <v>0</v>
      </c>
      <c r="AP167" s="1">
        <v>0.05</v>
      </c>
      <c r="AQ167" s="1">
        <v>30.31</v>
      </c>
      <c r="AR167" s="1">
        <v>86.6</v>
      </c>
      <c r="AS167" s="1">
        <v>5.3999999999999999E-2</v>
      </c>
      <c r="AT167" s="1">
        <v>14.44</v>
      </c>
      <c r="AU167" s="1">
        <v>19.399999999999999</v>
      </c>
      <c r="AV167" s="1">
        <v>14.95</v>
      </c>
      <c r="AW167" s="1">
        <v>18.03</v>
      </c>
      <c r="AX167" s="1">
        <v>684.5</v>
      </c>
      <c r="AY167" s="1">
        <f>+AX167*4*4.5/1000*5263/1000/10000*1000</f>
        <v>6.4845423000000002</v>
      </c>
      <c r="BD167" s="1">
        <f>0.6108*EXP((U167*17.27)/(U167+237.3))</f>
        <v>2.9536054938747998</v>
      </c>
      <c r="BE167" s="1">
        <f>0.6108*EXP((V167*17.27)/(V167+237.3))</f>
        <v>6.8648650519121883</v>
      </c>
      <c r="BF167" s="1">
        <f>+(BE167+BD167)/2</f>
        <v>4.9092352728934943</v>
      </c>
      <c r="BG167" s="1">
        <f>+((BD167*X167/100)+(BE167*Y167/100))/2</f>
        <v>2.9806785181153304</v>
      </c>
      <c r="BH167" s="1">
        <f>+BF167-BG167</f>
        <v>1.9285567547781639</v>
      </c>
    </row>
    <row r="168" spans="1:64" x14ac:dyDescent="0.2">
      <c r="A168" s="4">
        <v>43265</v>
      </c>
      <c r="B168" s="3">
        <v>0</v>
      </c>
      <c r="C168">
        <v>165</v>
      </c>
      <c r="D168" s="1">
        <v>11.9</v>
      </c>
      <c r="E168" s="1">
        <v>28.78</v>
      </c>
      <c r="F168" s="1">
        <v>242.1619</v>
      </c>
      <c r="G168" s="1">
        <v>47.305070000000001</v>
      </c>
      <c r="H168" s="1">
        <v>-44.799570000000003</v>
      </c>
      <c r="I168" s="1">
        <v>-2.9937170000000002</v>
      </c>
      <c r="J168" s="1">
        <v>31.74596</v>
      </c>
      <c r="K168" s="1">
        <v>304.89589999999998</v>
      </c>
      <c r="L168" s="1">
        <v>445.92759999999998</v>
      </c>
      <c r="M168" s="1">
        <v>487.73340000000002</v>
      </c>
      <c r="N168" s="1">
        <v>194.85679999999999</v>
      </c>
      <c r="O168" s="1">
        <v>-41.80585</v>
      </c>
      <c r="P168" s="1">
        <f>+G168/F168</f>
        <v>0.19534480857641107</v>
      </c>
      <c r="Q168" s="1">
        <v>153.05099999999999</v>
      </c>
      <c r="R168" s="1">
        <v>25.57</v>
      </c>
      <c r="S168" s="1">
        <v>40.72</v>
      </c>
      <c r="T168" s="1">
        <v>30.44</v>
      </c>
      <c r="U168" s="1">
        <v>24.65</v>
      </c>
      <c r="V168" s="1">
        <v>36.950000000000003</v>
      </c>
      <c r="W168" s="1">
        <f>+(X168+Y168)/2</f>
        <v>47.459999999999994</v>
      </c>
      <c r="X168" s="1">
        <v>22.46</v>
      </c>
      <c r="Y168" s="1">
        <v>72.459999999999994</v>
      </c>
      <c r="Z168" s="1">
        <v>2.89</v>
      </c>
      <c r="AA168" s="1">
        <v>163.19999999999999</v>
      </c>
      <c r="AB168" s="1">
        <v>60.68</v>
      </c>
      <c r="AC168" s="2">
        <v>33</v>
      </c>
      <c r="AD168" s="1">
        <v>24.04</v>
      </c>
      <c r="AE168" s="1">
        <v>44.78</v>
      </c>
      <c r="AF168" s="2">
        <v>31.08</v>
      </c>
      <c r="AG168" s="1">
        <v>20.260000000000002</v>
      </c>
      <c r="AH168" s="1">
        <v>44.96</v>
      </c>
      <c r="AI168" s="2">
        <v>30.68</v>
      </c>
      <c r="AJ168" s="1">
        <v>20.43</v>
      </c>
      <c r="AK168" s="1">
        <v>43.76</v>
      </c>
      <c r="AL168" s="2">
        <v>30.92</v>
      </c>
      <c r="AM168" s="1">
        <v>25.61</v>
      </c>
      <c r="AN168" s="1">
        <v>37.79</v>
      </c>
      <c r="AO168" s="1">
        <v>0.23400000000000001</v>
      </c>
      <c r="AP168" s="1">
        <v>5.0999999999999997E-2</v>
      </c>
      <c r="AQ168" s="1">
        <v>30.4</v>
      </c>
      <c r="AR168" s="1">
        <v>86.8</v>
      </c>
      <c r="AS168" s="1">
        <v>5.5E-2</v>
      </c>
      <c r="AT168" s="1">
        <v>14.34</v>
      </c>
      <c r="AU168" s="1">
        <v>19.73</v>
      </c>
      <c r="AV168" s="1">
        <v>14.85</v>
      </c>
      <c r="AW168" s="1">
        <v>18.3</v>
      </c>
      <c r="AX168" s="1">
        <v>0</v>
      </c>
      <c r="AY168" s="1">
        <f>+AX168*4*4.5/1000*5263/1000/10000*1000</f>
        <v>0</v>
      </c>
      <c r="BD168" s="1">
        <f>0.6108*EXP((U168*17.27)/(U168+237.3))</f>
        <v>3.10233355600674</v>
      </c>
      <c r="BE168" s="1">
        <f>0.6108*EXP((V168*17.27)/(V168+237.3))</f>
        <v>6.2577464510561436</v>
      </c>
      <c r="BF168" s="1">
        <f>+(BE168+BD168)/2</f>
        <v>4.6800400035314418</v>
      </c>
      <c r="BG168" s="1">
        <f>+((BD168*X168/100)+(BE168*Y168/100))/2</f>
        <v>2.6155735975571974</v>
      </c>
      <c r="BH168" s="1">
        <f>+BF168-BG168</f>
        <v>2.0644664059742444</v>
      </c>
    </row>
    <row r="169" spans="1:64" x14ac:dyDescent="0.2">
      <c r="A169" s="4">
        <v>43266</v>
      </c>
      <c r="B169" s="3">
        <v>0</v>
      </c>
      <c r="C169">
        <v>166</v>
      </c>
      <c r="D169" s="1">
        <v>11.8</v>
      </c>
      <c r="E169" s="1">
        <v>22.8</v>
      </c>
      <c r="F169" s="1">
        <v>68.611429999999999</v>
      </c>
      <c r="G169" s="1">
        <v>13.90049</v>
      </c>
      <c r="H169" s="1">
        <v>-14.44843</v>
      </c>
      <c r="I169" s="1">
        <v>2.4236439999999999</v>
      </c>
      <c r="J169" s="1">
        <v>24.107279999999999</v>
      </c>
      <c r="K169" s="1">
        <v>297.25729999999999</v>
      </c>
      <c r="L169" s="1">
        <v>428.36739999999998</v>
      </c>
      <c r="M169" s="1">
        <v>445.23939999999999</v>
      </c>
      <c r="N169" s="1">
        <v>54.710949999999997</v>
      </c>
      <c r="O169" s="1">
        <v>-16.87208</v>
      </c>
      <c r="P169" s="1">
        <f>+G169/F169</f>
        <v>0.202597293191528</v>
      </c>
      <c r="Q169" s="1">
        <v>37.83887</v>
      </c>
      <c r="R169" s="1">
        <v>21.78</v>
      </c>
      <c r="S169" s="1">
        <v>30.33</v>
      </c>
      <c r="T169" s="1">
        <v>24.29</v>
      </c>
      <c r="U169" s="1">
        <v>22.06</v>
      </c>
      <c r="V169" s="1">
        <v>28.66</v>
      </c>
      <c r="W169" s="1">
        <f>+(X169+Y169)/2</f>
        <v>81.444999999999993</v>
      </c>
      <c r="X169" s="1">
        <v>64.790000000000006</v>
      </c>
      <c r="Y169" s="1">
        <v>98.1</v>
      </c>
      <c r="Z169" s="1">
        <v>1.5629999999999999</v>
      </c>
      <c r="AA169" s="1">
        <v>148.80000000000001</v>
      </c>
      <c r="AB169" s="1">
        <v>71.17</v>
      </c>
      <c r="AC169" s="2">
        <v>22.74</v>
      </c>
      <c r="AD169" s="1">
        <v>18.600000000000001</v>
      </c>
      <c r="AE169" s="1">
        <v>29.7</v>
      </c>
      <c r="AF169" s="2">
        <v>19.84</v>
      </c>
      <c r="AG169" s="1">
        <v>14.66</v>
      </c>
      <c r="AH169" s="1">
        <v>27.17</v>
      </c>
      <c r="AI169" s="2">
        <v>20.5</v>
      </c>
      <c r="AJ169" s="1">
        <v>15.5</v>
      </c>
      <c r="AK169" s="1">
        <v>27.9</v>
      </c>
      <c r="AL169" s="2">
        <v>24.87</v>
      </c>
      <c r="AM169" s="1">
        <v>22.59</v>
      </c>
      <c r="AN169" s="1">
        <v>28.77</v>
      </c>
      <c r="AO169" s="1" t="s">
        <v>0</v>
      </c>
      <c r="AP169" s="1">
        <v>0.05</v>
      </c>
      <c r="AQ169" s="1">
        <v>30.65</v>
      </c>
      <c r="AR169" s="1">
        <v>87.2</v>
      </c>
      <c r="AS169" s="1">
        <v>5.3999999999999999E-2</v>
      </c>
      <c r="AT169" s="1">
        <v>14.36</v>
      </c>
      <c r="AU169" s="1">
        <v>19.57</v>
      </c>
      <c r="AV169" s="1">
        <v>14.88</v>
      </c>
      <c r="AW169" s="1">
        <v>18.100000000000001</v>
      </c>
      <c r="AX169" s="1">
        <v>3.048</v>
      </c>
      <c r="AY169" s="1">
        <f>+AX169*4*4.5/1000*5263/1000/10000*1000</f>
        <v>2.8874923200000003E-2</v>
      </c>
      <c r="BD169" s="1">
        <f>0.6108*EXP((U169*17.27)/(U169+237.3))</f>
        <v>2.653615757844789</v>
      </c>
      <c r="BE169" s="1">
        <f>0.6108*EXP((V169*17.27)/(V169+237.3))</f>
        <v>3.9276420577894684</v>
      </c>
      <c r="BF169" s="1">
        <f>+(BE169+BD169)/2</f>
        <v>3.2906289078171289</v>
      </c>
      <c r="BG169" s="1">
        <f>+((BD169*X169/100)+(BE169*Y169/100))/2</f>
        <v>2.7861472540995535</v>
      </c>
      <c r="BH169" s="1">
        <f>+BF169-BG169</f>
        <v>0.50448165371757536</v>
      </c>
    </row>
    <row r="170" spans="1:64" x14ac:dyDescent="0.2">
      <c r="A170" s="4">
        <v>43267</v>
      </c>
      <c r="B170" s="3">
        <v>0</v>
      </c>
      <c r="C170">
        <v>167</v>
      </c>
      <c r="D170" s="1">
        <v>11.83</v>
      </c>
      <c r="E170" s="1">
        <v>23.71</v>
      </c>
      <c r="F170" s="1">
        <v>266.23430000000002</v>
      </c>
      <c r="G170" s="1">
        <v>48.37238</v>
      </c>
      <c r="H170" s="1">
        <v>-47.420819999999999</v>
      </c>
      <c r="I170" s="1">
        <v>-3.905322</v>
      </c>
      <c r="J170" s="1">
        <v>28.154910000000001</v>
      </c>
      <c r="K170" s="1">
        <v>301.30489999999998</v>
      </c>
      <c r="L170" s="1">
        <v>420.90499999999997</v>
      </c>
      <c r="M170" s="1">
        <v>464.4205</v>
      </c>
      <c r="N170" s="1">
        <v>217.86189999999999</v>
      </c>
      <c r="O170" s="1">
        <v>-43.515500000000003</v>
      </c>
      <c r="P170" s="1">
        <f>+G170/F170</f>
        <v>0.18169101426825918</v>
      </c>
      <c r="Q170" s="1">
        <v>174.34639999999999</v>
      </c>
      <c r="R170" s="1">
        <v>21.68</v>
      </c>
      <c r="S170" s="1">
        <v>37.54</v>
      </c>
      <c r="T170" s="1">
        <v>27.08</v>
      </c>
      <c r="U170" s="1">
        <v>21.89</v>
      </c>
      <c r="V170" s="1">
        <v>34.61</v>
      </c>
      <c r="W170" s="1">
        <f>+(X170+Y170)/2</f>
        <v>63.525000000000006</v>
      </c>
      <c r="X170" s="1">
        <v>28.35</v>
      </c>
      <c r="Y170" s="1">
        <v>98.7</v>
      </c>
      <c r="Z170" s="1">
        <v>2.1890000000000001</v>
      </c>
      <c r="AA170" s="1">
        <v>169.6</v>
      </c>
      <c r="AB170" s="1">
        <v>51.52</v>
      </c>
      <c r="AC170" s="2">
        <v>28.28</v>
      </c>
      <c r="AD170" s="1">
        <v>18.670000000000002</v>
      </c>
      <c r="AE170" s="1">
        <v>41.02</v>
      </c>
      <c r="AF170" s="2">
        <v>26.13</v>
      </c>
      <c r="AG170" s="1">
        <v>15.43</v>
      </c>
      <c r="AH170" s="1">
        <v>40.46</v>
      </c>
      <c r="AI170" s="2">
        <v>26.33</v>
      </c>
      <c r="AJ170" s="1">
        <v>16.649999999999999</v>
      </c>
      <c r="AK170" s="1">
        <v>39.17</v>
      </c>
      <c r="AL170" s="2">
        <v>27.48</v>
      </c>
      <c r="AM170" s="1">
        <v>21.97</v>
      </c>
      <c r="AN170" s="1">
        <v>34.81</v>
      </c>
      <c r="AO170" s="1" t="s">
        <v>0</v>
      </c>
      <c r="AP170" s="1">
        <v>5.0999999999999997E-2</v>
      </c>
      <c r="AQ170" s="1">
        <v>30.25</v>
      </c>
      <c r="AR170" s="1">
        <v>86.5</v>
      </c>
      <c r="AS170" s="1">
        <v>5.3999999999999999E-2</v>
      </c>
      <c r="AT170" s="1">
        <v>14.19</v>
      </c>
      <c r="AU170" s="1">
        <v>19.489999999999998</v>
      </c>
      <c r="AV170" s="1">
        <v>14.69</v>
      </c>
      <c r="AW170" s="1">
        <v>18.13</v>
      </c>
      <c r="AX170" s="1">
        <v>0</v>
      </c>
      <c r="AY170" s="1">
        <f>+AX170*4*4.5/1000*5263/1000/10000*1000</f>
        <v>0</v>
      </c>
      <c r="BD170" s="1">
        <f>0.6108*EXP((U170*17.27)/(U170+237.3))</f>
        <v>2.626256313363128</v>
      </c>
      <c r="BE170" s="1">
        <f>0.6108*EXP((V170*17.27)/(V170+237.3))</f>
        <v>5.5026079757346835</v>
      </c>
      <c r="BF170" s="1">
        <f>+(BE170+BD170)/2</f>
        <v>4.0644321445489062</v>
      </c>
      <c r="BG170" s="1">
        <f>+((BD170*X170/100)+(BE170*Y170/100))/2</f>
        <v>3.0878088684442897</v>
      </c>
      <c r="BH170" s="1">
        <f>+BF170-BG170</f>
        <v>0.97662327610461652</v>
      </c>
    </row>
    <row r="171" spans="1:64" x14ac:dyDescent="0.2">
      <c r="A171" s="4">
        <v>43268</v>
      </c>
      <c r="B171" s="3">
        <v>0</v>
      </c>
      <c r="C171">
        <v>168</v>
      </c>
      <c r="D171" s="1">
        <v>11.79</v>
      </c>
      <c r="E171" s="1">
        <v>18.489999999999998</v>
      </c>
      <c r="F171" s="1">
        <v>299.05579999999998</v>
      </c>
      <c r="G171" s="1">
        <v>57.123080000000002</v>
      </c>
      <c r="H171" s="1">
        <v>-74.406880000000001</v>
      </c>
      <c r="I171" s="1">
        <v>-6.083971</v>
      </c>
      <c r="J171" s="1">
        <v>28.785329999999998</v>
      </c>
      <c r="K171" s="1">
        <v>301.93529999999998</v>
      </c>
      <c r="L171" s="1">
        <v>398.32330000000002</v>
      </c>
      <c r="M171" s="1">
        <v>466.64620000000002</v>
      </c>
      <c r="N171" s="1">
        <v>241.93270000000001</v>
      </c>
      <c r="O171" s="1">
        <v>-68.322909999999993</v>
      </c>
      <c r="P171" s="1">
        <f>+G171/F171</f>
        <v>0.19101144334936826</v>
      </c>
      <c r="Q171" s="1">
        <v>173.60980000000001</v>
      </c>
      <c r="R171" s="1">
        <v>19.489999999999998</v>
      </c>
      <c r="S171" s="1">
        <v>38.58</v>
      </c>
      <c r="T171" s="1">
        <v>26.96</v>
      </c>
      <c r="U171" s="1">
        <v>17.23</v>
      </c>
      <c r="V171" s="1">
        <v>35.57</v>
      </c>
      <c r="W171" s="1">
        <f>+(X171+Y171)/2</f>
        <v>57.42</v>
      </c>
      <c r="X171" s="1">
        <v>18.440000000000001</v>
      </c>
      <c r="Y171" s="1">
        <v>96.4</v>
      </c>
      <c r="Z171" s="1">
        <v>2.0569999999999999</v>
      </c>
      <c r="AA171" s="1">
        <v>156.1</v>
      </c>
      <c r="AB171" s="1">
        <v>72.27</v>
      </c>
      <c r="AC171" s="2">
        <v>28.37</v>
      </c>
      <c r="AD171" s="1">
        <v>11.88</v>
      </c>
      <c r="AE171" s="1">
        <v>42.61</v>
      </c>
      <c r="AF171" s="2">
        <v>25.7</v>
      </c>
      <c r="AG171" s="1">
        <v>6.6879999999999997</v>
      </c>
      <c r="AH171" s="1">
        <v>41.75</v>
      </c>
      <c r="AI171" s="2">
        <v>25.37</v>
      </c>
      <c r="AJ171" s="1">
        <v>7.4340000000000002</v>
      </c>
      <c r="AK171" s="1">
        <v>39.86</v>
      </c>
      <c r="AL171" s="2">
        <v>27.56</v>
      </c>
      <c r="AM171" s="1">
        <v>18.47</v>
      </c>
      <c r="AN171" s="1">
        <v>35.799999999999997</v>
      </c>
      <c r="AO171" s="1" t="s">
        <v>0</v>
      </c>
      <c r="AP171" s="1">
        <v>4.9000000000000002E-2</v>
      </c>
      <c r="AQ171" s="1">
        <v>30.1</v>
      </c>
      <c r="AR171" s="1">
        <v>86.2</v>
      </c>
      <c r="AS171" s="1">
        <v>5.2999999999999999E-2</v>
      </c>
      <c r="AT171" s="1">
        <v>13.92</v>
      </c>
      <c r="AU171" s="1">
        <v>18.97</v>
      </c>
      <c r="AV171" s="1">
        <v>14.4</v>
      </c>
      <c r="AW171" s="1">
        <v>17.7</v>
      </c>
      <c r="AX171" s="1">
        <v>381.8</v>
      </c>
      <c r="AY171" s="1">
        <f>+AX171*4*4.5/1000*5263/1000/10000*1000</f>
        <v>3.6169441199999999</v>
      </c>
      <c r="BD171" s="1">
        <f>0.6108*EXP((U171*17.27)/(U171+237.3))</f>
        <v>1.9661537784065539</v>
      </c>
      <c r="BE171" s="1">
        <f>0.6108*EXP((V171*17.27)/(V171+237.3))</f>
        <v>5.8022577894757239</v>
      </c>
      <c r="BF171" s="1">
        <f>+(BE171+BD171)/2</f>
        <v>3.8842057839411388</v>
      </c>
      <c r="BG171" s="1">
        <f>+((BD171*X171/100)+(BE171*Y171/100))/2</f>
        <v>2.9779676328963833</v>
      </c>
      <c r="BH171" s="1">
        <f>+BF171-BG171</f>
        <v>0.90623815104475547</v>
      </c>
    </row>
    <row r="172" spans="1:64" x14ac:dyDescent="0.2">
      <c r="A172" s="4">
        <v>43269</v>
      </c>
      <c r="B172" s="3">
        <v>0</v>
      </c>
      <c r="C172">
        <v>169</v>
      </c>
      <c r="D172" s="1">
        <v>11.83</v>
      </c>
      <c r="E172" s="1">
        <v>19.329999999999998</v>
      </c>
      <c r="F172" s="1">
        <v>308.16919999999999</v>
      </c>
      <c r="G172" s="1">
        <v>59.836660000000002</v>
      </c>
      <c r="H172" s="1">
        <v>-87.636799999999994</v>
      </c>
      <c r="I172" s="1">
        <v>-8.3187239999999996</v>
      </c>
      <c r="J172" s="1">
        <v>27.84149</v>
      </c>
      <c r="K172" s="1">
        <v>300.99149999999997</v>
      </c>
      <c r="L172" s="1">
        <v>379.86040000000003</v>
      </c>
      <c r="M172" s="1">
        <v>459.17840000000001</v>
      </c>
      <c r="N172" s="1">
        <v>248.33250000000001</v>
      </c>
      <c r="O172" s="1">
        <v>-79.318079999999995</v>
      </c>
      <c r="P172" s="1">
        <f>+G172/F172</f>
        <v>0.1941682037010837</v>
      </c>
      <c r="Q172" s="1">
        <v>169.01439999999999</v>
      </c>
      <c r="R172" s="1">
        <v>16.79</v>
      </c>
      <c r="S172" s="1">
        <v>39.380000000000003</v>
      </c>
      <c r="T172" s="1">
        <v>25.66</v>
      </c>
      <c r="U172" s="1">
        <v>15.76</v>
      </c>
      <c r="V172" s="1">
        <v>35.94</v>
      </c>
      <c r="W172" s="1">
        <f>+(X172+Y172)/2</f>
        <v>54.594999999999999</v>
      </c>
      <c r="X172" s="1">
        <v>17.989999999999998</v>
      </c>
      <c r="Y172" s="1">
        <v>91.2</v>
      </c>
      <c r="Z172" s="1">
        <v>2.0190000000000001</v>
      </c>
      <c r="AA172" s="1">
        <v>169.7</v>
      </c>
      <c r="AB172" s="1">
        <v>64.98</v>
      </c>
      <c r="AC172" s="2">
        <v>26.77</v>
      </c>
      <c r="AD172" s="1">
        <v>8.3699999999999992</v>
      </c>
      <c r="AE172" s="1">
        <v>43.13</v>
      </c>
      <c r="AF172" s="2">
        <v>23.05</v>
      </c>
      <c r="AG172" s="1">
        <v>2.4260000000000002</v>
      </c>
      <c r="AH172" s="1">
        <v>41.86</v>
      </c>
      <c r="AI172" s="2">
        <v>22.98</v>
      </c>
      <c r="AJ172" s="1">
        <v>4.04</v>
      </c>
      <c r="AK172" s="1">
        <v>39.9</v>
      </c>
      <c r="AL172" s="2">
        <v>26.13</v>
      </c>
      <c r="AM172" s="1">
        <v>15.84</v>
      </c>
      <c r="AN172" s="1">
        <v>35.72</v>
      </c>
      <c r="AO172" s="1" t="s">
        <v>0</v>
      </c>
      <c r="AP172" s="1">
        <v>4.8000000000000001E-2</v>
      </c>
      <c r="AQ172" s="1">
        <v>29.99</v>
      </c>
      <c r="AR172" s="1">
        <v>86</v>
      </c>
      <c r="AS172" s="1">
        <v>5.1999999999999998E-2</v>
      </c>
      <c r="AT172" s="1">
        <v>13.78</v>
      </c>
      <c r="AU172" s="1">
        <v>18.55</v>
      </c>
      <c r="AV172" s="1">
        <v>14.25</v>
      </c>
      <c r="AW172" s="1">
        <v>17.329999999999998</v>
      </c>
      <c r="AX172" s="1">
        <v>547.1</v>
      </c>
      <c r="AY172" s="1">
        <f>+AX172*4*4.5/1000*5263/1000/10000*1000</f>
        <v>5.1828971400000006</v>
      </c>
      <c r="BD172" s="1">
        <f>0.6108*EXP((U172*17.27)/(U172+237.3))</f>
        <v>1.7905995910450601</v>
      </c>
      <c r="BE172" s="1">
        <f>0.6108*EXP((V172*17.27)/(V172+237.3))</f>
        <v>5.9214677130625288</v>
      </c>
      <c r="BF172" s="1">
        <f>+(BE172+BD172)/2</f>
        <v>3.8560336520537946</v>
      </c>
      <c r="BG172" s="1">
        <f>+((BD172*X172/100)+(BE172*Y172/100))/2</f>
        <v>2.8612537103710163</v>
      </c>
      <c r="BH172" s="1">
        <f>+BF172-BG172</f>
        <v>0.99477994168277828</v>
      </c>
    </row>
    <row r="173" spans="1:64" x14ac:dyDescent="0.2">
      <c r="A173" s="4">
        <v>43270</v>
      </c>
      <c r="B173" s="3">
        <v>0</v>
      </c>
      <c r="C173">
        <v>170</v>
      </c>
      <c r="D173" s="1">
        <v>11.81</v>
      </c>
      <c r="E173" s="1">
        <v>18.73</v>
      </c>
      <c r="F173" s="1">
        <v>308.03019999999998</v>
      </c>
      <c r="G173" s="1">
        <v>60.002339999999997</v>
      </c>
      <c r="H173" s="1">
        <v>-85.596620000000001</v>
      </c>
      <c r="I173" s="1">
        <v>-8.4711669999999994</v>
      </c>
      <c r="J173" s="1">
        <v>27.670909999999999</v>
      </c>
      <c r="K173" s="1">
        <v>300.82089999999999</v>
      </c>
      <c r="L173" s="1">
        <v>380.89749999999998</v>
      </c>
      <c r="M173" s="1">
        <v>458.02289999999999</v>
      </c>
      <c r="N173" s="1">
        <v>248.02789999999999</v>
      </c>
      <c r="O173" s="1">
        <v>-77.125460000000004</v>
      </c>
      <c r="P173" s="1">
        <f>+G173/F173</f>
        <v>0.1947936923067933</v>
      </c>
      <c r="Q173" s="1">
        <v>170.9024</v>
      </c>
      <c r="R173" s="1">
        <v>16.260000000000002</v>
      </c>
      <c r="S173" s="1">
        <v>39.799999999999997</v>
      </c>
      <c r="T173" s="1">
        <v>25.49</v>
      </c>
      <c r="U173" s="1">
        <v>15.3</v>
      </c>
      <c r="V173" s="1">
        <v>35.86</v>
      </c>
      <c r="W173" s="1">
        <f>+(X173+Y173)/2</f>
        <v>51.05</v>
      </c>
      <c r="X173" s="1">
        <v>12.6</v>
      </c>
      <c r="Y173" s="1">
        <v>89.5</v>
      </c>
      <c r="Z173" s="1">
        <v>2.056</v>
      </c>
      <c r="AA173" s="1">
        <v>178.3</v>
      </c>
      <c r="AB173" s="1">
        <v>62.55</v>
      </c>
      <c r="AC173" s="2">
        <v>26.01</v>
      </c>
      <c r="AD173" s="1">
        <v>7.96</v>
      </c>
      <c r="AE173" s="1">
        <v>42.67</v>
      </c>
      <c r="AF173" s="2">
        <v>22.19</v>
      </c>
      <c r="AG173" s="1">
        <v>1.9510000000000001</v>
      </c>
      <c r="AH173" s="1">
        <v>41.2</v>
      </c>
      <c r="AI173" s="2">
        <v>21.98</v>
      </c>
      <c r="AJ173" s="1">
        <v>3.65</v>
      </c>
      <c r="AK173" s="1">
        <v>39.200000000000003</v>
      </c>
      <c r="AL173" s="2">
        <v>25.69</v>
      </c>
      <c r="AM173" s="1">
        <v>15.33</v>
      </c>
      <c r="AN173" s="1">
        <v>35.380000000000003</v>
      </c>
      <c r="AO173" s="1" t="s">
        <v>0</v>
      </c>
      <c r="AP173" s="1">
        <v>4.7E-2</v>
      </c>
      <c r="AQ173" s="1">
        <v>29.84</v>
      </c>
      <c r="AR173" s="1">
        <v>85.7</v>
      </c>
      <c r="AS173" s="1">
        <v>5.0999999999999997E-2</v>
      </c>
      <c r="AT173" s="1">
        <v>13.68</v>
      </c>
      <c r="AU173" s="1">
        <v>18.190000000000001</v>
      </c>
      <c r="AV173" s="1">
        <v>14.14</v>
      </c>
      <c r="AW173" s="1">
        <v>17.02</v>
      </c>
      <c r="AX173" s="1">
        <v>524</v>
      </c>
      <c r="AY173" s="1">
        <f>+AX173*4*4.5/1000*5263/1000/10000*1000</f>
        <v>4.9640616</v>
      </c>
      <c r="BD173" s="1">
        <f>0.6108*EXP((U173*17.27)/(U173+237.3))</f>
        <v>1.7385638954612772</v>
      </c>
      <c r="BE173" s="1">
        <f>0.6108*EXP((V173*17.27)/(V173+237.3))</f>
        <v>5.8955142950053006</v>
      </c>
      <c r="BF173" s="1">
        <f>+(BE173+BD173)/2</f>
        <v>3.8170390952332891</v>
      </c>
      <c r="BG173" s="1">
        <f>+((BD173*X173/100)+(BE173*Y173/100))/2</f>
        <v>2.7477721724289323</v>
      </c>
      <c r="BH173" s="1">
        <f>+BF173-BG173</f>
        <v>1.0692669228043568</v>
      </c>
    </row>
    <row r="174" spans="1:64" x14ac:dyDescent="0.2">
      <c r="A174" s="4">
        <v>43271</v>
      </c>
      <c r="B174" s="3">
        <v>0</v>
      </c>
      <c r="C174">
        <v>171</v>
      </c>
      <c r="D174" s="1">
        <v>11.82</v>
      </c>
      <c r="E174" s="1">
        <v>21.71</v>
      </c>
      <c r="F174" s="1">
        <v>304.86470000000003</v>
      </c>
      <c r="G174" s="1">
        <v>58.354059999999997</v>
      </c>
      <c r="H174" s="1">
        <v>-80.218959999999996</v>
      </c>
      <c r="I174" s="1">
        <v>-9.2620939999999994</v>
      </c>
      <c r="J174" s="1">
        <v>28.57621</v>
      </c>
      <c r="K174" s="1">
        <v>301.72620000000001</v>
      </c>
      <c r="L174" s="1">
        <v>391.83440000000002</v>
      </c>
      <c r="M174" s="1">
        <v>462.79129999999998</v>
      </c>
      <c r="N174" s="1">
        <v>246.51070000000001</v>
      </c>
      <c r="O174" s="1">
        <v>-70.956860000000006</v>
      </c>
      <c r="P174" s="1">
        <f>+G174/F174</f>
        <v>0.19140969748219452</v>
      </c>
      <c r="Q174" s="1">
        <v>175.5538</v>
      </c>
      <c r="R174" s="1">
        <v>17.399999999999999</v>
      </c>
      <c r="S174" s="1">
        <v>41.91</v>
      </c>
      <c r="T174" s="1">
        <v>26.25</v>
      </c>
      <c r="U174" s="1">
        <v>15.88</v>
      </c>
      <c r="V174" s="1">
        <v>37.1</v>
      </c>
      <c r="W174" s="1">
        <f>+(X174+Y174)/2</f>
        <v>50.135000000000005</v>
      </c>
      <c r="X174" s="1">
        <v>16.37</v>
      </c>
      <c r="Y174" s="1">
        <v>83.9</v>
      </c>
      <c r="Z174" s="1">
        <v>1.9630000000000001</v>
      </c>
      <c r="AA174" s="1">
        <v>168.2</v>
      </c>
      <c r="AB174" s="1">
        <v>72.47</v>
      </c>
      <c r="AC174" s="2">
        <v>27.57</v>
      </c>
      <c r="AD174" s="1">
        <v>9.6300000000000008</v>
      </c>
      <c r="AE174" s="1">
        <v>44.08</v>
      </c>
      <c r="AF174" s="2">
        <v>23.68</v>
      </c>
      <c r="AG174" s="1">
        <v>3.3580000000000001</v>
      </c>
      <c r="AH174" s="1">
        <v>42.71</v>
      </c>
      <c r="AI174" s="2">
        <v>23.39</v>
      </c>
      <c r="AJ174" s="1">
        <v>4.7750000000000004</v>
      </c>
      <c r="AK174" s="1">
        <v>40.67</v>
      </c>
      <c r="AL174" s="2">
        <v>26.4</v>
      </c>
      <c r="AM174" s="1">
        <v>16.239999999999998</v>
      </c>
      <c r="AN174" s="1">
        <v>36.090000000000003</v>
      </c>
      <c r="AO174" s="1" t="s">
        <v>0</v>
      </c>
      <c r="AP174" s="1">
        <v>4.5999999999999999E-2</v>
      </c>
      <c r="AQ174" s="1">
        <v>29.69</v>
      </c>
      <c r="AR174" s="1">
        <v>85.4</v>
      </c>
      <c r="AS174" s="1">
        <v>0.05</v>
      </c>
      <c r="AT174" s="1">
        <v>13.5</v>
      </c>
      <c r="AU174" s="1">
        <v>17.87</v>
      </c>
      <c r="AV174" s="1">
        <v>13.95</v>
      </c>
      <c r="AW174" s="1">
        <v>16.760000000000002</v>
      </c>
      <c r="AX174" s="1">
        <v>534.9</v>
      </c>
      <c r="AY174" s="1">
        <f>+AX174*4*4.5/1000*5263/1000/10000*1000</f>
        <v>5.0673216599999993</v>
      </c>
      <c r="BD174" s="1">
        <f>0.6108*EXP((U174*17.27)/(U174+237.3))</f>
        <v>1.8043965930824628</v>
      </c>
      <c r="BE174" s="1">
        <f>0.6108*EXP((V174*17.27)/(V174+237.3))</f>
        <v>6.3090731770616983</v>
      </c>
      <c r="BF174" s="1">
        <f>+(BE174+BD174)/2</f>
        <v>4.0567348850720801</v>
      </c>
      <c r="BG174" s="1">
        <f>+((BD174*X174/100)+(BE174*Y174/100))/2</f>
        <v>2.7943460589211822</v>
      </c>
      <c r="BH174" s="1">
        <f>+BF174-BG174</f>
        <v>1.262388826150898</v>
      </c>
    </row>
    <row r="175" spans="1:64" x14ac:dyDescent="0.2">
      <c r="A175" s="4">
        <v>43272</v>
      </c>
      <c r="B175" s="3">
        <v>0</v>
      </c>
      <c r="C175">
        <v>172</v>
      </c>
      <c r="D175" s="1">
        <v>11.82</v>
      </c>
      <c r="E175" s="1">
        <v>24.5</v>
      </c>
      <c r="F175" s="1">
        <v>297.23020000000002</v>
      </c>
      <c r="G175" s="1">
        <v>56.381869999999999</v>
      </c>
      <c r="H175" s="1">
        <v>-75.802379999999999</v>
      </c>
      <c r="I175" s="1">
        <v>-9.1447339999999997</v>
      </c>
      <c r="J175" s="1">
        <v>29.77216</v>
      </c>
      <c r="K175" s="1">
        <v>302.9221</v>
      </c>
      <c r="L175" s="1">
        <v>403.61160000000001</v>
      </c>
      <c r="M175" s="1">
        <v>470.26929999999999</v>
      </c>
      <c r="N175" s="1">
        <v>240.8484</v>
      </c>
      <c r="O175" s="1">
        <v>-66.657640000000001</v>
      </c>
      <c r="P175" s="1">
        <f>+G175/F175</f>
        <v>0.18969091969793109</v>
      </c>
      <c r="Q175" s="1">
        <v>174.19069999999999</v>
      </c>
      <c r="R175" s="1">
        <v>18.22</v>
      </c>
      <c r="S175" s="1">
        <v>42.12</v>
      </c>
      <c r="T175" s="1">
        <v>27.61</v>
      </c>
      <c r="U175" s="1">
        <v>17.850000000000001</v>
      </c>
      <c r="V175" s="1">
        <v>37.15</v>
      </c>
      <c r="W175" s="1">
        <f>+(X175+Y175)/2</f>
        <v>57.774999999999999</v>
      </c>
      <c r="X175" s="1">
        <v>21.05</v>
      </c>
      <c r="Y175" s="1">
        <v>94.5</v>
      </c>
      <c r="Z175" s="1">
        <v>1.861</v>
      </c>
      <c r="AA175" s="1">
        <v>188.5</v>
      </c>
      <c r="AB175" s="1">
        <v>84.5</v>
      </c>
      <c r="AC175" s="2">
        <v>28.98</v>
      </c>
      <c r="AD175" s="1">
        <v>12.21</v>
      </c>
      <c r="AE175" s="1">
        <v>43.62</v>
      </c>
      <c r="AF175" s="2">
        <v>25.93</v>
      </c>
      <c r="AG175" s="1">
        <v>7.1310000000000002</v>
      </c>
      <c r="AH175" s="1">
        <v>42.98</v>
      </c>
      <c r="AI175" s="2">
        <v>25.38</v>
      </c>
      <c r="AJ175" s="1">
        <v>8.1999999999999993</v>
      </c>
      <c r="AK175" s="1">
        <v>40.98</v>
      </c>
      <c r="AL175" s="2">
        <v>27.72</v>
      </c>
      <c r="AM175" s="1">
        <v>18.100000000000001</v>
      </c>
      <c r="AN175" s="1">
        <v>36.39</v>
      </c>
      <c r="AO175" s="1" t="s">
        <v>0</v>
      </c>
      <c r="AP175" s="1">
        <v>4.5999999999999999E-2</v>
      </c>
      <c r="AQ175" s="1">
        <v>29.73</v>
      </c>
      <c r="AR175" s="1">
        <v>85.5</v>
      </c>
      <c r="AS175" s="1">
        <v>4.9000000000000002E-2</v>
      </c>
      <c r="AT175" s="1">
        <v>13.3</v>
      </c>
      <c r="AU175" s="1">
        <v>17.690000000000001</v>
      </c>
      <c r="AV175" s="1">
        <v>13.74</v>
      </c>
      <c r="AW175" s="1">
        <v>16.59</v>
      </c>
      <c r="AX175" s="1">
        <v>563.1</v>
      </c>
      <c r="AY175" s="1">
        <f>+AX175*4*4.5/1000*5263/1000/10000*1000</f>
        <v>5.3344715400000009</v>
      </c>
      <c r="BD175" s="1">
        <f>0.6108*EXP((U175*17.27)/(U175+237.3))</f>
        <v>2.0446029103533596</v>
      </c>
      <c r="BE175" s="1">
        <f>0.6108*EXP((V175*17.27)/(V175+237.3))</f>
        <v>6.3262629156709655</v>
      </c>
      <c r="BF175" s="1">
        <f>+(BE175+BD175)/2</f>
        <v>4.1854329130121624</v>
      </c>
      <c r="BG175" s="1">
        <f>+((BD175*X175/100)+(BE175*Y175/100))/2</f>
        <v>3.2043536839692224</v>
      </c>
      <c r="BH175" s="1">
        <f>+BF175-BG175</f>
        <v>0.98107922904293998</v>
      </c>
    </row>
    <row r="176" spans="1:64" x14ac:dyDescent="0.2">
      <c r="A176" s="4">
        <v>43273</v>
      </c>
      <c r="B176" s="3">
        <v>0</v>
      </c>
      <c r="C176">
        <v>173</v>
      </c>
      <c r="D176" s="1">
        <v>11.87</v>
      </c>
      <c r="E176" s="1">
        <v>26.33</v>
      </c>
      <c r="F176" s="1">
        <v>296.95609999999999</v>
      </c>
      <c r="G176" s="1">
        <v>56.687429999999999</v>
      </c>
      <c r="H176" s="1">
        <v>-76.920959999999994</v>
      </c>
      <c r="I176" s="1">
        <v>-8.0545240000000007</v>
      </c>
      <c r="J176" s="1">
        <v>31.126609999999999</v>
      </c>
      <c r="K176" s="1">
        <v>304.27659999999997</v>
      </c>
      <c r="L176" s="1">
        <v>411.06299999999999</v>
      </c>
      <c r="M176" s="1">
        <v>479.92939999999999</v>
      </c>
      <c r="N176" s="1">
        <v>240.2687</v>
      </c>
      <c r="O176" s="1">
        <v>-68.866420000000005</v>
      </c>
      <c r="P176" s="1">
        <f>+G176/F176</f>
        <v>0.19089498414075345</v>
      </c>
      <c r="Q176" s="1">
        <v>171.4023</v>
      </c>
      <c r="R176" s="1">
        <v>20.170000000000002</v>
      </c>
      <c r="S176" s="1">
        <v>43.76</v>
      </c>
      <c r="T176" s="1">
        <v>29.32</v>
      </c>
      <c r="U176" s="1">
        <v>19.760000000000002</v>
      </c>
      <c r="V176" s="1">
        <v>38.74</v>
      </c>
      <c r="W176" s="1">
        <f>+(X176+Y176)/2</f>
        <v>57.094999999999999</v>
      </c>
      <c r="X176" s="1">
        <v>20.09</v>
      </c>
      <c r="Y176" s="1">
        <v>94.1</v>
      </c>
      <c r="Z176" s="1">
        <v>2.093</v>
      </c>
      <c r="AA176" s="1">
        <v>173.8</v>
      </c>
      <c r="AB176" s="1">
        <v>76.12</v>
      </c>
      <c r="AC176" s="2">
        <v>31.74</v>
      </c>
      <c r="AD176" s="1">
        <v>15.44</v>
      </c>
      <c r="AE176" s="1">
        <v>46.5</v>
      </c>
      <c r="AF176" s="2">
        <v>28.65</v>
      </c>
      <c r="AG176" s="1">
        <v>10.81</v>
      </c>
      <c r="AH176" s="1">
        <v>45.75</v>
      </c>
      <c r="AI176" s="2">
        <v>27.92</v>
      </c>
      <c r="AJ176" s="1">
        <v>11.65</v>
      </c>
      <c r="AK176" s="1">
        <v>43.45</v>
      </c>
      <c r="AL176" s="2">
        <v>29.35</v>
      </c>
      <c r="AM176" s="1">
        <v>20.09</v>
      </c>
      <c r="AN176" s="1">
        <v>38.1</v>
      </c>
      <c r="AO176" s="1" t="s">
        <v>0</v>
      </c>
      <c r="AP176" s="1">
        <v>4.5999999999999999E-2</v>
      </c>
      <c r="AQ176" s="1">
        <v>29.8</v>
      </c>
      <c r="AR176" s="1">
        <v>85.6</v>
      </c>
      <c r="AS176" s="1">
        <v>4.9000000000000002E-2</v>
      </c>
      <c r="AT176" s="1">
        <v>13.12</v>
      </c>
      <c r="AU176" s="1">
        <v>17.48</v>
      </c>
      <c r="AV176" s="1">
        <v>13.56</v>
      </c>
      <c r="AW176" s="1">
        <v>16.36</v>
      </c>
      <c r="AX176" s="1">
        <v>676.4</v>
      </c>
      <c r="AY176" s="1">
        <f>+AX176*4*4.5/1000*5263/1000/10000*1000</f>
        <v>6.4078077599999981</v>
      </c>
      <c r="BD176" s="1">
        <f>0.6108*EXP((U176*17.27)/(U176+237.3))</f>
        <v>2.3037670017529339</v>
      </c>
      <c r="BE176" s="1">
        <f>0.6108*EXP((V176*17.27)/(V176+237.3))</f>
        <v>6.8944743987185291</v>
      </c>
      <c r="BF176" s="1">
        <f>+(BE176+BD176)/2</f>
        <v>4.5991207002357317</v>
      </c>
      <c r="BG176" s="1">
        <f>+((BD176*X176/100)+(BE176*Y176/100))/2</f>
        <v>3.4752635999231503</v>
      </c>
      <c r="BH176" s="1">
        <f>+BF176-BG176</f>
        <v>1.1238571003125815</v>
      </c>
      <c r="BK176" s="7"/>
      <c r="BL176" s="7"/>
    </row>
    <row r="177" spans="1:64" x14ac:dyDescent="0.2">
      <c r="A177" s="4">
        <v>43274</v>
      </c>
      <c r="B177" s="3">
        <v>0</v>
      </c>
      <c r="C177">
        <v>174</v>
      </c>
      <c r="D177" s="1">
        <v>11.88</v>
      </c>
      <c r="E177" s="1">
        <v>24.81</v>
      </c>
      <c r="F177" s="1">
        <v>288.38569999999999</v>
      </c>
      <c r="G177" s="1">
        <v>54.837940000000003</v>
      </c>
      <c r="H177" s="1">
        <v>-57.77946</v>
      </c>
      <c r="I177" s="1">
        <v>-3.1367189999999998</v>
      </c>
      <c r="J177" s="1">
        <v>30.919899999999998</v>
      </c>
      <c r="K177" s="1">
        <v>304.06990000000002</v>
      </c>
      <c r="L177" s="1">
        <v>427.81900000000002</v>
      </c>
      <c r="M177" s="1">
        <v>482.46170000000001</v>
      </c>
      <c r="N177" s="1">
        <v>233.54769999999999</v>
      </c>
      <c r="O177" s="1">
        <v>-54.642740000000003</v>
      </c>
      <c r="P177" s="1">
        <f>+G177/F177</f>
        <v>0.19015485164486312</v>
      </c>
      <c r="Q177" s="1">
        <v>178.905</v>
      </c>
      <c r="R177" s="1">
        <v>23.15</v>
      </c>
      <c r="S177" s="1">
        <v>39</v>
      </c>
      <c r="T177" s="1">
        <v>29.78</v>
      </c>
      <c r="U177" s="1">
        <v>22.99</v>
      </c>
      <c r="V177" s="1">
        <v>36.56</v>
      </c>
      <c r="W177" s="1">
        <f>+(X177+Y177)/2</f>
        <v>57.63</v>
      </c>
      <c r="X177" s="1">
        <v>34.86</v>
      </c>
      <c r="Y177" s="1">
        <v>80.400000000000006</v>
      </c>
      <c r="Z177" s="1">
        <v>3.0510000000000002</v>
      </c>
      <c r="AA177" s="1">
        <v>163.5</v>
      </c>
      <c r="AB177" s="1">
        <v>47.66</v>
      </c>
      <c r="AC177" s="2">
        <v>33.07</v>
      </c>
      <c r="AD177" s="1">
        <v>21.87</v>
      </c>
      <c r="AE177" s="1">
        <v>44.14</v>
      </c>
      <c r="AF177" s="2">
        <v>30.05</v>
      </c>
      <c r="AG177" s="1">
        <v>17.78</v>
      </c>
      <c r="AH177" s="1">
        <v>42.9</v>
      </c>
      <c r="AI177" s="2">
        <v>29.29</v>
      </c>
      <c r="AJ177" s="1">
        <v>18.28</v>
      </c>
      <c r="AK177" s="1">
        <v>40.700000000000003</v>
      </c>
      <c r="AL177" s="2">
        <v>30.3</v>
      </c>
      <c r="AM177" s="1">
        <v>23.86</v>
      </c>
      <c r="AN177" s="1">
        <v>36.97</v>
      </c>
      <c r="AO177" s="1">
        <v>0.214</v>
      </c>
      <c r="AP177" s="1">
        <v>4.4999999999999998E-2</v>
      </c>
      <c r="AQ177" s="1">
        <v>30.08</v>
      </c>
      <c r="AR177" s="1">
        <v>86.2</v>
      </c>
      <c r="AS177" s="1">
        <v>4.8000000000000001E-2</v>
      </c>
      <c r="AT177" s="1">
        <v>13.02</v>
      </c>
      <c r="AU177" s="1">
        <v>17.37</v>
      </c>
      <c r="AV177" s="1">
        <v>13.47</v>
      </c>
      <c r="AW177" s="1">
        <v>16.21</v>
      </c>
      <c r="AX177" s="1">
        <v>568.5</v>
      </c>
      <c r="AY177" s="1">
        <f>+AX177*4*4.5/1000*5263/1000/10000*1000</f>
        <v>5.3856279000000002</v>
      </c>
      <c r="BD177" s="1">
        <f>0.6108*EXP((U177*17.27)/(U177+237.3))</f>
        <v>2.8077388058595294</v>
      </c>
      <c r="BE177" s="1">
        <f>0.6108*EXP((V177*17.27)/(V177+237.3))</f>
        <v>6.1259861363392218</v>
      </c>
      <c r="BF177" s="1">
        <f>+(BE177+BD177)/2</f>
        <v>4.4668624710993754</v>
      </c>
      <c r="BG177" s="1">
        <f>+((BD177*X177/100)+(BE177*Y177/100))/2</f>
        <v>2.9520353006696838</v>
      </c>
      <c r="BH177" s="1">
        <f>+BF177-BG177</f>
        <v>1.5148271704296916</v>
      </c>
    </row>
    <row r="178" spans="1:64" x14ac:dyDescent="0.2">
      <c r="A178" s="4">
        <v>43275</v>
      </c>
      <c r="B178" s="3">
        <v>0</v>
      </c>
      <c r="C178">
        <v>175</v>
      </c>
      <c r="D178" s="1">
        <v>11.88</v>
      </c>
      <c r="E178" s="1">
        <v>24.94</v>
      </c>
      <c r="F178" s="1">
        <v>289.959</v>
      </c>
      <c r="G178" s="1">
        <v>54.559939999999997</v>
      </c>
      <c r="H178" s="1">
        <v>-63.093449999999997</v>
      </c>
      <c r="I178" s="1">
        <v>-6.2698159999999996</v>
      </c>
      <c r="J178" s="1">
        <v>30.564889999999998</v>
      </c>
      <c r="K178" s="1">
        <v>303.7149</v>
      </c>
      <c r="L178" s="1">
        <v>420.6146</v>
      </c>
      <c r="M178" s="1">
        <v>477.43819999999999</v>
      </c>
      <c r="N178" s="1">
        <v>235.3991</v>
      </c>
      <c r="O178" s="1">
        <v>-56.823639999999997</v>
      </c>
      <c r="P178" s="1">
        <f>+G178/F178</f>
        <v>0.18816432668066863</v>
      </c>
      <c r="Q178" s="1">
        <v>178.57550000000001</v>
      </c>
      <c r="R178" s="1">
        <v>21.87</v>
      </c>
      <c r="S178" s="1">
        <v>40.78</v>
      </c>
      <c r="T178" s="1">
        <v>28.8</v>
      </c>
      <c r="U178" s="1">
        <v>21.16</v>
      </c>
      <c r="V178" s="1">
        <v>36.68</v>
      </c>
      <c r="W178" s="1">
        <f>+(X178+Y178)/2</f>
        <v>56.47</v>
      </c>
      <c r="X178" s="1">
        <v>29.24</v>
      </c>
      <c r="Y178" s="1">
        <v>83.7</v>
      </c>
      <c r="Z178" s="1">
        <v>2.1509999999999998</v>
      </c>
      <c r="AA178" s="1">
        <v>185.3</v>
      </c>
      <c r="AB178" s="1">
        <v>74.84</v>
      </c>
      <c r="AC178" s="2">
        <v>31.3</v>
      </c>
      <c r="AD178" s="1">
        <v>17.739999999999998</v>
      </c>
      <c r="AE178" s="1">
        <v>43.35</v>
      </c>
      <c r="AF178" s="2">
        <v>27.97</v>
      </c>
      <c r="AG178" s="1">
        <v>13.14</v>
      </c>
      <c r="AH178" s="1">
        <v>42.05</v>
      </c>
      <c r="AI178" s="2">
        <v>27.35</v>
      </c>
      <c r="AJ178" s="1">
        <v>13.95</v>
      </c>
      <c r="AK178" s="1">
        <v>40.08</v>
      </c>
      <c r="AL178" s="2">
        <v>29.32</v>
      </c>
      <c r="AM178" s="1">
        <v>21.68</v>
      </c>
      <c r="AN178" s="1">
        <v>36.47</v>
      </c>
      <c r="AO178" s="1">
        <v>0.214</v>
      </c>
      <c r="AP178" s="1">
        <v>4.4999999999999998E-2</v>
      </c>
      <c r="AQ178" s="1">
        <v>30.34</v>
      </c>
      <c r="AR178" s="1">
        <v>86.7</v>
      </c>
      <c r="AS178" s="1">
        <v>4.8000000000000001E-2</v>
      </c>
      <c r="AT178" s="1">
        <v>13.01</v>
      </c>
      <c r="AU178" s="1">
        <v>17.36</v>
      </c>
      <c r="AV178" s="1">
        <v>13.47</v>
      </c>
      <c r="AW178" s="1">
        <v>16.14</v>
      </c>
      <c r="AX178" s="1">
        <v>556.29999999999995</v>
      </c>
      <c r="AY178" s="1">
        <f>+AX178*4*4.5/1000*5263/1000/10000*1000</f>
        <v>5.270052419999999</v>
      </c>
      <c r="BD178" s="1">
        <f>0.6108*EXP((U178*17.27)/(U178+237.3))</f>
        <v>2.5115526881272223</v>
      </c>
      <c r="BE178" s="1">
        <f>0.6108*EXP((V178*17.27)/(V178+237.3))</f>
        <v>6.166269329030432</v>
      </c>
      <c r="BF178" s="1">
        <f>+(BE178+BD178)/2</f>
        <v>4.3389110085788269</v>
      </c>
      <c r="BG178" s="1">
        <f>+((BD178*X178/100)+(BE178*Y178/100))/2</f>
        <v>2.9477727172034354</v>
      </c>
      <c r="BH178" s="1">
        <f>+BF178-BG178</f>
        <v>1.3911382913753916</v>
      </c>
    </row>
    <row r="179" spans="1:64" x14ac:dyDescent="0.2">
      <c r="A179" s="4">
        <v>43276</v>
      </c>
      <c r="B179" s="3">
        <v>0</v>
      </c>
      <c r="C179">
        <v>176</v>
      </c>
      <c r="D179" s="1">
        <v>11.84</v>
      </c>
      <c r="E179" s="1">
        <v>26.04</v>
      </c>
      <c r="F179" s="1">
        <v>293.55889999999999</v>
      </c>
      <c r="G179" s="1">
        <v>55.414349999999999</v>
      </c>
      <c r="H179" s="1">
        <v>-66.57311</v>
      </c>
      <c r="I179" s="1">
        <v>-8.9290610000000008</v>
      </c>
      <c r="J179" s="1">
        <v>31.494710000000001</v>
      </c>
      <c r="K179" s="1">
        <v>304.6447</v>
      </c>
      <c r="L179" s="1">
        <v>423.57729999999998</v>
      </c>
      <c r="M179" s="1">
        <v>481.22140000000002</v>
      </c>
      <c r="N179" s="1">
        <v>238.1446</v>
      </c>
      <c r="O179" s="1">
        <v>-57.64405</v>
      </c>
      <c r="P179" s="1">
        <f>+G179/F179</f>
        <v>0.18876739897853548</v>
      </c>
      <c r="Q179" s="1">
        <v>180.50049999999999</v>
      </c>
      <c r="R179" s="1">
        <v>21.28</v>
      </c>
      <c r="S179" s="1">
        <v>44.08</v>
      </c>
      <c r="T179" s="1">
        <v>29.36</v>
      </c>
      <c r="U179" s="1">
        <v>20.96</v>
      </c>
      <c r="V179" s="1">
        <v>38.86</v>
      </c>
      <c r="W179" s="1">
        <f>+(X179+Y179)/2</f>
        <v>57.8</v>
      </c>
      <c r="X179" s="1">
        <v>24.5</v>
      </c>
      <c r="Y179" s="1">
        <v>91.1</v>
      </c>
      <c r="Z179" s="1">
        <v>2.0459999999999998</v>
      </c>
      <c r="AA179" s="1">
        <v>186.6</v>
      </c>
      <c r="AB179" s="1">
        <v>86</v>
      </c>
      <c r="AC179" s="2">
        <v>31.64</v>
      </c>
      <c r="AD179" s="1">
        <v>16.8</v>
      </c>
      <c r="AE179" s="1">
        <v>45.44</v>
      </c>
      <c r="AF179" s="2">
        <v>28.48</v>
      </c>
      <c r="AG179" s="1">
        <v>12.06</v>
      </c>
      <c r="AH179" s="1">
        <v>44.6</v>
      </c>
      <c r="AI179" s="2">
        <v>27.78</v>
      </c>
      <c r="AJ179" s="1">
        <v>12.91</v>
      </c>
      <c r="AK179" s="1">
        <v>42.44</v>
      </c>
      <c r="AL179" s="2">
        <v>29.66</v>
      </c>
      <c r="AM179" s="1">
        <v>21.21</v>
      </c>
      <c r="AN179" s="1">
        <v>37.869999999999997</v>
      </c>
      <c r="AO179" s="1" t="s">
        <v>0</v>
      </c>
      <c r="AP179" s="1">
        <v>4.4999999999999998E-2</v>
      </c>
      <c r="AQ179" s="1">
        <v>30.51</v>
      </c>
      <c r="AR179" s="1">
        <v>87</v>
      </c>
      <c r="AS179" s="1">
        <v>4.8000000000000001E-2</v>
      </c>
      <c r="AT179" s="1">
        <v>12.98</v>
      </c>
      <c r="AU179" s="1">
        <v>17.37</v>
      </c>
      <c r="AV179" s="1">
        <v>13.44</v>
      </c>
      <c r="AW179" s="1">
        <v>16.100000000000001</v>
      </c>
      <c r="AX179" s="1">
        <v>559.29999999999995</v>
      </c>
      <c r="AY179" s="1">
        <f>+AX179*4*4.5/1000*5263/1000/10000*1000</f>
        <v>5.2984726199999992</v>
      </c>
      <c r="BD179" s="1">
        <f>0.6108*EXP((U179*17.27)/(U179+237.3))</f>
        <v>2.4809014363766151</v>
      </c>
      <c r="BE179" s="1">
        <f>0.6108*EXP((V179*17.27)/(V179+237.3))</f>
        <v>6.9390956042384895</v>
      </c>
      <c r="BF179" s="1">
        <f>+(BE179+BD179)/2</f>
        <v>4.7099985203075523</v>
      </c>
      <c r="BG179" s="1">
        <f>+((BD179*X179/100)+(BE179*Y179/100))/2</f>
        <v>3.4646684736867672</v>
      </c>
      <c r="BH179" s="1">
        <f>+BF179-BG179</f>
        <v>1.2453300466207851</v>
      </c>
    </row>
    <row r="180" spans="1:64" x14ac:dyDescent="0.2">
      <c r="A180" s="4">
        <v>43277</v>
      </c>
      <c r="B180" s="3">
        <v>0</v>
      </c>
      <c r="C180">
        <v>177</v>
      </c>
      <c r="D180" s="1">
        <v>11.94</v>
      </c>
      <c r="E180" s="1">
        <v>26.23</v>
      </c>
      <c r="F180" s="1">
        <v>272.40600000000001</v>
      </c>
      <c r="G180" s="1">
        <v>52.137450000000001</v>
      </c>
      <c r="H180" s="1">
        <v>-62.692300000000003</v>
      </c>
      <c r="I180" s="1">
        <v>-8.9089690000000008</v>
      </c>
      <c r="J180" s="1">
        <v>31.918279999999999</v>
      </c>
      <c r="K180" s="1">
        <v>305.06830000000002</v>
      </c>
      <c r="L180" s="1">
        <v>429.85140000000001</v>
      </c>
      <c r="M180" s="1">
        <v>483.63470000000001</v>
      </c>
      <c r="N180" s="1">
        <v>220.26859999999999</v>
      </c>
      <c r="O180" s="1">
        <v>-53.783329999999999</v>
      </c>
      <c r="P180" s="1">
        <f>+G180/F180</f>
        <v>0.19139611462302591</v>
      </c>
      <c r="Q180" s="1">
        <v>166.4853</v>
      </c>
      <c r="R180" s="1">
        <v>23.11</v>
      </c>
      <c r="S180" s="1">
        <v>43.44</v>
      </c>
      <c r="T180" s="1">
        <v>29.86</v>
      </c>
      <c r="U180" s="1">
        <v>22.1</v>
      </c>
      <c r="V180" s="1">
        <v>37.58</v>
      </c>
      <c r="W180" s="1">
        <f>+(X180+Y180)/2</f>
        <v>53.1</v>
      </c>
      <c r="X180" s="1">
        <v>27.42</v>
      </c>
      <c r="Y180" s="1">
        <v>78.78</v>
      </c>
      <c r="Z180" s="1">
        <v>2.0489999999999999</v>
      </c>
      <c r="AA180" s="1">
        <v>190.9</v>
      </c>
      <c r="AB180" s="1">
        <v>61.61</v>
      </c>
      <c r="AC180" s="2">
        <v>32.770000000000003</v>
      </c>
      <c r="AD180" s="1">
        <v>19.02</v>
      </c>
      <c r="AE180" s="1">
        <v>45.22</v>
      </c>
      <c r="AF180" s="2">
        <v>29.55</v>
      </c>
      <c r="AG180" s="1">
        <v>14.46</v>
      </c>
      <c r="AH180" s="1">
        <v>44.15</v>
      </c>
      <c r="AI180" s="2">
        <v>28.84</v>
      </c>
      <c r="AJ180" s="1">
        <v>15.23</v>
      </c>
      <c r="AK180" s="1">
        <v>42.04</v>
      </c>
      <c r="AL180" s="2">
        <v>30.34</v>
      </c>
      <c r="AM180" s="1">
        <v>22.5</v>
      </c>
      <c r="AN180" s="1">
        <v>37.82</v>
      </c>
      <c r="AO180" s="1" t="s">
        <v>0</v>
      </c>
      <c r="AP180" s="1">
        <v>4.4999999999999998E-2</v>
      </c>
      <c r="AQ180" s="1">
        <v>30.7</v>
      </c>
      <c r="AR180" s="1">
        <v>87.3</v>
      </c>
      <c r="AS180" s="1">
        <v>4.8000000000000001E-2</v>
      </c>
      <c r="AT180" s="1">
        <v>12.99</v>
      </c>
      <c r="AU180" s="1">
        <v>17.41</v>
      </c>
      <c r="AV180" s="1">
        <v>13.46</v>
      </c>
      <c r="AW180" s="1">
        <v>16.09</v>
      </c>
      <c r="AX180" s="1">
        <v>592.6</v>
      </c>
      <c r="AY180" s="1">
        <f>+AX180*4*4.5/1000*5263/1000/10000*1000</f>
        <v>5.61393684</v>
      </c>
      <c r="BD180" s="1">
        <f>0.6108*EXP((U180*17.27)/(U180+237.3))</f>
        <v>2.6600893350973012</v>
      </c>
      <c r="BE180" s="1">
        <f>0.6108*EXP((V180*17.27)/(V180+237.3))</f>
        <v>6.4757768200165513</v>
      </c>
      <c r="BF180" s="1">
        <f>+(BE180+BD180)/2</f>
        <v>4.5679330775569262</v>
      </c>
      <c r="BG180" s="1">
        <f>+((BD180*X180/100)+(BE180*Y180/100))/2</f>
        <v>2.9155067372463597</v>
      </c>
      <c r="BH180" s="1">
        <f>+BF180-BG180</f>
        <v>1.6524263403105666</v>
      </c>
    </row>
    <row r="181" spans="1:64" x14ac:dyDescent="0.2">
      <c r="A181" s="4">
        <v>43278</v>
      </c>
      <c r="B181" s="3">
        <v>0</v>
      </c>
      <c r="C181">
        <v>178</v>
      </c>
      <c r="D181" s="1">
        <v>11.87</v>
      </c>
      <c r="E181" s="1">
        <v>26.53</v>
      </c>
      <c r="F181" s="1">
        <v>282.86989999999997</v>
      </c>
      <c r="G181" s="1">
        <v>54.195819999999998</v>
      </c>
      <c r="H181" s="1">
        <v>-60.618670000000002</v>
      </c>
      <c r="I181" s="1">
        <v>-6.9243940000000004</v>
      </c>
      <c r="J181" s="1">
        <v>31.66103</v>
      </c>
      <c r="K181" s="1">
        <v>304.81099999999998</v>
      </c>
      <c r="L181" s="1">
        <v>430.21080000000001</v>
      </c>
      <c r="M181" s="1">
        <v>483.9051</v>
      </c>
      <c r="N181" s="1">
        <v>228.67410000000001</v>
      </c>
      <c r="O181" s="1">
        <v>-53.694270000000003</v>
      </c>
      <c r="P181" s="1">
        <f>+G181/F181</f>
        <v>0.19159274281215499</v>
      </c>
      <c r="Q181" s="1">
        <v>174.97980000000001</v>
      </c>
      <c r="R181" s="1">
        <v>22.89</v>
      </c>
      <c r="S181" s="1">
        <v>42.61</v>
      </c>
      <c r="T181" s="1">
        <v>29.93</v>
      </c>
      <c r="U181" s="1">
        <v>21.96</v>
      </c>
      <c r="V181" s="1">
        <v>37.94</v>
      </c>
      <c r="W181" s="1">
        <f>+(X181+Y181)/2</f>
        <v>54.86</v>
      </c>
      <c r="X181" s="1">
        <v>27.02</v>
      </c>
      <c r="Y181" s="1">
        <v>82.7</v>
      </c>
      <c r="Z181" s="1">
        <v>2.3340000000000001</v>
      </c>
      <c r="AA181" s="1">
        <v>162.69999999999999</v>
      </c>
      <c r="AB181" s="1">
        <v>74.87</v>
      </c>
      <c r="AC181" s="2">
        <v>32.89</v>
      </c>
      <c r="AD181" s="1">
        <v>19.09</v>
      </c>
      <c r="AE181" s="1">
        <v>45.6</v>
      </c>
      <c r="AF181" s="2">
        <v>29.48</v>
      </c>
      <c r="AG181" s="1">
        <v>14.29</v>
      </c>
      <c r="AH181" s="1">
        <v>44.28</v>
      </c>
      <c r="AI181" s="2">
        <v>28.85</v>
      </c>
      <c r="AJ181" s="1">
        <v>15.17</v>
      </c>
      <c r="AK181" s="1">
        <v>42.34</v>
      </c>
      <c r="AL181" s="2">
        <v>30.37</v>
      </c>
      <c r="AM181" s="1">
        <v>22.49</v>
      </c>
      <c r="AN181" s="1">
        <v>37.85</v>
      </c>
      <c r="AO181" s="1">
        <v>0.21199999999999999</v>
      </c>
      <c r="AP181" s="1">
        <v>4.4999999999999998E-2</v>
      </c>
      <c r="AQ181" s="1">
        <v>30.92</v>
      </c>
      <c r="AR181" s="1">
        <v>87.6</v>
      </c>
      <c r="AS181" s="1">
        <v>4.9000000000000002E-2</v>
      </c>
      <c r="AT181" s="1">
        <v>12.88</v>
      </c>
      <c r="AU181" s="1">
        <v>17.57</v>
      </c>
      <c r="AV181" s="1">
        <v>13.35</v>
      </c>
      <c r="AW181" s="1">
        <v>16.2</v>
      </c>
      <c r="AX181" s="1">
        <v>608.1</v>
      </c>
      <c r="AY181" s="1">
        <f>+AX181*4*4.5/1000*5263/1000/10000*1000</f>
        <v>5.7607745399999999</v>
      </c>
      <c r="BD181" s="1">
        <f>0.6108*EXP((U181*17.27)/(U181+237.3))</f>
        <v>2.6374919792382325</v>
      </c>
      <c r="BE181" s="1">
        <f>0.6108*EXP((V181*17.27)/(V181+237.3))</f>
        <v>6.603294687760866</v>
      </c>
      <c r="BF181" s="1">
        <f>+(BE181+BD181)/2</f>
        <v>4.6203933334995497</v>
      </c>
      <c r="BG181" s="1">
        <f>+((BD181*X181/100)+(BE181*Y181/100))/2</f>
        <v>3.0867875197842034</v>
      </c>
      <c r="BH181" s="1">
        <f>+BF181-BG181</f>
        <v>1.5336058137153463</v>
      </c>
    </row>
    <row r="182" spans="1:64" x14ac:dyDescent="0.2">
      <c r="A182" s="4">
        <v>43279</v>
      </c>
      <c r="B182" s="3">
        <v>0</v>
      </c>
      <c r="C182">
        <v>179</v>
      </c>
      <c r="D182" s="1">
        <v>11.93</v>
      </c>
      <c r="E182" s="1">
        <v>28.42</v>
      </c>
      <c r="F182" s="1">
        <v>249.09809999999999</v>
      </c>
      <c r="G182" s="1">
        <v>48.619450000000001</v>
      </c>
      <c r="H182" s="1">
        <v>-53.218269999999997</v>
      </c>
      <c r="I182" s="1">
        <v>-6.2850289999999998</v>
      </c>
      <c r="J182" s="1">
        <v>32.187550000000002</v>
      </c>
      <c r="K182" s="1">
        <v>305.33749999999998</v>
      </c>
      <c r="L182" s="1">
        <v>440.39850000000001</v>
      </c>
      <c r="M182" s="1">
        <v>487.33170000000001</v>
      </c>
      <c r="N182" s="1">
        <v>200.4786</v>
      </c>
      <c r="O182" s="1">
        <v>-46.933239999999998</v>
      </c>
      <c r="P182" s="1">
        <f>+G182/F182</f>
        <v>0.19518193836083053</v>
      </c>
      <c r="Q182" s="1">
        <v>153.5453</v>
      </c>
      <c r="R182" s="1">
        <v>24.6</v>
      </c>
      <c r="S182" s="1">
        <v>40.39</v>
      </c>
      <c r="T182" s="1">
        <v>30.78</v>
      </c>
      <c r="U182" s="1">
        <v>23.81</v>
      </c>
      <c r="V182" s="1">
        <v>36.68</v>
      </c>
      <c r="W182" s="1">
        <f>+(X182+Y182)/2</f>
        <v>50.35</v>
      </c>
      <c r="X182" s="1">
        <v>28.56</v>
      </c>
      <c r="Y182" s="1">
        <v>72.14</v>
      </c>
      <c r="Z182" s="1">
        <v>2.875</v>
      </c>
      <c r="AA182" s="1">
        <v>155.1</v>
      </c>
      <c r="AB182" s="1">
        <v>45.49</v>
      </c>
      <c r="AC182" s="2">
        <v>34.450000000000003</v>
      </c>
      <c r="AD182" s="1">
        <v>23.1</v>
      </c>
      <c r="AE182" s="1">
        <v>44.62</v>
      </c>
      <c r="AF182" s="2">
        <v>31</v>
      </c>
      <c r="AG182" s="1">
        <v>18.7</v>
      </c>
      <c r="AH182" s="1">
        <v>42.44</v>
      </c>
      <c r="AI182" s="2">
        <v>30.35</v>
      </c>
      <c r="AJ182" s="1">
        <v>18.989999999999998</v>
      </c>
      <c r="AK182" s="1">
        <v>40.450000000000003</v>
      </c>
      <c r="AL182" s="2">
        <v>31.19</v>
      </c>
      <c r="AM182" s="1">
        <v>24.85</v>
      </c>
      <c r="AN182" s="1">
        <v>36.909999999999997</v>
      </c>
      <c r="AO182" s="1" t="s">
        <v>0</v>
      </c>
      <c r="AP182" s="1">
        <v>4.4999999999999998E-2</v>
      </c>
      <c r="AQ182" s="1">
        <v>31.1</v>
      </c>
      <c r="AR182" s="1">
        <v>87.9</v>
      </c>
      <c r="AS182" s="1">
        <v>4.9000000000000002E-2</v>
      </c>
      <c r="AT182" s="1">
        <v>12.91</v>
      </c>
      <c r="AU182" s="1">
        <v>17.649999999999999</v>
      </c>
      <c r="AV182" s="1">
        <v>13.39</v>
      </c>
      <c r="AW182" s="1">
        <v>16.239999999999998</v>
      </c>
      <c r="AX182" s="1">
        <v>529.1</v>
      </c>
      <c r="AY182" s="1">
        <f>+AX182*4*4.5/1000*5263/1000/10000*1000</f>
        <v>5.012375940000001</v>
      </c>
      <c r="BD182" s="1">
        <f>0.6108*EXP((U182*17.27)/(U182+237.3))</f>
        <v>2.9500571044273487</v>
      </c>
      <c r="BE182" s="1">
        <f>0.6108*EXP((V182*17.27)/(V182+237.3))</f>
        <v>6.166269329030432</v>
      </c>
      <c r="BF182" s="1">
        <f>+(BE182+BD182)/2</f>
        <v>4.5581632167288904</v>
      </c>
      <c r="BG182" s="1">
        <f>+((BD182*X182/100)+(BE182*Y182/100))/2</f>
        <v>2.6454415014935027</v>
      </c>
      <c r="BH182" s="1">
        <f>+BF182-BG182</f>
        <v>1.9127217152353877</v>
      </c>
    </row>
    <row r="183" spans="1:64" x14ac:dyDescent="0.2">
      <c r="A183" s="4">
        <v>43280</v>
      </c>
      <c r="B183" s="3">
        <v>0</v>
      </c>
      <c r="C183">
        <v>180</v>
      </c>
      <c r="D183" s="1">
        <v>11.95</v>
      </c>
      <c r="E183" s="1">
        <v>22.65</v>
      </c>
      <c r="F183" s="1">
        <v>271.53469999999999</v>
      </c>
      <c r="G183" s="1">
        <v>51.991370000000003</v>
      </c>
      <c r="H183" s="1">
        <v>-62.936770000000003</v>
      </c>
      <c r="I183" s="1">
        <v>-5.4885640000000002</v>
      </c>
      <c r="J183" s="1">
        <v>30.758769999999998</v>
      </c>
      <c r="K183" s="1">
        <v>303.90879999999999</v>
      </c>
      <c r="L183" s="1">
        <v>421.64089999999999</v>
      </c>
      <c r="M183" s="1">
        <v>479.08909999999997</v>
      </c>
      <c r="N183" s="1">
        <v>219.54339999999999</v>
      </c>
      <c r="O183" s="1">
        <v>-57.448210000000003</v>
      </c>
      <c r="P183" s="1">
        <f>+G183/F183</f>
        <v>0.19147228696737473</v>
      </c>
      <c r="Q183" s="1">
        <v>162.0951</v>
      </c>
      <c r="R183" s="1">
        <v>21.82</v>
      </c>
      <c r="S183" s="1">
        <v>39.74</v>
      </c>
      <c r="T183" s="1">
        <v>29.37</v>
      </c>
      <c r="U183" s="1">
        <v>20.78</v>
      </c>
      <c r="V183" s="1">
        <v>36.14</v>
      </c>
      <c r="W183" s="1">
        <f>+(X183+Y183)/2</f>
        <v>50.38</v>
      </c>
      <c r="X183" s="1">
        <v>18.760000000000002</v>
      </c>
      <c r="Y183" s="1">
        <v>82</v>
      </c>
      <c r="Z183" s="1">
        <v>2.718</v>
      </c>
      <c r="AA183" s="1">
        <v>182.1</v>
      </c>
      <c r="AB183" s="1">
        <v>47.36</v>
      </c>
      <c r="AC183" s="2">
        <v>32.200000000000003</v>
      </c>
      <c r="AD183" s="1">
        <v>18.52</v>
      </c>
      <c r="AE183" s="1">
        <v>43.25</v>
      </c>
      <c r="AF183" s="2">
        <v>28.62</v>
      </c>
      <c r="AG183" s="1">
        <v>13.57</v>
      </c>
      <c r="AH183" s="1">
        <v>41.8</v>
      </c>
      <c r="AI183" s="2">
        <v>28.28</v>
      </c>
      <c r="AJ183" s="1">
        <v>13.94</v>
      </c>
      <c r="AK183" s="1">
        <v>40.32</v>
      </c>
      <c r="AL183" s="2">
        <v>30</v>
      </c>
      <c r="AM183" s="1">
        <v>22.62</v>
      </c>
      <c r="AN183" s="1">
        <v>36.6</v>
      </c>
      <c r="AO183" s="1">
        <v>0.21099999999999999</v>
      </c>
      <c r="AP183" s="1">
        <v>4.5999999999999999E-2</v>
      </c>
      <c r="AQ183" s="1">
        <v>31.17</v>
      </c>
      <c r="AR183" s="1">
        <v>88</v>
      </c>
      <c r="AS183" s="1">
        <v>0.05</v>
      </c>
      <c r="AT183" s="1">
        <v>12.8</v>
      </c>
      <c r="AU183" s="1">
        <v>17.760000000000002</v>
      </c>
      <c r="AV183" s="1">
        <v>13.27</v>
      </c>
      <c r="AW183" s="1">
        <v>16.32</v>
      </c>
      <c r="AX183" s="1">
        <v>491.2</v>
      </c>
      <c r="AY183" s="1">
        <f>+AX183*4*4.5/1000*5263/1000/10000*1000</f>
        <v>4.6533340799999996</v>
      </c>
      <c r="BD183" s="1">
        <f>0.6108*EXP((U183*17.27)/(U183+237.3))</f>
        <v>2.4535953458586093</v>
      </c>
      <c r="BE183" s="1">
        <f>0.6108*EXP((V183*17.27)/(V183+237.3))</f>
        <v>5.9867848946827449</v>
      </c>
      <c r="BF183" s="1">
        <f>+(BE183+BD183)/2</f>
        <v>4.2201901202706775</v>
      </c>
      <c r="BG183" s="1">
        <f>+((BD183*X183/100)+(BE183*Y183/100))/2</f>
        <v>2.6847290502614629</v>
      </c>
      <c r="BH183" s="1">
        <f>+BF183-BG183</f>
        <v>1.5354610700092146</v>
      </c>
    </row>
    <row r="184" spans="1:64" s="7" customFormat="1" x14ac:dyDescent="0.2">
      <c r="A184" s="4">
        <v>43281</v>
      </c>
      <c r="B184" s="3">
        <v>0</v>
      </c>
      <c r="C184">
        <v>181</v>
      </c>
      <c r="D184" s="1">
        <v>11.91</v>
      </c>
      <c r="E184" s="1">
        <v>23.03</v>
      </c>
      <c r="F184" s="1">
        <v>292.10449999999997</v>
      </c>
      <c r="G184" s="1">
        <v>55.945540000000001</v>
      </c>
      <c r="H184" s="1">
        <v>-73.149699999999996</v>
      </c>
      <c r="I184" s="1">
        <v>-8.6155050000000006</v>
      </c>
      <c r="J184" s="1">
        <v>30.267379999999999</v>
      </c>
      <c r="K184" s="1">
        <v>303.41739999999999</v>
      </c>
      <c r="L184" s="1">
        <v>409.16750000000002</v>
      </c>
      <c r="M184" s="1">
        <v>473.70170000000002</v>
      </c>
      <c r="N184" s="1">
        <v>236.15899999999999</v>
      </c>
      <c r="O184" s="1">
        <v>-64.534189999999995</v>
      </c>
      <c r="P184" s="1">
        <f>+G184/F184</f>
        <v>0.19152577245472086</v>
      </c>
      <c r="Q184" s="1">
        <v>171.62479999999999</v>
      </c>
      <c r="R184" s="1">
        <v>19.97</v>
      </c>
      <c r="S184" s="1">
        <v>41.31</v>
      </c>
      <c r="T184" s="1">
        <v>28.26</v>
      </c>
      <c r="U184" s="1">
        <v>19.03</v>
      </c>
      <c r="V184" s="1">
        <v>37.340000000000003</v>
      </c>
      <c r="W184" s="1">
        <f>+(X184+Y184)/2</f>
        <v>52.98</v>
      </c>
      <c r="X184" s="1">
        <v>20.66</v>
      </c>
      <c r="Y184" s="1">
        <v>85.3</v>
      </c>
      <c r="Z184" s="1">
        <v>1.988</v>
      </c>
      <c r="AA184" s="1">
        <v>181.9</v>
      </c>
      <c r="AB184" s="1">
        <v>81.599999999999994</v>
      </c>
      <c r="AC184" s="2">
        <v>30</v>
      </c>
      <c r="AD184" s="1">
        <v>14.15</v>
      </c>
      <c r="AE184" s="1">
        <v>44.74</v>
      </c>
      <c r="AF184" s="2">
        <v>26.27</v>
      </c>
      <c r="AG184" s="1">
        <v>8.57</v>
      </c>
      <c r="AH184" s="1">
        <v>43.16</v>
      </c>
      <c r="AI184" s="2">
        <v>25.91</v>
      </c>
      <c r="AJ184" s="1">
        <v>9.9</v>
      </c>
      <c r="AK184" s="1">
        <v>41.04</v>
      </c>
      <c r="AL184" s="2">
        <v>28.63</v>
      </c>
      <c r="AM184" s="1">
        <v>19.54</v>
      </c>
      <c r="AN184" s="1">
        <v>37.299999999999997</v>
      </c>
      <c r="AO184" s="1" t="s">
        <v>0</v>
      </c>
      <c r="AP184" s="1">
        <v>4.4999999999999998E-2</v>
      </c>
      <c r="AQ184" s="1">
        <v>31.17</v>
      </c>
      <c r="AR184" s="1">
        <v>88</v>
      </c>
      <c r="AS184" s="1">
        <v>4.9000000000000002E-2</v>
      </c>
      <c r="AT184" s="1">
        <v>12.75</v>
      </c>
      <c r="AU184" s="1">
        <v>17.489999999999998</v>
      </c>
      <c r="AV184" s="1">
        <v>13.22</v>
      </c>
      <c r="AW184" s="1">
        <v>16.07</v>
      </c>
      <c r="AX184" s="1">
        <v>635</v>
      </c>
      <c r="AY184" s="1">
        <f>+AX184*4*4.5/1000*5263/1000/10000*1000</f>
        <v>6.0156089999999995</v>
      </c>
      <c r="AZ184" s="1"/>
      <c r="BA184" s="1"/>
      <c r="BB184" s="1"/>
      <c r="BC184" s="1"/>
      <c r="BD184" s="1">
        <f>0.6108*EXP((U184*17.27)/(U184+237.3))</f>
        <v>2.2015093442716647</v>
      </c>
      <c r="BE184" s="1">
        <f>0.6108*EXP((V184*17.27)/(V184+237.3))</f>
        <v>6.3919543938833767</v>
      </c>
      <c r="BF184" s="1">
        <f>+(BE184+BD184)/2</f>
        <v>4.2967318690775205</v>
      </c>
      <c r="BG184" s="1">
        <f>+((BD184*X184/100)+(BE184*Y184/100))/2</f>
        <v>2.953584464254523</v>
      </c>
      <c r="BH184" s="1">
        <f>+BF184-BG184</f>
        <v>1.3431474048229974</v>
      </c>
      <c r="BI184" s="4">
        <f>+A184</f>
        <v>43281</v>
      </c>
      <c r="BJ184" s="1">
        <f>+AVERAGE(BH155:BH184)</f>
        <v>1.4355050580722677</v>
      </c>
      <c r="BK184"/>
      <c r="BL184"/>
    </row>
    <row r="185" spans="1:64" x14ac:dyDescent="0.2">
      <c r="A185" s="4">
        <v>43282</v>
      </c>
      <c r="B185" s="3">
        <v>0</v>
      </c>
      <c r="C185">
        <v>182</v>
      </c>
      <c r="D185" s="1">
        <v>11.9</v>
      </c>
      <c r="E185" s="1">
        <v>24.52</v>
      </c>
      <c r="F185" s="1">
        <v>292.10109999999997</v>
      </c>
      <c r="G185" s="1">
        <v>55.30939</v>
      </c>
      <c r="H185" s="1">
        <v>-84.479069999999993</v>
      </c>
      <c r="I185" s="1">
        <v>-14.46763</v>
      </c>
      <c r="J185" s="1">
        <v>32.139159999999997</v>
      </c>
      <c r="K185" s="1">
        <v>305.28919999999999</v>
      </c>
      <c r="L185" s="1">
        <v>410.75979999999998</v>
      </c>
      <c r="M185" s="1">
        <v>480.77120000000002</v>
      </c>
      <c r="N185" s="1">
        <v>236.79169999999999</v>
      </c>
      <c r="O185" s="1">
        <v>-70.011439999999993</v>
      </c>
      <c r="P185" s="1">
        <f>+G185/F185</f>
        <v>0.18935015992750456</v>
      </c>
      <c r="Q185" s="1">
        <v>166.78030000000001</v>
      </c>
      <c r="R185" s="1">
        <v>19.36</v>
      </c>
      <c r="S185" s="1">
        <v>46.14</v>
      </c>
      <c r="T185" s="1">
        <v>29.36</v>
      </c>
      <c r="U185" s="1">
        <v>18.59</v>
      </c>
      <c r="V185" s="1">
        <v>40.32</v>
      </c>
      <c r="W185" s="1">
        <f>+(X185+Y185)/2</f>
        <v>51.330000000000005</v>
      </c>
      <c r="X185" s="1">
        <v>11.76</v>
      </c>
      <c r="Y185" s="1">
        <v>90.9</v>
      </c>
      <c r="Z185" s="1">
        <v>1.8320000000000001</v>
      </c>
      <c r="AA185" s="1">
        <v>225.7</v>
      </c>
      <c r="AB185" s="1">
        <v>94.8</v>
      </c>
      <c r="AC185" s="2">
        <v>31.42</v>
      </c>
      <c r="AD185" s="1">
        <v>13.44</v>
      </c>
      <c r="AE185" s="1">
        <v>48.44</v>
      </c>
      <c r="AF185" s="2">
        <v>27.77</v>
      </c>
      <c r="AG185" s="1">
        <v>8.01</v>
      </c>
      <c r="AH185" s="1">
        <v>46.98</v>
      </c>
      <c r="AI185" s="2">
        <v>27.24</v>
      </c>
      <c r="AJ185" s="1">
        <v>9.31</v>
      </c>
      <c r="AK185" s="1">
        <v>44.6</v>
      </c>
      <c r="AL185" s="2">
        <v>29.43</v>
      </c>
      <c r="AM185" s="1">
        <v>19.239999999999998</v>
      </c>
      <c r="AN185" s="1">
        <v>39.33</v>
      </c>
      <c r="AO185" s="1">
        <v>0.20899999999999999</v>
      </c>
      <c r="AP185" s="1">
        <v>4.3999999999999997E-2</v>
      </c>
      <c r="AQ185" s="1">
        <v>31.13</v>
      </c>
      <c r="AR185" s="1">
        <v>88</v>
      </c>
      <c r="AS185" s="1">
        <v>4.8000000000000001E-2</v>
      </c>
      <c r="AT185" s="1">
        <v>12.66</v>
      </c>
      <c r="AU185" s="1">
        <v>17.3</v>
      </c>
      <c r="AV185" s="1">
        <v>13.13</v>
      </c>
      <c r="AW185" s="1">
        <v>15.91</v>
      </c>
      <c r="AX185" s="1">
        <v>606</v>
      </c>
      <c r="AY185" s="1">
        <f>+AX185*4*4.5/1000*5263/1000/10000*1000</f>
        <v>5.7408804</v>
      </c>
      <c r="BD185" s="1">
        <f>0.6108*EXP((U185*17.27)/(U185+237.3))</f>
        <v>2.1418120535240321</v>
      </c>
      <c r="BE185" s="1">
        <f>0.6108*EXP((V185*17.27)/(V185+237.3))</f>
        <v>7.5023326470358924</v>
      </c>
      <c r="BF185" s="1">
        <f>+(BE185+BD185)/2</f>
        <v>4.8220723502799618</v>
      </c>
      <c r="BG185" s="1">
        <f>+((BD185*X185/100)+(BE185*Y185/100))/2</f>
        <v>3.5357487368250262</v>
      </c>
      <c r="BH185" s="1">
        <f>+BF185-BG185</f>
        <v>1.2863236134549356</v>
      </c>
    </row>
    <row r="186" spans="1:64" x14ac:dyDescent="0.2">
      <c r="A186" s="4">
        <v>43283</v>
      </c>
      <c r="B186" s="3">
        <v>0</v>
      </c>
      <c r="C186">
        <v>183</v>
      </c>
      <c r="D186" s="1">
        <v>11.9</v>
      </c>
      <c r="E186" s="1">
        <v>27.07</v>
      </c>
      <c r="F186" s="1">
        <v>249.15270000000001</v>
      </c>
      <c r="G186" s="1">
        <v>48.745170000000002</v>
      </c>
      <c r="H186" s="1">
        <v>-68.184910000000002</v>
      </c>
      <c r="I186" s="1">
        <v>-9.8149090000000001</v>
      </c>
      <c r="J186" s="1">
        <v>30.956810000000001</v>
      </c>
      <c r="K186" s="1">
        <v>304.10680000000002</v>
      </c>
      <c r="L186" s="1">
        <v>418.2561</v>
      </c>
      <c r="M186" s="1">
        <v>476.62610000000001</v>
      </c>
      <c r="N186" s="1">
        <v>200.4075</v>
      </c>
      <c r="O186" s="1">
        <v>-58.37</v>
      </c>
      <c r="P186" s="1">
        <f>+G186/F186</f>
        <v>0.19564375581721571</v>
      </c>
      <c r="Q186" s="1">
        <v>142.03749999999999</v>
      </c>
      <c r="R186" s="1">
        <v>20.37</v>
      </c>
      <c r="S186" s="1">
        <v>43.13</v>
      </c>
      <c r="T186" s="1">
        <v>29.08</v>
      </c>
      <c r="U186" s="1">
        <v>19.11</v>
      </c>
      <c r="V186" s="1">
        <v>37.840000000000003</v>
      </c>
      <c r="W186" s="1">
        <f>+(X186+Y186)/2</f>
        <v>51.89</v>
      </c>
      <c r="X186" s="1">
        <v>22.08</v>
      </c>
      <c r="Y186" s="1">
        <v>81.7</v>
      </c>
      <c r="Z186" s="1">
        <v>2.2210000000000001</v>
      </c>
      <c r="AA186" s="1">
        <v>179.3</v>
      </c>
      <c r="AB186" s="1">
        <v>55.99</v>
      </c>
      <c r="AC186" s="2">
        <v>31.41</v>
      </c>
      <c r="AD186" s="1">
        <v>14.31</v>
      </c>
      <c r="AE186" s="1">
        <v>44.87</v>
      </c>
      <c r="AF186" s="2">
        <v>27.57</v>
      </c>
      <c r="AG186" s="1">
        <v>8.9</v>
      </c>
      <c r="AH186" s="1">
        <v>42.79</v>
      </c>
      <c r="AI186" s="2">
        <v>27.09</v>
      </c>
      <c r="AJ186" s="1">
        <v>10</v>
      </c>
      <c r="AK186" s="1">
        <v>41.06</v>
      </c>
      <c r="AL186" s="2">
        <v>29.36</v>
      </c>
      <c r="AM186" s="1">
        <v>19.829999999999998</v>
      </c>
      <c r="AN186" s="1">
        <v>37.06</v>
      </c>
      <c r="AO186" s="1">
        <v>0.21</v>
      </c>
      <c r="AP186" s="1">
        <v>4.3999999999999997E-2</v>
      </c>
      <c r="AQ186" s="1">
        <v>31.16</v>
      </c>
      <c r="AR186" s="1">
        <v>88</v>
      </c>
      <c r="AS186" s="1">
        <v>4.8000000000000001E-2</v>
      </c>
      <c r="AT186" s="1">
        <v>12.75</v>
      </c>
      <c r="AU186" s="1">
        <v>17.170000000000002</v>
      </c>
      <c r="AV186" s="1">
        <v>13.22</v>
      </c>
      <c r="AW186" s="1">
        <v>15.78</v>
      </c>
      <c r="AX186" s="1">
        <v>558.29999999999995</v>
      </c>
      <c r="AY186" s="1">
        <f>+AX186*4*4.5/1000*5263/1000/10000*1000</f>
        <v>5.28899922</v>
      </c>
      <c r="BD186" s="1">
        <f>0.6108*EXP((U186*17.27)/(U186+237.3))</f>
        <v>2.2125183938711248</v>
      </c>
      <c r="BE186" s="1">
        <f>0.6108*EXP((V186*17.27)/(V186+237.3))</f>
        <v>6.5676568873580488</v>
      </c>
      <c r="BF186" s="1">
        <f>+(BE186+BD186)/2</f>
        <v>4.3900876406145866</v>
      </c>
      <c r="BG186" s="1">
        <f>+((BD186*X186/100)+(BE186*Y186/100))/2</f>
        <v>2.9271498691691353</v>
      </c>
      <c r="BH186" s="1">
        <f>+BF186-BG186</f>
        <v>1.4629377714454512</v>
      </c>
    </row>
    <row r="187" spans="1:64" s="7" customFormat="1" x14ac:dyDescent="0.2">
      <c r="A187" s="4">
        <v>43284</v>
      </c>
      <c r="B187" s="3">
        <v>0</v>
      </c>
      <c r="C187">
        <v>184</v>
      </c>
      <c r="D187" s="1">
        <v>11.93</v>
      </c>
      <c r="E187" s="1">
        <v>28.91</v>
      </c>
      <c r="F187" s="1">
        <v>283.21390000000002</v>
      </c>
      <c r="G187" s="1">
        <v>53.40296</v>
      </c>
      <c r="H187" s="1">
        <v>-61.696869999999997</v>
      </c>
      <c r="I187" s="1">
        <v>-7.1966599999999996</v>
      </c>
      <c r="J187" s="1">
        <v>32.011839999999999</v>
      </c>
      <c r="K187" s="1">
        <v>305.16180000000003</v>
      </c>
      <c r="L187" s="1">
        <v>431.17630000000003</v>
      </c>
      <c r="M187" s="1">
        <v>485.67649999999998</v>
      </c>
      <c r="N187" s="1">
        <v>229.8109</v>
      </c>
      <c r="O187" s="1">
        <v>-54.500210000000003</v>
      </c>
      <c r="P187" s="1">
        <f>+G187/F187</f>
        <v>0.18856051909881541</v>
      </c>
      <c r="Q187" s="1">
        <v>175.3107</v>
      </c>
      <c r="R187" s="1">
        <v>23.44</v>
      </c>
      <c r="S187" s="1">
        <v>42.12</v>
      </c>
      <c r="T187" s="1">
        <v>30.22</v>
      </c>
      <c r="U187" s="1">
        <v>22.67</v>
      </c>
      <c r="V187" s="1">
        <v>37.21</v>
      </c>
      <c r="W187" s="1">
        <f>+(X187+Y187)/2</f>
        <v>55.510000000000005</v>
      </c>
      <c r="X187" s="1">
        <v>26.32</v>
      </c>
      <c r="Y187" s="1">
        <v>84.7</v>
      </c>
      <c r="Z187" s="1">
        <v>2.4769999999999999</v>
      </c>
      <c r="AA187" s="1">
        <v>176.3</v>
      </c>
      <c r="AB187" s="1">
        <v>82</v>
      </c>
      <c r="AC187" s="2">
        <v>33.1</v>
      </c>
      <c r="AD187" s="1">
        <v>20.73</v>
      </c>
      <c r="AE187" s="1">
        <v>44.01</v>
      </c>
      <c r="AF187" s="2">
        <v>29.92</v>
      </c>
      <c r="AG187" s="1">
        <v>16.34</v>
      </c>
      <c r="AH187" s="1">
        <v>42.65</v>
      </c>
      <c r="AI187" s="2">
        <v>29.32</v>
      </c>
      <c r="AJ187" s="1">
        <v>17.03</v>
      </c>
      <c r="AK187" s="1">
        <v>40.799999999999997</v>
      </c>
      <c r="AL187" s="2">
        <v>30.6</v>
      </c>
      <c r="AM187" s="1">
        <v>23.6</v>
      </c>
      <c r="AN187" s="1">
        <v>37.03</v>
      </c>
      <c r="AO187" s="1">
        <v>0.21199999999999999</v>
      </c>
      <c r="AP187" s="1">
        <v>4.2999999999999997E-2</v>
      </c>
      <c r="AQ187" s="1">
        <v>31.12</v>
      </c>
      <c r="AR187" s="1">
        <v>88</v>
      </c>
      <c r="AS187" s="1">
        <v>4.7E-2</v>
      </c>
      <c r="AT187" s="1">
        <v>12.83</v>
      </c>
      <c r="AU187" s="1">
        <v>17.03</v>
      </c>
      <c r="AV187" s="1">
        <v>13.31</v>
      </c>
      <c r="AW187" s="1">
        <v>15.65</v>
      </c>
      <c r="AX187" s="1">
        <v>510</v>
      </c>
      <c r="AY187" s="1">
        <f>+AX187*4*4.5/1000*5263/1000/10000*1000</f>
        <v>4.8314339999999989</v>
      </c>
      <c r="AZ187" s="1"/>
      <c r="BA187" s="1"/>
      <c r="BB187" s="1"/>
      <c r="BC187" s="1"/>
      <c r="BD187" s="1">
        <f>0.6108*EXP((U187*17.27)/(U187+237.3))</f>
        <v>2.7538480257855538</v>
      </c>
      <c r="BE187" s="1">
        <f>0.6108*EXP((V187*17.27)/(V187+237.3))</f>
        <v>6.3469441316581126</v>
      </c>
      <c r="BF187" s="1">
        <f>+(BE187+BD187)/2</f>
        <v>4.5503960787218336</v>
      </c>
      <c r="BG187" s="1">
        <f>+((BD187*X187/100)+(BE187*Y187/100))/2</f>
        <v>3.0503372399505895</v>
      </c>
      <c r="BH187" s="1">
        <f>+BF187-BG187</f>
        <v>1.5000588387712441</v>
      </c>
      <c r="BK187"/>
      <c r="BL187"/>
    </row>
    <row r="188" spans="1:64" x14ac:dyDescent="0.2">
      <c r="A188" s="4">
        <v>43285</v>
      </c>
      <c r="B188" s="3">
        <v>0</v>
      </c>
      <c r="C188">
        <v>185</v>
      </c>
      <c r="D188" s="1">
        <v>11.89</v>
      </c>
      <c r="E188" s="1">
        <v>27.41</v>
      </c>
      <c r="F188" s="1">
        <v>283.28820000000002</v>
      </c>
      <c r="G188" s="1">
        <v>51.935409999999997</v>
      </c>
      <c r="H188" s="1">
        <v>-63.429490000000001</v>
      </c>
      <c r="I188" s="1">
        <v>-10.32314</v>
      </c>
      <c r="J188" s="1">
        <v>33.323689999999999</v>
      </c>
      <c r="K188" s="1">
        <v>306.47370000000001</v>
      </c>
      <c r="L188" s="1">
        <v>438.34100000000001</v>
      </c>
      <c r="M188" s="1">
        <v>491.44740000000002</v>
      </c>
      <c r="N188" s="1">
        <v>231.3528</v>
      </c>
      <c r="O188" s="1">
        <v>-53.106349999999999</v>
      </c>
      <c r="P188" s="1">
        <f>+G188/F188</f>
        <v>0.18333065055304101</v>
      </c>
      <c r="Q188" s="1">
        <v>178.2465</v>
      </c>
      <c r="R188" s="1">
        <v>23.43</v>
      </c>
      <c r="S188" s="1">
        <v>45.43</v>
      </c>
      <c r="T188" s="1">
        <v>31.07</v>
      </c>
      <c r="U188" s="1">
        <v>22.67</v>
      </c>
      <c r="V188" s="1">
        <v>39.92</v>
      </c>
      <c r="W188" s="1">
        <f>+(X188+Y188)/2</f>
        <v>48.814999999999998</v>
      </c>
      <c r="X188" s="1">
        <v>22.03</v>
      </c>
      <c r="Y188" s="1">
        <v>75.599999999999994</v>
      </c>
      <c r="Z188" s="1">
        <v>2.1040000000000001</v>
      </c>
      <c r="AA188" s="1">
        <v>194.2</v>
      </c>
      <c r="AB188" s="1">
        <v>93.5</v>
      </c>
      <c r="AC188" s="2">
        <v>34.619999999999997</v>
      </c>
      <c r="AD188" s="1">
        <v>20.64</v>
      </c>
      <c r="AE188" s="1">
        <v>46.83</v>
      </c>
      <c r="AF188" s="2">
        <v>31.51</v>
      </c>
      <c r="AG188" s="1">
        <v>16.09</v>
      </c>
      <c r="AH188" s="1">
        <v>45.9</v>
      </c>
      <c r="AI188" s="2">
        <v>30.75</v>
      </c>
      <c r="AJ188" s="1">
        <v>16.82</v>
      </c>
      <c r="AK188" s="1">
        <v>43.66</v>
      </c>
      <c r="AL188" s="2">
        <v>31.56</v>
      </c>
      <c r="AM188" s="1">
        <v>23.55</v>
      </c>
      <c r="AN188" s="1">
        <v>38.96</v>
      </c>
      <c r="AO188" s="1">
        <v>0.21</v>
      </c>
      <c r="AP188" s="1">
        <v>4.2999999999999997E-2</v>
      </c>
      <c r="AQ188" s="1">
        <v>31.39</v>
      </c>
      <c r="AR188" s="1">
        <v>88.5</v>
      </c>
      <c r="AS188" s="1">
        <v>4.7E-2</v>
      </c>
      <c r="AT188" s="1">
        <v>12.71</v>
      </c>
      <c r="AU188" s="1">
        <v>17.11</v>
      </c>
      <c r="AV188" s="1">
        <v>13.18</v>
      </c>
      <c r="AW188" s="1">
        <v>15.68</v>
      </c>
      <c r="AX188" s="1">
        <v>587</v>
      </c>
      <c r="AY188" s="1">
        <f>+AX188*4*4.5/1000*5263/1000/10000*1000</f>
        <v>5.5608858000000012</v>
      </c>
      <c r="BD188" s="1">
        <f>0.6108*EXP((U188*17.27)/(U188+237.3))</f>
        <v>2.7538480257855538</v>
      </c>
      <c r="BE188" s="1">
        <f>0.6108*EXP((V188*17.27)/(V188+237.3))</f>
        <v>7.3442245544125146</v>
      </c>
      <c r="BF188" s="1">
        <f>+(BE188+BD188)/2</f>
        <v>5.0490362900990338</v>
      </c>
      <c r="BG188" s="1">
        <f>+((BD188*X188/100)+(BE188*Y188/100))/2</f>
        <v>3.079453241608209</v>
      </c>
      <c r="BH188" s="1">
        <f>+BF188-BG188</f>
        <v>1.9695830484908248</v>
      </c>
    </row>
    <row r="189" spans="1:64" x14ac:dyDescent="0.2">
      <c r="A189" s="4">
        <v>43286</v>
      </c>
      <c r="B189" s="3">
        <v>0</v>
      </c>
      <c r="C189">
        <v>186</v>
      </c>
      <c r="D189" s="1">
        <v>11.96</v>
      </c>
      <c r="E189" s="1">
        <v>30.13</v>
      </c>
      <c r="F189" s="1">
        <v>279.11250000000001</v>
      </c>
      <c r="G189" s="1">
        <v>51.433799999999998</v>
      </c>
      <c r="H189" s="1">
        <v>-69.90419</v>
      </c>
      <c r="I189" s="1">
        <v>-13.88931</v>
      </c>
      <c r="J189" s="1">
        <v>35.48921</v>
      </c>
      <c r="K189" s="1">
        <v>308.63920000000002</v>
      </c>
      <c r="L189" s="1">
        <v>447.214</v>
      </c>
      <c r="M189" s="1">
        <v>503.22879999999998</v>
      </c>
      <c r="N189" s="1">
        <v>227.67859999999999</v>
      </c>
      <c r="O189" s="1">
        <v>-56.014879999999998</v>
      </c>
      <c r="P189" s="1">
        <f>+G189/F189</f>
        <v>0.18427623270186752</v>
      </c>
      <c r="Q189" s="1">
        <v>171.66380000000001</v>
      </c>
      <c r="R189" s="1">
        <v>22.11</v>
      </c>
      <c r="S189" s="1">
        <v>48.86</v>
      </c>
      <c r="T189" s="1">
        <v>33.07</v>
      </c>
      <c r="U189" s="1">
        <v>21.9</v>
      </c>
      <c r="V189" s="1">
        <v>43.56</v>
      </c>
      <c r="W189" s="1">
        <f>+(X189+Y189)/2</f>
        <v>52.15</v>
      </c>
      <c r="X189" s="1">
        <v>11.5</v>
      </c>
      <c r="Y189" s="1">
        <v>92.8</v>
      </c>
      <c r="Z189" s="1">
        <v>2.0640000000000001</v>
      </c>
      <c r="AA189" s="1">
        <v>278.10000000000002</v>
      </c>
      <c r="AB189" s="1">
        <v>91.9</v>
      </c>
      <c r="AC189" s="2">
        <v>37.119999999999997</v>
      </c>
      <c r="AD189" s="1">
        <v>17.98</v>
      </c>
      <c r="AE189" s="1">
        <v>53.33</v>
      </c>
      <c r="AF189" s="2">
        <v>34.26</v>
      </c>
      <c r="AG189" s="1">
        <v>13.5</v>
      </c>
      <c r="AH189" s="1">
        <v>52.52</v>
      </c>
      <c r="AI189" s="2">
        <v>33.42</v>
      </c>
      <c r="AJ189" s="1">
        <v>14.28</v>
      </c>
      <c r="AK189" s="1">
        <v>50.02</v>
      </c>
      <c r="AL189" s="2">
        <v>33.17</v>
      </c>
      <c r="AM189" s="1">
        <v>22.43</v>
      </c>
      <c r="AN189" s="1">
        <v>42.65</v>
      </c>
      <c r="AO189" s="1">
        <v>0.21</v>
      </c>
      <c r="AP189" s="1">
        <v>4.2999999999999997E-2</v>
      </c>
      <c r="AQ189" s="1">
        <v>31.61</v>
      </c>
      <c r="AR189" s="1">
        <v>88.9</v>
      </c>
      <c r="AS189" s="1">
        <v>4.7E-2</v>
      </c>
      <c r="AT189" s="1">
        <v>12.71</v>
      </c>
      <c r="AU189" s="1">
        <v>17.079999999999998</v>
      </c>
      <c r="AV189" s="1">
        <v>13.2</v>
      </c>
      <c r="AW189" s="1">
        <v>15.61</v>
      </c>
      <c r="AX189" s="1">
        <v>569</v>
      </c>
      <c r="AY189" s="1">
        <f>+AX189*4*4.5/1000*5263/1000/10000*1000</f>
        <v>5.3903646000000007</v>
      </c>
      <c r="BD189" s="1">
        <f>0.6108*EXP((U189*17.27)/(U189+237.3))</f>
        <v>2.6278588442730206</v>
      </c>
      <c r="BE189" s="1">
        <f>0.6108*EXP((V189*17.27)/(V189+237.3))</f>
        <v>8.8951489792105747</v>
      </c>
      <c r="BF189" s="1">
        <f>+(BE189+BD189)/2</f>
        <v>5.7615039117417979</v>
      </c>
      <c r="BG189" s="1">
        <f>+((BD189*X189/100)+(BE189*Y189/100))/2</f>
        <v>4.2784510098994053</v>
      </c>
      <c r="BH189" s="1">
        <f>+BF189-BG189</f>
        <v>1.4830529018423926</v>
      </c>
    </row>
    <row r="190" spans="1:64" x14ac:dyDescent="0.2">
      <c r="A190" s="4">
        <v>43287</v>
      </c>
      <c r="B190" s="3">
        <v>0</v>
      </c>
      <c r="C190">
        <v>187</v>
      </c>
      <c r="D190" s="1">
        <v>11.99</v>
      </c>
      <c r="E190" s="1">
        <v>28.22</v>
      </c>
      <c r="F190" s="1">
        <v>242.38849999999999</v>
      </c>
      <c r="G190" s="1">
        <v>45.206800000000001</v>
      </c>
      <c r="H190" s="1">
        <v>-53.444020000000002</v>
      </c>
      <c r="I190" s="1">
        <v>-11.27829</v>
      </c>
      <c r="J190" s="1">
        <v>34.951639999999998</v>
      </c>
      <c r="K190" s="1">
        <v>308.10160000000002</v>
      </c>
      <c r="L190" s="1">
        <v>458.74880000000002</v>
      </c>
      <c r="M190" s="1">
        <v>500.91449999999998</v>
      </c>
      <c r="N190" s="1">
        <v>197.18170000000001</v>
      </c>
      <c r="O190" s="1">
        <v>-42.165730000000003</v>
      </c>
      <c r="P190" s="1">
        <f>+G190/F190</f>
        <v>0.18650554791172025</v>
      </c>
      <c r="Q190" s="1">
        <v>155.01589999999999</v>
      </c>
      <c r="R190" s="1">
        <v>26.76</v>
      </c>
      <c r="S190" s="1">
        <v>47.33</v>
      </c>
      <c r="T190" s="1">
        <v>32.729999999999997</v>
      </c>
      <c r="U190" s="1">
        <v>24.33</v>
      </c>
      <c r="V190" s="1">
        <v>42.86</v>
      </c>
      <c r="W190" s="1">
        <f>+(X190+Y190)/2</f>
        <v>46.550000000000004</v>
      </c>
      <c r="X190" s="1">
        <v>20.2</v>
      </c>
      <c r="Y190" s="1">
        <v>72.900000000000006</v>
      </c>
      <c r="Z190" s="1">
        <v>2.2810000000000001</v>
      </c>
      <c r="AA190" s="1">
        <v>136.19999999999999</v>
      </c>
      <c r="AB190" s="1">
        <v>74.650000000000006</v>
      </c>
      <c r="AC190" s="2">
        <v>37.25</v>
      </c>
      <c r="AD190" s="1">
        <v>23.91</v>
      </c>
      <c r="AE190" s="1">
        <v>51.46</v>
      </c>
      <c r="AF190" s="2">
        <v>34.159999999999997</v>
      </c>
      <c r="AG190" s="1">
        <v>19.34</v>
      </c>
      <c r="AH190" s="1">
        <v>50.45</v>
      </c>
      <c r="AI190" s="2">
        <v>33.22</v>
      </c>
      <c r="AJ190" s="1">
        <v>19.760000000000002</v>
      </c>
      <c r="AK190" s="1">
        <v>48.18</v>
      </c>
      <c r="AL190" s="2">
        <v>33.4</v>
      </c>
      <c r="AM190" s="1">
        <v>25.73</v>
      </c>
      <c r="AN190" s="1">
        <v>41.7</v>
      </c>
      <c r="AO190" s="1" t="s">
        <v>0</v>
      </c>
      <c r="AP190" s="1">
        <v>4.2999999999999997E-2</v>
      </c>
      <c r="AQ190" s="1">
        <v>31.85</v>
      </c>
      <c r="AR190" s="1">
        <v>89.3</v>
      </c>
      <c r="AS190" s="1">
        <v>4.7E-2</v>
      </c>
      <c r="AT190" s="1">
        <v>12.6</v>
      </c>
      <c r="AU190" s="1">
        <v>17.11</v>
      </c>
      <c r="AV190" s="1">
        <v>13.09</v>
      </c>
      <c r="AW190" s="1">
        <v>15.58</v>
      </c>
      <c r="AX190" s="1">
        <v>577.29999999999995</v>
      </c>
      <c r="AY190" s="1">
        <f>+AX190*4*4.5/1000*5263/1000/10000*1000</f>
        <v>5.4689938200000006</v>
      </c>
      <c r="BD190" s="1">
        <f>0.6108*EXP((U190*17.27)/(U190+237.3))</f>
        <v>3.0435339982258998</v>
      </c>
      <c r="BE190" s="1">
        <f>0.6108*EXP((V190*17.27)/(V190+237.3))</f>
        <v>8.5766906345705074</v>
      </c>
      <c r="BF190" s="1">
        <f>+(BE190+BD190)/2</f>
        <v>5.8101123163982038</v>
      </c>
      <c r="BG190" s="1">
        <f>+((BD190*X190/100)+(BE190*Y190/100))/2</f>
        <v>3.4336006701217658</v>
      </c>
      <c r="BH190" s="1">
        <f>+BF190-BG190</f>
        <v>2.376511646276438</v>
      </c>
    </row>
    <row r="191" spans="1:64" x14ac:dyDescent="0.2">
      <c r="A191" s="4">
        <v>43288</v>
      </c>
      <c r="B191" s="3">
        <v>0</v>
      </c>
      <c r="C191">
        <v>188</v>
      </c>
      <c r="D191" s="1">
        <v>11.97</v>
      </c>
      <c r="E191" s="1">
        <v>30.38</v>
      </c>
      <c r="F191" s="1">
        <v>267.39109999999999</v>
      </c>
      <c r="G191" s="1">
        <v>49.523069999999997</v>
      </c>
      <c r="H191" s="1">
        <v>-53.722490000000001</v>
      </c>
      <c r="I191" s="1">
        <v>-11.27807</v>
      </c>
      <c r="J191" s="1">
        <v>35.15522</v>
      </c>
      <c r="K191" s="1">
        <v>308.30520000000001</v>
      </c>
      <c r="L191" s="1">
        <v>459.8657</v>
      </c>
      <c r="M191" s="1">
        <v>502.31009999999998</v>
      </c>
      <c r="N191" s="1">
        <v>217.86799999999999</v>
      </c>
      <c r="O191" s="1">
        <v>-42.444420000000001</v>
      </c>
      <c r="P191" s="1">
        <f>+G191/F191</f>
        <v>0.18520837080964922</v>
      </c>
      <c r="Q191" s="1">
        <v>175.42359999999999</v>
      </c>
      <c r="R191" s="1">
        <v>26.56</v>
      </c>
      <c r="S191" s="1">
        <v>48.59</v>
      </c>
      <c r="T191" s="1">
        <v>32.79</v>
      </c>
      <c r="U191" s="1">
        <v>25.84</v>
      </c>
      <c r="V191" s="1">
        <v>40.590000000000003</v>
      </c>
      <c r="W191" s="1">
        <f>+(X191+Y191)/2</f>
        <v>49.72</v>
      </c>
      <c r="X191" s="1">
        <v>24.19</v>
      </c>
      <c r="Y191" s="1">
        <v>75.25</v>
      </c>
      <c r="Z191" s="1">
        <v>2.2480000000000002</v>
      </c>
      <c r="AA191" s="1">
        <v>198.2</v>
      </c>
      <c r="AB191" s="1">
        <v>90.5</v>
      </c>
      <c r="AC191" s="2">
        <v>36.72</v>
      </c>
      <c r="AD191" s="1">
        <v>25.41</v>
      </c>
      <c r="AE191" s="1">
        <v>47.38</v>
      </c>
      <c r="AF191" s="2">
        <v>33.85</v>
      </c>
      <c r="AG191" s="1">
        <v>21.31</v>
      </c>
      <c r="AH191" s="1">
        <v>46.1</v>
      </c>
      <c r="AI191" s="2">
        <v>33.020000000000003</v>
      </c>
      <c r="AJ191" s="1">
        <v>21.8</v>
      </c>
      <c r="AK191" s="1">
        <v>44.07</v>
      </c>
      <c r="AL191" s="2">
        <v>33.31</v>
      </c>
      <c r="AM191" s="1">
        <v>26.77</v>
      </c>
      <c r="AN191" s="1">
        <v>39.54</v>
      </c>
      <c r="AO191" s="1" t="s">
        <v>0</v>
      </c>
      <c r="AP191" s="1">
        <v>4.2999999999999997E-2</v>
      </c>
      <c r="AQ191" s="1">
        <v>32.090000000000003</v>
      </c>
      <c r="AR191" s="1">
        <v>89.7</v>
      </c>
      <c r="AS191" s="1">
        <v>4.7E-2</v>
      </c>
      <c r="AT191" s="1">
        <v>12.56</v>
      </c>
      <c r="AU191" s="1">
        <v>17.07</v>
      </c>
      <c r="AV191" s="1">
        <v>13.05</v>
      </c>
      <c r="AW191" s="1">
        <v>15.52</v>
      </c>
      <c r="AX191" s="1">
        <v>531.1</v>
      </c>
      <c r="AY191" s="1">
        <f>+AX191*4*4.5/1000*5263/1000/10000*1000</f>
        <v>5.0313227400000002</v>
      </c>
      <c r="BD191" s="1">
        <f>0.6108*EXP((U191*17.27)/(U191+237.3))</f>
        <v>3.3297774001668405</v>
      </c>
      <c r="BE191" s="1">
        <f>0.6108*EXP((V191*17.27)/(V191+237.3))</f>
        <v>7.6107115330284829</v>
      </c>
      <c r="BF191" s="1">
        <f>+(BE191+BD191)/2</f>
        <v>5.4702444665976619</v>
      </c>
      <c r="BG191" s="1">
        <f>+((BD191*X191/100)+(BE191*Y191/100))/2</f>
        <v>3.2662667908521463</v>
      </c>
      <c r="BH191" s="1">
        <f>+BF191-BG191</f>
        <v>2.2039776757455156</v>
      </c>
    </row>
    <row r="192" spans="1:64" x14ac:dyDescent="0.2">
      <c r="A192" s="4">
        <v>43289</v>
      </c>
      <c r="B192" s="3">
        <v>0</v>
      </c>
      <c r="C192">
        <v>189</v>
      </c>
      <c r="D192" s="1">
        <v>11.92</v>
      </c>
      <c r="E192" s="1">
        <v>24.96</v>
      </c>
      <c r="F192" s="1">
        <v>255.48609999999999</v>
      </c>
      <c r="G192" s="1">
        <v>45.989800000000002</v>
      </c>
      <c r="H192" s="1">
        <v>-37.582900000000002</v>
      </c>
      <c r="I192" s="1">
        <v>-4.86069</v>
      </c>
      <c r="J192" s="1">
        <v>30.831710000000001</v>
      </c>
      <c r="K192" s="1">
        <v>303.98169999999999</v>
      </c>
      <c r="L192" s="1">
        <v>447.86509999999998</v>
      </c>
      <c r="M192" s="1">
        <v>480.58730000000003</v>
      </c>
      <c r="N192" s="1">
        <v>209.49619999999999</v>
      </c>
      <c r="O192" s="1">
        <v>-32.72222</v>
      </c>
      <c r="P192" s="1">
        <f>+G192/F192</f>
        <v>0.180009010274923</v>
      </c>
      <c r="Q192" s="1">
        <v>176.774</v>
      </c>
      <c r="R192" s="1">
        <v>23.4</v>
      </c>
      <c r="S192" s="1">
        <v>41.29</v>
      </c>
      <c r="T192" s="1">
        <v>29.46</v>
      </c>
      <c r="U192" s="1">
        <v>23.81</v>
      </c>
      <c r="V192" s="1">
        <v>37.18</v>
      </c>
      <c r="W192" s="1">
        <f>+(X192+Y192)/2</f>
        <v>65.650000000000006</v>
      </c>
      <c r="X192" s="1">
        <v>34.5</v>
      </c>
      <c r="Y192" s="1">
        <v>96.8</v>
      </c>
      <c r="Z192" s="1">
        <v>2.4769999999999999</v>
      </c>
      <c r="AA192" s="1">
        <v>142.69999999999999</v>
      </c>
      <c r="AB192" s="1">
        <v>83.7</v>
      </c>
      <c r="AC192" s="2">
        <v>31.42</v>
      </c>
      <c r="AD192" s="1">
        <v>21.91</v>
      </c>
      <c r="AE192" s="1">
        <v>43.21</v>
      </c>
      <c r="AF192" s="2">
        <v>28.32</v>
      </c>
      <c r="AG192" s="1">
        <v>17.649999999999999</v>
      </c>
      <c r="AH192" s="1">
        <v>41.79</v>
      </c>
      <c r="AI192" s="2">
        <v>28.14</v>
      </c>
      <c r="AJ192" s="1">
        <v>18.100000000000001</v>
      </c>
      <c r="AK192" s="1">
        <v>40.49</v>
      </c>
      <c r="AL192" s="2">
        <v>30.34</v>
      </c>
      <c r="AM192" s="1">
        <v>24.93</v>
      </c>
      <c r="AN192" s="1">
        <v>37.020000000000003</v>
      </c>
      <c r="AO192" s="1" t="s">
        <v>0</v>
      </c>
      <c r="AP192" s="1">
        <v>4.2999999999999997E-2</v>
      </c>
      <c r="AQ192" s="1">
        <v>32.229999999999997</v>
      </c>
      <c r="AR192" s="1">
        <v>90</v>
      </c>
      <c r="AS192" s="1">
        <v>4.7E-2</v>
      </c>
      <c r="AT192" s="1">
        <v>12.43</v>
      </c>
      <c r="AU192" s="1">
        <v>16.98</v>
      </c>
      <c r="AV192" s="1">
        <v>12.92</v>
      </c>
      <c r="AW192" s="1">
        <v>15.4</v>
      </c>
      <c r="AX192" s="1">
        <v>231.4</v>
      </c>
      <c r="AY192" s="1">
        <f>+AX192*4*4.5/1000*5263/1000/10000*1000</f>
        <v>2.1921447600000001</v>
      </c>
      <c r="BD192" s="1">
        <f>0.6108*EXP((U192*17.27)/(U192+237.3))</f>
        <v>2.9500571044273487</v>
      </c>
      <c r="BE192" s="1">
        <f>0.6108*EXP((V192*17.27)/(V192+237.3))</f>
        <v>6.3365962165206238</v>
      </c>
      <c r="BF192" s="1">
        <f>+(BE192+BD192)/2</f>
        <v>4.6433266604739867</v>
      </c>
      <c r="BG192" s="1">
        <f>+((BD192*X192/100)+(BE192*Y192/100))/2</f>
        <v>3.5757974193097</v>
      </c>
      <c r="BH192" s="1">
        <f>+BF192-BG192</f>
        <v>1.0675292411642867</v>
      </c>
    </row>
    <row r="193" spans="1:64" x14ac:dyDescent="0.2">
      <c r="A193" s="4">
        <v>43290</v>
      </c>
      <c r="B193" s="3">
        <v>0</v>
      </c>
      <c r="C193">
        <v>190</v>
      </c>
      <c r="D193" s="1">
        <v>11.97</v>
      </c>
      <c r="E193" s="1">
        <v>25.76</v>
      </c>
      <c r="F193" s="1">
        <v>209.0042</v>
      </c>
      <c r="G193" s="1">
        <v>37.085059999999999</v>
      </c>
      <c r="H193" s="1">
        <v>-33.16621</v>
      </c>
      <c r="I193" s="1">
        <v>-5.4934349999999998</v>
      </c>
      <c r="J193" s="1">
        <v>29.90202</v>
      </c>
      <c r="K193" s="1">
        <v>303.05200000000002</v>
      </c>
      <c r="L193" s="1">
        <v>445.98450000000003</v>
      </c>
      <c r="M193" s="1">
        <v>473.65730000000002</v>
      </c>
      <c r="N193" s="1">
        <v>171.91909999999999</v>
      </c>
      <c r="O193" s="1">
        <v>-27.672779999999999</v>
      </c>
      <c r="P193" s="1">
        <f>+G193/F193</f>
        <v>0.17743691275103562</v>
      </c>
      <c r="Q193" s="1">
        <v>144.24629999999999</v>
      </c>
      <c r="R193" s="1">
        <v>23.7</v>
      </c>
      <c r="S193" s="1">
        <v>41.04</v>
      </c>
      <c r="T193" s="1">
        <v>28.45</v>
      </c>
      <c r="U193" s="1">
        <v>23.95</v>
      </c>
      <c r="V193" s="1">
        <v>34.65</v>
      </c>
      <c r="W193" s="1">
        <f>+(X193+Y193)/2</f>
        <v>70.64</v>
      </c>
      <c r="X193" s="1">
        <v>44.48</v>
      </c>
      <c r="Y193" s="1">
        <v>96.8</v>
      </c>
      <c r="Z193" s="1">
        <v>1.885</v>
      </c>
      <c r="AA193" s="1">
        <v>145</v>
      </c>
      <c r="AB193" s="1">
        <v>94.3</v>
      </c>
      <c r="AC193" s="2">
        <v>29.68</v>
      </c>
      <c r="AD193" s="1">
        <v>21.71</v>
      </c>
      <c r="AE193" s="1">
        <v>39.26</v>
      </c>
      <c r="AF193" s="2">
        <v>27</v>
      </c>
      <c r="AG193" s="1">
        <v>17.39</v>
      </c>
      <c r="AH193" s="1">
        <v>38.53</v>
      </c>
      <c r="AI193" s="2">
        <v>27.22</v>
      </c>
      <c r="AJ193" s="1">
        <v>18.079999999999998</v>
      </c>
      <c r="AK193" s="1">
        <v>37.869999999999997</v>
      </c>
      <c r="AL193" s="2">
        <v>29.1</v>
      </c>
      <c r="AM193" s="1">
        <v>24.57</v>
      </c>
      <c r="AN193" s="1">
        <v>34.700000000000003</v>
      </c>
      <c r="AO193" s="1" t="s">
        <v>0</v>
      </c>
      <c r="AP193" s="1">
        <v>4.2000000000000003E-2</v>
      </c>
      <c r="AQ193" s="1">
        <v>32.1</v>
      </c>
      <c r="AR193" s="1">
        <v>89.7</v>
      </c>
      <c r="AS193" s="1">
        <v>4.7E-2</v>
      </c>
      <c r="AT193" s="1">
        <v>12.4</v>
      </c>
      <c r="AU193" s="1">
        <v>16.760000000000002</v>
      </c>
      <c r="AV193" s="1">
        <v>12.89</v>
      </c>
      <c r="AW193" s="1">
        <v>15.22</v>
      </c>
      <c r="AX193" s="1">
        <v>532.4</v>
      </c>
      <c r="AY193" s="1">
        <f>+AX193*4*4.5/1000*5263/1000/10000*1000</f>
        <v>5.0436381599999995</v>
      </c>
      <c r="BD193" s="1">
        <f>0.6108*EXP((U193*17.27)/(U193+237.3))</f>
        <v>2.9749741414014519</v>
      </c>
      <c r="BE193" s="1">
        <f>0.6108*EXP((V193*17.27)/(V193+237.3))</f>
        <v>5.5148199496690919</v>
      </c>
      <c r="BF193" s="1">
        <f>+(BE193+BD193)/2</f>
        <v>4.2448970455352715</v>
      </c>
      <c r="BG193" s="1">
        <f>+((BD193*X193/100)+(BE193*Y193/100))/2</f>
        <v>3.3308071046875232</v>
      </c>
      <c r="BH193" s="1">
        <f>+BF193-BG193</f>
        <v>0.91408994084774831</v>
      </c>
    </row>
    <row r="194" spans="1:64" x14ac:dyDescent="0.2">
      <c r="A194" s="4">
        <v>43291</v>
      </c>
      <c r="B194" s="3">
        <v>0</v>
      </c>
      <c r="C194">
        <v>191</v>
      </c>
      <c r="D194" s="1">
        <v>11.95</v>
      </c>
      <c r="E194" s="1">
        <v>27.39</v>
      </c>
      <c r="F194" s="1">
        <v>177.6551</v>
      </c>
      <c r="G194" s="1">
        <v>30.027560000000001</v>
      </c>
      <c r="H194" s="1">
        <v>-35.008679999999998</v>
      </c>
      <c r="I194" s="1">
        <v>-6.9355599999999997</v>
      </c>
      <c r="J194" s="1">
        <v>30.263100000000001</v>
      </c>
      <c r="K194" s="1">
        <v>303.41309999999999</v>
      </c>
      <c r="L194" s="1">
        <v>446.35649999999998</v>
      </c>
      <c r="M194" s="1">
        <v>474.42970000000003</v>
      </c>
      <c r="N194" s="1">
        <v>147.6276</v>
      </c>
      <c r="O194" s="1">
        <v>-28.073119999999999</v>
      </c>
      <c r="P194" s="1">
        <f>+G194/F194</f>
        <v>0.1690216605096054</v>
      </c>
      <c r="Q194" s="1">
        <v>119.5545</v>
      </c>
      <c r="R194" s="1">
        <v>24.98</v>
      </c>
      <c r="S194" s="1">
        <v>43.47</v>
      </c>
      <c r="T194" s="1">
        <v>28.59</v>
      </c>
      <c r="U194" s="1">
        <v>24.17</v>
      </c>
      <c r="V194" s="1">
        <v>36.56</v>
      </c>
      <c r="W194" s="1">
        <f>+(X194+Y194)/2</f>
        <v>67.465000000000003</v>
      </c>
      <c r="X194" s="1">
        <v>37.729999999999997</v>
      </c>
      <c r="Y194" s="1">
        <v>97.2</v>
      </c>
      <c r="Z194" s="1">
        <v>1.728</v>
      </c>
      <c r="AA194" s="1">
        <v>103.5</v>
      </c>
      <c r="AB194" s="1">
        <v>78.739999999999995</v>
      </c>
      <c r="AC194" s="2">
        <v>29.62</v>
      </c>
      <c r="AD194" s="1">
        <v>22.31</v>
      </c>
      <c r="AE194" s="1">
        <v>41.1</v>
      </c>
      <c r="AF194" s="2">
        <v>27.35</v>
      </c>
      <c r="AG194" s="1">
        <v>19.22</v>
      </c>
      <c r="AH194" s="1">
        <v>40.46</v>
      </c>
      <c r="AI194" s="2">
        <v>27.71</v>
      </c>
      <c r="AJ194" s="1">
        <v>20.12</v>
      </c>
      <c r="AK194" s="1">
        <v>40.07</v>
      </c>
      <c r="AL194" s="2">
        <v>28.95</v>
      </c>
      <c r="AM194" s="1">
        <v>25</v>
      </c>
      <c r="AN194" s="1">
        <v>35.39</v>
      </c>
      <c r="AO194" s="1">
        <v>0.20499999999999999</v>
      </c>
      <c r="AP194" s="1">
        <v>4.2000000000000003E-2</v>
      </c>
      <c r="AQ194" s="1">
        <v>31.88</v>
      </c>
      <c r="AR194" s="1">
        <v>89.4</v>
      </c>
      <c r="AS194" s="1">
        <v>4.5999999999999999E-2</v>
      </c>
      <c r="AT194" s="1">
        <v>12.42</v>
      </c>
      <c r="AU194" s="1">
        <v>16.53</v>
      </c>
      <c r="AV194" s="1">
        <v>12.9</v>
      </c>
      <c r="AW194" s="1">
        <v>15.07</v>
      </c>
      <c r="AX194" s="1">
        <v>601</v>
      </c>
      <c r="AY194" s="1">
        <f>+AX194*4*4.5/1000*5263/1000/10000*1000</f>
        <v>5.6935133999999996</v>
      </c>
      <c r="BD194" s="1">
        <f>0.6108*EXP((U194*17.27)/(U194+237.3))</f>
        <v>3.0145005196322447</v>
      </c>
      <c r="BE194" s="1">
        <f>0.6108*EXP((V194*17.27)/(V194+237.3))</f>
        <v>6.1259861363392218</v>
      </c>
      <c r="BF194" s="1">
        <f>+(BE194+BD194)/2</f>
        <v>4.5702433279857333</v>
      </c>
      <c r="BG194" s="1">
        <f>+((BD194*X194/100)+(BE194*Y194/100))/2</f>
        <v>3.5459147852894848</v>
      </c>
      <c r="BH194" s="1">
        <f>+BF194-BG194</f>
        <v>1.0243285426962485</v>
      </c>
    </row>
    <row r="195" spans="1:64" x14ac:dyDescent="0.2">
      <c r="A195" s="4">
        <v>43292</v>
      </c>
      <c r="B195" s="3">
        <v>0</v>
      </c>
      <c r="C195">
        <v>192</v>
      </c>
      <c r="D195" s="1">
        <v>11.92</v>
      </c>
      <c r="E195" s="1">
        <v>27.56</v>
      </c>
      <c r="F195" s="1">
        <v>250.80250000000001</v>
      </c>
      <c r="G195" s="1">
        <v>43.83952</v>
      </c>
      <c r="H195" s="1">
        <v>-47.980759999999997</v>
      </c>
      <c r="I195" s="1">
        <v>-7.7719889999999996</v>
      </c>
      <c r="J195" s="1">
        <v>31.94932</v>
      </c>
      <c r="K195" s="1">
        <v>305.09930000000003</v>
      </c>
      <c r="L195" s="1">
        <v>444.29300000000001</v>
      </c>
      <c r="M195" s="1">
        <v>484.5018</v>
      </c>
      <c r="N195" s="1">
        <v>206.96299999999999</v>
      </c>
      <c r="O195" s="1">
        <v>-40.208770000000001</v>
      </c>
      <c r="P195" s="1">
        <f>+G195/F195</f>
        <v>0.17479698168877902</v>
      </c>
      <c r="Q195" s="1">
        <v>166.7542</v>
      </c>
      <c r="R195" s="1">
        <v>25.09</v>
      </c>
      <c r="S195" s="1">
        <v>42.67</v>
      </c>
      <c r="T195" s="1">
        <v>30.2</v>
      </c>
      <c r="U195" s="1">
        <v>25.02</v>
      </c>
      <c r="V195" s="1">
        <v>37.159999999999997</v>
      </c>
      <c r="W195" s="1">
        <f>+(X195+Y195)/2</f>
        <v>60.454999999999998</v>
      </c>
      <c r="X195" s="1">
        <v>32.81</v>
      </c>
      <c r="Y195" s="1">
        <v>88.1</v>
      </c>
      <c r="Z195" s="1">
        <v>1.8260000000000001</v>
      </c>
      <c r="AA195" s="1">
        <v>171.6</v>
      </c>
      <c r="AB195" s="1">
        <v>84.9</v>
      </c>
      <c r="AC195" s="2">
        <v>32.549999999999997</v>
      </c>
      <c r="AD195" s="1">
        <v>23.51</v>
      </c>
      <c r="AE195" s="1">
        <v>42.19</v>
      </c>
      <c r="AF195" s="2">
        <v>30.55</v>
      </c>
      <c r="AG195" s="1">
        <v>20.54</v>
      </c>
      <c r="AH195" s="1">
        <v>41.8</v>
      </c>
      <c r="AI195" s="2">
        <v>30.37</v>
      </c>
      <c r="AJ195" s="1">
        <v>21.35</v>
      </c>
      <c r="AK195" s="1">
        <v>40.65</v>
      </c>
      <c r="AL195" s="2">
        <v>30.57</v>
      </c>
      <c r="AM195" s="1">
        <v>25.35</v>
      </c>
      <c r="AN195" s="1">
        <v>36.24</v>
      </c>
      <c r="AO195" s="1">
        <v>0.20300000000000001</v>
      </c>
      <c r="AP195" s="1">
        <v>4.2000000000000003E-2</v>
      </c>
      <c r="AQ195" s="1">
        <v>31.57</v>
      </c>
      <c r="AR195" s="1">
        <v>88.8</v>
      </c>
      <c r="AS195" s="1">
        <v>4.5999999999999999E-2</v>
      </c>
      <c r="AT195" s="1">
        <v>12.28</v>
      </c>
      <c r="AU195" s="1">
        <v>16.48</v>
      </c>
      <c r="AV195" s="1">
        <v>12.74</v>
      </c>
      <c r="AW195" s="1">
        <v>15.07</v>
      </c>
      <c r="AX195" s="1">
        <v>754.4</v>
      </c>
      <c r="AY195" s="1">
        <f>+AX195*4*4.5/1000*5263/1000/10000*1000</f>
        <v>7.1467329599999996</v>
      </c>
      <c r="BD195" s="1">
        <f>0.6108*EXP((U195*17.27)/(U195+237.3))</f>
        <v>3.1715534722068077</v>
      </c>
      <c r="BE195" s="1">
        <f>0.6108*EXP((V195*17.27)/(V195+237.3))</f>
        <v>6.3297057265400989</v>
      </c>
      <c r="BF195" s="1">
        <f>+(BE195+BD195)/2</f>
        <v>4.7506295993734531</v>
      </c>
      <c r="BG195" s="1">
        <f>+((BD195*X195/100)+(BE195*Y195/100))/2</f>
        <v>3.3085287196564401</v>
      </c>
      <c r="BH195" s="1">
        <f>+BF195-BG195</f>
        <v>1.442100879717013</v>
      </c>
    </row>
    <row r="196" spans="1:64" x14ac:dyDescent="0.2">
      <c r="A196" s="4">
        <v>43293</v>
      </c>
      <c r="B196" s="3">
        <v>0</v>
      </c>
      <c r="C196">
        <v>193</v>
      </c>
      <c r="D196" s="1">
        <v>11.92</v>
      </c>
      <c r="E196" s="1">
        <v>28.44</v>
      </c>
      <c r="F196" s="1">
        <v>276.3691</v>
      </c>
      <c r="G196" s="1">
        <v>50.191110000000002</v>
      </c>
      <c r="H196" s="1">
        <v>-51.026400000000002</v>
      </c>
      <c r="I196" s="1">
        <v>-6.4555490000000004</v>
      </c>
      <c r="J196" s="1">
        <v>32.741370000000003</v>
      </c>
      <c r="K196" s="1">
        <v>305.89139999999998</v>
      </c>
      <c r="L196" s="1">
        <v>446.55759999999998</v>
      </c>
      <c r="M196" s="1">
        <v>491.1284</v>
      </c>
      <c r="N196" s="1">
        <v>226.178</v>
      </c>
      <c r="O196" s="1">
        <v>-44.57085</v>
      </c>
      <c r="P196" s="1">
        <f>+G196/F196</f>
        <v>0.18160897871722997</v>
      </c>
      <c r="Q196" s="1">
        <v>181.60720000000001</v>
      </c>
      <c r="R196" s="1">
        <v>24.51</v>
      </c>
      <c r="S196" s="1">
        <v>44.13</v>
      </c>
      <c r="T196" s="1">
        <v>30.85</v>
      </c>
      <c r="U196" s="1">
        <v>24.15</v>
      </c>
      <c r="V196" s="1">
        <v>38.26</v>
      </c>
      <c r="W196" s="1">
        <f>+(X196+Y196)/2</f>
        <v>60.405000000000001</v>
      </c>
      <c r="X196" s="1">
        <v>27.71</v>
      </c>
      <c r="Y196" s="1">
        <v>93.1</v>
      </c>
      <c r="Z196" s="1">
        <v>1.9650000000000001</v>
      </c>
      <c r="AA196" s="1">
        <v>182.4</v>
      </c>
      <c r="AB196" s="1">
        <v>88.1</v>
      </c>
      <c r="AC196" s="2">
        <v>33.54</v>
      </c>
      <c r="AD196" s="1">
        <v>21.38</v>
      </c>
      <c r="AE196" s="1">
        <v>45.06</v>
      </c>
      <c r="AF196" s="2">
        <v>31.39</v>
      </c>
      <c r="AG196" s="1">
        <v>18.260000000000002</v>
      </c>
      <c r="AH196" s="1">
        <v>44.62</v>
      </c>
      <c r="AI196" s="2">
        <v>30.71</v>
      </c>
      <c r="AJ196" s="1">
        <v>18.97</v>
      </c>
      <c r="AK196" s="1">
        <v>42.59</v>
      </c>
      <c r="AL196" s="2">
        <v>31.36</v>
      </c>
      <c r="AM196" s="1">
        <v>24.44</v>
      </c>
      <c r="AN196" s="1">
        <v>38.119999999999997</v>
      </c>
      <c r="AO196" s="1" t="s">
        <v>0</v>
      </c>
      <c r="AP196" s="1">
        <v>4.3999999999999997E-2</v>
      </c>
      <c r="AQ196" s="1">
        <v>31.5</v>
      </c>
      <c r="AR196" s="1">
        <v>88.7</v>
      </c>
      <c r="AS196" s="1">
        <v>4.8000000000000001E-2</v>
      </c>
      <c r="AT196" s="1">
        <v>12.7</v>
      </c>
      <c r="AU196" s="1">
        <v>17.47</v>
      </c>
      <c r="AV196" s="1">
        <v>13.19</v>
      </c>
      <c r="AW196" s="1">
        <v>15.98</v>
      </c>
      <c r="AX196" s="1">
        <v>489.2</v>
      </c>
      <c r="AY196" s="1">
        <f>+AX196*4*4.5/1000*5263/1000/10000*1000</f>
        <v>4.6343872800000003</v>
      </c>
      <c r="BD196" s="1">
        <f>0.6108*EXP((U196*17.27)/(U196+237.3))</f>
        <v>3.0108883794719947</v>
      </c>
      <c r="BE196" s="1">
        <f>0.6108*EXP((V196*17.27)/(V196+237.3))</f>
        <v>6.7184630109323118</v>
      </c>
      <c r="BF196" s="1">
        <f>+(BE196+BD196)/2</f>
        <v>4.8646756952021537</v>
      </c>
      <c r="BG196" s="1">
        <f>+((BD196*X196/100)+(BE196*Y196/100))/2</f>
        <v>3.5446031165648355</v>
      </c>
      <c r="BH196" s="1">
        <f>+BF196-BG196</f>
        <v>1.3200725786373182</v>
      </c>
    </row>
    <row r="197" spans="1:64" x14ac:dyDescent="0.2">
      <c r="A197" s="4">
        <v>43294</v>
      </c>
      <c r="B197" s="3">
        <v>0</v>
      </c>
      <c r="C197">
        <v>194</v>
      </c>
      <c r="D197" s="1">
        <v>11.87</v>
      </c>
      <c r="E197" s="1">
        <v>29.28</v>
      </c>
      <c r="F197" s="1">
        <v>250.82419999999999</v>
      </c>
      <c r="G197" s="1">
        <v>45.294750000000001</v>
      </c>
      <c r="H197" s="1">
        <v>-50.471499999999999</v>
      </c>
      <c r="I197" s="1">
        <v>-9.3039000000000005</v>
      </c>
      <c r="J197" s="1">
        <v>34.129950000000001</v>
      </c>
      <c r="K197" s="1">
        <v>307.2799</v>
      </c>
      <c r="L197" s="1">
        <v>456.27890000000002</v>
      </c>
      <c r="M197" s="1">
        <v>497.44650000000001</v>
      </c>
      <c r="N197" s="1">
        <v>205.52950000000001</v>
      </c>
      <c r="O197" s="1">
        <v>-41.1676</v>
      </c>
      <c r="P197" s="1">
        <f>+G197/F197</f>
        <v>0.18058365181669075</v>
      </c>
      <c r="Q197" s="1">
        <v>164.36189999999999</v>
      </c>
      <c r="R197" s="1">
        <v>25.75</v>
      </c>
      <c r="S197" s="1">
        <v>45.63</v>
      </c>
      <c r="T197" s="1">
        <v>31.78</v>
      </c>
      <c r="U197" s="1">
        <v>24.71</v>
      </c>
      <c r="V197" s="1">
        <v>39.26</v>
      </c>
      <c r="W197" s="1">
        <f>+(X197+Y197)/2</f>
        <v>56.980000000000004</v>
      </c>
      <c r="X197" s="1">
        <v>26.96</v>
      </c>
      <c r="Y197" s="1">
        <v>87</v>
      </c>
      <c r="Z197" s="1">
        <v>1.8360000000000001</v>
      </c>
      <c r="AA197" s="1">
        <v>231.8</v>
      </c>
      <c r="AB197" s="1">
        <v>93.5</v>
      </c>
      <c r="AC197" s="2">
        <v>34.99</v>
      </c>
      <c r="AD197" s="1">
        <v>22.53</v>
      </c>
      <c r="AE197" s="1">
        <v>47.85</v>
      </c>
      <c r="AF197" s="2">
        <v>32.76</v>
      </c>
      <c r="AG197" s="1">
        <v>19.05</v>
      </c>
      <c r="AH197" s="1">
        <v>47.5</v>
      </c>
      <c r="AI197" s="2">
        <v>31.95</v>
      </c>
      <c r="AJ197" s="1">
        <v>19.649999999999999</v>
      </c>
      <c r="AK197" s="1">
        <v>45.26</v>
      </c>
      <c r="AL197" s="2">
        <v>32.4</v>
      </c>
      <c r="AM197" s="1">
        <v>25.17</v>
      </c>
      <c r="AN197" s="1">
        <v>39.94</v>
      </c>
      <c r="AO197" s="1" t="s">
        <v>0</v>
      </c>
      <c r="AP197" s="1">
        <v>5.0999999999999997E-2</v>
      </c>
      <c r="AQ197" s="1">
        <v>31.7</v>
      </c>
      <c r="AR197" s="1">
        <v>89.1</v>
      </c>
      <c r="AS197" s="1">
        <v>5.6000000000000001E-2</v>
      </c>
      <c r="AT197" s="1">
        <v>13.5</v>
      </c>
      <c r="AU197" s="1">
        <v>19.989999999999998</v>
      </c>
      <c r="AV197" s="1">
        <v>14.01</v>
      </c>
      <c r="AW197" s="1">
        <v>18.23</v>
      </c>
      <c r="AX197" s="1">
        <v>483.6</v>
      </c>
      <c r="AY197" s="1">
        <f>+AX197*4*4.5/1000*5263/1000/10000*1000</f>
        <v>4.5813362399999997</v>
      </c>
      <c r="BD197" s="1">
        <f>0.6108*EXP((U197*17.27)/(U197+237.3))</f>
        <v>3.113468082235777</v>
      </c>
      <c r="BE197" s="1">
        <f>0.6108*EXP((V197*17.27)/(V197+237.3))</f>
        <v>7.0896425215523067</v>
      </c>
      <c r="BF197" s="1">
        <f>+(BE197+BD197)/2</f>
        <v>5.1015553018940416</v>
      </c>
      <c r="BG197" s="1">
        <f>+((BD197*X197/100)+(BE197*Y197/100))/2</f>
        <v>3.5036899943606361</v>
      </c>
      <c r="BH197" s="1">
        <f>+BF197-BG197</f>
        <v>1.5978653075334055</v>
      </c>
    </row>
    <row r="198" spans="1:64" x14ac:dyDescent="0.2">
      <c r="A198" s="4">
        <v>43295</v>
      </c>
      <c r="B198" s="3">
        <v>0</v>
      </c>
      <c r="C198">
        <v>195</v>
      </c>
      <c r="D198" s="1">
        <v>11.88</v>
      </c>
      <c r="E198" s="1">
        <v>28.44</v>
      </c>
      <c r="F198" s="1">
        <v>251.3681</v>
      </c>
      <c r="G198" s="1">
        <v>44.629719999999999</v>
      </c>
      <c r="H198" s="1">
        <v>-41.206330000000001</v>
      </c>
      <c r="I198" s="1">
        <v>-3.939524</v>
      </c>
      <c r="J198" s="1">
        <v>33.346060000000001</v>
      </c>
      <c r="K198" s="1">
        <v>306.49599999999998</v>
      </c>
      <c r="L198" s="1">
        <v>460.27120000000002</v>
      </c>
      <c r="M198" s="1">
        <v>497.53800000000001</v>
      </c>
      <c r="N198" s="1">
        <v>206.73840000000001</v>
      </c>
      <c r="O198" s="1">
        <v>-37.26681</v>
      </c>
      <c r="P198" s="1">
        <f>+G198/F198</f>
        <v>0.17754727031791226</v>
      </c>
      <c r="Q198" s="1">
        <v>169.4716</v>
      </c>
      <c r="R198" s="1">
        <v>27.49</v>
      </c>
      <c r="S198" s="1">
        <v>44</v>
      </c>
      <c r="T198" s="1">
        <v>31.68</v>
      </c>
      <c r="U198" s="1">
        <v>27</v>
      </c>
      <c r="V198" s="1">
        <v>39.56</v>
      </c>
      <c r="W198" s="1">
        <f>+(X198+Y198)/2</f>
        <v>55.765000000000001</v>
      </c>
      <c r="X198" s="1">
        <v>30.63</v>
      </c>
      <c r="Y198" s="1">
        <v>80.900000000000006</v>
      </c>
      <c r="Z198" s="1">
        <v>1.778</v>
      </c>
      <c r="AA198" s="1">
        <v>162.4</v>
      </c>
      <c r="AB198" s="1">
        <v>81.7</v>
      </c>
      <c r="AC198" s="2">
        <v>34.21</v>
      </c>
      <c r="AD198" s="1">
        <v>25.83</v>
      </c>
      <c r="AE198" s="1">
        <v>47.03</v>
      </c>
      <c r="AF198" s="2">
        <v>32.04</v>
      </c>
      <c r="AG198" s="1">
        <v>22.75</v>
      </c>
      <c r="AH198" s="1">
        <v>46.82</v>
      </c>
      <c r="AI198" s="2">
        <v>31.24</v>
      </c>
      <c r="AJ198" s="1">
        <v>23.14</v>
      </c>
      <c r="AK198" s="1">
        <v>44.63</v>
      </c>
      <c r="AL198" s="2">
        <v>32.270000000000003</v>
      </c>
      <c r="AM198" s="1">
        <v>27.31</v>
      </c>
      <c r="AN198" s="1">
        <v>39.869999999999997</v>
      </c>
      <c r="AO198" s="1" t="s">
        <v>0</v>
      </c>
      <c r="AP198" s="1">
        <v>5.0999999999999997E-2</v>
      </c>
      <c r="AQ198" s="1">
        <v>32.07</v>
      </c>
      <c r="AR198" s="1">
        <v>89.7</v>
      </c>
      <c r="AS198" s="1">
        <v>5.7000000000000002E-2</v>
      </c>
      <c r="AT198" s="1">
        <v>13.66</v>
      </c>
      <c r="AU198" s="1">
        <v>20.38</v>
      </c>
      <c r="AV198" s="1">
        <v>14.2</v>
      </c>
      <c r="AW198" s="1">
        <v>18.52</v>
      </c>
      <c r="AX198" s="1">
        <v>442.7</v>
      </c>
      <c r="AY198" s="1">
        <f>+AX198*4*4.5/1000*5263/1000/10000*1000</f>
        <v>4.1938741799999999</v>
      </c>
      <c r="BD198" s="1">
        <f>0.6108*EXP((U198*17.27)/(U198+237.3))</f>
        <v>3.5653401758108458</v>
      </c>
      <c r="BE198" s="1">
        <f>0.6108*EXP((V198*17.27)/(V198+237.3))</f>
        <v>7.2043990665208266</v>
      </c>
      <c r="BF198" s="1">
        <f>+(BE198+BD198)/2</f>
        <v>5.3848696211658362</v>
      </c>
      <c r="BG198" s="1">
        <f>+((BD198*X198/100)+(BE198*Y198/100))/2</f>
        <v>3.4602112703331054</v>
      </c>
      <c r="BH198" s="1">
        <f>+BF198-BG198</f>
        <v>1.9246583508327308</v>
      </c>
    </row>
    <row r="199" spans="1:64" x14ac:dyDescent="0.2">
      <c r="A199" s="4">
        <v>43296</v>
      </c>
      <c r="B199" s="3">
        <v>0</v>
      </c>
      <c r="C199">
        <v>196</v>
      </c>
      <c r="D199" s="1">
        <v>11.98</v>
      </c>
      <c r="E199" s="1">
        <v>27.71</v>
      </c>
      <c r="F199" s="1">
        <v>168.1832</v>
      </c>
      <c r="G199" s="1">
        <v>30.617940000000001</v>
      </c>
      <c r="H199" s="1">
        <v>-37.070419999999999</v>
      </c>
      <c r="I199" s="1">
        <v>-4.5689659999999996</v>
      </c>
      <c r="J199" s="1">
        <v>32.200530000000001</v>
      </c>
      <c r="K199" s="1">
        <v>305.35050000000001</v>
      </c>
      <c r="L199" s="1">
        <v>456.65890000000002</v>
      </c>
      <c r="M199" s="1">
        <v>489.16039999999998</v>
      </c>
      <c r="N199" s="1">
        <v>137.5652</v>
      </c>
      <c r="O199" s="1">
        <v>-32.501449999999998</v>
      </c>
      <c r="P199" s="1">
        <f>+G199/F199</f>
        <v>0.18205112044484825</v>
      </c>
      <c r="Q199" s="1">
        <v>105.0638</v>
      </c>
      <c r="R199" s="1">
        <v>26.78</v>
      </c>
      <c r="S199" s="1">
        <v>43.29</v>
      </c>
      <c r="T199" s="1">
        <v>30.92</v>
      </c>
      <c r="U199" s="1">
        <v>26.62</v>
      </c>
      <c r="V199" s="1">
        <v>37.909999999999997</v>
      </c>
      <c r="W199" s="1">
        <f>+(X199+Y199)/2</f>
        <v>58.61</v>
      </c>
      <c r="X199" s="1">
        <v>37.020000000000003</v>
      </c>
      <c r="Y199" s="1">
        <v>80.2</v>
      </c>
      <c r="Z199" s="1">
        <v>1.9590000000000001</v>
      </c>
      <c r="AA199" s="1">
        <v>111.8</v>
      </c>
      <c r="AB199" s="1">
        <v>67.91</v>
      </c>
      <c r="AC199" s="2">
        <v>33.03</v>
      </c>
      <c r="AD199" s="1">
        <v>25.27</v>
      </c>
      <c r="AE199" s="1">
        <v>44.51</v>
      </c>
      <c r="AF199" s="2">
        <v>30.41</v>
      </c>
      <c r="AG199" s="1">
        <v>21.86</v>
      </c>
      <c r="AH199" s="1">
        <v>43.86</v>
      </c>
      <c r="AI199" s="2">
        <v>30.05</v>
      </c>
      <c r="AJ199" s="1">
        <v>22.09</v>
      </c>
      <c r="AK199" s="1">
        <v>42.46</v>
      </c>
      <c r="AL199" s="2">
        <v>31.41</v>
      </c>
      <c r="AM199" s="1">
        <v>27.16</v>
      </c>
      <c r="AN199" s="1">
        <v>38.119999999999997</v>
      </c>
      <c r="AO199" s="1">
        <v>0.22500000000000001</v>
      </c>
      <c r="AP199" s="1">
        <v>5.0999999999999997E-2</v>
      </c>
      <c r="AQ199" s="1">
        <v>32.36</v>
      </c>
      <c r="AR199" s="1">
        <v>90.2</v>
      </c>
      <c r="AS199" s="1">
        <v>5.7000000000000002E-2</v>
      </c>
      <c r="AT199" s="1">
        <v>13.7</v>
      </c>
      <c r="AU199" s="1">
        <v>20.420000000000002</v>
      </c>
      <c r="AV199" s="1">
        <v>14.25</v>
      </c>
      <c r="AW199" s="1">
        <v>18.489999999999998</v>
      </c>
      <c r="AX199" s="1">
        <v>369.6</v>
      </c>
      <c r="AY199" s="1">
        <f>+AX199*4*4.5/1000*5263/1000/10000*1000</f>
        <v>3.5013686399999995</v>
      </c>
      <c r="BD199" s="1">
        <f>0.6108*EXP((U199*17.27)/(U199+237.3))</f>
        <v>3.48662359077227</v>
      </c>
      <c r="BE199" s="1">
        <f>0.6108*EXP((V199*17.27)/(V199+237.3))</f>
        <v>6.5925858126442662</v>
      </c>
      <c r="BF199" s="1">
        <f>+(BE199+BD199)/2</f>
        <v>5.0396047017082681</v>
      </c>
      <c r="BG199" s="1">
        <f>+((BD199*X199/100)+(BE199*Y199/100))/2</f>
        <v>3.2890009375222982</v>
      </c>
      <c r="BH199" s="1">
        <f>+BF199-BG199</f>
        <v>1.75060376418597</v>
      </c>
    </row>
    <row r="200" spans="1:64" x14ac:dyDescent="0.2">
      <c r="A200" s="4">
        <v>43297</v>
      </c>
      <c r="B200" s="3">
        <v>0</v>
      </c>
      <c r="C200">
        <v>197</v>
      </c>
      <c r="D200" s="1">
        <v>11.95</v>
      </c>
      <c r="E200" s="1">
        <v>25.64</v>
      </c>
      <c r="F200" s="1">
        <v>225.94839999999999</v>
      </c>
      <c r="G200" s="1">
        <v>40.49033</v>
      </c>
      <c r="H200" s="1">
        <v>-36.093319999999999</v>
      </c>
      <c r="I200" s="1">
        <v>-2.4116110000000002</v>
      </c>
      <c r="J200" s="1">
        <v>31.128900000000002</v>
      </c>
      <c r="K200" s="1">
        <v>304.27890000000002</v>
      </c>
      <c r="L200" s="1">
        <v>451.44310000000002</v>
      </c>
      <c r="M200" s="1">
        <v>485.12479999999999</v>
      </c>
      <c r="N200" s="1">
        <v>185.4581</v>
      </c>
      <c r="O200" s="1">
        <v>-33.681710000000002</v>
      </c>
      <c r="P200" s="1">
        <f>+G200/F200</f>
        <v>0.17920166728332665</v>
      </c>
      <c r="Q200" s="1">
        <v>151.7764</v>
      </c>
      <c r="R200" s="1">
        <v>24.06</v>
      </c>
      <c r="S200" s="1">
        <v>45.03</v>
      </c>
      <c r="T200" s="1">
        <v>29.77</v>
      </c>
      <c r="U200" s="1">
        <v>24.39</v>
      </c>
      <c r="V200" s="1">
        <v>39.24</v>
      </c>
      <c r="W200" s="1">
        <f>+(X200+Y200)/2</f>
        <v>62.844999999999999</v>
      </c>
      <c r="X200" s="1">
        <v>29.89</v>
      </c>
      <c r="Y200" s="1">
        <v>95.8</v>
      </c>
      <c r="Z200" s="1">
        <v>2.254</v>
      </c>
      <c r="AA200" s="1">
        <v>87.6</v>
      </c>
      <c r="AB200" s="1">
        <v>59.8</v>
      </c>
      <c r="AC200" s="2">
        <v>31.41</v>
      </c>
      <c r="AD200" s="1">
        <v>22.9</v>
      </c>
      <c r="AE200" s="1">
        <v>47.66</v>
      </c>
      <c r="AF200" s="2">
        <v>28.73</v>
      </c>
      <c r="AG200" s="1">
        <v>19.02</v>
      </c>
      <c r="AH200" s="1">
        <v>47.62</v>
      </c>
      <c r="AI200" s="2">
        <v>28.59</v>
      </c>
      <c r="AJ200" s="1">
        <v>19.16</v>
      </c>
      <c r="AK200" s="1">
        <v>46.14</v>
      </c>
      <c r="AL200" s="2">
        <v>30.36</v>
      </c>
      <c r="AM200" s="1">
        <v>25.61</v>
      </c>
      <c r="AN200" s="1">
        <v>39.840000000000003</v>
      </c>
      <c r="AO200" s="1" t="s">
        <v>0</v>
      </c>
      <c r="AP200" s="1">
        <v>5.0999999999999997E-2</v>
      </c>
      <c r="AQ200" s="1">
        <v>32.380000000000003</v>
      </c>
      <c r="AR200" s="1">
        <v>90.3</v>
      </c>
      <c r="AS200" s="1">
        <v>5.7000000000000002E-2</v>
      </c>
      <c r="AT200" s="1">
        <v>13.48</v>
      </c>
      <c r="AU200" s="1">
        <v>20.38</v>
      </c>
      <c r="AV200" s="1">
        <v>14.02</v>
      </c>
      <c r="AW200" s="1">
        <v>18.45</v>
      </c>
      <c r="AX200" s="1">
        <v>537.70000000000005</v>
      </c>
      <c r="AY200" s="1">
        <f>+AX200*4*4.5/1000*5263/1000/10000*1000</f>
        <v>5.0938471800000009</v>
      </c>
      <c r="BD200" s="1">
        <f>0.6108*EXP((U200*17.27)/(U200+237.3))</f>
        <v>3.0544842704630484</v>
      </c>
      <c r="BE200" s="1">
        <f>0.6108*EXP((V200*17.27)/(V200+237.3))</f>
        <v>7.0820486300439303</v>
      </c>
      <c r="BF200" s="1">
        <f>+(BE200+BD200)/2</f>
        <v>5.0682664502534891</v>
      </c>
      <c r="BG200" s="1">
        <f>+((BD200*X200/100)+(BE200*Y200/100))/2</f>
        <v>3.8487939680117451</v>
      </c>
      <c r="BH200" s="1">
        <f>+BF200-BG200</f>
        <v>1.219472482241744</v>
      </c>
    </row>
    <row r="201" spans="1:64" x14ac:dyDescent="0.2">
      <c r="A201" s="4">
        <v>43298</v>
      </c>
      <c r="B201" s="3">
        <v>0</v>
      </c>
      <c r="C201">
        <v>198</v>
      </c>
      <c r="D201" s="1">
        <v>11.91</v>
      </c>
      <c r="E201" s="1">
        <v>25.32</v>
      </c>
      <c r="F201" s="1">
        <v>167.245</v>
      </c>
      <c r="G201" s="1">
        <v>30.451229999999999</v>
      </c>
      <c r="H201" s="1">
        <v>-28.568200000000001</v>
      </c>
      <c r="I201" s="1">
        <v>-1.7409650000000001</v>
      </c>
      <c r="J201" s="1">
        <v>27.934850000000001</v>
      </c>
      <c r="K201" s="1">
        <v>301.08479999999997</v>
      </c>
      <c r="L201" s="1">
        <v>437.79109999999997</v>
      </c>
      <c r="M201" s="1">
        <v>464.61829999999998</v>
      </c>
      <c r="N201" s="1">
        <v>136.7938</v>
      </c>
      <c r="O201" s="1">
        <v>-26.82724</v>
      </c>
      <c r="P201" s="1">
        <f>+G201/F201</f>
        <v>0.18207557774522407</v>
      </c>
      <c r="Q201" s="1">
        <v>109.9665</v>
      </c>
      <c r="R201" s="1">
        <v>24.57</v>
      </c>
      <c r="S201" s="1">
        <v>39.11</v>
      </c>
      <c r="T201" s="1">
        <v>27.2</v>
      </c>
      <c r="U201" s="1">
        <v>24.63</v>
      </c>
      <c r="V201" s="1">
        <v>34.07</v>
      </c>
      <c r="W201" s="1">
        <f>+(X201+Y201)/2</f>
        <v>72.180000000000007</v>
      </c>
      <c r="X201" s="1">
        <v>47.96</v>
      </c>
      <c r="Y201" s="1">
        <v>96.4</v>
      </c>
      <c r="Z201" s="1">
        <v>2.0350000000000001</v>
      </c>
      <c r="AA201" s="1">
        <v>110.5</v>
      </c>
      <c r="AB201" s="1">
        <v>58.96</v>
      </c>
      <c r="AC201" s="2">
        <v>27.25</v>
      </c>
      <c r="AD201" s="1">
        <v>22.14</v>
      </c>
      <c r="AE201" s="1">
        <v>39.450000000000003</v>
      </c>
      <c r="AF201" s="2">
        <v>24.42</v>
      </c>
      <c r="AG201" s="1">
        <v>18.420000000000002</v>
      </c>
      <c r="AH201" s="1">
        <v>38.020000000000003</v>
      </c>
      <c r="AI201" s="2">
        <v>24.92</v>
      </c>
      <c r="AJ201" s="1">
        <v>19.260000000000002</v>
      </c>
      <c r="AK201" s="1">
        <v>37.96</v>
      </c>
      <c r="AL201" s="2">
        <v>27.75</v>
      </c>
      <c r="AM201" s="1">
        <v>24.88</v>
      </c>
      <c r="AN201" s="1">
        <v>34.409999999999997</v>
      </c>
      <c r="AO201" s="1" t="s">
        <v>0</v>
      </c>
      <c r="AP201" s="1">
        <v>5.0999999999999997E-2</v>
      </c>
      <c r="AQ201" s="1">
        <v>32.299999999999997</v>
      </c>
      <c r="AR201" s="1">
        <v>90.1</v>
      </c>
      <c r="AS201" s="1">
        <v>5.6000000000000001E-2</v>
      </c>
      <c r="AT201" s="1">
        <v>13.44</v>
      </c>
      <c r="AU201" s="1">
        <v>20.28</v>
      </c>
      <c r="AV201" s="1">
        <v>13.98</v>
      </c>
      <c r="AW201" s="1">
        <v>18.38</v>
      </c>
      <c r="AX201" s="1">
        <v>561.29999999999995</v>
      </c>
      <c r="AY201" s="1">
        <f>+AX201*4*4.5/1000*5263/1000/10000*1000</f>
        <v>5.3174194199999985</v>
      </c>
      <c r="BD201" s="1">
        <f>0.6108*EXP((U201*17.27)/(U201+237.3))</f>
        <v>3.0986297729430556</v>
      </c>
      <c r="BE201" s="1">
        <f>0.6108*EXP((V201*17.27)/(V201+237.3))</f>
        <v>5.3400272267308901</v>
      </c>
      <c r="BF201" s="1">
        <f>+(BE201+BD201)/2</f>
        <v>4.2193284998369727</v>
      </c>
      <c r="BG201" s="1">
        <f>+((BD201*X201/100)+(BE201*Y201/100))/2</f>
        <v>3.3169445428360338</v>
      </c>
      <c r="BH201" s="1">
        <f>+BF201-BG201</f>
        <v>0.90238395700093887</v>
      </c>
    </row>
    <row r="202" spans="1:64" x14ac:dyDescent="0.2">
      <c r="A202" s="4">
        <v>43299</v>
      </c>
      <c r="B202" s="3">
        <v>0</v>
      </c>
      <c r="C202">
        <v>199</v>
      </c>
      <c r="D202" s="1">
        <v>11.91</v>
      </c>
      <c r="E202" s="1">
        <v>24.16</v>
      </c>
      <c r="F202" s="1">
        <v>198.8827</v>
      </c>
      <c r="G202" s="1">
        <v>36.3474</v>
      </c>
      <c r="H202" s="1">
        <v>-41.417009999999998</v>
      </c>
      <c r="I202" s="1">
        <v>-5.2267239999999999</v>
      </c>
      <c r="J202" s="1">
        <v>29.63531</v>
      </c>
      <c r="K202" s="1">
        <v>302.78530000000001</v>
      </c>
      <c r="L202" s="1">
        <v>435.77870000000001</v>
      </c>
      <c r="M202" s="1">
        <v>471.96899999999999</v>
      </c>
      <c r="N202" s="1">
        <v>162.53530000000001</v>
      </c>
      <c r="O202" s="1">
        <v>-36.190280000000001</v>
      </c>
      <c r="P202" s="1">
        <f>+G202/F202</f>
        <v>0.182757977440974</v>
      </c>
      <c r="Q202" s="1">
        <v>126.3451</v>
      </c>
      <c r="R202" s="1">
        <v>23.43</v>
      </c>
      <c r="S202" s="1">
        <v>38.450000000000003</v>
      </c>
      <c r="T202" s="1">
        <v>28.26</v>
      </c>
      <c r="U202" s="1">
        <v>22.8</v>
      </c>
      <c r="V202" s="1">
        <v>34.29</v>
      </c>
      <c r="W202" s="1">
        <f>+(X202+Y202)/2</f>
        <v>68.209999999999994</v>
      </c>
      <c r="X202" s="1">
        <v>42.12</v>
      </c>
      <c r="Y202" s="1">
        <v>94.3</v>
      </c>
      <c r="Z202" s="1">
        <v>1.8420000000000001</v>
      </c>
      <c r="AA202" s="1">
        <v>136.80000000000001</v>
      </c>
      <c r="AB202" s="1">
        <v>63.57</v>
      </c>
      <c r="AC202" s="2">
        <v>29.7</v>
      </c>
      <c r="AD202" s="1">
        <v>20.190000000000001</v>
      </c>
      <c r="AE202" s="1">
        <v>38.75</v>
      </c>
      <c r="AF202" s="2">
        <v>27.09</v>
      </c>
      <c r="AG202" s="1">
        <v>16.97</v>
      </c>
      <c r="AH202" s="1">
        <v>37.36</v>
      </c>
      <c r="AI202" s="2">
        <v>26.99</v>
      </c>
      <c r="AJ202" s="1">
        <v>17.63</v>
      </c>
      <c r="AK202" s="1">
        <v>36.1</v>
      </c>
      <c r="AL202" s="2">
        <v>28.88</v>
      </c>
      <c r="AM202" s="1">
        <v>23.6</v>
      </c>
      <c r="AN202" s="1">
        <v>34.01</v>
      </c>
      <c r="AO202" s="1" t="s">
        <v>0</v>
      </c>
      <c r="AP202" s="1">
        <v>5.7000000000000002E-2</v>
      </c>
      <c r="AQ202" s="1">
        <v>31.93</v>
      </c>
      <c r="AR202" s="1">
        <v>89.4</v>
      </c>
      <c r="AS202" s="1">
        <v>6.3E-2</v>
      </c>
      <c r="AT202" s="1">
        <v>14.2</v>
      </c>
      <c r="AU202" s="1">
        <v>22.62</v>
      </c>
      <c r="AV202" s="1">
        <v>14.75</v>
      </c>
      <c r="AW202" s="1">
        <v>20.59</v>
      </c>
      <c r="AX202" s="1">
        <v>444</v>
      </c>
      <c r="AY202" s="1">
        <f>+AX202*4*4.5/1000*5263/1000/10000*1000</f>
        <v>4.2061896000000001</v>
      </c>
      <c r="BD202" s="1">
        <f>0.6108*EXP((U202*17.27)/(U202+237.3))</f>
        <v>2.7756312335019815</v>
      </c>
      <c r="BE202" s="1">
        <f>0.6108*EXP((V202*17.27)/(V202+237.3))</f>
        <v>5.4057536068099479</v>
      </c>
      <c r="BF202" s="1">
        <f>+(BE202+BD202)/2</f>
        <v>4.0906924201559649</v>
      </c>
      <c r="BG202" s="1">
        <f>+((BD202*X202/100)+(BE202*Y202/100))/2</f>
        <v>3.1333607633864076</v>
      </c>
      <c r="BH202" s="1">
        <f>+BF202-BG202</f>
        <v>0.95733165676955734</v>
      </c>
    </row>
    <row r="203" spans="1:64" x14ac:dyDescent="0.2">
      <c r="A203" s="4">
        <v>43300</v>
      </c>
      <c r="B203" s="3">
        <v>0</v>
      </c>
      <c r="C203">
        <v>200</v>
      </c>
      <c r="D203" s="1">
        <v>11.87</v>
      </c>
      <c r="E203" s="1">
        <v>27.16</v>
      </c>
      <c r="F203" s="1">
        <v>282.50630000000001</v>
      </c>
      <c r="G203" s="1">
        <v>50.641979999999997</v>
      </c>
      <c r="H203" s="1">
        <v>-65.561840000000004</v>
      </c>
      <c r="I203" s="1">
        <v>-10.405329999999999</v>
      </c>
      <c r="J203" s="1">
        <v>32.163170000000001</v>
      </c>
      <c r="K203" s="1">
        <v>305.31319999999999</v>
      </c>
      <c r="L203" s="1">
        <v>429.0154</v>
      </c>
      <c r="M203" s="1">
        <v>484.17189999999999</v>
      </c>
      <c r="N203" s="1">
        <v>231.86439999999999</v>
      </c>
      <c r="O203" s="1">
        <v>-55.156509999999997</v>
      </c>
      <c r="P203" s="1">
        <f>+G203/F203</f>
        <v>0.17925964836890362</v>
      </c>
      <c r="Q203" s="1">
        <v>176.70779999999999</v>
      </c>
      <c r="R203" s="1">
        <v>21.62</v>
      </c>
      <c r="S203" s="1">
        <v>43.64</v>
      </c>
      <c r="T203" s="1">
        <v>29.47</v>
      </c>
      <c r="U203" s="1">
        <v>20.46</v>
      </c>
      <c r="V203" s="1">
        <v>38.840000000000003</v>
      </c>
      <c r="W203" s="1">
        <f>+(X203+Y203)/2</f>
        <v>58.125</v>
      </c>
      <c r="X203" s="1">
        <v>22.55</v>
      </c>
      <c r="Y203" s="1">
        <v>93.7</v>
      </c>
      <c r="Z203" s="1">
        <v>1.5349999999999999</v>
      </c>
      <c r="AA203" s="1">
        <v>240.4</v>
      </c>
      <c r="AB203" s="1">
        <v>77.45</v>
      </c>
      <c r="AC203" s="2">
        <v>31.68</v>
      </c>
      <c r="AD203" s="1">
        <v>15.88</v>
      </c>
      <c r="AE203" s="1">
        <v>47.48</v>
      </c>
      <c r="AF203" s="2">
        <v>28.86</v>
      </c>
      <c r="AG203" s="1">
        <v>11.39</v>
      </c>
      <c r="AH203" s="1">
        <v>46.57</v>
      </c>
      <c r="AI203" s="2">
        <v>28.51</v>
      </c>
      <c r="AJ203" s="1">
        <v>12.66</v>
      </c>
      <c r="AK203" s="1">
        <v>44.71</v>
      </c>
      <c r="AL203" s="2">
        <v>29.87</v>
      </c>
      <c r="AM203" s="1">
        <v>20.82</v>
      </c>
      <c r="AN203" s="1">
        <v>38.96</v>
      </c>
      <c r="AO203" s="1">
        <v>0.23799999999999999</v>
      </c>
      <c r="AP203" s="1">
        <v>0.06</v>
      </c>
      <c r="AQ203" s="1">
        <v>31.64</v>
      </c>
      <c r="AR203" s="1">
        <v>89</v>
      </c>
      <c r="AS203" s="1">
        <v>6.6000000000000003E-2</v>
      </c>
      <c r="AT203" s="1">
        <v>14.59</v>
      </c>
      <c r="AU203" s="1">
        <v>23.82</v>
      </c>
      <c r="AV203" s="1">
        <v>15.15</v>
      </c>
      <c r="AW203" s="1">
        <v>21.74</v>
      </c>
      <c r="AX203" s="1">
        <v>945</v>
      </c>
      <c r="AY203" s="1">
        <f>+AX203*4*4.5/1000*5263/1000/10000*1000</f>
        <v>8.9523630000000018</v>
      </c>
      <c r="BD203" s="1">
        <f>0.6108*EXP((U203*17.27)/(U203+237.3))</f>
        <v>2.4056993335165315</v>
      </c>
      <c r="BE203" s="1">
        <f>0.6108*EXP((V203*17.27)/(V203+237.3))</f>
        <v>6.931641431068039</v>
      </c>
      <c r="BF203" s="1">
        <f>+(BE203+BD203)/2</f>
        <v>4.6686703822922855</v>
      </c>
      <c r="BG203" s="1">
        <f>+((BD203*X203/100)+(BE203*Y203/100))/2</f>
        <v>3.5187166103093652</v>
      </c>
      <c r="BH203" s="1">
        <f>+BF203-BG203</f>
        <v>1.1499537719829203</v>
      </c>
    </row>
    <row r="204" spans="1:64" x14ac:dyDescent="0.2">
      <c r="A204" s="4">
        <v>43301</v>
      </c>
      <c r="B204" s="3">
        <v>0</v>
      </c>
      <c r="C204">
        <v>201</v>
      </c>
      <c r="D204" s="1">
        <v>11.93</v>
      </c>
      <c r="E204" s="1">
        <v>30.68</v>
      </c>
      <c r="F204" s="1">
        <v>268.3252</v>
      </c>
      <c r="G204" s="1">
        <v>48.282710000000002</v>
      </c>
      <c r="H204" s="1">
        <v>-58.356560000000002</v>
      </c>
      <c r="I204" s="1">
        <v>-7.6549480000000001</v>
      </c>
      <c r="J204" s="1">
        <v>33.860309999999998</v>
      </c>
      <c r="K204" s="1">
        <v>307.01029999999997</v>
      </c>
      <c r="L204" s="1">
        <v>447.05739999999997</v>
      </c>
      <c r="M204" s="1">
        <v>497.75900000000001</v>
      </c>
      <c r="N204" s="1">
        <v>220.04249999999999</v>
      </c>
      <c r="O204" s="1">
        <v>-50.701610000000002</v>
      </c>
      <c r="P204" s="1">
        <f>+G204/F204</f>
        <v>0.17994101933027537</v>
      </c>
      <c r="Q204" s="1">
        <v>169.3409</v>
      </c>
      <c r="R204" s="1">
        <v>23.11</v>
      </c>
      <c r="S204" s="1">
        <v>45.09</v>
      </c>
      <c r="T204" s="1">
        <v>31.63</v>
      </c>
      <c r="U204" s="1">
        <v>22.77</v>
      </c>
      <c r="V204" s="1">
        <v>40.46</v>
      </c>
      <c r="W204" s="1">
        <f>+(X204+Y204)/2</f>
        <v>57.7</v>
      </c>
      <c r="X204" s="1">
        <v>21.4</v>
      </c>
      <c r="Y204" s="1">
        <v>94</v>
      </c>
      <c r="Z204" s="1">
        <v>1.8740000000000001</v>
      </c>
      <c r="AA204" s="1">
        <v>186</v>
      </c>
      <c r="AB204" s="1">
        <v>71.290000000000006</v>
      </c>
      <c r="AC204" s="2">
        <v>34.71</v>
      </c>
      <c r="AD204" s="1">
        <v>19.46</v>
      </c>
      <c r="AE204" s="1">
        <v>48.58</v>
      </c>
      <c r="AF204" s="2">
        <v>32.5</v>
      </c>
      <c r="AG204" s="1">
        <v>15.47</v>
      </c>
      <c r="AH204" s="1">
        <v>48.7</v>
      </c>
      <c r="AI204" s="2">
        <v>31.92</v>
      </c>
      <c r="AJ204" s="1">
        <v>16.350000000000001</v>
      </c>
      <c r="AK204" s="1">
        <v>46.82</v>
      </c>
      <c r="AL204" s="2">
        <v>32.619999999999997</v>
      </c>
      <c r="AM204" s="1">
        <v>23.13</v>
      </c>
      <c r="AN204" s="1">
        <v>42.04</v>
      </c>
      <c r="AO204" s="1" t="s">
        <v>0</v>
      </c>
      <c r="AP204" s="1">
        <v>0.06</v>
      </c>
      <c r="AQ204" s="1">
        <v>31.68</v>
      </c>
      <c r="AR204" s="1">
        <v>89.1</v>
      </c>
      <c r="AS204" s="1">
        <v>6.5000000000000002E-2</v>
      </c>
      <c r="AT204" s="1">
        <v>15.11</v>
      </c>
      <c r="AU204" s="1">
        <v>23.54</v>
      </c>
      <c r="AV204" s="1">
        <v>15.69</v>
      </c>
      <c r="AW204" s="1">
        <v>21.5</v>
      </c>
      <c r="AX204" s="1">
        <v>0</v>
      </c>
      <c r="AY204" s="1">
        <f>+AX204*4*4.5/1000*5263/1000/10000*1000</f>
        <v>0</v>
      </c>
      <c r="BD204" s="1">
        <f>0.6108*EXP((U204*17.27)/(U204+237.3))</f>
        <v>2.7705910322785066</v>
      </c>
      <c r="BE204" s="1">
        <f>0.6108*EXP((V204*17.27)/(V204+237.3))</f>
        <v>7.5583613596625563</v>
      </c>
      <c r="BF204" s="1">
        <f>+(BE204+BD204)/2</f>
        <v>5.164476195970531</v>
      </c>
      <c r="BG204" s="1">
        <f>+((BD204*X204/100)+(BE204*Y204/100))/2</f>
        <v>3.8488830794952014</v>
      </c>
      <c r="BH204" s="1">
        <f>+BF204-BG204</f>
        <v>1.3155931164753296</v>
      </c>
      <c r="BK204" s="7"/>
      <c r="BL204" s="7"/>
    </row>
    <row r="205" spans="1:64" x14ac:dyDescent="0.2">
      <c r="A205" s="4">
        <v>43302</v>
      </c>
      <c r="B205" s="3">
        <v>0</v>
      </c>
      <c r="C205">
        <v>202</v>
      </c>
      <c r="D205" s="1">
        <v>11.87</v>
      </c>
      <c r="E205" s="1">
        <v>28.64</v>
      </c>
      <c r="F205" s="1">
        <v>283.28739999999999</v>
      </c>
      <c r="G205" s="1">
        <v>50.940710000000003</v>
      </c>
      <c r="H205" s="1">
        <v>-57.31758</v>
      </c>
      <c r="I205" s="1">
        <v>-7.5882899999999998</v>
      </c>
      <c r="J205" s="1">
        <v>34.481050000000003</v>
      </c>
      <c r="K205" s="1">
        <v>307.63099999999997</v>
      </c>
      <c r="L205" s="1">
        <v>451.72910000000002</v>
      </c>
      <c r="M205" s="1">
        <v>501.45839999999998</v>
      </c>
      <c r="N205" s="1">
        <v>232.3467</v>
      </c>
      <c r="O205" s="1">
        <v>-49.729289999999999</v>
      </c>
      <c r="P205" s="1">
        <f>+G205/F205</f>
        <v>0.17981989315444316</v>
      </c>
      <c r="Q205" s="1">
        <v>182.6174</v>
      </c>
      <c r="R205" s="1">
        <v>25.84</v>
      </c>
      <c r="S205" s="1">
        <v>45.46</v>
      </c>
      <c r="T205" s="1">
        <v>32.159999999999997</v>
      </c>
      <c r="U205" s="1">
        <v>24.39</v>
      </c>
      <c r="V205" s="1">
        <v>39.479999999999997</v>
      </c>
      <c r="W205" s="1">
        <f>+(X205+Y205)/2</f>
        <v>53.43</v>
      </c>
      <c r="X205" s="1">
        <v>27.62</v>
      </c>
      <c r="Y205" s="1">
        <v>79.239999999999995</v>
      </c>
      <c r="Z205" s="1">
        <v>1.93</v>
      </c>
      <c r="AA205" s="1">
        <v>196.6</v>
      </c>
      <c r="AB205" s="1">
        <v>68.67</v>
      </c>
      <c r="AC205" s="2">
        <v>35.81</v>
      </c>
      <c r="AD205" s="1">
        <v>22.39</v>
      </c>
      <c r="AE205" s="1">
        <v>46.8</v>
      </c>
      <c r="AF205" s="2">
        <v>33.630000000000003</v>
      </c>
      <c r="AG205" s="1">
        <v>18.93</v>
      </c>
      <c r="AH205" s="1">
        <v>46.61</v>
      </c>
      <c r="AI205" s="2">
        <v>32.85</v>
      </c>
      <c r="AJ205" s="1">
        <v>19.47</v>
      </c>
      <c r="AK205" s="1">
        <v>44.77</v>
      </c>
      <c r="AL205" s="2">
        <v>33.409999999999997</v>
      </c>
      <c r="AM205" s="1">
        <v>24.38</v>
      </c>
      <c r="AN205" s="1">
        <v>41.31</v>
      </c>
      <c r="AO205" s="1" t="s">
        <v>0</v>
      </c>
      <c r="AP205" s="1">
        <v>5.7000000000000002E-2</v>
      </c>
      <c r="AQ205" s="1">
        <v>31.99</v>
      </c>
      <c r="AR205" s="1">
        <v>89.5</v>
      </c>
      <c r="AS205" s="1">
        <v>6.3E-2</v>
      </c>
      <c r="AT205" s="1">
        <v>14.66</v>
      </c>
      <c r="AU205" s="1">
        <v>22.62</v>
      </c>
      <c r="AV205" s="1">
        <v>15.23</v>
      </c>
      <c r="AW205" s="1">
        <v>20.59</v>
      </c>
      <c r="AX205" s="1">
        <v>1141</v>
      </c>
      <c r="AY205" s="1">
        <f>+AX205*4*4.5/1000*5263/1000/10000*1000</f>
        <v>10.809149400000001</v>
      </c>
      <c r="BD205" s="1">
        <f>0.6108*EXP((U205*17.27)/(U205+237.3))</f>
        <v>3.0544842704630484</v>
      </c>
      <c r="BE205" s="1">
        <f>0.6108*EXP((V205*17.27)/(V205+237.3))</f>
        <v>7.1736413432705515</v>
      </c>
      <c r="BF205" s="1">
        <f>+(BE205+BD205)/2</f>
        <v>5.1140628068667997</v>
      </c>
      <c r="BG205" s="1">
        <f>+((BD205*X205/100)+(BE205*Y205/100))/2</f>
        <v>3.2640209779547393</v>
      </c>
      <c r="BH205" s="1">
        <f>+BF205-BG205</f>
        <v>1.8500418289120604</v>
      </c>
    </row>
    <row r="206" spans="1:64" x14ac:dyDescent="0.2">
      <c r="A206" s="4">
        <v>43303</v>
      </c>
      <c r="B206" s="3">
        <v>0</v>
      </c>
      <c r="C206">
        <v>203</v>
      </c>
      <c r="D206" s="1">
        <v>11.99</v>
      </c>
      <c r="E206" s="1">
        <v>31.08</v>
      </c>
      <c r="F206" s="1">
        <v>277.80900000000003</v>
      </c>
      <c r="G206" s="1">
        <v>50.146680000000003</v>
      </c>
      <c r="H206" s="1">
        <v>-61.619309999999999</v>
      </c>
      <c r="I206" s="1">
        <v>-8.3480709999999991</v>
      </c>
      <c r="J206" s="1">
        <v>35.663919999999997</v>
      </c>
      <c r="K206" s="1">
        <v>308.81389999999999</v>
      </c>
      <c r="L206" s="1">
        <v>455.7758</v>
      </c>
      <c r="M206" s="1">
        <v>509.04700000000003</v>
      </c>
      <c r="N206" s="1">
        <v>227.66229999999999</v>
      </c>
      <c r="O206" s="1">
        <v>-53.271239999999999</v>
      </c>
      <c r="P206" s="1">
        <f>+G206/F206</f>
        <v>0.1805077589278965</v>
      </c>
      <c r="Q206" s="1">
        <v>174.39109999999999</v>
      </c>
      <c r="R206" s="1">
        <v>24.91</v>
      </c>
      <c r="S206" s="1">
        <v>46.75</v>
      </c>
      <c r="T206" s="1">
        <v>33.47</v>
      </c>
      <c r="U206" s="1">
        <v>24.33</v>
      </c>
      <c r="V206" s="1">
        <v>42.22</v>
      </c>
      <c r="W206" s="1">
        <f>+(X206+Y206)/2</f>
        <v>56.295000000000002</v>
      </c>
      <c r="X206" s="1">
        <v>21.19</v>
      </c>
      <c r="Y206" s="1">
        <v>91.4</v>
      </c>
      <c r="Z206" s="1">
        <v>2.085</v>
      </c>
      <c r="AA206" s="1">
        <v>253.2</v>
      </c>
      <c r="AB206" s="1">
        <v>82.6</v>
      </c>
      <c r="AC206" s="2">
        <v>37.01</v>
      </c>
      <c r="AD206" s="1">
        <v>21.36</v>
      </c>
      <c r="AE206" s="1">
        <v>51.5</v>
      </c>
      <c r="AF206" s="2">
        <v>35.08</v>
      </c>
      <c r="AG206" s="1">
        <v>17.489999999999998</v>
      </c>
      <c r="AH206" s="1">
        <v>51.68</v>
      </c>
      <c r="AI206" s="2">
        <v>34.299999999999997</v>
      </c>
      <c r="AJ206" s="1">
        <v>18.2</v>
      </c>
      <c r="AK206" s="1">
        <v>49.49</v>
      </c>
      <c r="AL206" s="2">
        <v>34.520000000000003</v>
      </c>
      <c r="AM206" s="1">
        <v>23.62</v>
      </c>
      <c r="AN206" s="1">
        <v>44.8</v>
      </c>
      <c r="AO206" s="1" t="s">
        <v>0</v>
      </c>
      <c r="AP206" s="1">
        <v>5.7000000000000002E-2</v>
      </c>
      <c r="AQ206" s="1">
        <v>32.31</v>
      </c>
      <c r="AR206" s="1">
        <v>90.1</v>
      </c>
      <c r="AS206" s="1">
        <v>6.3E-2</v>
      </c>
      <c r="AT206" s="1">
        <v>14.54</v>
      </c>
      <c r="AU206" s="1">
        <v>22.68</v>
      </c>
      <c r="AV206" s="1">
        <v>15.11</v>
      </c>
      <c r="AW206" s="1">
        <v>20.56</v>
      </c>
      <c r="AX206" s="1">
        <v>0</v>
      </c>
      <c r="AY206" s="1">
        <f>+AX206*4*4.5/1000*5263/1000/10000*1000</f>
        <v>0</v>
      </c>
      <c r="BD206" s="1">
        <f>0.6108*EXP((U206*17.27)/(U206+237.3))</f>
        <v>3.0435339982258998</v>
      </c>
      <c r="BE206" s="1">
        <f>0.6108*EXP((V206*17.27)/(V206+237.3))</f>
        <v>8.2941907886165342</v>
      </c>
      <c r="BF206" s="1">
        <f>+(BE206+BD206)/2</f>
        <v>5.6688623934212172</v>
      </c>
      <c r="BG206" s="1">
        <f>+((BD206*X206/100)+(BE206*Y206/100))/2</f>
        <v>4.1129076175097907</v>
      </c>
      <c r="BH206" s="1">
        <f>+BF206-BG206</f>
        <v>1.5559547759114265</v>
      </c>
    </row>
    <row r="207" spans="1:64" x14ac:dyDescent="0.2">
      <c r="A207" s="4">
        <v>43304</v>
      </c>
      <c r="B207" s="3">
        <v>0</v>
      </c>
      <c r="C207">
        <v>204</v>
      </c>
      <c r="D207" s="1">
        <v>11.97</v>
      </c>
      <c r="E207" s="1">
        <v>32.130000000000003</v>
      </c>
      <c r="F207" s="1">
        <v>267.86290000000002</v>
      </c>
      <c r="G207" s="1">
        <v>47.148620000000001</v>
      </c>
      <c r="H207" s="1">
        <v>-66.629300000000001</v>
      </c>
      <c r="I207" s="1">
        <v>-17.084299999999999</v>
      </c>
      <c r="J207" s="1">
        <v>38.450949999999999</v>
      </c>
      <c r="K207" s="1">
        <v>311.60090000000002</v>
      </c>
      <c r="L207" s="1">
        <v>470.05880000000002</v>
      </c>
      <c r="M207" s="1">
        <v>519.60379999999998</v>
      </c>
      <c r="N207" s="1">
        <v>220.71430000000001</v>
      </c>
      <c r="O207" s="1">
        <v>-49.545000000000002</v>
      </c>
      <c r="P207" s="1">
        <f>+G207/F207</f>
        <v>0.17601773145889182</v>
      </c>
      <c r="Q207" s="1">
        <v>171.16929999999999</v>
      </c>
      <c r="R207" s="1">
        <v>26.76</v>
      </c>
      <c r="S207" s="1">
        <v>51.36</v>
      </c>
      <c r="T207" s="1">
        <v>35.299999999999997</v>
      </c>
      <c r="U207" s="1">
        <v>25.78</v>
      </c>
      <c r="V207" s="1">
        <v>45.76</v>
      </c>
      <c r="W207" s="1">
        <f>+(X207+Y207)/2</f>
        <v>42.905000000000001</v>
      </c>
      <c r="X207" s="1">
        <v>15.59</v>
      </c>
      <c r="Y207" s="1">
        <v>70.22</v>
      </c>
      <c r="Z207" s="1">
        <v>1.6419999999999999</v>
      </c>
      <c r="AA207" s="1">
        <v>266.8</v>
      </c>
      <c r="AB207" s="1">
        <v>80.3</v>
      </c>
      <c r="AC207" s="2">
        <v>40.130000000000003</v>
      </c>
      <c r="AD207" s="1">
        <v>23.85</v>
      </c>
      <c r="AE207" s="1">
        <v>55.92</v>
      </c>
      <c r="AF207" s="2">
        <v>38.1</v>
      </c>
      <c r="AG207" s="1">
        <v>20.36</v>
      </c>
      <c r="AH207" s="1">
        <v>55.79</v>
      </c>
      <c r="AI207" s="2">
        <v>37.33</v>
      </c>
      <c r="AJ207" s="1">
        <v>20.96</v>
      </c>
      <c r="AK207" s="1">
        <v>53.78</v>
      </c>
      <c r="AL207" s="2">
        <v>36.619999999999997</v>
      </c>
      <c r="AM207" s="1">
        <v>25.47</v>
      </c>
      <c r="AN207" s="1">
        <v>47.67</v>
      </c>
      <c r="AO207" s="1" t="s">
        <v>0</v>
      </c>
      <c r="AP207" s="1">
        <v>5.6000000000000001E-2</v>
      </c>
      <c r="AQ207" s="1">
        <v>32.619999999999997</v>
      </c>
      <c r="AR207" s="1">
        <v>90.7</v>
      </c>
      <c r="AS207" s="1">
        <v>6.2E-2</v>
      </c>
      <c r="AT207" s="1">
        <v>14.66</v>
      </c>
      <c r="AU207" s="1">
        <v>22.25</v>
      </c>
      <c r="AV207" s="1">
        <v>15.25</v>
      </c>
      <c r="AW207" s="1">
        <v>20.07</v>
      </c>
      <c r="AX207" s="1">
        <v>1104</v>
      </c>
      <c r="AY207" s="1">
        <f>+AX207*4*4.5/1000*5263/1000/10000*1000</f>
        <v>10.458633599999999</v>
      </c>
      <c r="BD207" s="1">
        <f>0.6108*EXP((U207*17.27)/(U207+237.3))</f>
        <v>3.317971183298321</v>
      </c>
      <c r="BE207" s="1">
        <f>0.6108*EXP((V207*17.27)/(V207+237.3))</f>
        <v>9.9633588123504069</v>
      </c>
      <c r="BF207" s="1">
        <f>+(BE207+BD207)/2</f>
        <v>6.6406649978243637</v>
      </c>
      <c r="BG207" s="1">
        <f>+((BD207*X207/100)+(BE207*Y207/100))/2</f>
        <v>3.7567711327543316</v>
      </c>
      <c r="BH207" s="1">
        <f>+BF207-BG207</f>
        <v>2.8838938650700321</v>
      </c>
      <c r="BK207" s="7"/>
      <c r="BL207" s="7"/>
    </row>
    <row r="208" spans="1:64" x14ac:dyDescent="0.2">
      <c r="A208" s="4">
        <v>43305</v>
      </c>
      <c r="B208" s="3">
        <v>0</v>
      </c>
      <c r="C208">
        <v>205</v>
      </c>
      <c r="D208" s="1">
        <v>11.97</v>
      </c>
      <c r="E208" s="1">
        <v>30.45</v>
      </c>
      <c r="F208" s="1">
        <v>268.60599999999999</v>
      </c>
      <c r="G208" s="1">
        <v>48.525269999999999</v>
      </c>
      <c r="H208" s="1">
        <v>-53.824669999999998</v>
      </c>
      <c r="I208" s="1">
        <v>-5.2585230000000003</v>
      </c>
      <c r="J208" s="1">
        <v>35.966999999999999</v>
      </c>
      <c r="K208" s="1">
        <v>309.11700000000002</v>
      </c>
      <c r="L208" s="1">
        <v>464.91820000000001</v>
      </c>
      <c r="M208" s="1">
        <v>513.48429999999996</v>
      </c>
      <c r="N208" s="1">
        <v>220.08070000000001</v>
      </c>
      <c r="O208" s="1">
        <v>-48.56615</v>
      </c>
      <c r="P208" s="1">
        <f>+G208/F208</f>
        <v>0.18065594216063677</v>
      </c>
      <c r="Q208" s="1">
        <v>171.5146</v>
      </c>
      <c r="R208" s="1">
        <v>28.8</v>
      </c>
      <c r="S208" s="1">
        <v>46.43</v>
      </c>
      <c r="T208" s="1">
        <v>34.18</v>
      </c>
      <c r="U208" s="1">
        <v>28.29</v>
      </c>
      <c r="V208" s="1">
        <v>40.81</v>
      </c>
      <c r="W208" s="1">
        <f>+(X208+Y208)/2</f>
        <v>51.405000000000001</v>
      </c>
      <c r="X208" s="1">
        <v>24.33</v>
      </c>
      <c r="Y208" s="1">
        <v>78.48</v>
      </c>
      <c r="Z208" s="1">
        <v>2.032</v>
      </c>
      <c r="AA208" s="1">
        <v>189.4</v>
      </c>
      <c r="AB208" s="1">
        <v>58.27</v>
      </c>
      <c r="AC208" s="2">
        <v>37.64</v>
      </c>
      <c r="AD208" s="1">
        <v>28.64</v>
      </c>
      <c r="AE208" s="1">
        <v>47.92</v>
      </c>
      <c r="AF208" s="2">
        <v>35.96</v>
      </c>
      <c r="AG208" s="1">
        <v>25.44</v>
      </c>
      <c r="AH208" s="1">
        <v>48.22</v>
      </c>
      <c r="AI208" s="2">
        <v>35.26</v>
      </c>
      <c r="AJ208" s="1">
        <v>25.75</v>
      </c>
      <c r="AK208" s="1">
        <v>46.47</v>
      </c>
      <c r="AL208" s="2">
        <v>35.43</v>
      </c>
      <c r="AM208" s="1">
        <v>28.78</v>
      </c>
      <c r="AN208" s="1">
        <v>43.06</v>
      </c>
      <c r="AO208" s="1" t="s">
        <v>0</v>
      </c>
      <c r="AP208" s="1">
        <v>5.6000000000000001E-2</v>
      </c>
      <c r="AQ208" s="1">
        <v>32.979999999999997</v>
      </c>
      <c r="AR208" s="1">
        <v>91.4</v>
      </c>
      <c r="AS208" s="1">
        <v>6.2E-2</v>
      </c>
      <c r="AT208" s="1">
        <v>14.56</v>
      </c>
      <c r="AU208" s="1">
        <v>22.34</v>
      </c>
      <c r="AV208" s="1">
        <v>15.16</v>
      </c>
      <c r="AW208" s="1">
        <v>20.07</v>
      </c>
      <c r="AX208" s="1">
        <v>0</v>
      </c>
      <c r="AY208" s="1">
        <f>+AX208*4*4.5/1000*5263/1000/10000*1000</f>
        <v>0</v>
      </c>
      <c r="BD208" s="1">
        <f>0.6108*EXP((U208*17.27)/(U208+237.3))</f>
        <v>3.844227360331625</v>
      </c>
      <c r="BE208" s="1">
        <f>0.6108*EXP((V208*17.27)/(V208+237.3))</f>
        <v>7.7000182663330721</v>
      </c>
      <c r="BF208" s="1">
        <f>+(BE208+BD208)/2</f>
        <v>5.7721228133323486</v>
      </c>
      <c r="BG208" s="1">
        <f>+((BD208*X208/100)+(BE208*Y208/100))/2</f>
        <v>3.4891374260934396</v>
      </c>
      <c r="BH208" s="1">
        <f>+BF208-BG208</f>
        <v>2.282985387238909</v>
      </c>
    </row>
    <row r="209" spans="1:64" x14ac:dyDescent="0.2">
      <c r="A209" s="4">
        <v>43306</v>
      </c>
      <c r="B209" s="3">
        <v>0</v>
      </c>
      <c r="C209">
        <v>206</v>
      </c>
      <c r="D209" s="1">
        <v>11.89</v>
      </c>
      <c r="E209" s="1">
        <v>31.39</v>
      </c>
      <c r="F209" s="1">
        <v>275.98759999999999</v>
      </c>
      <c r="G209" s="1">
        <v>49.915649999999999</v>
      </c>
      <c r="H209" s="1">
        <v>-47.391719999999999</v>
      </c>
      <c r="I209" s="1">
        <v>-3.416007</v>
      </c>
      <c r="J209" s="1">
        <v>35.205550000000002</v>
      </c>
      <c r="K209" s="1">
        <v>308.35550000000001</v>
      </c>
      <c r="L209" s="1">
        <v>466.27460000000002</v>
      </c>
      <c r="M209" s="1">
        <v>510.25029999999998</v>
      </c>
      <c r="N209" s="1">
        <v>226.072</v>
      </c>
      <c r="O209" s="1">
        <v>-43.975709999999999</v>
      </c>
      <c r="P209" s="1">
        <f>+G209/F209</f>
        <v>0.18086193002874043</v>
      </c>
      <c r="Q209" s="1">
        <v>182.09630000000001</v>
      </c>
      <c r="R209" s="1">
        <v>27.76</v>
      </c>
      <c r="S209" s="1">
        <v>45.06</v>
      </c>
      <c r="T209" s="1">
        <v>33.46</v>
      </c>
      <c r="U209" s="1">
        <v>27.5</v>
      </c>
      <c r="V209" s="1">
        <v>40</v>
      </c>
      <c r="W209" s="1">
        <f>+(X209+Y209)/2</f>
        <v>60.169999999999995</v>
      </c>
      <c r="X209" s="1">
        <v>31.74</v>
      </c>
      <c r="Y209" s="1">
        <v>88.6</v>
      </c>
      <c r="Z209" s="1">
        <v>2.3260000000000001</v>
      </c>
      <c r="AA209" s="1">
        <v>229.8</v>
      </c>
      <c r="AB209" s="1">
        <v>88.7</v>
      </c>
      <c r="AC209" s="2">
        <v>36.14</v>
      </c>
      <c r="AD209" s="1">
        <v>25.09</v>
      </c>
      <c r="AE209" s="1">
        <v>46.02</v>
      </c>
      <c r="AF209" s="2">
        <v>34.229999999999997</v>
      </c>
      <c r="AG209" s="1">
        <v>22.49</v>
      </c>
      <c r="AH209" s="1">
        <v>45.6</v>
      </c>
      <c r="AI209" s="2">
        <v>33.58</v>
      </c>
      <c r="AJ209" s="1">
        <v>22.85</v>
      </c>
      <c r="AK209" s="1">
        <v>44.12</v>
      </c>
      <c r="AL209" s="2">
        <v>34.46</v>
      </c>
      <c r="AM209" s="1">
        <v>27.01</v>
      </c>
      <c r="AN209" s="1">
        <v>41.52</v>
      </c>
      <c r="AO209" s="1">
        <v>0.23699999999999999</v>
      </c>
      <c r="AP209" s="1">
        <v>5.5E-2</v>
      </c>
      <c r="AQ209" s="1">
        <v>33.33</v>
      </c>
      <c r="AR209" s="1">
        <v>92.1</v>
      </c>
      <c r="AS209" s="1">
        <v>6.0999999999999999E-2</v>
      </c>
      <c r="AT209" s="1">
        <v>14.58</v>
      </c>
      <c r="AU209" s="1">
        <v>22.21</v>
      </c>
      <c r="AV209" s="1">
        <v>15.2</v>
      </c>
      <c r="AW209" s="1">
        <v>19.84</v>
      </c>
      <c r="AX209" s="1">
        <v>1131</v>
      </c>
      <c r="AY209" s="1">
        <f>+AX209*4*4.5/1000*5263/1000/10000*1000</f>
        <v>10.714415400000002</v>
      </c>
      <c r="BD209" s="1">
        <f>0.6108*EXP((U209*17.27)/(U209+237.3))</f>
        <v>3.671270209291702</v>
      </c>
      <c r="BE209" s="1">
        <f>0.6108*EXP((V209*17.27)/(V209+237.3))</f>
        <v>7.3756135930620479</v>
      </c>
      <c r="BF209" s="1">
        <f>+(BE209+BD209)/2</f>
        <v>5.5234419011768754</v>
      </c>
      <c r="BG209" s="1">
        <f>+((BD209*X209/100)+(BE209*Y209/100))/2</f>
        <v>3.85002740394108</v>
      </c>
      <c r="BH209" s="1">
        <f>+BF209-BG209</f>
        <v>1.6734144972357954</v>
      </c>
    </row>
    <row r="210" spans="1:64" x14ac:dyDescent="0.2">
      <c r="A210" s="4">
        <v>43307</v>
      </c>
      <c r="B210" s="3">
        <v>0</v>
      </c>
      <c r="C210">
        <v>207</v>
      </c>
      <c r="D210" s="1">
        <v>11.99</v>
      </c>
      <c r="E210" s="1">
        <v>30.17</v>
      </c>
      <c r="F210" s="1">
        <v>214.55619999999999</v>
      </c>
      <c r="G210" s="1">
        <v>38.20082</v>
      </c>
      <c r="H210" s="1">
        <v>-43.801049999999996</v>
      </c>
      <c r="I210" s="1">
        <v>-3.5240070000000001</v>
      </c>
      <c r="J210" s="1">
        <v>33.853740000000002</v>
      </c>
      <c r="K210" s="1">
        <v>307.00369999999998</v>
      </c>
      <c r="L210" s="1">
        <v>460.46449999999999</v>
      </c>
      <c r="M210" s="1">
        <v>500.74149999999997</v>
      </c>
      <c r="N210" s="1">
        <v>176.3554</v>
      </c>
      <c r="O210" s="1">
        <v>-40.27704</v>
      </c>
      <c r="P210" s="1">
        <f>+G210/F210</f>
        <v>0.17804575211529661</v>
      </c>
      <c r="Q210" s="1">
        <v>136.07839999999999</v>
      </c>
      <c r="R210" s="1">
        <v>28.19</v>
      </c>
      <c r="S210" s="1">
        <v>41.41</v>
      </c>
      <c r="T210" s="1">
        <v>32.549999999999997</v>
      </c>
      <c r="U210" s="1">
        <v>27.73</v>
      </c>
      <c r="V210" s="1">
        <v>38.14</v>
      </c>
      <c r="W210" s="1">
        <f>+(X210+Y210)/2</f>
        <v>51.679999999999993</v>
      </c>
      <c r="X210" s="1">
        <v>32.369999999999997</v>
      </c>
      <c r="Y210" s="1">
        <v>70.989999999999995</v>
      </c>
      <c r="Z210" s="1">
        <v>2.08</v>
      </c>
      <c r="AA210" s="1">
        <v>219.2</v>
      </c>
      <c r="AB210" s="1">
        <v>57.34</v>
      </c>
      <c r="AC210" s="2">
        <v>35.049999999999997</v>
      </c>
      <c r="AD210" s="1">
        <v>26.66</v>
      </c>
      <c r="AE210" s="1">
        <v>44.5</v>
      </c>
      <c r="AF210" s="2">
        <v>32.840000000000003</v>
      </c>
      <c r="AG210" s="1">
        <v>22.98</v>
      </c>
      <c r="AH210" s="1">
        <v>44.16</v>
      </c>
      <c r="AI210" s="2">
        <v>32.72</v>
      </c>
      <c r="AJ210" s="1">
        <v>23.54</v>
      </c>
      <c r="AK210" s="1">
        <v>43.09</v>
      </c>
      <c r="AL210" s="2">
        <v>33.46</v>
      </c>
      <c r="AM210" s="1">
        <v>27.45</v>
      </c>
      <c r="AN210" s="1">
        <v>40.39</v>
      </c>
      <c r="AO210" s="1" t="s">
        <v>0</v>
      </c>
      <c r="AP210" s="1">
        <v>5.6000000000000001E-2</v>
      </c>
      <c r="AQ210" s="1">
        <v>33.53</v>
      </c>
      <c r="AR210" s="1">
        <v>92.4</v>
      </c>
      <c r="AS210" s="1">
        <v>6.3E-2</v>
      </c>
      <c r="AT210" s="1">
        <v>14.61</v>
      </c>
      <c r="AU210" s="1">
        <v>22.72</v>
      </c>
      <c r="AV210" s="1">
        <v>15.24</v>
      </c>
      <c r="AW210" s="1">
        <v>20.239999999999998</v>
      </c>
      <c r="AX210" s="1">
        <v>0</v>
      </c>
      <c r="AY210" s="1">
        <f>+AX210*4*4.5/1000*5263/1000/10000*1000</f>
        <v>0</v>
      </c>
      <c r="BD210" s="1">
        <f>0.6108*EXP((U210*17.27)/(U210+237.3))</f>
        <v>3.7209112628638117</v>
      </c>
      <c r="BE210" s="1">
        <f>0.6108*EXP((V210*17.27)/(V210+237.3))</f>
        <v>6.6750727897534006</v>
      </c>
      <c r="BF210" s="1">
        <f>+(BE210+BD210)/2</f>
        <v>5.1979920263086061</v>
      </c>
      <c r="BG210" s="1">
        <f>+((BD210*X210/100)+(BE210*Y210/100))/2</f>
        <v>2.9715465746174772</v>
      </c>
      <c r="BH210" s="1">
        <f>+BF210-BG210</f>
        <v>2.226445451691129</v>
      </c>
    </row>
    <row r="211" spans="1:64" s="7" customFormat="1" x14ac:dyDescent="0.2">
      <c r="A211" s="4">
        <v>43308</v>
      </c>
      <c r="B211" s="3">
        <v>0</v>
      </c>
      <c r="C211">
        <v>208</v>
      </c>
      <c r="D211" s="1">
        <v>12</v>
      </c>
      <c r="E211" s="1">
        <v>27.89</v>
      </c>
      <c r="F211" s="1">
        <v>204.5249</v>
      </c>
      <c r="G211" s="1">
        <v>35.49541</v>
      </c>
      <c r="H211" s="1">
        <v>-36.616680000000002</v>
      </c>
      <c r="I211" s="1">
        <v>-2.548832</v>
      </c>
      <c r="J211" s="1">
        <v>31.467369999999999</v>
      </c>
      <c r="K211" s="1">
        <v>304.6173</v>
      </c>
      <c r="L211" s="1">
        <v>452.51389999999998</v>
      </c>
      <c r="M211" s="1">
        <v>486.58179999999999</v>
      </c>
      <c r="N211" s="1">
        <v>169.02950000000001</v>
      </c>
      <c r="O211" s="1">
        <v>-34.06785</v>
      </c>
      <c r="P211" s="1">
        <f>+G211/F211</f>
        <v>0.17355055545803957</v>
      </c>
      <c r="Q211" s="1">
        <v>134.9616</v>
      </c>
      <c r="R211" s="1">
        <v>24.04</v>
      </c>
      <c r="S211" s="1">
        <v>43.05</v>
      </c>
      <c r="T211" s="1">
        <v>30.24</v>
      </c>
      <c r="U211" s="1">
        <v>24.79</v>
      </c>
      <c r="V211" s="1">
        <v>37.6</v>
      </c>
      <c r="W211" s="1">
        <f>+(X211+Y211)/2</f>
        <v>61.129999999999995</v>
      </c>
      <c r="X211" s="1">
        <v>33.96</v>
      </c>
      <c r="Y211" s="1">
        <v>88.3</v>
      </c>
      <c r="Z211" s="1">
        <v>2.4780000000000002</v>
      </c>
      <c r="AA211" s="1">
        <v>128.1</v>
      </c>
      <c r="AB211" s="1">
        <v>68.150000000000006</v>
      </c>
      <c r="AC211" s="2">
        <v>31.42</v>
      </c>
      <c r="AD211" s="1">
        <v>21.64</v>
      </c>
      <c r="AE211" s="1">
        <v>43.61</v>
      </c>
      <c r="AF211" s="2">
        <v>28.78</v>
      </c>
      <c r="AG211" s="1">
        <v>17.989999999999998</v>
      </c>
      <c r="AH211" s="1">
        <v>42.63</v>
      </c>
      <c r="AI211" s="2">
        <v>28.97</v>
      </c>
      <c r="AJ211" s="1">
        <v>18.95</v>
      </c>
      <c r="AK211" s="1">
        <v>42.2</v>
      </c>
      <c r="AL211" s="2">
        <v>30.69</v>
      </c>
      <c r="AM211" s="1">
        <v>24.02</v>
      </c>
      <c r="AN211" s="1">
        <v>39.159999999999997</v>
      </c>
      <c r="AO211" s="1" t="s">
        <v>0</v>
      </c>
      <c r="AP211" s="1">
        <v>5.6000000000000001E-2</v>
      </c>
      <c r="AQ211" s="1">
        <v>33.51</v>
      </c>
      <c r="AR211" s="1">
        <v>92.4</v>
      </c>
      <c r="AS211" s="1">
        <v>6.3E-2</v>
      </c>
      <c r="AT211" s="1">
        <v>14.74</v>
      </c>
      <c r="AU211" s="1">
        <v>22.78</v>
      </c>
      <c r="AV211" s="1">
        <v>15.37</v>
      </c>
      <c r="AW211" s="1">
        <v>20.3</v>
      </c>
      <c r="AX211" s="1">
        <v>1092</v>
      </c>
      <c r="AY211" s="1">
        <f>+AX211*4*4.5/1000*5263/1000/10000*1000</f>
        <v>10.344952799999998</v>
      </c>
      <c r="AZ211" s="1"/>
      <c r="BA211" s="1"/>
      <c r="BB211" s="1"/>
      <c r="BC211" s="1"/>
      <c r="BD211" s="1">
        <f>0.6108*EXP((U211*17.27)/(U211+237.3))</f>
        <v>3.1283683236916726</v>
      </c>
      <c r="BE211" s="1">
        <f>0.6108*EXP((V211*17.27)/(V211+237.3))</f>
        <v>6.4828047854892876</v>
      </c>
      <c r="BF211" s="1">
        <f>+(BE211+BD211)/2</f>
        <v>4.8055865545904801</v>
      </c>
      <c r="BG211" s="1">
        <f>+((BD211*X211/100)+(BE211*Y211/100))/2</f>
        <v>3.3933552541563659</v>
      </c>
      <c r="BH211" s="1">
        <f>+BF211-BG211</f>
        <v>1.4122313004341143</v>
      </c>
      <c r="BK211"/>
      <c r="BL211"/>
    </row>
    <row r="212" spans="1:64" x14ac:dyDescent="0.2">
      <c r="A212" s="4">
        <v>43309</v>
      </c>
      <c r="B212" s="3">
        <v>0</v>
      </c>
      <c r="C212">
        <v>209</v>
      </c>
      <c r="D212" s="1">
        <v>12.17</v>
      </c>
      <c r="E212" s="1">
        <v>28.12</v>
      </c>
      <c r="F212" s="1">
        <v>307.3503</v>
      </c>
      <c r="G212" s="1">
        <v>52.115459999999999</v>
      </c>
      <c r="H212" s="1">
        <v>-38.656910000000003</v>
      </c>
      <c r="I212" s="1">
        <v>-1.8211889999999999</v>
      </c>
      <c r="J212" s="1">
        <v>33.93168</v>
      </c>
      <c r="K212" s="1">
        <v>307.08170000000001</v>
      </c>
      <c r="L212" s="1">
        <v>466.60309999999998</v>
      </c>
      <c r="M212" s="1">
        <v>503.43880000000001</v>
      </c>
      <c r="N212" s="1">
        <v>255.23480000000001</v>
      </c>
      <c r="O212" s="1">
        <v>-36.835720000000002</v>
      </c>
      <c r="P212" s="1">
        <f>+G212/F212</f>
        <v>0.16956371931310948</v>
      </c>
      <c r="Q212" s="1">
        <v>218.3991</v>
      </c>
      <c r="R212" s="1">
        <v>27.27</v>
      </c>
      <c r="S212" s="1">
        <v>44.1</v>
      </c>
      <c r="T212" s="1">
        <v>32.020000000000003</v>
      </c>
      <c r="U212" s="1">
        <v>27.5</v>
      </c>
      <c r="V212" s="1">
        <v>38.71</v>
      </c>
      <c r="W212" s="1">
        <f>+(X212+Y212)/2</f>
        <v>58.274999999999999</v>
      </c>
      <c r="X212" s="1">
        <v>34.75</v>
      </c>
      <c r="Y212" s="1">
        <v>81.8</v>
      </c>
      <c r="Z212" s="1">
        <v>1.8580000000000001</v>
      </c>
      <c r="AA212" s="1">
        <v>144.80000000000001</v>
      </c>
      <c r="AB212" s="1">
        <v>76.94</v>
      </c>
      <c r="AC212" s="2">
        <v>34.869999999999997</v>
      </c>
      <c r="AD212" s="1">
        <v>25.99</v>
      </c>
      <c r="AE212" s="1">
        <v>45.58</v>
      </c>
      <c r="AF212" s="2">
        <v>33.659999999999997</v>
      </c>
      <c r="AG212" s="1">
        <v>23.33</v>
      </c>
      <c r="AH212" s="1">
        <v>46.09</v>
      </c>
      <c r="AI212" s="2">
        <v>33.18</v>
      </c>
      <c r="AJ212" s="1">
        <v>23.71</v>
      </c>
      <c r="AK212" s="1">
        <v>45.19</v>
      </c>
      <c r="AM212" s="1">
        <v>33.78</v>
      </c>
      <c r="AN212" s="1">
        <v>36.159999999999997</v>
      </c>
      <c r="AO212" s="1" t="s">
        <v>0</v>
      </c>
      <c r="AP212" s="1">
        <v>5.7000000000000002E-2</v>
      </c>
      <c r="AQ212" s="1">
        <v>33.35</v>
      </c>
      <c r="AR212" s="1">
        <v>92.1</v>
      </c>
      <c r="AS212" s="1">
        <v>6.4000000000000001E-2</v>
      </c>
      <c r="AT212" s="1">
        <v>15.15</v>
      </c>
      <c r="AU212" s="1">
        <v>22.89</v>
      </c>
      <c r="AV212" s="1">
        <v>15.79</v>
      </c>
      <c r="AW212" s="1">
        <v>20.47</v>
      </c>
      <c r="AX212" s="1">
        <v>0.254</v>
      </c>
      <c r="AY212" s="1">
        <f>+AX212*4*4.5/1000*5263/1000/10000*1000</f>
        <v>2.4062436E-3</v>
      </c>
      <c r="BD212" s="1">
        <f>0.6108*EXP((U212*17.27)/(U212+237.3))</f>
        <v>3.671270209291702</v>
      </c>
      <c r="BE212" s="1">
        <f>0.6108*EXP((V212*17.27)/(V212+237.3))</f>
        <v>6.8833579696480776</v>
      </c>
      <c r="BF212" s="1">
        <f>+(BE212+BD212)/2</f>
        <v>5.2773140894698898</v>
      </c>
      <c r="BG212" s="1">
        <f>+((BD212*X212/100)+(BE212*Y212/100))/2</f>
        <v>3.4531766084504971</v>
      </c>
      <c r="BH212" s="1">
        <f>+BF212-BG212</f>
        <v>1.8241374810193927</v>
      </c>
    </row>
    <row r="213" spans="1:64" x14ac:dyDescent="0.2">
      <c r="A213" s="4">
        <v>43310</v>
      </c>
      <c r="B213" s="3">
        <v>0</v>
      </c>
      <c r="C213">
        <v>210</v>
      </c>
      <c r="D213" s="1">
        <v>11.96</v>
      </c>
      <c r="E213" s="1">
        <v>30.5</v>
      </c>
      <c r="F213" s="1">
        <v>243.7585</v>
      </c>
      <c r="G213" s="1">
        <v>41.388289999999998</v>
      </c>
      <c r="H213" s="1">
        <v>-43.033749999999998</v>
      </c>
      <c r="I213" s="1">
        <v>-4.5425959999999996</v>
      </c>
      <c r="J213" s="1">
        <v>33.955489999999998</v>
      </c>
      <c r="K213" s="1">
        <v>307.10550000000001</v>
      </c>
      <c r="L213" s="1">
        <v>462.3947</v>
      </c>
      <c r="M213" s="1">
        <v>500.88580000000002</v>
      </c>
      <c r="N213" s="1">
        <v>202.37010000000001</v>
      </c>
      <c r="O213" s="1">
        <v>-38.491160000000001</v>
      </c>
      <c r="P213" s="1">
        <f>+G213/F213</f>
        <v>0.16979219186202738</v>
      </c>
      <c r="Q213" s="1">
        <v>163.87899999999999</v>
      </c>
      <c r="R213" s="1">
        <v>26.67</v>
      </c>
      <c r="S213" s="1">
        <v>44.9</v>
      </c>
      <c r="T213" s="1">
        <v>32.07</v>
      </c>
      <c r="U213" s="1">
        <v>26.58</v>
      </c>
      <c r="V213" s="1">
        <v>38.619999999999997</v>
      </c>
      <c r="W213" s="1">
        <f>+(X213+Y213)/2</f>
        <v>60.894999999999996</v>
      </c>
      <c r="X213" s="1">
        <v>33.29</v>
      </c>
      <c r="Y213" s="1">
        <v>88.5</v>
      </c>
      <c r="Z213" s="1">
        <v>1.5680000000000001</v>
      </c>
      <c r="AA213" s="1">
        <v>230.2</v>
      </c>
      <c r="AB213" s="1">
        <v>64.510000000000005</v>
      </c>
      <c r="AC213" s="2">
        <v>34.049999999999997</v>
      </c>
      <c r="AD213" s="1">
        <v>24.1</v>
      </c>
      <c r="AE213" s="1">
        <v>45.27</v>
      </c>
      <c r="AF213" s="2">
        <v>32.4</v>
      </c>
      <c r="AG213" s="1">
        <v>21.26</v>
      </c>
      <c r="AH213" s="1">
        <v>45.31</v>
      </c>
      <c r="AI213" s="2">
        <v>32.229999999999997</v>
      </c>
      <c r="AJ213" s="1">
        <v>22.01</v>
      </c>
      <c r="AK213" s="1">
        <v>44.29</v>
      </c>
      <c r="AM213" s="1" t="s">
        <v>0</v>
      </c>
      <c r="AN213" s="1" t="s">
        <v>0</v>
      </c>
      <c r="AO213" s="1" t="s">
        <v>0</v>
      </c>
      <c r="AP213" s="1">
        <v>5.6000000000000001E-2</v>
      </c>
      <c r="AQ213" s="1">
        <v>33.32</v>
      </c>
      <c r="AR213" s="1">
        <v>92</v>
      </c>
      <c r="AS213" s="1">
        <v>6.3E-2</v>
      </c>
      <c r="AT213" s="1">
        <v>14.93</v>
      </c>
      <c r="AU213" s="1">
        <v>22.52</v>
      </c>
      <c r="AV213" s="1">
        <v>15.56</v>
      </c>
      <c r="AW213" s="1">
        <v>20.14</v>
      </c>
      <c r="AX213" s="1">
        <v>738.1</v>
      </c>
      <c r="AY213" s="1">
        <f>+AX213*4*4.5/1000*5263/1000/10000*1000</f>
        <v>6.9923165400000018</v>
      </c>
      <c r="BD213" s="1">
        <f>0.6108*EXP((U213*17.27)/(U213+237.3))</f>
        <v>3.4784263945635918</v>
      </c>
      <c r="BE213" s="1">
        <f>0.6108*EXP((V213*17.27)/(V213+237.3))</f>
        <v>6.8501016873309331</v>
      </c>
      <c r="BF213" s="1">
        <f>+(BE213+BD213)/2</f>
        <v>5.1642640409472627</v>
      </c>
      <c r="BG213" s="1">
        <f>+((BD213*X213/100)+(BE213*Y213/100))/2</f>
        <v>3.6101540700190475</v>
      </c>
      <c r="BH213" s="1">
        <f>+BF213-BG213</f>
        <v>1.5541099709282151</v>
      </c>
    </row>
    <row r="214" spans="1:64" x14ac:dyDescent="0.2">
      <c r="A214" s="4">
        <v>43311</v>
      </c>
      <c r="B214" s="3">
        <v>0</v>
      </c>
      <c r="C214">
        <v>211</v>
      </c>
      <c r="D214" s="1">
        <v>11.99</v>
      </c>
      <c r="E214" s="1">
        <v>30.7</v>
      </c>
      <c r="F214" s="1">
        <v>256.18740000000003</v>
      </c>
      <c r="G214" s="1">
        <v>44.721150000000002</v>
      </c>
      <c r="H214" s="1">
        <v>-41.718400000000003</v>
      </c>
      <c r="I214" s="1">
        <v>-0.91691789999999995</v>
      </c>
      <c r="J214" s="1">
        <v>33.478340000000003</v>
      </c>
      <c r="K214" s="1">
        <v>306.62830000000002</v>
      </c>
      <c r="L214" s="1">
        <v>460.47190000000001</v>
      </c>
      <c r="M214" s="1">
        <v>501.27339999999998</v>
      </c>
      <c r="N214" s="1">
        <v>211.46629999999999</v>
      </c>
      <c r="O214" s="1">
        <v>-40.801479999999998</v>
      </c>
      <c r="P214" s="1">
        <f>+G214/F214</f>
        <v>0.17456420573377143</v>
      </c>
      <c r="Q214" s="1">
        <v>170.66480000000001</v>
      </c>
      <c r="R214" s="1">
        <v>25.25</v>
      </c>
      <c r="S214" s="1">
        <v>44.27</v>
      </c>
      <c r="T214" s="1">
        <v>31.93</v>
      </c>
      <c r="U214" s="1">
        <v>25.29</v>
      </c>
      <c r="V214" s="1">
        <v>39.24</v>
      </c>
      <c r="W214" s="1">
        <f>+(X214+Y214)/2</f>
        <v>60.055</v>
      </c>
      <c r="X214" s="1">
        <v>34.909999999999997</v>
      </c>
      <c r="Y214" s="1">
        <v>85.2</v>
      </c>
      <c r="Z214" s="1">
        <v>2.5499999999999998</v>
      </c>
      <c r="AA214" s="1">
        <v>193.5</v>
      </c>
      <c r="AB214" s="1">
        <v>71.17</v>
      </c>
      <c r="AC214" s="2">
        <v>33.659999999999997</v>
      </c>
      <c r="AD214" s="1">
        <v>22.9</v>
      </c>
      <c r="AE214" s="1">
        <v>45.92</v>
      </c>
      <c r="AF214" s="2">
        <v>32.19</v>
      </c>
      <c r="AG214" s="1">
        <v>19.52</v>
      </c>
      <c r="AH214" s="1">
        <v>46.71</v>
      </c>
      <c r="AI214" s="2">
        <v>31.91</v>
      </c>
      <c r="AJ214" s="1">
        <v>20.21</v>
      </c>
      <c r="AK214" s="1">
        <v>45.63</v>
      </c>
      <c r="AM214" s="1" t="s">
        <v>0</v>
      </c>
      <c r="AN214" s="1" t="s">
        <v>0</v>
      </c>
      <c r="AO214" s="1" t="s">
        <v>0</v>
      </c>
      <c r="AP214" s="1">
        <v>5.6000000000000001E-2</v>
      </c>
      <c r="AQ214" s="1">
        <v>33.39</v>
      </c>
      <c r="AR214" s="1">
        <v>92.2</v>
      </c>
      <c r="AS214" s="1">
        <v>6.2E-2</v>
      </c>
      <c r="AT214" s="1">
        <v>14.73</v>
      </c>
      <c r="AU214" s="1">
        <v>22.49</v>
      </c>
      <c r="AV214" s="1">
        <v>15.35</v>
      </c>
      <c r="AW214" s="1">
        <v>20.100000000000001</v>
      </c>
      <c r="AX214" s="1">
        <v>0</v>
      </c>
      <c r="AY214" s="1">
        <f>+AX214*4*4.5/1000*5263/1000/10000*1000</f>
        <v>0</v>
      </c>
      <c r="BD214" s="1">
        <f>0.6108*EXP((U214*17.27)/(U214+237.3))</f>
        <v>3.2229115945963174</v>
      </c>
      <c r="BE214" s="1">
        <f>0.6108*EXP((V214*17.27)/(V214+237.3))</f>
        <v>7.0820486300439303</v>
      </c>
      <c r="BF214" s="1">
        <f>+(BE214+BD214)/2</f>
        <v>5.1524801123201236</v>
      </c>
      <c r="BG214" s="1">
        <f>+((BD214*X214/100)+(BE214*Y214/100))/2</f>
        <v>3.5795119352355016</v>
      </c>
      <c r="BH214" s="1">
        <f>+BF214-BG214</f>
        <v>1.572968177084622</v>
      </c>
    </row>
    <row r="215" spans="1:64" x14ac:dyDescent="0.2">
      <c r="A215" s="4">
        <v>43312</v>
      </c>
      <c r="B215" s="3">
        <v>0</v>
      </c>
      <c r="C215">
        <v>212</v>
      </c>
      <c r="D215" s="1">
        <v>11.99</v>
      </c>
      <c r="E215" s="1">
        <v>28.36</v>
      </c>
      <c r="F215" s="1">
        <v>185.3665</v>
      </c>
      <c r="G215" s="1">
        <v>32.480319999999999</v>
      </c>
      <c r="H215" s="1">
        <v>-38.423259999999999</v>
      </c>
      <c r="I215" s="1">
        <v>-3.562573</v>
      </c>
      <c r="J215" s="1">
        <v>31.865760000000002</v>
      </c>
      <c r="K215" s="1">
        <v>305.01569999999998</v>
      </c>
      <c r="L215" s="1">
        <v>453.19549999999998</v>
      </c>
      <c r="M215" s="1">
        <v>488.05610000000001</v>
      </c>
      <c r="N215" s="1">
        <v>152.8862</v>
      </c>
      <c r="O215" s="1">
        <v>-34.860689999999998</v>
      </c>
      <c r="P215" s="1">
        <f>+G215/F215</f>
        <v>0.17522216797533535</v>
      </c>
      <c r="Q215" s="1">
        <v>118.02549999999999</v>
      </c>
      <c r="R215" s="1">
        <v>25.42</v>
      </c>
      <c r="S215" s="1">
        <v>42.72</v>
      </c>
      <c r="T215" s="1">
        <v>30.71</v>
      </c>
      <c r="U215" s="1">
        <v>25.79</v>
      </c>
      <c r="V215" s="1">
        <v>39.26</v>
      </c>
      <c r="W215" s="1">
        <f>+(X215+Y215)/2</f>
        <v>57</v>
      </c>
      <c r="X215" s="1">
        <v>29.4</v>
      </c>
      <c r="Y215" s="1">
        <v>84.6</v>
      </c>
      <c r="Z215" s="1">
        <v>2.04</v>
      </c>
      <c r="AA215" s="1">
        <v>122</v>
      </c>
      <c r="AB215" s="1">
        <v>74.56</v>
      </c>
      <c r="AC215" s="2">
        <v>32.04</v>
      </c>
      <c r="AD215" s="1">
        <v>23.35</v>
      </c>
      <c r="AE215" s="1">
        <v>46.16</v>
      </c>
      <c r="AF215" s="2">
        <v>29.7</v>
      </c>
      <c r="AG215" s="1">
        <v>20.239999999999998</v>
      </c>
      <c r="AH215" s="1">
        <v>44.7</v>
      </c>
      <c r="AI215" s="2">
        <v>29.93</v>
      </c>
      <c r="AJ215" s="1">
        <v>21.01</v>
      </c>
      <c r="AK215" s="1">
        <v>44.36</v>
      </c>
      <c r="AM215" s="1" t="s">
        <v>0</v>
      </c>
      <c r="AN215" s="1" t="s">
        <v>0</v>
      </c>
      <c r="AO215" s="1">
        <v>0.23899999999999999</v>
      </c>
      <c r="AP215" s="1">
        <v>5.5E-2</v>
      </c>
      <c r="AQ215" s="1">
        <v>33.409999999999997</v>
      </c>
      <c r="AR215" s="1">
        <v>92.2</v>
      </c>
      <c r="AS215" s="1">
        <v>6.2E-2</v>
      </c>
      <c r="AT215" s="1">
        <v>14.67</v>
      </c>
      <c r="AU215" s="1">
        <v>22.28</v>
      </c>
      <c r="AV215" s="1">
        <v>15.29</v>
      </c>
      <c r="AW215" s="1">
        <v>19.87</v>
      </c>
      <c r="AX215" s="1">
        <v>1038</v>
      </c>
      <c r="AY215" s="1">
        <f>+AX215*4*4.5/1000*5263/1000/10000*1000</f>
        <v>9.8333892000000009</v>
      </c>
      <c r="BD215" s="1">
        <f>0.6108*EXP((U215*17.27)/(U215+237.3))</f>
        <v>3.319936348619136</v>
      </c>
      <c r="BE215" s="1">
        <f>0.6108*EXP((V215*17.27)/(V215+237.3))</f>
        <v>7.0896425215523067</v>
      </c>
      <c r="BF215" s="1">
        <f>+(BE215+BD215)/2</f>
        <v>5.2047894350857211</v>
      </c>
      <c r="BG215" s="1">
        <f>+((BD215*X215/100)+(BE215*Y215/100))/2</f>
        <v>3.4869494298636381</v>
      </c>
      <c r="BH215" s="1">
        <f>+BF215-BG215</f>
        <v>1.717840005222083</v>
      </c>
      <c r="BI215" s="4">
        <f>+A215</f>
        <v>43312</v>
      </c>
      <c r="BJ215" s="1">
        <f>+AVERAGE(BH185:BH215)</f>
        <v>1.5942726395761226</v>
      </c>
    </row>
    <row r="216" spans="1:64" x14ac:dyDescent="0.2">
      <c r="A216" s="4">
        <v>43313</v>
      </c>
      <c r="B216" s="3">
        <v>0</v>
      </c>
      <c r="C216">
        <v>213</v>
      </c>
      <c r="D216" s="1">
        <v>11.99</v>
      </c>
      <c r="E216" s="1">
        <v>29.23</v>
      </c>
      <c r="F216" s="1">
        <v>266.34039999999999</v>
      </c>
      <c r="G216" s="1">
        <v>45.500160000000001</v>
      </c>
      <c r="H216" s="1">
        <v>-50.460639999999998</v>
      </c>
      <c r="I216" s="1">
        <v>-5.5473790000000003</v>
      </c>
      <c r="J216" s="1">
        <v>34.188049999999997</v>
      </c>
      <c r="K216" s="1">
        <v>307.33800000000002</v>
      </c>
      <c r="L216" s="1">
        <v>456.90089999999998</v>
      </c>
      <c r="M216" s="1">
        <v>501.8141</v>
      </c>
      <c r="N216" s="1">
        <v>220.84030000000001</v>
      </c>
      <c r="O216" s="1">
        <v>-44.913260000000001</v>
      </c>
      <c r="P216" s="1">
        <f>+G216/F216</f>
        <v>0.17083461615286305</v>
      </c>
      <c r="Q216" s="1">
        <v>175.92699999999999</v>
      </c>
      <c r="R216" s="1">
        <v>25.23</v>
      </c>
      <c r="S216" s="1">
        <v>45.49</v>
      </c>
      <c r="T216" s="1">
        <v>31.94</v>
      </c>
      <c r="U216" s="1">
        <v>24.89</v>
      </c>
      <c r="V216" s="1">
        <v>39.909999999999997</v>
      </c>
      <c r="W216" s="1">
        <f>+(X216+Y216)/2</f>
        <v>58.96</v>
      </c>
      <c r="X216" s="1">
        <v>29.02</v>
      </c>
      <c r="Y216" s="1">
        <v>88.9</v>
      </c>
      <c r="Z216" s="1">
        <v>1.595</v>
      </c>
      <c r="AA216" s="1">
        <v>217.8</v>
      </c>
      <c r="AB216" s="1">
        <v>87.8</v>
      </c>
      <c r="AC216" s="2">
        <v>33.85</v>
      </c>
      <c r="AD216" s="1">
        <v>21.68</v>
      </c>
      <c r="AE216" s="1">
        <v>47.69</v>
      </c>
      <c r="AF216" s="2">
        <v>32.270000000000003</v>
      </c>
      <c r="AG216" s="1">
        <v>18.309999999999999</v>
      </c>
      <c r="AH216" s="1">
        <v>48.18</v>
      </c>
      <c r="AI216" s="2">
        <v>32.1</v>
      </c>
      <c r="AJ216" s="1">
        <v>19.21</v>
      </c>
      <c r="AK216" s="1">
        <v>47.11</v>
      </c>
      <c r="AM216" s="1" t="s">
        <v>0</v>
      </c>
      <c r="AN216" s="1" t="s">
        <v>0</v>
      </c>
      <c r="AO216" s="1" t="s">
        <v>0</v>
      </c>
      <c r="AP216" s="1">
        <v>5.6000000000000001E-2</v>
      </c>
      <c r="AQ216" s="1">
        <v>33.39</v>
      </c>
      <c r="AR216" s="1">
        <v>92.2</v>
      </c>
      <c r="AS216" s="1">
        <v>6.3E-2</v>
      </c>
      <c r="AT216" s="1">
        <v>15.04</v>
      </c>
      <c r="AU216" s="1">
        <v>22.58</v>
      </c>
      <c r="AV216" s="1">
        <v>15.68</v>
      </c>
      <c r="AW216" s="1">
        <v>20.18</v>
      </c>
      <c r="AX216" s="1">
        <v>0</v>
      </c>
      <c r="AY216" s="1">
        <f>+AX216*4*4.5/1000*5263/1000/10000*1000</f>
        <v>0</v>
      </c>
      <c r="BD216" s="1">
        <f>0.6108*EXP((U216*17.27)/(U216+237.3))</f>
        <v>3.1470810492731021</v>
      </c>
      <c r="BE216" s="1">
        <f>0.6108*EXP((V216*17.27)/(V216+237.3))</f>
        <v>7.3403090584949453</v>
      </c>
      <c r="BF216" s="1">
        <f>+(BE216+BD216)/2</f>
        <v>5.2436950538840232</v>
      </c>
      <c r="BG216" s="1">
        <f>+((BD216*X216/100)+(BE216*Y216/100))/2</f>
        <v>3.7194088367505307</v>
      </c>
      <c r="BH216" s="1">
        <f>+BF216-BG216</f>
        <v>1.5242862171334925</v>
      </c>
    </row>
    <row r="217" spans="1:64" x14ac:dyDescent="0.2">
      <c r="A217" s="4">
        <v>43314</v>
      </c>
      <c r="B217" s="3">
        <v>0</v>
      </c>
      <c r="C217">
        <v>214</v>
      </c>
      <c r="D217" s="1">
        <v>12</v>
      </c>
      <c r="E217" s="1">
        <v>29.7</v>
      </c>
      <c r="F217" s="1">
        <v>257.87709999999998</v>
      </c>
      <c r="G217" s="1">
        <v>44.580880000000001</v>
      </c>
      <c r="H217" s="1">
        <v>-48.102609999999999</v>
      </c>
      <c r="I217" s="1">
        <v>-4.2465140000000003</v>
      </c>
      <c r="J217" s="1">
        <v>34.294890000000002</v>
      </c>
      <c r="K217" s="1">
        <v>307.44490000000002</v>
      </c>
      <c r="L217" s="1">
        <v>459.71280000000002</v>
      </c>
      <c r="M217" s="1">
        <v>503.56889999999999</v>
      </c>
      <c r="N217" s="1">
        <v>213.2963</v>
      </c>
      <c r="O217" s="1">
        <v>-43.856090000000002</v>
      </c>
      <c r="P217" s="1">
        <f>+G217/F217</f>
        <v>0.17287645936766002</v>
      </c>
      <c r="Q217" s="1">
        <v>169.4402</v>
      </c>
      <c r="R217" s="1">
        <v>26.5</v>
      </c>
      <c r="S217" s="1">
        <v>46.09</v>
      </c>
      <c r="T217" s="1">
        <v>32.35</v>
      </c>
      <c r="U217" s="1">
        <v>26.3</v>
      </c>
      <c r="V217" s="1">
        <v>40.29</v>
      </c>
      <c r="W217" s="1">
        <f>+(X217+Y217)/2</f>
        <v>62.295000000000002</v>
      </c>
      <c r="X217" s="1">
        <v>32.590000000000003</v>
      </c>
      <c r="Y217" s="1">
        <v>92</v>
      </c>
      <c r="Z217" s="1">
        <v>1.6830000000000001</v>
      </c>
      <c r="AA217" s="1">
        <v>194.5</v>
      </c>
      <c r="AB217" s="1">
        <v>64.92</v>
      </c>
      <c r="AC217" s="2">
        <v>34.24</v>
      </c>
      <c r="AD217" s="1">
        <v>23.2</v>
      </c>
      <c r="AE217" s="1">
        <v>48.13</v>
      </c>
      <c r="AF217" s="2">
        <v>32.54</v>
      </c>
      <c r="AG217" s="1">
        <v>20.47</v>
      </c>
      <c r="AH217" s="1">
        <v>47.99</v>
      </c>
      <c r="AI217" s="2">
        <v>32.130000000000003</v>
      </c>
      <c r="AJ217" s="1">
        <v>21.05</v>
      </c>
      <c r="AK217" s="1">
        <v>47</v>
      </c>
      <c r="AM217" s="1" t="s">
        <v>0</v>
      </c>
      <c r="AN217" s="1" t="s">
        <v>0</v>
      </c>
      <c r="AO217" s="1" t="s">
        <v>0</v>
      </c>
      <c r="AP217" s="1">
        <v>5.5E-2</v>
      </c>
      <c r="AQ217" s="1">
        <v>33.4</v>
      </c>
      <c r="AR217" s="1">
        <v>92.2</v>
      </c>
      <c r="AS217" s="1">
        <v>6.2E-2</v>
      </c>
      <c r="AT217" s="1">
        <v>14.84</v>
      </c>
      <c r="AU217" s="1">
        <v>22.25</v>
      </c>
      <c r="AV217" s="1">
        <v>15.48</v>
      </c>
      <c r="AW217" s="1">
        <v>19.850000000000001</v>
      </c>
      <c r="AX217" s="1">
        <v>482.9</v>
      </c>
      <c r="AY217" s="1">
        <f>+AX217*4*4.5/1000*5263/1000/10000*1000</f>
        <v>4.5747048599999998</v>
      </c>
      <c r="BD217" s="1">
        <f>0.6108*EXP((U217*17.27)/(U217+237.3))</f>
        <v>3.4215146678582187</v>
      </c>
      <c r="BE217" s="1">
        <f>0.6108*EXP((V217*17.27)/(V217+237.3))</f>
        <v>7.4903733211655306</v>
      </c>
      <c r="BF217" s="1">
        <f>+(BE217+BD217)/2</f>
        <v>5.4559439945118751</v>
      </c>
      <c r="BG217" s="1">
        <f>+((BD217*X217/100)+(BE217*Y217/100))/2</f>
        <v>4.0031075428636402</v>
      </c>
      <c r="BH217" s="1">
        <f>+BF217-BG217</f>
        <v>1.4528364516482348</v>
      </c>
    </row>
    <row r="218" spans="1:64" x14ac:dyDescent="0.2">
      <c r="A218" s="4">
        <v>43315</v>
      </c>
      <c r="B218" s="3">
        <v>0</v>
      </c>
      <c r="C218">
        <v>215</v>
      </c>
      <c r="D218" s="1">
        <v>12.01</v>
      </c>
      <c r="E218" s="1">
        <v>31.97</v>
      </c>
      <c r="F218" s="1">
        <v>266.85899999999998</v>
      </c>
      <c r="G218" s="1">
        <v>46.344749999999998</v>
      </c>
      <c r="H218" s="1">
        <v>-51.895969999999998</v>
      </c>
      <c r="I218" s="1">
        <v>-6.4189990000000003</v>
      </c>
      <c r="J218" s="1">
        <v>35.387149999999998</v>
      </c>
      <c r="K218" s="1">
        <v>308.53710000000001</v>
      </c>
      <c r="L218" s="1">
        <v>463.24770000000001</v>
      </c>
      <c r="M218" s="1">
        <v>508.72460000000001</v>
      </c>
      <c r="N218" s="1">
        <v>220.51429999999999</v>
      </c>
      <c r="O218" s="1">
        <v>-45.476970000000001</v>
      </c>
      <c r="P218" s="1">
        <f>+G218/F218</f>
        <v>0.17366755477611773</v>
      </c>
      <c r="Q218" s="1">
        <v>175.03729999999999</v>
      </c>
      <c r="R218" s="1">
        <v>26.6</v>
      </c>
      <c r="S218" s="1">
        <v>46.14</v>
      </c>
      <c r="T218" s="1">
        <v>33.200000000000003</v>
      </c>
      <c r="U218" s="1">
        <v>25.89</v>
      </c>
      <c r="V218" s="1">
        <v>40.799999999999997</v>
      </c>
      <c r="W218" s="1">
        <f>+(X218+Y218)/2</f>
        <v>59.1</v>
      </c>
      <c r="X218" s="1">
        <v>31.8</v>
      </c>
      <c r="Y218" s="1">
        <v>86.4</v>
      </c>
      <c r="Z218" s="1">
        <v>1.9710000000000001</v>
      </c>
      <c r="AA218" s="1">
        <v>192.6</v>
      </c>
      <c r="AB218" s="1">
        <v>84.3</v>
      </c>
      <c r="AC218" s="2">
        <v>35.61</v>
      </c>
      <c r="AD218" s="1">
        <v>22.69</v>
      </c>
      <c r="AE218" s="1">
        <v>48.69</v>
      </c>
      <c r="AF218" s="2">
        <v>33.729999999999997</v>
      </c>
      <c r="AG218" s="1">
        <v>19.34</v>
      </c>
      <c r="AH218" s="1">
        <v>48.66</v>
      </c>
      <c r="AI218" s="2">
        <v>33.26</v>
      </c>
      <c r="AJ218" s="1">
        <v>19.86</v>
      </c>
      <c r="AK218" s="1">
        <v>58.38</v>
      </c>
      <c r="AM218" s="1" t="s">
        <v>0</v>
      </c>
      <c r="AN218" s="1" t="s">
        <v>0</v>
      </c>
      <c r="AO218" s="1">
        <v>0.23599999999999999</v>
      </c>
      <c r="AP218" s="1">
        <v>5.5E-2</v>
      </c>
      <c r="AQ218" s="1">
        <v>33.65</v>
      </c>
      <c r="AR218" s="1">
        <v>92.6</v>
      </c>
      <c r="AS218" s="1">
        <v>6.2E-2</v>
      </c>
      <c r="AT218" s="1">
        <v>14.5</v>
      </c>
      <c r="AU218" s="1">
        <v>22.11</v>
      </c>
      <c r="AV218" s="1">
        <v>15.12</v>
      </c>
      <c r="AW218" s="1">
        <v>19.690000000000001</v>
      </c>
      <c r="AX218" s="1">
        <v>495</v>
      </c>
      <c r="AY218" s="1">
        <f>+AX218*4*4.5/1000*5263/1000/10000*1000</f>
        <v>4.6893329999999995</v>
      </c>
      <c r="BD218" s="1">
        <f>0.6108*EXP((U218*17.27)/(U218+237.3))</f>
        <v>3.3396438670670077</v>
      </c>
      <c r="BE218" s="1">
        <f>0.6108*EXP((V218*17.27)/(V218+237.3))</f>
        <v>7.6959393088196224</v>
      </c>
      <c r="BF218" s="1">
        <f>+(BE218+BD218)/2</f>
        <v>5.5177915879433153</v>
      </c>
      <c r="BG218" s="1">
        <f>+((BD218*X218/100)+(BE218*Y218/100))/2</f>
        <v>3.8556491562737314</v>
      </c>
      <c r="BH218" s="1">
        <f>+BF218-BG218</f>
        <v>1.6621424316695839</v>
      </c>
    </row>
    <row r="219" spans="1:64" x14ac:dyDescent="0.2">
      <c r="A219" s="4">
        <v>43316</v>
      </c>
      <c r="B219" s="3">
        <v>0</v>
      </c>
      <c r="C219">
        <v>216</v>
      </c>
      <c r="D219" s="1">
        <v>12</v>
      </c>
      <c r="E219" s="1">
        <v>30.26</v>
      </c>
      <c r="F219" s="1">
        <v>216.2706</v>
      </c>
      <c r="G219" s="1">
        <v>36.941079999999999</v>
      </c>
      <c r="H219" s="1">
        <v>-45.256050000000002</v>
      </c>
      <c r="I219" s="1">
        <v>-4.9074489999999997</v>
      </c>
      <c r="J219" s="1">
        <v>34.129100000000001</v>
      </c>
      <c r="K219" s="1">
        <v>307.27910000000003</v>
      </c>
      <c r="L219" s="1">
        <v>461.32549999999998</v>
      </c>
      <c r="M219" s="1">
        <v>501.67410000000001</v>
      </c>
      <c r="N219" s="1">
        <v>179.3295</v>
      </c>
      <c r="O219" s="1">
        <v>-40.348599999999998</v>
      </c>
      <c r="P219" s="1">
        <f>+G219/F219</f>
        <v>0.17080953213243039</v>
      </c>
      <c r="Q219" s="1">
        <v>138.98089999999999</v>
      </c>
      <c r="R219" s="1">
        <v>27.11</v>
      </c>
      <c r="S219" s="1">
        <v>45.28</v>
      </c>
      <c r="T219" s="1">
        <v>32.56</v>
      </c>
      <c r="U219" s="1">
        <v>26.84</v>
      </c>
      <c r="V219" s="1">
        <v>40.42</v>
      </c>
      <c r="W219" s="1">
        <f>+(X219+Y219)/2</f>
        <v>51.755000000000003</v>
      </c>
      <c r="X219" s="1">
        <v>24.87</v>
      </c>
      <c r="Y219" s="1">
        <v>78.64</v>
      </c>
      <c r="Z219" s="1">
        <v>1.78</v>
      </c>
      <c r="AA219" s="1">
        <v>178.3</v>
      </c>
      <c r="AB219" s="1">
        <v>82.8</v>
      </c>
      <c r="AC219" s="2">
        <v>34.51</v>
      </c>
      <c r="AD219" s="1">
        <v>24.71</v>
      </c>
      <c r="AE219" s="1">
        <v>48.35</v>
      </c>
      <c r="AF219" s="2">
        <v>32.5</v>
      </c>
      <c r="AG219" s="1">
        <v>21.33</v>
      </c>
      <c r="AH219" s="1">
        <v>48.09</v>
      </c>
      <c r="AI219" s="2">
        <v>32.39</v>
      </c>
      <c r="AJ219" s="1">
        <v>18.350000000000001</v>
      </c>
      <c r="AK219" s="1">
        <v>61.53</v>
      </c>
      <c r="AM219" s="1" t="s">
        <v>0</v>
      </c>
      <c r="AN219" s="1" t="s">
        <v>0</v>
      </c>
      <c r="AO219" s="1" t="s">
        <v>0</v>
      </c>
      <c r="AP219" s="1">
        <v>5.3999999999999999E-2</v>
      </c>
      <c r="AQ219" s="1">
        <v>33.799999999999997</v>
      </c>
      <c r="AR219" s="1">
        <v>92.9</v>
      </c>
      <c r="AS219" s="1">
        <v>6.0999999999999999E-2</v>
      </c>
      <c r="AT219" s="1">
        <v>14.57</v>
      </c>
      <c r="AU219" s="1">
        <v>21.81</v>
      </c>
      <c r="AV219" s="1">
        <v>15.2</v>
      </c>
      <c r="AW219" s="1">
        <v>19.38</v>
      </c>
      <c r="AX219" s="1">
        <v>481.6</v>
      </c>
      <c r="AY219" s="1">
        <f>+AX219*4*4.5/1000*5263/1000/10000*1000</f>
        <v>4.5623894400000005</v>
      </c>
      <c r="BD219" s="1">
        <f>0.6108*EXP((U219*17.27)/(U219+237.3))</f>
        <v>3.5320096820507367</v>
      </c>
      <c r="BE219" s="1">
        <f>0.6108*EXP((V219*17.27)/(V219+237.3))</f>
        <v>7.5423163683209093</v>
      </c>
      <c r="BF219" s="1">
        <f>+(BE219+BD219)/2</f>
        <v>5.5371630251858228</v>
      </c>
      <c r="BG219" s="1">
        <f>+((BD219*X219/100)+(BE219*Y219/100))/2</f>
        <v>3.4048441999867909</v>
      </c>
      <c r="BH219" s="1">
        <f>+BF219-BG219</f>
        <v>2.1323188251990319</v>
      </c>
    </row>
    <row r="220" spans="1:64" x14ac:dyDescent="0.2">
      <c r="A220" s="4">
        <v>43317</v>
      </c>
      <c r="B220" s="3">
        <v>0</v>
      </c>
      <c r="C220">
        <v>217</v>
      </c>
      <c r="D220" s="1">
        <v>11.97</v>
      </c>
      <c r="E220" s="1">
        <v>32.020000000000003</v>
      </c>
      <c r="F220" s="1">
        <v>270.55680000000001</v>
      </c>
      <c r="G220" s="1">
        <v>47.230930000000001</v>
      </c>
      <c r="H220" s="1">
        <v>-44.2121</v>
      </c>
      <c r="I220" s="1">
        <v>-3.4707919999999999</v>
      </c>
      <c r="J220" s="1">
        <v>35.163310000000003</v>
      </c>
      <c r="K220" s="1">
        <v>308.31330000000003</v>
      </c>
      <c r="L220" s="1">
        <v>469.12470000000002</v>
      </c>
      <c r="M220" s="1">
        <v>509.86599999999999</v>
      </c>
      <c r="N220" s="1">
        <v>223.32589999999999</v>
      </c>
      <c r="O220" s="1">
        <v>-40.741309999999999</v>
      </c>
      <c r="P220" s="1">
        <f>+G220/F220</f>
        <v>0.17456936953719146</v>
      </c>
      <c r="Q220" s="1">
        <v>182.58459999999999</v>
      </c>
      <c r="R220" s="1">
        <v>27.49</v>
      </c>
      <c r="S220" s="1">
        <v>45.89</v>
      </c>
      <c r="T220" s="1">
        <v>33.369999999999997</v>
      </c>
      <c r="U220" s="1">
        <v>26.92</v>
      </c>
      <c r="V220" s="1">
        <v>39.83</v>
      </c>
      <c r="W220" s="1">
        <f>+(X220+Y220)/2</f>
        <v>59.935000000000002</v>
      </c>
      <c r="X220" s="1">
        <v>35.57</v>
      </c>
      <c r="Y220" s="1">
        <v>84.3</v>
      </c>
      <c r="Z220" s="1">
        <v>2.3239999999999998</v>
      </c>
      <c r="AA220" s="1">
        <v>219.4</v>
      </c>
      <c r="AB220" s="1">
        <v>75.27</v>
      </c>
      <c r="AC220" s="2">
        <v>35.82</v>
      </c>
      <c r="AD220" s="1">
        <v>24.6</v>
      </c>
      <c r="AE220" s="1">
        <v>46.93</v>
      </c>
      <c r="AF220" s="2">
        <v>34.159999999999997</v>
      </c>
      <c r="AG220" s="1">
        <v>21.8</v>
      </c>
      <c r="AH220" s="1">
        <v>46.89</v>
      </c>
      <c r="AI220" s="2">
        <v>33.57</v>
      </c>
      <c r="AJ220" s="1">
        <v>14.04</v>
      </c>
      <c r="AK220" s="1">
        <v>64.13</v>
      </c>
      <c r="AM220" s="1" t="s">
        <v>0</v>
      </c>
      <c r="AN220" s="1" t="s">
        <v>0</v>
      </c>
      <c r="AO220" s="1">
        <v>0.23599999999999999</v>
      </c>
      <c r="AP220" s="1">
        <v>5.3999999999999999E-2</v>
      </c>
      <c r="AQ220" s="1">
        <v>33.799999999999997</v>
      </c>
      <c r="AR220" s="1">
        <v>92.9</v>
      </c>
      <c r="AS220" s="1">
        <v>0.06</v>
      </c>
      <c r="AT220" s="1">
        <v>14.46</v>
      </c>
      <c r="AU220" s="1">
        <v>21.6</v>
      </c>
      <c r="AV220" s="1">
        <v>15.08</v>
      </c>
      <c r="AW220" s="1">
        <v>19.190000000000001</v>
      </c>
      <c r="AX220" s="1">
        <v>476.8</v>
      </c>
      <c r="AY220" s="1">
        <f>+AX220*4*4.5/1000*5263/1000/10000*1000</f>
        <v>4.5169171199999996</v>
      </c>
      <c r="BD220" s="1">
        <f>0.6108*EXP((U220*17.27)/(U220+237.3))</f>
        <v>3.5486408429984739</v>
      </c>
      <c r="BE220" s="1">
        <f>0.6108*EXP((V220*17.27)/(V220+237.3))</f>
        <v>7.3090500212629905</v>
      </c>
      <c r="BF220" s="1">
        <f>+(BE220+BD220)/2</f>
        <v>5.428845432130732</v>
      </c>
      <c r="BG220" s="1">
        <f>+((BD220*X220/100)+(BE220*Y220/100))/2</f>
        <v>3.7118903578896294</v>
      </c>
      <c r="BH220" s="1">
        <f>+BF220-BG220</f>
        <v>1.7169550742411026</v>
      </c>
    </row>
    <row r="221" spans="1:64" x14ac:dyDescent="0.2">
      <c r="A221" s="4">
        <v>43318</v>
      </c>
      <c r="B221" s="3">
        <v>0</v>
      </c>
      <c r="C221">
        <v>218</v>
      </c>
      <c r="D221" s="1">
        <v>11.92</v>
      </c>
      <c r="E221" s="1">
        <v>28.7</v>
      </c>
      <c r="F221" s="1">
        <v>254.50210000000001</v>
      </c>
      <c r="G221" s="1">
        <v>44.695770000000003</v>
      </c>
      <c r="H221" s="1">
        <v>-41.562869999999997</v>
      </c>
      <c r="I221" s="1">
        <v>-2.0421360000000002</v>
      </c>
      <c r="J221" s="1">
        <v>34.004719999999999</v>
      </c>
      <c r="K221" s="1">
        <v>307.15469999999999</v>
      </c>
      <c r="L221" s="1">
        <v>463.97309999999999</v>
      </c>
      <c r="M221" s="1">
        <v>503.4939</v>
      </c>
      <c r="N221" s="1">
        <v>209.80629999999999</v>
      </c>
      <c r="O221" s="1">
        <v>-39.52073</v>
      </c>
      <c r="P221" s="1">
        <f>+G221/F221</f>
        <v>0.17562043692370319</v>
      </c>
      <c r="Q221" s="1">
        <v>170.28559999999999</v>
      </c>
      <c r="R221" s="1">
        <v>27.61</v>
      </c>
      <c r="S221" s="1">
        <v>45.04</v>
      </c>
      <c r="T221" s="1">
        <v>32.42</v>
      </c>
      <c r="U221" s="1">
        <v>27.42</v>
      </c>
      <c r="V221" s="1">
        <v>39.24</v>
      </c>
      <c r="W221" s="1">
        <f>+(X221+Y221)/2</f>
        <v>59.8</v>
      </c>
      <c r="X221" s="1">
        <v>35.6</v>
      </c>
      <c r="Y221" s="1">
        <v>84</v>
      </c>
      <c r="Z221" s="1">
        <v>2.399</v>
      </c>
      <c r="AA221" s="1">
        <v>175.9</v>
      </c>
      <c r="AB221" s="1">
        <v>78.55</v>
      </c>
      <c r="AC221" s="2">
        <v>34.61</v>
      </c>
      <c r="AD221" s="1">
        <v>25.94</v>
      </c>
      <c r="AE221" s="1">
        <v>45.12</v>
      </c>
      <c r="AF221" s="2">
        <v>32.56</v>
      </c>
      <c r="AG221" s="1">
        <v>22.84</v>
      </c>
      <c r="AH221" s="1">
        <v>44.56</v>
      </c>
      <c r="AI221" s="2">
        <v>32.17</v>
      </c>
      <c r="AJ221" s="1">
        <v>23.12</v>
      </c>
      <c r="AK221" s="1">
        <v>46.06</v>
      </c>
      <c r="AM221" s="1" t="s">
        <v>0</v>
      </c>
      <c r="AN221" s="1" t="s">
        <v>0</v>
      </c>
      <c r="AO221" s="1" t="s">
        <v>0</v>
      </c>
      <c r="AP221" s="1">
        <v>5.2999999999999999E-2</v>
      </c>
      <c r="AQ221" s="1">
        <v>33.99</v>
      </c>
      <c r="AR221" s="1">
        <v>93.2</v>
      </c>
      <c r="AS221" s="1">
        <v>0.06</v>
      </c>
      <c r="AT221" s="1">
        <v>14.35</v>
      </c>
      <c r="AU221" s="1">
        <v>21.44</v>
      </c>
      <c r="AV221" s="1">
        <v>14.98</v>
      </c>
      <c r="AW221" s="1">
        <v>19.010000000000002</v>
      </c>
      <c r="AX221" s="1">
        <v>475.7</v>
      </c>
      <c r="AY221" s="1">
        <f>+AX221*4*4.5/1000*5263/1000/10000*1000</f>
        <v>4.5064963799999997</v>
      </c>
      <c r="BD221" s="1">
        <f>0.6108*EXP((U221*17.27)/(U221+237.3))</f>
        <v>3.6541394561181306</v>
      </c>
      <c r="BE221" s="1">
        <f>0.6108*EXP((V221*17.27)/(V221+237.3))</f>
        <v>7.0820486300439303</v>
      </c>
      <c r="BF221" s="1">
        <f>+(BE221+BD221)/2</f>
        <v>5.3680940430810304</v>
      </c>
      <c r="BG221" s="1">
        <f>+((BD221*X221/100)+(BE221*Y221/100))/2</f>
        <v>3.6248972478074779</v>
      </c>
      <c r="BH221" s="1">
        <f>+BF221-BG221</f>
        <v>1.7431967952735525</v>
      </c>
    </row>
    <row r="222" spans="1:64" x14ac:dyDescent="0.2">
      <c r="A222" s="4">
        <v>43319</v>
      </c>
      <c r="B222" s="3">
        <v>0</v>
      </c>
      <c r="C222">
        <v>219</v>
      </c>
      <c r="D222" s="1">
        <v>12.07</v>
      </c>
      <c r="E222" s="1">
        <v>28.62</v>
      </c>
      <c r="F222" s="1">
        <v>255.1704</v>
      </c>
      <c r="G222" s="1">
        <v>44.821069999999999</v>
      </c>
      <c r="H222" s="1">
        <v>-40.64499</v>
      </c>
      <c r="I222" s="1">
        <v>1.3940030000000001</v>
      </c>
      <c r="J222" s="1">
        <v>31.04833</v>
      </c>
      <c r="K222" s="1">
        <v>304.19830000000002</v>
      </c>
      <c r="L222" s="1">
        <v>445.6096</v>
      </c>
      <c r="M222" s="1">
        <v>487.64859999999999</v>
      </c>
      <c r="N222" s="1">
        <v>210.3493</v>
      </c>
      <c r="O222" s="1">
        <v>-42.039000000000001</v>
      </c>
      <c r="P222" s="1">
        <f>+G222/F222</f>
        <v>0.17565152541203838</v>
      </c>
      <c r="Q222" s="1">
        <v>168.31030000000001</v>
      </c>
      <c r="R222" s="1">
        <v>23.87</v>
      </c>
      <c r="S222" s="1">
        <v>39.380000000000003</v>
      </c>
      <c r="T222" s="1">
        <v>29.96</v>
      </c>
      <c r="U222" s="1">
        <v>24.33</v>
      </c>
      <c r="V222" s="1">
        <v>35.75</v>
      </c>
      <c r="W222" s="1">
        <f>+(X222+Y222)/2</f>
        <v>67.364999999999995</v>
      </c>
      <c r="X222" s="1">
        <v>41.13</v>
      </c>
      <c r="Y222" s="1">
        <v>93.6</v>
      </c>
      <c r="Z222" s="1">
        <v>3.3570000000000002</v>
      </c>
      <c r="AA222" s="1">
        <v>149.1</v>
      </c>
      <c r="AB222" s="1">
        <v>49.35</v>
      </c>
      <c r="AC222" s="2">
        <v>30.37</v>
      </c>
      <c r="AD222" s="1">
        <v>20.39</v>
      </c>
      <c r="AE222" s="1">
        <v>41.37</v>
      </c>
      <c r="AF222" s="2">
        <v>27.57</v>
      </c>
      <c r="AG222" s="1">
        <v>16.350000000000001</v>
      </c>
      <c r="AH222" s="1">
        <v>39.99</v>
      </c>
      <c r="AI222" s="2">
        <v>27.63</v>
      </c>
      <c r="AJ222" s="1">
        <v>17.329999999999998</v>
      </c>
      <c r="AK222" s="1">
        <v>41.92</v>
      </c>
      <c r="AM222" s="1" t="s">
        <v>0</v>
      </c>
      <c r="AN222" s="1" t="s">
        <v>0</v>
      </c>
      <c r="AO222" s="1">
        <v>0.23200000000000001</v>
      </c>
      <c r="AP222" s="1">
        <v>5.1999999999999998E-2</v>
      </c>
      <c r="AQ222" s="1">
        <v>34.08</v>
      </c>
      <c r="AR222" s="1">
        <v>93.3</v>
      </c>
      <c r="AS222" s="1">
        <v>5.8999999999999997E-2</v>
      </c>
      <c r="AT222" s="1">
        <v>14.21</v>
      </c>
      <c r="AU222" s="1">
        <v>21.27</v>
      </c>
      <c r="AV222" s="1">
        <v>14.83</v>
      </c>
      <c r="AW222" s="1">
        <v>18.850000000000001</v>
      </c>
      <c r="AX222" s="1">
        <v>536.4</v>
      </c>
      <c r="AY222" s="1">
        <f>+AX222*4*4.5/1000*5263/1000/10000*1000</f>
        <v>5.081531759999999</v>
      </c>
      <c r="BD222" s="1">
        <f>0.6108*EXP((U222*17.27)/(U222+237.3))</f>
        <v>3.0435339982258998</v>
      </c>
      <c r="BE222" s="1">
        <f>0.6108*EXP((V222*17.27)/(V222+237.3))</f>
        <v>5.8599893512636489</v>
      </c>
      <c r="BF222" s="1">
        <f>+(BE222+BD222)/2</f>
        <v>4.4517616747447741</v>
      </c>
      <c r="BG222" s="1">
        <f>+((BD222*X222/100)+(BE222*Y222/100))/2</f>
        <v>3.3683777831265438</v>
      </c>
      <c r="BH222" s="1">
        <f>+BF222-BG222</f>
        <v>1.0833838916182303</v>
      </c>
    </row>
    <row r="223" spans="1:64" x14ac:dyDescent="0.2">
      <c r="A223" s="4">
        <v>43320</v>
      </c>
      <c r="B223" s="3">
        <v>0</v>
      </c>
      <c r="C223">
        <v>220</v>
      </c>
      <c r="D223" s="1">
        <v>12.01</v>
      </c>
      <c r="E223" s="1">
        <v>24.27</v>
      </c>
      <c r="F223" s="1">
        <v>249.73599999999999</v>
      </c>
      <c r="G223" s="1">
        <v>43.629370000000002</v>
      </c>
      <c r="H223" s="1">
        <v>-41.281190000000002</v>
      </c>
      <c r="I223" s="1">
        <v>-1.533935</v>
      </c>
      <c r="J223" s="1">
        <v>31.767530000000001</v>
      </c>
      <c r="K223" s="1">
        <v>304.91750000000002</v>
      </c>
      <c r="L223" s="1">
        <v>450.05279999999999</v>
      </c>
      <c r="M223" s="1">
        <v>489.8</v>
      </c>
      <c r="N223" s="1">
        <v>206.10659999999999</v>
      </c>
      <c r="O223" s="1">
        <v>-39.747250000000001</v>
      </c>
      <c r="P223" s="1">
        <f>+G223/F223</f>
        <v>0.17470196527533077</v>
      </c>
      <c r="Q223" s="1">
        <v>166.35939999999999</v>
      </c>
      <c r="R223" s="1">
        <v>22.73</v>
      </c>
      <c r="S223" s="1">
        <v>43.25</v>
      </c>
      <c r="T223" s="1">
        <v>30.24</v>
      </c>
      <c r="U223" s="1">
        <v>23.3</v>
      </c>
      <c r="V223" s="1">
        <v>37.9</v>
      </c>
      <c r="W223" s="1">
        <f>+(X223+Y223)/2</f>
        <v>65.974999999999994</v>
      </c>
      <c r="X223" s="1">
        <v>34.549999999999997</v>
      </c>
      <c r="Y223" s="1">
        <v>97.4</v>
      </c>
      <c r="Z223" s="1">
        <v>2.5990000000000002</v>
      </c>
      <c r="AA223" s="1">
        <v>144.80000000000001</v>
      </c>
      <c r="AB223" s="1">
        <v>83</v>
      </c>
      <c r="AC223" s="2">
        <v>31.46</v>
      </c>
      <c r="AD223" s="1">
        <v>19.62</v>
      </c>
      <c r="AE223" s="1">
        <v>44.11</v>
      </c>
      <c r="AF223" s="2">
        <v>28.94</v>
      </c>
      <c r="AG223" s="1">
        <v>15</v>
      </c>
      <c r="AH223" s="1">
        <v>43.01</v>
      </c>
      <c r="AI223" s="2">
        <v>28.87</v>
      </c>
      <c r="AJ223" s="1">
        <v>15.55</v>
      </c>
      <c r="AK223" s="1">
        <v>44.69</v>
      </c>
      <c r="AM223" s="1" t="s">
        <v>0</v>
      </c>
      <c r="AN223" s="1" t="s">
        <v>0</v>
      </c>
      <c r="AO223" s="1" t="s">
        <v>0</v>
      </c>
      <c r="AP223" s="1">
        <v>5.1999999999999998E-2</v>
      </c>
      <c r="AQ223" s="1">
        <v>33.82</v>
      </c>
      <c r="AR223" s="1">
        <v>92.9</v>
      </c>
      <c r="AS223" s="1">
        <v>5.8999999999999997E-2</v>
      </c>
      <c r="AT223" s="1">
        <v>14.15</v>
      </c>
      <c r="AU223" s="1">
        <v>21.06</v>
      </c>
      <c r="AV223" s="1">
        <v>14.77</v>
      </c>
      <c r="AW223" s="1">
        <v>18.7</v>
      </c>
      <c r="AX223" s="1">
        <v>456.7</v>
      </c>
      <c r="AY223" s="1">
        <f>+AX223*4*4.5/1000*5263/1000/10000*1000</f>
        <v>4.326501780000001</v>
      </c>
      <c r="BD223" s="1">
        <f>0.6108*EXP((U223*17.27)/(U223+237.3))</f>
        <v>2.8608211296876744</v>
      </c>
      <c r="BE223" s="1">
        <f>0.6108*EXP((V223*17.27)/(V223+237.3))</f>
        <v>6.5890195302108285</v>
      </c>
      <c r="BF223" s="1">
        <f>+(BE223+BD223)/2</f>
        <v>4.724920329949251</v>
      </c>
      <c r="BG223" s="1">
        <f>+((BD223*X223/100)+(BE223*Y223/100))/2</f>
        <v>3.7030593613662193</v>
      </c>
      <c r="BH223" s="1">
        <f>+BF223-BG223</f>
        <v>1.0218609685830318</v>
      </c>
    </row>
    <row r="224" spans="1:64" x14ac:dyDescent="0.2">
      <c r="A224" s="4">
        <v>43321</v>
      </c>
      <c r="B224" s="3">
        <v>0</v>
      </c>
      <c r="C224">
        <v>221</v>
      </c>
      <c r="D224" s="1">
        <v>12</v>
      </c>
      <c r="E224" s="1">
        <v>27.16</v>
      </c>
      <c r="F224" s="1">
        <v>269.79849999999999</v>
      </c>
      <c r="G224" s="1">
        <v>42.117100000000001</v>
      </c>
      <c r="H224" s="1">
        <v>-42.549140000000001</v>
      </c>
      <c r="I224" s="1">
        <v>-5.721209</v>
      </c>
      <c r="J224" s="1">
        <v>30.70486</v>
      </c>
      <c r="K224" s="1">
        <v>303.85480000000001</v>
      </c>
      <c r="L224" s="1">
        <v>441.86529999999999</v>
      </c>
      <c r="M224" s="1">
        <v>478.69330000000002</v>
      </c>
      <c r="N224" s="1">
        <v>227.6814</v>
      </c>
      <c r="O224" s="1">
        <v>-36.827930000000002</v>
      </c>
      <c r="P224" s="1">
        <f>+G224/F224</f>
        <v>0.15610576041008384</v>
      </c>
      <c r="Q224" s="1">
        <v>190.8535</v>
      </c>
      <c r="R224" s="1">
        <v>23.5</v>
      </c>
      <c r="S224" s="1">
        <v>41.06</v>
      </c>
      <c r="T224" s="1">
        <v>29.18</v>
      </c>
      <c r="U224" s="1">
        <v>23.69</v>
      </c>
      <c r="V224" s="1">
        <v>36.29</v>
      </c>
      <c r="W224" s="1">
        <f>+(X224+Y224)/2</f>
        <v>67.31</v>
      </c>
      <c r="X224" s="1">
        <v>36.92</v>
      </c>
      <c r="Y224" s="1">
        <v>97.7</v>
      </c>
      <c r="Z224" s="1">
        <v>2.109</v>
      </c>
      <c r="AA224" s="1">
        <v>197.8</v>
      </c>
      <c r="AB224" s="1">
        <v>87</v>
      </c>
      <c r="AC224" s="2">
        <v>29.95</v>
      </c>
      <c r="AD224" s="1">
        <v>19.73</v>
      </c>
      <c r="AE224" s="1">
        <v>43.32</v>
      </c>
      <c r="AF224" s="2">
        <v>27.59</v>
      </c>
      <c r="AG224" s="1">
        <v>15.01</v>
      </c>
      <c r="AH224" s="1">
        <v>43.02</v>
      </c>
      <c r="AI224" s="2">
        <v>28.44</v>
      </c>
      <c r="AJ224" s="1">
        <v>16.21</v>
      </c>
      <c r="AK224" s="1">
        <v>46.59</v>
      </c>
      <c r="AM224" s="1" t="s">
        <v>0</v>
      </c>
      <c r="AN224" s="1" t="s">
        <v>0</v>
      </c>
      <c r="AO224" s="1" t="s">
        <v>0</v>
      </c>
      <c r="AP224" s="1">
        <v>5.1999999999999998E-2</v>
      </c>
      <c r="AQ224" s="1">
        <v>33.65</v>
      </c>
      <c r="AR224" s="1">
        <v>92.6</v>
      </c>
      <c r="AS224" s="1">
        <v>5.8000000000000003E-2</v>
      </c>
      <c r="AT224" s="1">
        <v>14.03</v>
      </c>
      <c r="AU224" s="1">
        <v>20.88</v>
      </c>
      <c r="AV224" s="1">
        <v>14.64</v>
      </c>
      <c r="AW224" s="1">
        <v>18.59</v>
      </c>
      <c r="AX224" s="1">
        <v>1.778</v>
      </c>
      <c r="AY224" s="1">
        <f>+AX224*4*4.5/1000*5263/1000/10000*1000</f>
        <v>1.68437052E-2</v>
      </c>
      <c r="BD224" s="1">
        <f>0.6108*EXP((U224*17.27)/(U224+237.3))</f>
        <v>2.9288447789934335</v>
      </c>
      <c r="BE224" s="1">
        <f>0.6108*EXP((V224*17.27)/(V224+237.3))</f>
        <v>6.036181632483939</v>
      </c>
      <c r="BF224" s="1">
        <f>+(BE224+BD224)/2</f>
        <v>4.4825132057386865</v>
      </c>
      <c r="BG224" s="1">
        <f>+((BD224*X224/100)+(BE224*Y224/100))/2</f>
        <v>3.4893394736705918</v>
      </c>
      <c r="BH224" s="1">
        <f>+BF224-BG224</f>
        <v>0.99317373206809467</v>
      </c>
    </row>
    <row r="225" spans="1:64" x14ac:dyDescent="0.2">
      <c r="A225" s="4">
        <v>43322</v>
      </c>
      <c r="B225" s="3">
        <v>0</v>
      </c>
      <c r="C225">
        <v>222</v>
      </c>
      <c r="D225" s="1">
        <v>11.99</v>
      </c>
      <c r="E225" s="1">
        <v>28.87</v>
      </c>
      <c r="F225" s="1">
        <v>223.38820000000001</v>
      </c>
      <c r="G225" s="1">
        <v>37.326709999999999</v>
      </c>
      <c r="H225" s="1">
        <v>-43.359319999999997</v>
      </c>
      <c r="I225" s="1">
        <v>-7.1178460000000001</v>
      </c>
      <c r="J225" s="1">
        <v>32.471319999999999</v>
      </c>
      <c r="K225" s="1">
        <v>305.62130000000002</v>
      </c>
      <c r="L225" s="1">
        <v>452.22160000000002</v>
      </c>
      <c r="M225" s="1">
        <v>488.4631</v>
      </c>
      <c r="N225" s="1">
        <v>186.0615</v>
      </c>
      <c r="O225" s="1">
        <v>-36.24147</v>
      </c>
      <c r="P225" s="1">
        <f>+G225/F225</f>
        <v>0.16709347226039692</v>
      </c>
      <c r="Q225" s="1">
        <v>149.8201</v>
      </c>
      <c r="R225" s="1">
        <v>25.78</v>
      </c>
      <c r="S225" s="1">
        <v>42.38</v>
      </c>
      <c r="T225" s="1">
        <v>30.74</v>
      </c>
      <c r="U225" s="1">
        <v>25.79</v>
      </c>
      <c r="V225" s="1">
        <v>37.49</v>
      </c>
      <c r="W225" s="1">
        <f>+(X225+Y225)/2</f>
        <v>66.784999999999997</v>
      </c>
      <c r="X225" s="1">
        <v>36.07</v>
      </c>
      <c r="Y225" s="1">
        <v>97.5</v>
      </c>
      <c r="Z225" s="1">
        <v>1.369</v>
      </c>
      <c r="AA225" s="1">
        <v>244.6</v>
      </c>
      <c r="AB225" s="1">
        <v>85.9</v>
      </c>
      <c r="AC225" s="2">
        <v>32.26</v>
      </c>
      <c r="AD225" s="1">
        <v>22.61</v>
      </c>
      <c r="AE225" s="1">
        <v>43.82</v>
      </c>
      <c r="AF225" s="2">
        <v>31.02</v>
      </c>
      <c r="AG225" s="1">
        <v>20.350000000000001</v>
      </c>
      <c r="AH225" s="1">
        <v>44.02</v>
      </c>
      <c r="AI225" s="2">
        <v>31.06</v>
      </c>
      <c r="AJ225" s="1">
        <v>20.2</v>
      </c>
      <c r="AK225" s="1">
        <v>45.55</v>
      </c>
      <c r="AM225" s="1" t="s">
        <v>0</v>
      </c>
      <c r="AN225" s="1" t="s">
        <v>0</v>
      </c>
      <c r="AO225" s="1" t="s">
        <v>0</v>
      </c>
      <c r="AP225" s="1">
        <v>5.0999999999999997E-2</v>
      </c>
      <c r="AQ225" s="1">
        <v>33.24</v>
      </c>
      <c r="AR225" s="1">
        <v>91.9</v>
      </c>
      <c r="AS225" s="1">
        <v>5.7000000000000002E-2</v>
      </c>
      <c r="AT225" s="1">
        <v>13.88</v>
      </c>
      <c r="AU225" s="1">
        <v>20.57</v>
      </c>
      <c r="AV225" s="1">
        <v>14.47</v>
      </c>
      <c r="AW225" s="1">
        <v>18.41</v>
      </c>
      <c r="AX225" s="1">
        <v>301.5</v>
      </c>
      <c r="AY225" s="1">
        <f>+AX225*4*4.5/1000*5263/1000/10000*1000</f>
        <v>2.8562300999999999</v>
      </c>
      <c r="BD225" s="1">
        <f>0.6108*EXP((U225*17.27)/(U225+237.3))</f>
        <v>3.319936348619136</v>
      </c>
      <c r="BE225" s="1">
        <f>0.6108*EXP((V225*17.27)/(V225+237.3))</f>
        <v>6.4442325494633366</v>
      </c>
      <c r="BF225" s="1">
        <f>+(BE225+BD225)/2</f>
        <v>4.8820844490412361</v>
      </c>
      <c r="BG225" s="1">
        <f>+((BD225*X225/100)+(BE225*Y225/100))/2</f>
        <v>3.7403138883368374</v>
      </c>
      <c r="BH225" s="1">
        <f>+BF225-BG225</f>
        <v>1.1417705607043986</v>
      </c>
    </row>
    <row r="226" spans="1:64" x14ac:dyDescent="0.2">
      <c r="A226" s="4">
        <v>43323</v>
      </c>
      <c r="B226" s="3">
        <v>0</v>
      </c>
      <c r="C226">
        <v>223</v>
      </c>
      <c r="D226" s="1">
        <v>11.92</v>
      </c>
      <c r="E226" s="1">
        <v>25.97</v>
      </c>
      <c r="F226" s="1">
        <v>155.09119999999999</v>
      </c>
      <c r="G226" s="1">
        <v>26.632149999999999</v>
      </c>
      <c r="H226" s="1">
        <v>-34.472880000000004</v>
      </c>
      <c r="I226" s="1">
        <v>-0.59341630000000001</v>
      </c>
      <c r="J226" s="1">
        <v>28.899180000000001</v>
      </c>
      <c r="K226" s="1">
        <v>302.04919999999998</v>
      </c>
      <c r="L226" s="1">
        <v>437.77620000000002</v>
      </c>
      <c r="M226" s="1">
        <v>471.65570000000002</v>
      </c>
      <c r="N226" s="1">
        <v>128.45910000000001</v>
      </c>
      <c r="O226" s="1">
        <v>-33.879469999999998</v>
      </c>
      <c r="P226" s="1">
        <f>+G226/F226</f>
        <v>0.17171928516898446</v>
      </c>
      <c r="Q226" s="1">
        <v>94.579610000000002</v>
      </c>
      <c r="R226" s="1">
        <v>24.38</v>
      </c>
      <c r="S226" s="1">
        <v>39.200000000000003</v>
      </c>
      <c r="T226" s="1">
        <v>28.17</v>
      </c>
      <c r="U226" s="1">
        <v>24.29</v>
      </c>
      <c r="V226" s="1">
        <v>34.409999999999997</v>
      </c>
      <c r="W226" s="1">
        <f>+(X226+Y226)/2</f>
        <v>68.599999999999994</v>
      </c>
      <c r="X226" s="1">
        <v>45.3</v>
      </c>
      <c r="Y226" s="1">
        <v>91.9</v>
      </c>
      <c r="Z226" s="1">
        <v>2.1480000000000001</v>
      </c>
      <c r="AA226" s="1">
        <v>120</v>
      </c>
      <c r="AB226" s="1">
        <v>75.430000000000007</v>
      </c>
      <c r="AC226" s="2">
        <v>28.21</v>
      </c>
      <c r="AD226" s="1">
        <v>22.12</v>
      </c>
      <c r="AE226" s="1">
        <v>38.15</v>
      </c>
      <c r="AF226" s="2">
        <v>26.22</v>
      </c>
      <c r="AG226" s="1">
        <v>19.260000000000002</v>
      </c>
      <c r="AH226" s="1">
        <v>37.19</v>
      </c>
      <c r="AI226" s="2">
        <v>26.75</v>
      </c>
      <c r="AJ226" s="1">
        <v>15.13</v>
      </c>
      <c r="AK226" s="1">
        <v>39.729999999999997</v>
      </c>
      <c r="AM226" s="1" t="s">
        <v>0</v>
      </c>
      <c r="AN226" s="1" t="s">
        <v>0</v>
      </c>
      <c r="AO226" s="1" t="s">
        <v>0</v>
      </c>
      <c r="AP226" s="1">
        <v>5.0999999999999997E-2</v>
      </c>
      <c r="AQ226" s="1">
        <v>33.06</v>
      </c>
      <c r="AR226" s="1">
        <v>91.5</v>
      </c>
      <c r="AS226" s="1">
        <v>5.6000000000000001E-2</v>
      </c>
      <c r="AT226" s="1">
        <v>13.74</v>
      </c>
      <c r="AU226" s="1">
        <v>20.28</v>
      </c>
      <c r="AV226" s="1">
        <v>14.31</v>
      </c>
      <c r="AW226" s="1">
        <v>18.18</v>
      </c>
      <c r="AX226" s="1">
        <v>421.6</v>
      </c>
      <c r="AY226" s="1">
        <f>+AX226*4*4.5/1000*5263/1000/10000*1000</f>
        <v>3.9939854399999994</v>
      </c>
      <c r="BD226" s="1">
        <f>0.6108*EXP((U226*17.27)/(U226+237.3))</f>
        <v>3.0362528555924286</v>
      </c>
      <c r="BE226" s="1">
        <f>0.6108*EXP((V226*17.27)/(V226+237.3))</f>
        <v>5.4418992619173023</v>
      </c>
      <c r="BF226" s="1">
        <f>+(BE226+BD226)/2</f>
        <v>4.2390760587548657</v>
      </c>
      <c r="BG226" s="1">
        <f>+((BD226*X226/100)+(BE226*Y226/100))/2</f>
        <v>3.1882639826426855</v>
      </c>
      <c r="BH226" s="1">
        <f>+BF226-BG226</f>
        <v>1.0508120761121802</v>
      </c>
    </row>
    <row r="227" spans="1:64" x14ac:dyDescent="0.2">
      <c r="A227" s="4">
        <v>43324</v>
      </c>
      <c r="B227" s="3">
        <v>0</v>
      </c>
      <c r="C227">
        <v>224</v>
      </c>
      <c r="D227" s="1">
        <v>11.93</v>
      </c>
      <c r="E227" s="1">
        <v>25.33</v>
      </c>
      <c r="F227" s="1">
        <v>217.71979999999999</v>
      </c>
      <c r="G227" s="1">
        <v>36.563009999999998</v>
      </c>
      <c r="H227" s="1">
        <v>-36.360529999999997</v>
      </c>
      <c r="I227" s="1">
        <v>-2.6243669999999999</v>
      </c>
      <c r="J227" s="1">
        <v>30.180399999999999</v>
      </c>
      <c r="K227" s="1">
        <v>303.3304</v>
      </c>
      <c r="L227" s="1">
        <v>444.6345</v>
      </c>
      <c r="M227" s="1">
        <v>478.37060000000002</v>
      </c>
      <c r="N227" s="1">
        <v>181.1568</v>
      </c>
      <c r="O227" s="1">
        <v>-33.736159999999998</v>
      </c>
      <c r="P227" s="1">
        <f>+G227/F227</f>
        <v>0.16793608114650113</v>
      </c>
      <c r="Q227" s="1">
        <v>147.42060000000001</v>
      </c>
      <c r="R227" s="1">
        <v>23.3</v>
      </c>
      <c r="S227" s="1">
        <v>43.02</v>
      </c>
      <c r="T227" s="1">
        <v>28.72</v>
      </c>
      <c r="U227" s="1">
        <v>24.03</v>
      </c>
      <c r="V227" s="1">
        <v>36.53</v>
      </c>
      <c r="W227" s="1">
        <f>+(X227+Y227)/2</f>
        <v>64.995000000000005</v>
      </c>
      <c r="X227" s="1">
        <v>38.39</v>
      </c>
      <c r="Y227" s="1">
        <v>91.6</v>
      </c>
      <c r="Z227" s="1">
        <v>2.0920000000000001</v>
      </c>
      <c r="AA227" s="1">
        <v>101.5</v>
      </c>
      <c r="AB227" s="1">
        <v>75.95</v>
      </c>
      <c r="AC227" s="2">
        <v>29.78</v>
      </c>
      <c r="AD227" s="1">
        <v>21.88</v>
      </c>
      <c r="AE227" s="1">
        <v>43.12</v>
      </c>
      <c r="AF227" s="2">
        <v>28.07</v>
      </c>
      <c r="AG227" s="1">
        <v>19.09</v>
      </c>
      <c r="AH227" s="1">
        <v>43.4</v>
      </c>
      <c r="AI227" s="2">
        <v>28.25</v>
      </c>
      <c r="AJ227" s="1">
        <v>19.54</v>
      </c>
      <c r="AK227" s="1">
        <v>51.98</v>
      </c>
      <c r="AM227" s="1" t="s">
        <v>0</v>
      </c>
      <c r="AN227" s="1" t="s">
        <v>0</v>
      </c>
      <c r="AO227" s="1" t="s">
        <v>0</v>
      </c>
      <c r="AP227" s="1">
        <v>0.05</v>
      </c>
      <c r="AQ227" s="1">
        <v>32.68</v>
      </c>
      <c r="AR227" s="1">
        <v>90.9</v>
      </c>
      <c r="AS227" s="1">
        <v>5.5E-2</v>
      </c>
      <c r="AT227" s="1">
        <v>13.74</v>
      </c>
      <c r="AU227" s="1">
        <v>19.95</v>
      </c>
      <c r="AV227" s="1">
        <v>14.31</v>
      </c>
      <c r="AW227" s="1">
        <v>17.98</v>
      </c>
      <c r="AX227" s="1">
        <v>396.2</v>
      </c>
      <c r="AY227" s="1">
        <f>+AX227*4*4.5/1000*5263/1000/10000*1000</f>
        <v>3.7533610799999999</v>
      </c>
      <c r="BD227" s="1">
        <f>0.6108*EXP((U227*17.27)/(U227+237.3))</f>
        <v>2.9892947303240214</v>
      </c>
      <c r="BE227" s="1">
        <f>0.6108*EXP((V227*17.27)/(V227+237.3))</f>
        <v>6.1159510352070479</v>
      </c>
      <c r="BF227" s="1">
        <f>+(BE227+BD227)/2</f>
        <v>4.5526228827655348</v>
      </c>
      <c r="BG227" s="1">
        <f>+((BD227*X227/100)+(BE227*Y227/100))/2</f>
        <v>3.3749006976105234</v>
      </c>
      <c r="BH227" s="1">
        <f>+BF227-BG227</f>
        <v>1.1777221851550115</v>
      </c>
    </row>
    <row r="228" spans="1:64" x14ac:dyDescent="0.2">
      <c r="A228" s="4">
        <v>43325</v>
      </c>
      <c r="B228" s="3">
        <v>0</v>
      </c>
      <c r="C228">
        <v>225</v>
      </c>
      <c r="D228" s="1">
        <v>11.98</v>
      </c>
      <c r="E228" s="1">
        <v>26.24</v>
      </c>
      <c r="F228" s="1">
        <v>199.98779999999999</v>
      </c>
      <c r="G228" s="1">
        <v>33.774729999999998</v>
      </c>
      <c r="H228" s="1">
        <v>-39.671680000000002</v>
      </c>
      <c r="I228" s="1">
        <v>-2.73753</v>
      </c>
      <c r="J228" s="1">
        <v>29.596170000000001</v>
      </c>
      <c r="K228" s="1">
        <v>302.74619999999999</v>
      </c>
      <c r="L228" s="1">
        <v>437.60410000000002</v>
      </c>
      <c r="M228" s="1">
        <v>474.53820000000002</v>
      </c>
      <c r="N228" s="1">
        <v>166.2131</v>
      </c>
      <c r="O228" s="1">
        <v>-36.934150000000002</v>
      </c>
      <c r="P228" s="1">
        <f>+G228/F228</f>
        <v>0.16888395192106717</v>
      </c>
      <c r="Q228" s="1">
        <v>129.27889999999999</v>
      </c>
      <c r="R228" s="1">
        <v>22.55</v>
      </c>
      <c r="S228" s="1">
        <v>40.6</v>
      </c>
      <c r="T228" s="1">
        <v>28.35</v>
      </c>
      <c r="U228" s="1">
        <v>22.84</v>
      </c>
      <c r="V228" s="1">
        <v>34.950000000000003</v>
      </c>
      <c r="W228" s="1">
        <f>+(X228+Y228)/2</f>
        <v>69.525000000000006</v>
      </c>
      <c r="X228" s="1">
        <v>44.55</v>
      </c>
      <c r="Y228" s="1">
        <v>94.5</v>
      </c>
      <c r="Z228" s="1">
        <v>1.96</v>
      </c>
      <c r="AA228" s="1">
        <v>125</v>
      </c>
      <c r="AB228" s="1">
        <v>84.8</v>
      </c>
      <c r="AC228" s="2">
        <v>29.06</v>
      </c>
      <c r="AD228" s="1">
        <v>19.03</v>
      </c>
      <c r="AE228" s="1">
        <v>40.83</v>
      </c>
      <c r="AF228" s="2">
        <v>26.94</v>
      </c>
      <c r="AG228" s="1">
        <v>15.56</v>
      </c>
      <c r="AH228" s="1">
        <v>40.4</v>
      </c>
      <c r="AI228" s="2">
        <v>26.88</v>
      </c>
      <c r="AJ228" s="1">
        <v>16.23</v>
      </c>
      <c r="AK228" s="1">
        <v>43.82</v>
      </c>
      <c r="AM228" s="1" t="s">
        <v>0</v>
      </c>
      <c r="AN228" s="1" t="s">
        <v>0</v>
      </c>
      <c r="AO228" s="1" t="s">
        <v>0</v>
      </c>
      <c r="AP228" s="1">
        <v>0.05</v>
      </c>
      <c r="AQ228" s="1">
        <v>32.520000000000003</v>
      </c>
      <c r="AR228" s="1">
        <v>90.5</v>
      </c>
      <c r="AS228" s="1">
        <v>5.5E-2</v>
      </c>
      <c r="AT228" s="1">
        <v>13.56</v>
      </c>
      <c r="AU228" s="1">
        <v>19.78</v>
      </c>
      <c r="AV228" s="1">
        <v>14.11</v>
      </c>
      <c r="AW228" s="1">
        <v>17.88</v>
      </c>
      <c r="AX228" s="1">
        <v>429.8</v>
      </c>
      <c r="AY228" s="1">
        <f>+AX228*4*4.5/1000*5263/1000/10000*1000</f>
        <v>4.0716673200000004</v>
      </c>
      <c r="BD228" s="1">
        <f>0.6108*EXP((U228*17.27)/(U228+237.3))</f>
        <v>2.782363953251322</v>
      </c>
      <c r="BE228" s="1">
        <f>0.6108*EXP((V228*17.27)/(V228+237.3))</f>
        <v>5.6071613731901309</v>
      </c>
      <c r="BF228" s="1">
        <f>+(BE228+BD228)/2</f>
        <v>4.1947626632207262</v>
      </c>
      <c r="BG228" s="1">
        <f>+((BD228*X228/100)+(BE228*Y228/100))/2</f>
        <v>3.2691553194190686</v>
      </c>
      <c r="BH228" s="1">
        <f>+BF228-BG228</f>
        <v>0.92560734380165766</v>
      </c>
    </row>
    <row r="229" spans="1:64" x14ac:dyDescent="0.2">
      <c r="A229" s="4">
        <v>43326</v>
      </c>
      <c r="B229" s="3">
        <v>0</v>
      </c>
      <c r="C229">
        <v>226</v>
      </c>
      <c r="D229" s="1">
        <v>11.98</v>
      </c>
      <c r="E229" s="1">
        <v>24.13</v>
      </c>
      <c r="F229" s="1">
        <v>90.871570000000006</v>
      </c>
      <c r="G229" s="1">
        <v>15.529109999999999</v>
      </c>
      <c r="H229" s="1">
        <v>-26.454879999999999</v>
      </c>
      <c r="I229" s="1">
        <v>2.3515589999999999E-2</v>
      </c>
      <c r="J229" s="1">
        <v>26.751809999999999</v>
      </c>
      <c r="K229" s="1">
        <v>299.90179999999998</v>
      </c>
      <c r="L229" s="1">
        <v>432.6925</v>
      </c>
      <c r="M229" s="1">
        <v>459.17090000000002</v>
      </c>
      <c r="N229" s="1">
        <v>75.342460000000003</v>
      </c>
      <c r="O229" s="1">
        <v>-26.478390000000001</v>
      </c>
      <c r="P229" s="1">
        <f>+G229/F229</f>
        <v>0.17089074173583663</v>
      </c>
      <c r="Q229" s="1">
        <v>48.864069999999998</v>
      </c>
      <c r="R229" s="1">
        <v>22.23</v>
      </c>
      <c r="S229" s="1">
        <v>38.94</v>
      </c>
      <c r="T229" s="1">
        <v>26.18</v>
      </c>
      <c r="U229" s="1">
        <v>22.58</v>
      </c>
      <c r="V229" s="1">
        <v>33.75</v>
      </c>
      <c r="W229" s="1">
        <f>+(X229+Y229)/2</f>
        <v>75.42</v>
      </c>
      <c r="X229" s="1">
        <v>52.54</v>
      </c>
      <c r="Y229" s="1">
        <v>98.3</v>
      </c>
      <c r="Z229" s="1">
        <v>1.2729999999999999</v>
      </c>
      <c r="AA229" s="1">
        <v>99.5</v>
      </c>
      <c r="AB229" s="1">
        <v>71.5</v>
      </c>
      <c r="AC229" s="2">
        <v>25.12</v>
      </c>
      <c r="AD229" s="1">
        <v>21.21</v>
      </c>
      <c r="AE229" s="1">
        <v>38.119999999999997</v>
      </c>
      <c r="AF229" s="2">
        <v>22.95</v>
      </c>
      <c r="AG229" s="1">
        <v>18.52</v>
      </c>
      <c r="AH229" s="1">
        <v>37.49</v>
      </c>
      <c r="AI229" s="2">
        <v>23.68</v>
      </c>
      <c r="AJ229" s="1">
        <v>18.649999999999999</v>
      </c>
      <c r="AK229" s="1">
        <v>42.27</v>
      </c>
      <c r="AM229" s="1" t="s">
        <v>0</v>
      </c>
      <c r="AN229" s="1" t="s">
        <v>0</v>
      </c>
      <c r="AO229" s="1" t="s">
        <v>0</v>
      </c>
      <c r="AP229" s="1">
        <v>4.9000000000000002E-2</v>
      </c>
      <c r="AQ229" s="1">
        <v>32.340000000000003</v>
      </c>
      <c r="AR229" s="1">
        <v>90.2</v>
      </c>
      <c r="AS229" s="1">
        <v>5.3999999999999999E-2</v>
      </c>
      <c r="AT229" s="1">
        <v>13.54</v>
      </c>
      <c r="AU229" s="1">
        <v>19.59</v>
      </c>
      <c r="AV229" s="1">
        <v>14.08</v>
      </c>
      <c r="AW229" s="1">
        <v>17.739999999999998</v>
      </c>
      <c r="AX229" s="1">
        <v>227.6</v>
      </c>
      <c r="AY229" s="1">
        <f>+AX229*4*4.5/1000*5263/1000/10000*1000</f>
        <v>2.1561458400000002</v>
      </c>
      <c r="BD229" s="1">
        <f>0.6108*EXP((U229*17.27)/(U229+237.3))</f>
        <v>2.7388549225564689</v>
      </c>
      <c r="BE229" s="1">
        <f>0.6108*EXP((V229*17.27)/(V229+237.3))</f>
        <v>5.2456631930581308</v>
      </c>
      <c r="BF229" s="1">
        <f>+(BE229+BD229)/2</f>
        <v>3.9922590578073001</v>
      </c>
      <c r="BG229" s="1">
        <f>+((BD229*X229/100)+(BE229*Y229/100))/2</f>
        <v>3.2977406475436557</v>
      </c>
      <c r="BH229" s="1">
        <f>+BF229-BG229</f>
        <v>0.69451841026364436</v>
      </c>
    </row>
    <row r="230" spans="1:64" x14ac:dyDescent="0.2">
      <c r="A230" s="4">
        <v>43327</v>
      </c>
      <c r="B230" s="3">
        <v>0</v>
      </c>
      <c r="C230">
        <v>227</v>
      </c>
      <c r="D230" s="1">
        <v>11.91</v>
      </c>
      <c r="E230" s="1">
        <v>26.79</v>
      </c>
      <c r="F230" s="1">
        <v>271.20650000000001</v>
      </c>
      <c r="G230" s="1">
        <v>39.991930000000004</v>
      </c>
      <c r="H230" s="1">
        <v>-40.771239999999999</v>
      </c>
      <c r="I230" s="1">
        <v>-4.9459790000000003</v>
      </c>
      <c r="J230" s="1">
        <v>30.054310000000001</v>
      </c>
      <c r="K230" s="1">
        <v>303.20429999999999</v>
      </c>
      <c r="L230" s="1">
        <v>439.23579999999998</v>
      </c>
      <c r="M230" s="1">
        <v>475.06099999999998</v>
      </c>
      <c r="N230" s="1">
        <v>231.21449999999999</v>
      </c>
      <c r="O230" s="1">
        <v>-35.825270000000003</v>
      </c>
      <c r="P230" s="1">
        <f>+G230/F230</f>
        <v>0.14745933449235177</v>
      </c>
      <c r="Q230" s="1">
        <v>195.38929999999999</v>
      </c>
      <c r="R230" s="1">
        <v>23.64</v>
      </c>
      <c r="S230" s="1">
        <v>38.85</v>
      </c>
      <c r="T230" s="1">
        <v>28.79</v>
      </c>
      <c r="U230" s="1">
        <v>23.6</v>
      </c>
      <c r="V230" s="1">
        <v>35.31</v>
      </c>
      <c r="W230" s="1">
        <f>+(X230+Y230)/2</f>
        <v>70.734999999999999</v>
      </c>
      <c r="X230" s="1">
        <v>42.77</v>
      </c>
      <c r="Y230" s="1">
        <v>98.7</v>
      </c>
      <c r="Z230" s="1">
        <v>2.3639999999999999</v>
      </c>
      <c r="AA230" s="1">
        <v>125.9</v>
      </c>
      <c r="AB230" s="1">
        <v>57.49</v>
      </c>
      <c r="AC230" s="2">
        <v>30</v>
      </c>
      <c r="AD230" s="1">
        <v>20.74</v>
      </c>
      <c r="AE230" s="1">
        <v>42.18</v>
      </c>
      <c r="AF230" s="2">
        <v>29.08</v>
      </c>
      <c r="AG230" s="1">
        <v>18.59</v>
      </c>
      <c r="AH230" s="1">
        <v>42.67</v>
      </c>
      <c r="AI230" s="2">
        <v>29.67</v>
      </c>
      <c r="AJ230" s="1">
        <v>20.04</v>
      </c>
      <c r="AK230" s="1">
        <v>42.59</v>
      </c>
      <c r="AM230" s="1" t="s">
        <v>0</v>
      </c>
      <c r="AN230" s="1" t="s">
        <v>0</v>
      </c>
      <c r="AO230" s="1" t="s">
        <v>0</v>
      </c>
      <c r="AP230" s="1">
        <v>5.1999999999999998E-2</v>
      </c>
      <c r="AQ230" s="1">
        <v>31.91</v>
      </c>
      <c r="AR230" s="1">
        <v>89.4</v>
      </c>
      <c r="AS230" s="1">
        <v>5.8000000000000003E-2</v>
      </c>
      <c r="AT230" s="1">
        <v>14.17</v>
      </c>
      <c r="AU230" s="1">
        <v>20.75</v>
      </c>
      <c r="AV230" s="1">
        <v>14.72</v>
      </c>
      <c r="AW230" s="1">
        <v>18.899999999999999</v>
      </c>
      <c r="AX230" s="1">
        <v>0</v>
      </c>
      <c r="AY230" s="1">
        <f>+AX230*4*4.5/1000*5263/1000/10000*1000</f>
        <v>0</v>
      </c>
      <c r="BD230" s="1">
        <f>0.6108*EXP((U230*17.27)/(U230+237.3))</f>
        <v>2.9130230003400173</v>
      </c>
      <c r="BE230" s="1">
        <f>0.6108*EXP((V230*17.27)/(V230+237.3))</f>
        <v>5.7197383717081332</v>
      </c>
      <c r="BF230" s="1">
        <f>+(BE230+BD230)/2</f>
        <v>4.3163806860240754</v>
      </c>
      <c r="BG230" s="1">
        <f>+((BD230*X230/100)+(BE230*Y230/100))/2</f>
        <v>3.4456408550606765</v>
      </c>
      <c r="BH230" s="1">
        <f>+BF230-BG230</f>
        <v>0.87073983096339891</v>
      </c>
      <c r="BK230" s="7"/>
      <c r="BL230" s="7"/>
    </row>
    <row r="231" spans="1:64" x14ac:dyDescent="0.2">
      <c r="A231" s="4">
        <v>43328</v>
      </c>
      <c r="B231" s="3">
        <v>0</v>
      </c>
      <c r="C231">
        <v>228</v>
      </c>
      <c r="D231" s="1">
        <v>11.9</v>
      </c>
      <c r="E231" s="1">
        <v>26.92</v>
      </c>
      <c r="F231" s="1">
        <v>261.22199999999998</v>
      </c>
      <c r="G231" s="1">
        <v>40.768140000000002</v>
      </c>
      <c r="H231" s="1">
        <v>-45.705970000000001</v>
      </c>
      <c r="I231" s="1">
        <v>-5.51267</v>
      </c>
      <c r="J231" s="1">
        <v>30.98095</v>
      </c>
      <c r="K231" s="1">
        <v>304.1309</v>
      </c>
      <c r="L231" s="1">
        <v>440.31810000000002</v>
      </c>
      <c r="M231" s="1">
        <v>480.51139999999998</v>
      </c>
      <c r="N231" s="1">
        <v>220.4539</v>
      </c>
      <c r="O231" s="1">
        <v>-40.193300000000001</v>
      </c>
      <c r="P231" s="1">
        <f>+G231/F231</f>
        <v>0.15606702345131729</v>
      </c>
      <c r="Q231" s="1">
        <v>180.26060000000001</v>
      </c>
      <c r="R231" s="1">
        <v>24.1</v>
      </c>
      <c r="S231" s="1">
        <v>41.08</v>
      </c>
      <c r="T231" s="1">
        <v>29.47</v>
      </c>
      <c r="U231" s="1">
        <v>24.15</v>
      </c>
      <c r="V231" s="1">
        <v>36.69</v>
      </c>
      <c r="W231" s="1">
        <f>+(X231+Y231)/2</f>
        <v>64.709999999999994</v>
      </c>
      <c r="X231" s="1">
        <v>37.32</v>
      </c>
      <c r="Y231" s="1">
        <v>92.1</v>
      </c>
      <c r="Z231" s="1">
        <v>1.978</v>
      </c>
      <c r="AA231" s="1">
        <v>129.5</v>
      </c>
      <c r="AB231" s="1">
        <v>85.2</v>
      </c>
      <c r="AC231" s="2">
        <v>31.23</v>
      </c>
      <c r="AD231" s="1">
        <v>21.68</v>
      </c>
      <c r="AE231" s="1">
        <v>44.66</v>
      </c>
      <c r="AF231" s="2">
        <v>30.73</v>
      </c>
      <c r="AG231" s="1">
        <v>19.690000000000001</v>
      </c>
      <c r="AH231" s="1">
        <v>45.84</v>
      </c>
      <c r="AI231" s="2">
        <v>31.27</v>
      </c>
      <c r="AJ231" s="1">
        <v>21.05</v>
      </c>
      <c r="AK231" s="1">
        <v>45.7</v>
      </c>
      <c r="AM231" s="1" t="s">
        <v>0</v>
      </c>
      <c r="AN231" s="1" t="s">
        <v>0</v>
      </c>
      <c r="AO231" s="1">
        <v>0.23300000000000001</v>
      </c>
      <c r="AP231" s="1">
        <v>5.2999999999999999E-2</v>
      </c>
      <c r="AQ231" s="1">
        <v>31.57</v>
      </c>
      <c r="AR231" s="1">
        <v>88.8</v>
      </c>
      <c r="AS231" s="1">
        <v>5.8000000000000003E-2</v>
      </c>
      <c r="AT231" s="1">
        <v>14.34</v>
      </c>
      <c r="AU231" s="1">
        <v>21</v>
      </c>
      <c r="AV231" s="1">
        <v>14.89</v>
      </c>
      <c r="AW231" s="1">
        <v>19.2</v>
      </c>
      <c r="AX231" s="1">
        <v>0</v>
      </c>
      <c r="AY231" s="1">
        <f>+AX231*4*4.5/1000*5263/1000/10000*1000</f>
        <v>0</v>
      </c>
      <c r="BD231" s="1">
        <f>0.6108*EXP((U231*17.27)/(U231+237.3))</f>
        <v>3.0108883794719947</v>
      </c>
      <c r="BE231" s="1">
        <f>0.6108*EXP((V231*17.27)/(V231+237.3))</f>
        <v>6.1696365959544179</v>
      </c>
      <c r="BF231" s="1">
        <f>+(BE231+BD231)/2</f>
        <v>4.5902624877132059</v>
      </c>
      <c r="BG231" s="1">
        <f>+((BD231*X231/100)+(BE231*Y231/100))/2</f>
        <v>3.4029494240464833</v>
      </c>
      <c r="BH231" s="1">
        <f>+BF231-BG231</f>
        <v>1.1873130636667226</v>
      </c>
    </row>
    <row r="232" spans="1:64" x14ac:dyDescent="0.2">
      <c r="A232" s="4">
        <v>43329</v>
      </c>
      <c r="B232" s="3">
        <v>0</v>
      </c>
      <c r="C232">
        <v>229</v>
      </c>
      <c r="D232" s="1">
        <v>11.84</v>
      </c>
      <c r="E232" s="1">
        <v>29.22</v>
      </c>
      <c r="F232" s="1">
        <v>266.03160000000003</v>
      </c>
      <c r="G232" s="1">
        <v>42.450279999999999</v>
      </c>
      <c r="H232" s="1">
        <v>-47.443049999999999</v>
      </c>
      <c r="I232" s="1">
        <v>-4.7525649999999997</v>
      </c>
      <c r="J232" s="1">
        <v>32.773330000000001</v>
      </c>
      <c r="K232" s="1">
        <v>305.92329999999998</v>
      </c>
      <c r="L232" s="1">
        <v>450.43819999999999</v>
      </c>
      <c r="M232" s="1">
        <v>493.12860000000001</v>
      </c>
      <c r="N232" s="1">
        <v>223.5813</v>
      </c>
      <c r="O232" s="1">
        <v>-42.690480000000001</v>
      </c>
      <c r="P232" s="1">
        <f>+G232/F232</f>
        <v>0.15956856253166915</v>
      </c>
      <c r="Q232" s="1">
        <v>180.89080000000001</v>
      </c>
      <c r="R232" s="1">
        <v>24.59</v>
      </c>
      <c r="S232" s="1">
        <v>44.39</v>
      </c>
      <c r="T232" s="1">
        <v>31.13</v>
      </c>
      <c r="U232" s="1">
        <v>24.39</v>
      </c>
      <c r="V232" s="1">
        <v>39.630000000000003</v>
      </c>
      <c r="W232" s="1">
        <f>+(X232+Y232)/2</f>
        <v>63.605000000000004</v>
      </c>
      <c r="X232" s="1">
        <v>30.31</v>
      </c>
      <c r="Y232" s="1">
        <v>96.9</v>
      </c>
      <c r="Z232" s="1">
        <v>1.6279999999999999</v>
      </c>
      <c r="AA232" s="1">
        <v>254.5</v>
      </c>
      <c r="AB232" s="1">
        <v>49.66</v>
      </c>
      <c r="AC232" s="2">
        <v>33.340000000000003</v>
      </c>
      <c r="AD232" s="1">
        <v>21.17</v>
      </c>
      <c r="AE232" s="1">
        <v>48.27</v>
      </c>
      <c r="AF232" s="2">
        <v>33.520000000000003</v>
      </c>
      <c r="AG232" s="1">
        <v>19.62</v>
      </c>
      <c r="AH232" s="1">
        <v>50.8</v>
      </c>
      <c r="AI232" s="2">
        <v>33.65</v>
      </c>
      <c r="AJ232" s="1">
        <v>20.75</v>
      </c>
      <c r="AK232" s="1">
        <v>50.19</v>
      </c>
      <c r="AM232" s="1" t="s">
        <v>0</v>
      </c>
      <c r="AN232" s="1" t="s">
        <v>0</v>
      </c>
      <c r="AO232" s="1">
        <v>0.23</v>
      </c>
      <c r="AP232" s="1">
        <v>5.2999999999999999E-2</v>
      </c>
      <c r="AQ232" s="1">
        <v>31.51</v>
      </c>
      <c r="AR232" s="1">
        <v>88.7</v>
      </c>
      <c r="AS232" s="1">
        <v>5.8000000000000003E-2</v>
      </c>
      <c r="AT232" s="1">
        <v>14.1</v>
      </c>
      <c r="AU232" s="1">
        <v>20.83</v>
      </c>
      <c r="AV232" s="1">
        <v>14.64</v>
      </c>
      <c r="AW232" s="1">
        <v>19.05</v>
      </c>
      <c r="AX232" s="1">
        <v>280.7</v>
      </c>
      <c r="AY232" s="1">
        <f>+AX232*4*4.5/1000*5263/1000/10000*1000</f>
        <v>2.6591833799999995</v>
      </c>
      <c r="BD232" s="1">
        <f>0.6108*EXP((U232*17.27)/(U232+237.3))</f>
        <v>3.0544842704630484</v>
      </c>
      <c r="BE232" s="1">
        <f>0.6108*EXP((V232*17.27)/(V232+237.3))</f>
        <v>7.2314055718274846</v>
      </c>
      <c r="BF232" s="1">
        <f>+(BE232+BD232)/2</f>
        <v>5.1429449211452667</v>
      </c>
      <c r="BG232" s="1">
        <f>+((BD232*X232/100)+(BE232*Y232/100))/2</f>
        <v>3.9665230907390914</v>
      </c>
      <c r="BH232" s="1">
        <f>+BF232-BG232</f>
        <v>1.1764218304061753</v>
      </c>
    </row>
    <row r="233" spans="1:64" x14ac:dyDescent="0.2">
      <c r="A233" s="4">
        <v>43330</v>
      </c>
      <c r="B233" s="3">
        <v>0</v>
      </c>
      <c r="C233">
        <v>230</v>
      </c>
      <c r="D233" s="1">
        <v>12.03</v>
      </c>
      <c r="E233" s="1">
        <v>25.06</v>
      </c>
      <c r="F233" s="1">
        <v>83.89864</v>
      </c>
      <c r="G233" s="1">
        <v>13.229100000000001</v>
      </c>
      <c r="H233" s="1">
        <v>-27.37106</v>
      </c>
      <c r="I233" s="1">
        <v>-1.5639970000000001</v>
      </c>
      <c r="J233" s="1">
        <v>27.82873</v>
      </c>
      <c r="K233" s="1">
        <v>300.9787</v>
      </c>
      <c r="L233" s="1">
        <v>438.17200000000003</v>
      </c>
      <c r="M233" s="1">
        <v>463.97899999999998</v>
      </c>
      <c r="N233" s="1">
        <v>70.669550000000001</v>
      </c>
      <c r="O233" s="1">
        <v>-25.80706</v>
      </c>
      <c r="P233" s="1">
        <f>+G233/F233</f>
        <v>0.15767955237415054</v>
      </c>
      <c r="Q233" s="1">
        <v>44.862479999999998</v>
      </c>
      <c r="R233" s="1">
        <v>23.58</v>
      </c>
      <c r="S233" s="1">
        <v>36.590000000000003</v>
      </c>
      <c r="T233" s="1">
        <v>27.52</v>
      </c>
      <c r="U233" s="1">
        <v>23.85</v>
      </c>
      <c r="V233" s="1">
        <v>32.89</v>
      </c>
      <c r="W233" s="1">
        <f>+(X233+Y233)/2</f>
        <v>76.14</v>
      </c>
      <c r="X233" s="1">
        <v>56.08</v>
      </c>
      <c r="Y233" s="1">
        <v>96.2</v>
      </c>
      <c r="Z233" s="1">
        <v>1.657</v>
      </c>
      <c r="AA233" s="1">
        <v>150.30000000000001</v>
      </c>
      <c r="AB233" s="1">
        <v>74.13</v>
      </c>
      <c r="AC233" s="2">
        <v>27.16</v>
      </c>
      <c r="AD233" s="1">
        <v>21.34</v>
      </c>
      <c r="AE233" s="1">
        <v>36.31</v>
      </c>
      <c r="AF233" s="2">
        <v>26.03</v>
      </c>
      <c r="AG233" s="1">
        <v>19.23</v>
      </c>
      <c r="AH233" s="1">
        <v>35.83</v>
      </c>
      <c r="AI233" s="2">
        <v>26.79</v>
      </c>
      <c r="AJ233" s="1">
        <v>20.43</v>
      </c>
      <c r="AK233" s="1">
        <v>36.69</v>
      </c>
      <c r="AM233" s="1" t="s">
        <v>0</v>
      </c>
      <c r="AN233" s="1" t="s">
        <v>0</v>
      </c>
      <c r="AO233" s="1" t="s">
        <v>0</v>
      </c>
      <c r="AP233" s="1">
        <v>5.1999999999999998E-2</v>
      </c>
      <c r="AQ233" s="1">
        <v>31.68</v>
      </c>
      <c r="AR233" s="1">
        <v>89.1</v>
      </c>
      <c r="AS233" s="1">
        <v>5.7000000000000002E-2</v>
      </c>
      <c r="AT233" s="1">
        <v>14.04</v>
      </c>
      <c r="AU233" s="1">
        <v>20.53</v>
      </c>
      <c r="AV233" s="1">
        <v>14.57</v>
      </c>
      <c r="AW233" s="1">
        <v>18.75</v>
      </c>
      <c r="AX233" s="1">
        <v>423.2</v>
      </c>
      <c r="AY233" s="1">
        <f>+AX233*4*4.5/1000*5263/1000/10000*1000</f>
        <v>4.0091428799999997</v>
      </c>
      <c r="BD233" s="1">
        <f>0.6108*EXP((U233*17.27)/(U233+237.3))</f>
        <v>2.9571576069152328</v>
      </c>
      <c r="BE233" s="1">
        <f>0.6108*EXP((V233*17.27)/(V233+237.3))</f>
        <v>4.9991943843355386</v>
      </c>
      <c r="BF233" s="1">
        <f>+(BE233+BD233)/2</f>
        <v>3.9781759956253859</v>
      </c>
      <c r="BG233" s="1">
        <f>+((BD233*X233/100)+(BE233*Y233/100))/2</f>
        <v>3.2337994918444251</v>
      </c>
      <c r="BH233" s="1">
        <f>+BF233-BG233</f>
        <v>0.74437650378096087</v>
      </c>
    </row>
    <row r="234" spans="1:64" x14ac:dyDescent="0.2">
      <c r="A234" s="4">
        <v>43331</v>
      </c>
      <c r="B234" s="3">
        <v>0</v>
      </c>
      <c r="C234">
        <v>231</v>
      </c>
      <c r="D234" s="1">
        <v>11.87</v>
      </c>
      <c r="E234" s="1">
        <v>28.03</v>
      </c>
      <c r="F234" s="1">
        <v>260.11689999999999</v>
      </c>
      <c r="G234" s="1">
        <v>39.765639999999998</v>
      </c>
      <c r="H234" s="1">
        <v>-47.503810000000001</v>
      </c>
      <c r="I234" s="1">
        <v>-6.3390599999999999</v>
      </c>
      <c r="J234" s="1">
        <v>31.769970000000001</v>
      </c>
      <c r="K234" s="1">
        <v>304.91989999999998</v>
      </c>
      <c r="L234" s="1">
        <v>443.89789999999999</v>
      </c>
      <c r="M234" s="1">
        <v>485.06259999999997</v>
      </c>
      <c r="N234" s="1">
        <v>220.35120000000001</v>
      </c>
      <c r="O234" s="1">
        <v>-41.164760000000001</v>
      </c>
      <c r="P234" s="1">
        <f>+G234/F234</f>
        <v>0.15287603381402745</v>
      </c>
      <c r="Q234" s="1">
        <v>179.1865</v>
      </c>
      <c r="R234" s="1">
        <v>23.63</v>
      </c>
      <c r="S234" s="1">
        <v>41.32</v>
      </c>
      <c r="T234" s="1">
        <v>30.11</v>
      </c>
      <c r="U234" s="1">
        <v>23.77</v>
      </c>
      <c r="V234" s="1">
        <v>37.49</v>
      </c>
      <c r="W234" s="1">
        <f>+(X234+Y234)/2</f>
        <v>68.034999999999997</v>
      </c>
      <c r="X234" s="1">
        <v>37.97</v>
      </c>
      <c r="Y234" s="1">
        <v>98.1</v>
      </c>
      <c r="Z234" s="1">
        <v>1.627</v>
      </c>
      <c r="AA234" s="1">
        <v>161.6</v>
      </c>
      <c r="AB234" s="1">
        <v>77.16</v>
      </c>
      <c r="AC234" s="2">
        <v>32.22</v>
      </c>
      <c r="AD234" s="1">
        <v>20.420000000000002</v>
      </c>
      <c r="AE234" s="1">
        <v>46.65</v>
      </c>
      <c r="AF234" s="2">
        <v>31.45</v>
      </c>
      <c r="AG234" s="1">
        <v>18.52</v>
      </c>
      <c r="AH234" s="1">
        <v>47.21</v>
      </c>
      <c r="AI234" s="2">
        <v>31.6</v>
      </c>
      <c r="AJ234" s="1">
        <v>19.75</v>
      </c>
      <c r="AK234" s="1">
        <v>46.4</v>
      </c>
      <c r="AM234" s="1" t="s">
        <v>0</v>
      </c>
      <c r="AN234" s="1" t="s">
        <v>0</v>
      </c>
      <c r="AO234" s="1" t="s">
        <v>0</v>
      </c>
      <c r="AP234" s="1">
        <v>5.1999999999999998E-2</v>
      </c>
      <c r="AQ234" s="1">
        <v>31.4</v>
      </c>
      <c r="AR234" s="1">
        <v>88.5</v>
      </c>
      <c r="AS234" s="1">
        <v>5.7000000000000002E-2</v>
      </c>
      <c r="AT234" s="1">
        <v>14.06</v>
      </c>
      <c r="AU234" s="1">
        <v>20.57</v>
      </c>
      <c r="AV234" s="1">
        <v>14.59</v>
      </c>
      <c r="AW234" s="1">
        <v>18.86</v>
      </c>
      <c r="AX234" s="1">
        <v>319.3</v>
      </c>
      <c r="AY234" s="1">
        <f>+AX234*4*4.5/1000*5263/1000/10000*1000</f>
        <v>3.0248566200000009</v>
      </c>
      <c r="BD234" s="1">
        <f>0.6108*EXP((U234*17.27)/(U234+237.3))</f>
        <v>2.9429714831448694</v>
      </c>
      <c r="BE234" s="1">
        <f>0.6108*EXP((V234*17.27)/(V234+237.3))</f>
        <v>6.4442325494633366</v>
      </c>
      <c r="BF234" s="1">
        <f>+(BE234+BD234)/2</f>
        <v>4.6936020163041032</v>
      </c>
      <c r="BG234" s="1">
        <f>+((BD234*X234/100)+(BE234*Y234/100))/2</f>
        <v>3.7196192015868199</v>
      </c>
      <c r="BH234" s="1">
        <f>+BF234-BG234</f>
        <v>0.97398281471728332</v>
      </c>
    </row>
    <row r="235" spans="1:64" x14ac:dyDescent="0.2">
      <c r="A235" s="4">
        <v>43332</v>
      </c>
      <c r="B235" s="3">
        <v>0</v>
      </c>
      <c r="C235">
        <v>232</v>
      </c>
      <c r="D235" s="1">
        <v>11.86</v>
      </c>
      <c r="E235" s="1">
        <v>23.7</v>
      </c>
      <c r="F235" s="1">
        <v>167.9111</v>
      </c>
      <c r="G235" s="1">
        <v>26.275079999999999</v>
      </c>
      <c r="H235" s="1">
        <v>-29.038029999999999</v>
      </c>
      <c r="I235" s="1">
        <v>-3.2806060000000001</v>
      </c>
      <c r="J235" s="1">
        <v>30.079229999999999</v>
      </c>
      <c r="K235" s="1">
        <v>303.22919999999999</v>
      </c>
      <c r="L235" s="1">
        <v>450.8931</v>
      </c>
      <c r="M235" s="1">
        <v>476.65050000000002</v>
      </c>
      <c r="N235" s="1">
        <v>141.636</v>
      </c>
      <c r="O235" s="1">
        <v>-25.757429999999999</v>
      </c>
      <c r="P235" s="1">
        <f>+G235/F235</f>
        <v>0.15648209082067832</v>
      </c>
      <c r="Q235" s="1">
        <v>115.87860000000001</v>
      </c>
      <c r="R235" s="1">
        <v>22.21</v>
      </c>
      <c r="S235" s="1">
        <v>38.25</v>
      </c>
      <c r="T235" s="1">
        <v>29.35</v>
      </c>
      <c r="U235" s="1">
        <v>22.66</v>
      </c>
      <c r="V235" s="1">
        <v>35.17</v>
      </c>
      <c r="W235" s="1">
        <f>+(X235+Y235)/2</f>
        <v>73.41</v>
      </c>
      <c r="X235" s="1">
        <v>50.32</v>
      </c>
      <c r="Y235" s="1">
        <v>96.5</v>
      </c>
      <c r="Z235" s="1">
        <v>2.0619999999999998</v>
      </c>
      <c r="AA235" s="1">
        <v>171.3</v>
      </c>
      <c r="AB235" s="1">
        <v>88.7</v>
      </c>
      <c r="AC235" s="2">
        <v>31.11</v>
      </c>
      <c r="AD235" s="1">
        <v>19.63</v>
      </c>
      <c r="AE235" s="1">
        <v>42.4</v>
      </c>
      <c r="AF235" s="2">
        <v>30.31</v>
      </c>
      <c r="AG235" s="1">
        <v>17.16</v>
      </c>
      <c r="AH235" s="1">
        <v>42.87</v>
      </c>
      <c r="AI235" s="2">
        <v>30.6</v>
      </c>
      <c r="AJ235" s="1">
        <v>18.41</v>
      </c>
      <c r="AK235" s="1">
        <v>42.43</v>
      </c>
      <c r="AM235" s="1" t="s">
        <v>0</v>
      </c>
      <c r="AN235" s="1" t="s">
        <v>0</v>
      </c>
      <c r="AO235" s="1">
        <v>0.23</v>
      </c>
      <c r="AP235" s="1">
        <v>5.2999999999999999E-2</v>
      </c>
      <c r="AQ235" s="1">
        <v>31.4</v>
      </c>
      <c r="AR235" s="1">
        <v>88.5</v>
      </c>
      <c r="AS235" s="1">
        <v>5.8000000000000003E-2</v>
      </c>
      <c r="AT235" s="1">
        <v>14.07</v>
      </c>
      <c r="AU235" s="1">
        <v>20.9</v>
      </c>
      <c r="AV235" s="1">
        <v>14.6</v>
      </c>
      <c r="AW235" s="1">
        <v>19.16</v>
      </c>
      <c r="AX235" s="1">
        <v>361.7</v>
      </c>
      <c r="AY235" s="1">
        <f>+AX235*4*4.5/1000*5263/1000/10000*1000</f>
        <v>3.4265287799999999</v>
      </c>
      <c r="BD235" s="1">
        <f>0.6108*EXP((U235*17.27)/(U235+237.3))</f>
        <v>2.7521785942575856</v>
      </c>
      <c r="BE235" s="1">
        <f>0.6108*EXP((V235*17.27)/(V235+237.3))</f>
        <v>5.6757277426615316</v>
      </c>
      <c r="BF235" s="1">
        <f>+(BE235+BD235)/2</f>
        <v>4.2139531684595584</v>
      </c>
      <c r="BG235" s="1">
        <f>+((BD235*X235/100)+(BE235*Y235/100))/2</f>
        <v>3.4309867701493975</v>
      </c>
      <c r="BH235" s="1">
        <f>+BF235-BG235</f>
        <v>0.7829663983101609</v>
      </c>
    </row>
    <row r="236" spans="1:64" x14ac:dyDescent="0.2">
      <c r="A236" s="4">
        <v>43333</v>
      </c>
      <c r="B236" s="3">
        <v>0</v>
      </c>
      <c r="C236">
        <v>233</v>
      </c>
      <c r="D236" s="1">
        <v>11.89</v>
      </c>
      <c r="E236" s="1">
        <v>27.96</v>
      </c>
      <c r="F236" s="1">
        <v>238.00450000000001</v>
      </c>
      <c r="G236" s="1">
        <v>33.492040000000003</v>
      </c>
      <c r="H236" s="1">
        <v>-39.86251</v>
      </c>
      <c r="I236" s="1">
        <v>-8.7127280000000003</v>
      </c>
      <c r="J236" s="1">
        <v>30.91133</v>
      </c>
      <c r="K236" s="1">
        <v>304.06130000000002</v>
      </c>
      <c r="L236" s="1">
        <v>446.14190000000002</v>
      </c>
      <c r="M236" s="1">
        <v>477.29160000000002</v>
      </c>
      <c r="N236" s="1">
        <v>204.51249999999999</v>
      </c>
      <c r="O236" s="1">
        <v>-31.14978</v>
      </c>
      <c r="P236" s="1">
        <f>+G236/F236</f>
        <v>0.14072019646687353</v>
      </c>
      <c r="Q236" s="1">
        <v>173.36269999999999</v>
      </c>
      <c r="R236" s="1">
        <v>21.98</v>
      </c>
      <c r="S236" s="1">
        <v>42.2</v>
      </c>
      <c r="T236" s="1">
        <v>29.29</v>
      </c>
      <c r="U236" s="1">
        <v>22.72</v>
      </c>
      <c r="V236" s="1">
        <v>37.47</v>
      </c>
      <c r="W236" s="1">
        <f>+(X236+Y236)/2</f>
        <v>66.48</v>
      </c>
      <c r="X236" s="1">
        <v>38.26</v>
      </c>
      <c r="Y236" s="1">
        <v>94.7</v>
      </c>
      <c r="Z236" s="1">
        <v>1.5149999999999999</v>
      </c>
      <c r="AA236" s="1">
        <v>99.5</v>
      </c>
      <c r="AB236" s="1">
        <v>82.8</v>
      </c>
      <c r="AC236" s="2">
        <v>30.9</v>
      </c>
      <c r="AD236" s="1">
        <v>19.32</v>
      </c>
      <c r="AE236" s="1">
        <v>46.29</v>
      </c>
      <c r="AF236" s="2">
        <v>30.03</v>
      </c>
      <c r="AG236" s="1">
        <v>16.62</v>
      </c>
      <c r="AH236" s="1">
        <v>47.22</v>
      </c>
      <c r="AI236" s="2">
        <v>30.58</v>
      </c>
      <c r="AJ236" s="1">
        <v>18.149999999999999</v>
      </c>
      <c r="AK236" s="1">
        <v>46.74</v>
      </c>
      <c r="AM236" s="1" t="s">
        <v>0</v>
      </c>
      <c r="AN236" s="1" t="s">
        <v>0</v>
      </c>
      <c r="AO236" s="1" t="s">
        <v>0</v>
      </c>
      <c r="AP236" s="1">
        <v>5.3999999999999999E-2</v>
      </c>
      <c r="AQ236" s="1">
        <v>31.3</v>
      </c>
      <c r="AR236" s="1">
        <v>88.3</v>
      </c>
      <c r="AS236" s="1">
        <v>5.8999999999999997E-2</v>
      </c>
      <c r="AT236" s="1">
        <v>14.5</v>
      </c>
      <c r="AU236" s="1">
        <v>21.32</v>
      </c>
      <c r="AV236" s="1">
        <v>15.04</v>
      </c>
      <c r="AW236" s="1">
        <v>19.57</v>
      </c>
      <c r="AX236" s="1">
        <v>0.254</v>
      </c>
      <c r="AY236" s="1">
        <f>+AX236*4*4.5/1000*5263/1000/10000*1000</f>
        <v>2.4062436E-3</v>
      </c>
      <c r="BD236" s="1">
        <f>0.6108*EXP((U236*17.27)/(U236+237.3))</f>
        <v>2.7622084529566373</v>
      </c>
      <c r="BE236" s="1">
        <f>0.6108*EXP((V236*17.27)/(V236+237.3))</f>
        <v>6.4372408084167274</v>
      </c>
      <c r="BF236" s="1">
        <f>+(BE236+BD236)/2</f>
        <v>4.5997246306866826</v>
      </c>
      <c r="BG236" s="1">
        <f>+((BD236*X236/100)+(BE236*Y236/100))/2</f>
        <v>3.576443999835925</v>
      </c>
      <c r="BH236" s="1">
        <f>+BF236-BG236</f>
        <v>1.0232806308507576</v>
      </c>
    </row>
    <row r="237" spans="1:64" x14ac:dyDescent="0.2">
      <c r="A237" s="4">
        <v>43334</v>
      </c>
      <c r="B237" s="3">
        <v>0</v>
      </c>
      <c r="C237">
        <v>234</v>
      </c>
      <c r="D237" s="1">
        <v>11.9</v>
      </c>
      <c r="E237" s="1">
        <v>27.58</v>
      </c>
      <c r="F237" s="1">
        <v>223.17769999999999</v>
      </c>
      <c r="G237" s="1">
        <v>33.519419999999997</v>
      </c>
      <c r="H237" s="1">
        <v>-41.483840000000001</v>
      </c>
      <c r="I237" s="1">
        <v>-5.819045</v>
      </c>
      <c r="J237" s="1">
        <v>31.964950000000002</v>
      </c>
      <c r="K237" s="1">
        <v>305.11489999999998</v>
      </c>
      <c r="L237" s="1">
        <v>450.78480000000002</v>
      </c>
      <c r="M237" s="1">
        <v>486.4495</v>
      </c>
      <c r="N237" s="1">
        <v>189.6583</v>
      </c>
      <c r="O237" s="1">
        <v>-35.664790000000004</v>
      </c>
      <c r="P237" s="1">
        <f>+G237/F237</f>
        <v>0.15019161860705615</v>
      </c>
      <c r="Q237" s="1">
        <v>153.99350000000001</v>
      </c>
      <c r="R237" s="1">
        <v>26.23</v>
      </c>
      <c r="S237" s="1">
        <v>42.84</v>
      </c>
      <c r="T237" s="1">
        <v>30.53</v>
      </c>
      <c r="U237" s="1">
        <v>26.28</v>
      </c>
      <c r="V237" s="1">
        <v>37.770000000000003</v>
      </c>
      <c r="W237" s="1">
        <f>+(X237+Y237)/2</f>
        <v>68.004999999999995</v>
      </c>
      <c r="X237" s="1">
        <v>38.81</v>
      </c>
      <c r="Y237" s="1">
        <v>97.2</v>
      </c>
      <c r="Z237" s="1">
        <v>1.673</v>
      </c>
      <c r="AA237" s="1">
        <v>124.1</v>
      </c>
      <c r="AB237" s="1">
        <v>67.11</v>
      </c>
      <c r="AC237" s="2">
        <v>32.39</v>
      </c>
      <c r="AD237" s="1">
        <v>24.23</v>
      </c>
      <c r="AE237" s="1">
        <v>44.9</v>
      </c>
      <c r="AF237" s="2">
        <v>32</v>
      </c>
      <c r="AG237" s="1">
        <v>23.14</v>
      </c>
      <c r="AH237" s="1">
        <v>45.9</v>
      </c>
      <c r="AI237" s="2">
        <v>32.1</v>
      </c>
      <c r="AJ237" s="1">
        <v>23.9</v>
      </c>
      <c r="AK237" s="1">
        <v>45.38</v>
      </c>
      <c r="AM237" s="1" t="s">
        <v>0</v>
      </c>
      <c r="AN237" s="1" t="s">
        <v>0</v>
      </c>
      <c r="AO237" s="1">
        <v>0.23300000000000001</v>
      </c>
      <c r="AP237" s="1">
        <v>5.3999999999999999E-2</v>
      </c>
      <c r="AQ237" s="1">
        <v>31.26</v>
      </c>
      <c r="AR237" s="1">
        <v>88.2</v>
      </c>
      <c r="AS237" s="1">
        <v>5.8999999999999997E-2</v>
      </c>
      <c r="AT237" s="1">
        <v>14.29</v>
      </c>
      <c r="AU237" s="1">
        <v>21.27</v>
      </c>
      <c r="AV237" s="1">
        <v>14.82</v>
      </c>
      <c r="AW237" s="1">
        <v>19.54</v>
      </c>
      <c r="AX237" s="1">
        <v>0</v>
      </c>
      <c r="AY237" s="1">
        <f>+AX237*4*4.5/1000*5263/1000/10000*1000</f>
        <v>0</v>
      </c>
      <c r="BD237" s="1">
        <f>0.6108*EXP((U237*17.27)/(U237+237.3))</f>
        <v>3.4174807738749688</v>
      </c>
      <c r="BE237" s="1">
        <f>0.6108*EXP((V237*17.27)/(V237+237.3))</f>
        <v>6.5428096113140555</v>
      </c>
      <c r="BF237" s="1">
        <f>+(BE237+BD237)/2</f>
        <v>4.9801451925945122</v>
      </c>
      <c r="BG237" s="1">
        <f>+((BD237*X237/100)+(BE237*Y237/100))/2</f>
        <v>3.8429676152690684</v>
      </c>
      <c r="BH237" s="1">
        <f>+BF237-BG237</f>
        <v>1.1371775773254438</v>
      </c>
    </row>
    <row r="238" spans="1:64" x14ac:dyDescent="0.2">
      <c r="A238" s="4">
        <v>43335</v>
      </c>
      <c r="B238" s="3">
        <v>0</v>
      </c>
      <c r="C238">
        <v>235</v>
      </c>
      <c r="D238" s="1">
        <v>11.89</v>
      </c>
      <c r="E238" s="1">
        <v>25.57</v>
      </c>
      <c r="F238" s="1">
        <v>177.55</v>
      </c>
      <c r="G238" s="1">
        <v>27.974979999999999</v>
      </c>
      <c r="H238" s="1">
        <v>-32.549689999999998</v>
      </c>
      <c r="I238" s="1">
        <v>-1.5054479999999999</v>
      </c>
      <c r="J238" s="1">
        <v>29.824100000000001</v>
      </c>
      <c r="K238" s="1">
        <v>302.97410000000002</v>
      </c>
      <c r="L238" s="1">
        <v>446.00920000000002</v>
      </c>
      <c r="M238" s="1">
        <v>477.05340000000001</v>
      </c>
      <c r="N238" s="1">
        <v>149.57509999999999</v>
      </c>
      <c r="O238" s="1">
        <v>-31.044239999999999</v>
      </c>
      <c r="P238" s="1">
        <f>+G238/F238</f>
        <v>0.15756113770768795</v>
      </c>
      <c r="Q238" s="1">
        <v>118.5308</v>
      </c>
      <c r="R238" s="1">
        <v>25.19</v>
      </c>
      <c r="S238" s="1">
        <v>41.29</v>
      </c>
      <c r="T238" s="1">
        <v>28.83</v>
      </c>
      <c r="U238" s="1">
        <v>25.19</v>
      </c>
      <c r="V238" s="1">
        <v>36.67</v>
      </c>
      <c r="W238" s="1">
        <f>+(X238+Y238)/2</f>
        <v>69.31</v>
      </c>
      <c r="X238" s="1">
        <v>44.52</v>
      </c>
      <c r="Y238" s="1">
        <v>94.1</v>
      </c>
      <c r="Z238" s="1">
        <v>1.877</v>
      </c>
      <c r="AA238" s="1">
        <v>89.7</v>
      </c>
      <c r="AB238" s="1">
        <v>52.36</v>
      </c>
      <c r="AC238" s="2">
        <v>29.86</v>
      </c>
      <c r="AD238" s="1">
        <v>23.09</v>
      </c>
      <c r="AE238" s="1">
        <v>43.23</v>
      </c>
      <c r="AF238" s="2">
        <v>28.93</v>
      </c>
      <c r="AG238" s="1">
        <v>21.58</v>
      </c>
      <c r="AH238" s="1">
        <v>44.41</v>
      </c>
      <c r="AI238" s="2">
        <v>29.38</v>
      </c>
      <c r="AJ238" s="1">
        <v>22.55</v>
      </c>
      <c r="AK238" s="1">
        <v>43.84</v>
      </c>
      <c r="AM238" s="1" t="s">
        <v>0</v>
      </c>
      <c r="AN238" s="1" t="s">
        <v>0</v>
      </c>
      <c r="AO238" s="1" t="s">
        <v>0</v>
      </c>
      <c r="AP238" s="1">
        <v>5.2999999999999999E-2</v>
      </c>
      <c r="AQ238" s="1">
        <v>31.39</v>
      </c>
      <c r="AR238" s="1">
        <v>88.5</v>
      </c>
      <c r="AS238" s="1">
        <v>5.8000000000000003E-2</v>
      </c>
      <c r="AT238" s="1">
        <v>14.27</v>
      </c>
      <c r="AU238" s="1">
        <v>21.02</v>
      </c>
      <c r="AV238" s="1">
        <v>14.8</v>
      </c>
      <c r="AW238" s="1">
        <v>19.3</v>
      </c>
      <c r="AX238" s="1">
        <v>429.5</v>
      </c>
      <c r="AY238" s="1">
        <f>+AX238*4*4.5/1000*5263/1000/10000*1000</f>
        <v>4.0688252999999994</v>
      </c>
      <c r="BD238" s="1">
        <f>0.6108*EXP((U238*17.27)/(U238+237.3))</f>
        <v>3.2038061529502069</v>
      </c>
      <c r="BE238" s="1">
        <f>0.6108*EXP((V238*17.27)/(V238+237.3))</f>
        <v>6.1629036542832418</v>
      </c>
      <c r="BF238" s="1">
        <f>+(BE238+BD238)/2</f>
        <v>4.6833549036167241</v>
      </c>
      <c r="BG238" s="1">
        <f>+((BD238*X238/100)+(BE238*Y238/100))/2</f>
        <v>3.6128134189869816</v>
      </c>
      <c r="BH238" s="1">
        <f>+BF238-BG238</f>
        <v>1.0705414846297425</v>
      </c>
    </row>
    <row r="239" spans="1:64" x14ac:dyDescent="0.2">
      <c r="A239" s="4">
        <v>43336</v>
      </c>
      <c r="B239" s="3">
        <v>0</v>
      </c>
      <c r="C239">
        <v>236</v>
      </c>
      <c r="D239" s="1">
        <v>11.83</v>
      </c>
      <c r="E239" s="1">
        <v>25.13</v>
      </c>
      <c r="F239" s="1">
        <v>223.70079999999999</v>
      </c>
      <c r="G239" s="1">
        <v>35.51538</v>
      </c>
      <c r="H239" s="1">
        <v>-38.964779999999998</v>
      </c>
      <c r="I239" s="1">
        <v>-3.7786279999999999</v>
      </c>
      <c r="J239" s="1">
        <v>29.90935</v>
      </c>
      <c r="K239" s="1">
        <v>303.05930000000001</v>
      </c>
      <c r="L239" s="1">
        <v>440.62889999999999</v>
      </c>
      <c r="M239" s="1">
        <v>475.81509999999997</v>
      </c>
      <c r="N239" s="1">
        <v>188.18539999999999</v>
      </c>
      <c r="O239" s="1">
        <v>-35.186149999999998</v>
      </c>
      <c r="P239" s="1">
        <f>+G239/F239</f>
        <v>0.15876286539878268</v>
      </c>
      <c r="Q239" s="1">
        <v>152.99930000000001</v>
      </c>
      <c r="R239" s="1">
        <v>23.45</v>
      </c>
      <c r="S239" s="1">
        <v>42.12</v>
      </c>
      <c r="T239" s="1">
        <v>28.53</v>
      </c>
      <c r="U239" s="1">
        <v>24.06</v>
      </c>
      <c r="V239" s="1">
        <v>38.33</v>
      </c>
      <c r="W239" s="1">
        <f>+(X239+Y239)/2</f>
        <v>63.25</v>
      </c>
      <c r="X239" s="1">
        <v>35.4</v>
      </c>
      <c r="Y239" s="1">
        <v>91.1</v>
      </c>
      <c r="Z239" s="1">
        <v>1.7050000000000001</v>
      </c>
      <c r="AA239" s="1">
        <v>74.11</v>
      </c>
      <c r="AB239" s="1">
        <v>61.72</v>
      </c>
      <c r="AC239" s="2">
        <v>30.11</v>
      </c>
      <c r="AD239" s="1">
        <v>21.99</v>
      </c>
      <c r="AE239" s="1">
        <v>47.69</v>
      </c>
      <c r="AF239" s="2">
        <v>28.78</v>
      </c>
      <c r="AG239" s="1">
        <v>19.63</v>
      </c>
      <c r="AH239" s="1">
        <v>48.1</v>
      </c>
      <c r="AI239" s="2">
        <v>29.16</v>
      </c>
      <c r="AJ239" s="1">
        <v>21.07</v>
      </c>
      <c r="AK239" s="1">
        <v>47.16</v>
      </c>
      <c r="AM239" s="1" t="s">
        <v>0</v>
      </c>
      <c r="AN239" s="1" t="s">
        <v>0</v>
      </c>
      <c r="AO239" s="1">
        <v>0.23</v>
      </c>
      <c r="AP239" s="1">
        <v>5.2999999999999999E-2</v>
      </c>
      <c r="AQ239" s="1">
        <v>31.24</v>
      </c>
      <c r="AR239" s="1">
        <v>88.2</v>
      </c>
      <c r="AS239" s="1">
        <v>5.8000000000000003E-2</v>
      </c>
      <c r="AT239" s="1">
        <v>14.12</v>
      </c>
      <c r="AU239" s="1">
        <v>20.77</v>
      </c>
      <c r="AV239" s="1">
        <v>14.64</v>
      </c>
      <c r="AW239" s="1">
        <v>19.09</v>
      </c>
      <c r="AX239" s="1">
        <v>409.2</v>
      </c>
      <c r="AY239" s="1">
        <f>+AX239*4*4.5/1000*5263/1000/10000*1000</f>
        <v>3.8765152799999996</v>
      </c>
      <c r="BD239" s="1">
        <f>0.6108*EXP((U239*17.27)/(U239+237.3))</f>
        <v>2.9946804359287151</v>
      </c>
      <c r="BE239" s="1">
        <f>0.6108*EXP((V239*17.27)/(V239+237.3))</f>
        <v>6.7438865382540794</v>
      </c>
      <c r="BF239" s="1">
        <f>+(BE239+BD239)/2</f>
        <v>4.8692834870913977</v>
      </c>
      <c r="BG239" s="1">
        <f>+((BD239*X239/100)+(BE239*Y239/100))/2</f>
        <v>3.6018987553341151</v>
      </c>
      <c r="BH239" s="1">
        <f>+BF239-BG239</f>
        <v>1.2673847317572826</v>
      </c>
    </row>
    <row r="240" spans="1:64" x14ac:dyDescent="0.2">
      <c r="A240" s="4">
        <v>43337</v>
      </c>
      <c r="B240" s="3">
        <v>0</v>
      </c>
      <c r="C240">
        <v>237</v>
      </c>
      <c r="D240" s="1">
        <v>11.88</v>
      </c>
      <c r="E240" s="1">
        <v>26.55</v>
      </c>
      <c r="F240" s="1">
        <v>235.35929999999999</v>
      </c>
      <c r="G240" s="1">
        <v>37.525970000000001</v>
      </c>
      <c r="H240" s="1">
        <v>-46.158079999999998</v>
      </c>
      <c r="I240" s="1">
        <v>-4.7885819999999999</v>
      </c>
      <c r="J240" s="1">
        <v>31.091190000000001</v>
      </c>
      <c r="K240" s="1">
        <v>304.24119999999999</v>
      </c>
      <c r="L240" s="1">
        <v>440.79599999999999</v>
      </c>
      <c r="M240" s="1">
        <v>482.16550000000001</v>
      </c>
      <c r="N240" s="1">
        <v>197.83330000000001</v>
      </c>
      <c r="O240" s="1">
        <v>-41.369500000000002</v>
      </c>
      <c r="P240" s="1">
        <f>+G240/F240</f>
        <v>0.15944120330065564</v>
      </c>
      <c r="Q240" s="1">
        <v>156.46379999999999</v>
      </c>
      <c r="R240" s="1">
        <v>23.57</v>
      </c>
      <c r="S240" s="1">
        <v>42.86</v>
      </c>
      <c r="T240" s="1">
        <v>29.56</v>
      </c>
      <c r="U240" s="1">
        <v>23.75</v>
      </c>
      <c r="V240" s="1">
        <v>37.729999999999997</v>
      </c>
      <c r="W240" s="1">
        <f>+(X240+Y240)/2</f>
        <v>65.905000000000001</v>
      </c>
      <c r="X240" s="1">
        <v>37.71</v>
      </c>
      <c r="Y240" s="1">
        <v>94.1</v>
      </c>
      <c r="Z240" s="1">
        <v>1.6870000000000001</v>
      </c>
      <c r="AA240" s="1">
        <v>123.7</v>
      </c>
      <c r="AB240" s="1">
        <v>71.97</v>
      </c>
      <c r="AC240" s="2">
        <v>31.42</v>
      </c>
      <c r="AD240" s="1">
        <v>20.75</v>
      </c>
      <c r="AE240" s="1">
        <v>46.56</v>
      </c>
      <c r="AF240" s="2">
        <v>30.25</v>
      </c>
      <c r="AG240" s="1">
        <v>18.46</v>
      </c>
      <c r="AH240" s="1">
        <v>47.09</v>
      </c>
      <c r="AI240" s="2">
        <v>30.29</v>
      </c>
      <c r="AJ240" s="1">
        <v>19.72</v>
      </c>
      <c r="AK240" s="1">
        <v>46.01</v>
      </c>
      <c r="AM240" s="1" t="s">
        <v>0</v>
      </c>
      <c r="AN240" s="1" t="s">
        <v>0</v>
      </c>
      <c r="AO240" s="1">
        <v>0.23100000000000001</v>
      </c>
      <c r="AP240" s="1">
        <v>5.2999999999999999E-2</v>
      </c>
      <c r="AQ240" s="1">
        <v>31.1</v>
      </c>
      <c r="AR240" s="1">
        <v>87.9</v>
      </c>
      <c r="AS240" s="1">
        <v>5.8000000000000003E-2</v>
      </c>
      <c r="AT240" s="1">
        <v>14.16</v>
      </c>
      <c r="AU240" s="1">
        <v>20.63</v>
      </c>
      <c r="AV240" s="1">
        <v>14.69</v>
      </c>
      <c r="AW240" s="1">
        <v>18.98</v>
      </c>
      <c r="AX240" s="1">
        <v>397.8</v>
      </c>
      <c r="AY240" s="1">
        <f>+AX240*4*4.5/1000*5263/1000/10000*1000</f>
        <v>3.7685185200000006</v>
      </c>
      <c r="BD240" s="1">
        <f>0.6108*EXP((U240*17.27)/(U240+237.3))</f>
        <v>2.9394342447323618</v>
      </c>
      <c r="BE240" s="1">
        <f>0.6108*EXP((V240*17.27)/(V240+237.3))</f>
        <v>6.5286477409193084</v>
      </c>
      <c r="BF240" s="1">
        <f>+(BE240+BD240)/2</f>
        <v>4.7340409928258351</v>
      </c>
      <c r="BG240" s="1">
        <f>+((BD240*X240/100)+(BE240*Y240/100))/2</f>
        <v>3.625959088946821</v>
      </c>
      <c r="BH240" s="1">
        <f>+BF240-BG240</f>
        <v>1.1080819038790142</v>
      </c>
    </row>
    <row r="241" spans="1:64" x14ac:dyDescent="0.2">
      <c r="A241" s="4">
        <v>43338</v>
      </c>
      <c r="B241" s="3">
        <v>0</v>
      </c>
      <c r="C241">
        <v>238</v>
      </c>
      <c r="D241" s="1">
        <v>11.93</v>
      </c>
      <c r="E241" s="1">
        <v>26.83</v>
      </c>
      <c r="F241" s="1">
        <v>260.0421</v>
      </c>
      <c r="G241" s="1">
        <v>41.468580000000003</v>
      </c>
      <c r="H241" s="1">
        <v>-52.897440000000003</v>
      </c>
      <c r="I241" s="1">
        <v>-5.0075120000000002</v>
      </c>
      <c r="J241" s="1">
        <v>32.283499999999997</v>
      </c>
      <c r="K241" s="1">
        <v>305.43349999999998</v>
      </c>
      <c r="L241" s="1">
        <v>441.80840000000001</v>
      </c>
      <c r="M241" s="1">
        <v>489.69839999999999</v>
      </c>
      <c r="N241" s="1">
        <v>218.5735</v>
      </c>
      <c r="O241" s="1">
        <v>-47.88993</v>
      </c>
      <c r="P241" s="1">
        <f>+G241/F241</f>
        <v>0.15946871679624186</v>
      </c>
      <c r="Q241" s="1">
        <v>170.68360000000001</v>
      </c>
      <c r="R241" s="1">
        <v>24.86</v>
      </c>
      <c r="S241" s="1">
        <v>43.41</v>
      </c>
      <c r="T241" s="1">
        <v>30.64</v>
      </c>
      <c r="U241" s="1">
        <v>24.89</v>
      </c>
      <c r="V241" s="1">
        <v>38.950000000000003</v>
      </c>
      <c r="W241" s="1">
        <f>+(X241+Y241)/2</f>
        <v>64.484999999999999</v>
      </c>
      <c r="X241" s="1">
        <v>32.17</v>
      </c>
      <c r="Y241" s="1">
        <v>96.8</v>
      </c>
      <c r="Z241" s="1">
        <v>1.6</v>
      </c>
      <c r="AA241" s="1">
        <v>174.8</v>
      </c>
      <c r="AB241" s="1">
        <v>87.5</v>
      </c>
      <c r="AC241" s="2">
        <v>32.950000000000003</v>
      </c>
      <c r="AD241" s="1">
        <v>22.13</v>
      </c>
      <c r="AE241" s="1">
        <v>49.29</v>
      </c>
      <c r="AF241" s="2">
        <v>31.85</v>
      </c>
      <c r="AG241" s="1">
        <v>20.09</v>
      </c>
      <c r="AH241" s="1">
        <v>49.29</v>
      </c>
      <c r="AI241" s="2">
        <v>31.64</v>
      </c>
      <c r="AJ241" s="1">
        <v>21.04</v>
      </c>
      <c r="AK241" s="1">
        <v>48.12</v>
      </c>
      <c r="AM241" s="1" t="s">
        <v>0</v>
      </c>
      <c r="AN241" s="1" t="s">
        <v>0</v>
      </c>
      <c r="AO241" s="1" t="s">
        <v>0</v>
      </c>
      <c r="AP241" s="1">
        <v>5.5E-2</v>
      </c>
      <c r="AQ241" s="1">
        <v>31.1</v>
      </c>
      <c r="AR241" s="1">
        <v>87.9</v>
      </c>
      <c r="AS241" s="1">
        <v>0.06</v>
      </c>
      <c r="AT241" s="1">
        <v>14.44</v>
      </c>
      <c r="AU241" s="1">
        <v>21.57</v>
      </c>
      <c r="AV241" s="1">
        <v>14.98</v>
      </c>
      <c r="AW241" s="1">
        <v>19.829999999999998</v>
      </c>
      <c r="AX241" s="1">
        <v>466.3</v>
      </c>
      <c r="AY241" s="1">
        <f>+AX241*4*4.5/1000*5263/1000/10000*1000</f>
        <v>4.4174464200000001</v>
      </c>
      <c r="BD241" s="1">
        <f>0.6108*EXP((U241*17.27)/(U241+237.3))</f>
        <v>3.1470810492731021</v>
      </c>
      <c r="BE241" s="1">
        <f>0.6108*EXP((V241*17.27)/(V241+237.3))</f>
        <v>6.9727252784656431</v>
      </c>
      <c r="BF241" s="1">
        <f>+(BE241+BD241)/2</f>
        <v>5.0599031638693726</v>
      </c>
      <c r="BG241" s="1">
        <f>+((BD241*X241/100)+(BE241*Y241/100))/2</f>
        <v>3.88100702155295</v>
      </c>
      <c r="BH241" s="1">
        <f>+BF241-BG241</f>
        <v>1.1788961423164226</v>
      </c>
    </row>
    <row r="242" spans="1:64" x14ac:dyDescent="0.2">
      <c r="A242" s="4">
        <v>43339</v>
      </c>
      <c r="B242" s="3">
        <v>0</v>
      </c>
      <c r="C242">
        <v>239</v>
      </c>
      <c r="D242" s="1">
        <v>11.9</v>
      </c>
      <c r="E242" s="1">
        <v>26.98</v>
      </c>
      <c r="F242" s="1">
        <v>226.08619999999999</v>
      </c>
      <c r="G242" s="1">
        <v>37.744599999999998</v>
      </c>
      <c r="H242" s="1">
        <v>-47.441090000000003</v>
      </c>
      <c r="I242" s="1">
        <v>-2.9438610000000001</v>
      </c>
      <c r="J242" s="1">
        <v>31.558879999999998</v>
      </c>
      <c r="K242" s="1">
        <v>304.70890000000003</v>
      </c>
      <c r="L242" s="1">
        <v>442.26</v>
      </c>
      <c r="M242" s="1">
        <v>486.75720000000001</v>
      </c>
      <c r="N242" s="1">
        <v>188.3416</v>
      </c>
      <c r="O242" s="1">
        <v>-44.497219999999999</v>
      </c>
      <c r="P242" s="1">
        <f>+G242/F242</f>
        <v>0.16694782786388554</v>
      </c>
      <c r="Q242" s="1">
        <v>143.84440000000001</v>
      </c>
      <c r="R242" s="1">
        <v>24.63</v>
      </c>
      <c r="S242" s="1">
        <v>41.98</v>
      </c>
      <c r="T242" s="1">
        <v>30.31</v>
      </c>
      <c r="U242" s="1">
        <v>24.59</v>
      </c>
      <c r="V242" s="1">
        <v>37.67</v>
      </c>
      <c r="W242" s="1">
        <f>+(X242+Y242)/2</f>
        <v>66.314999999999998</v>
      </c>
      <c r="X242" s="1">
        <v>37.33</v>
      </c>
      <c r="Y242" s="1">
        <v>95.3</v>
      </c>
      <c r="Z242" s="1">
        <v>1.88</v>
      </c>
      <c r="AA242" s="1">
        <v>128.69999999999999</v>
      </c>
      <c r="AB242" s="1">
        <v>61.46</v>
      </c>
      <c r="AC242" s="2">
        <v>32.119999999999997</v>
      </c>
      <c r="AD242" s="1">
        <v>21.41</v>
      </c>
      <c r="AE242" s="1">
        <v>43.58</v>
      </c>
      <c r="AF242" s="2">
        <v>30.69</v>
      </c>
      <c r="AG242" s="1">
        <v>19</v>
      </c>
      <c r="AH242" s="1">
        <v>43.03</v>
      </c>
      <c r="AI242" s="2">
        <v>30.49</v>
      </c>
      <c r="AJ242" s="1">
        <v>20.02</v>
      </c>
      <c r="AK242" s="1">
        <v>41.86</v>
      </c>
      <c r="AM242" s="1" t="s">
        <v>0</v>
      </c>
      <c r="AN242" s="1" t="s">
        <v>0</v>
      </c>
      <c r="AO242" s="1" t="s">
        <v>0</v>
      </c>
      <c r="AP242" s="1">
        <v>5.7000000000000002E-2</v>
      </c>
      <c r="AQ242" s="1">
        <v>31.36</v>
      </c>
      <c r="AR242" s="1">
        <v>88.4</v>
      </c>
      <c r="AS242" s="1">
        <v>6.2E-2</v>
      </c>
      <c r="AT242" s="1">
        <v>14.77</v>
      </c>
      <c r="AU242" s="1">
        <v>22.19</v>
      </c>
      <c r="AV242" s="1">
        <v>15.33</v>
      </c>
      <c r="AW242" s="1">
        <v>20.34</v>
      </c>
      <c r="AX242" s="1">
        <v>413.5</v>
      </c>
      <c r="AY242" s="1">
        <f>+AX242*4*4.5/1000*5263/1000/10000*1000</f>
        <v>3.9172508999999995</v>
      </c>
      <c r="BD242" s="1">
        <f>0.6108*EXP((U242*17.27)/(U242+237.3))</f>
        <v>3.0912337750030261</v>
      </c>
      <c r="BE242" s="1">
        <f>0.6108*EXP((V242*17.27)/(V242+237.3))</f>
        <v>6.5074546974011112</v>
      </c>
      <c r="BF242" s="1">
        <f>+(BE242+BD242)/2</f>
        <v>4.7993442362020691</v>
      </c>
      <c r="BG242" s="1">
        <f>+((BD242*X242/100)+(BE242*Y242/100))/2</f>
        <v>3.6777809474159442</v>
      </c>
      <c r="BH242" s="1">
        <f>+BF242-BG242</f>
        <v>1.1215632887861249</v>
      </c>
    </row>
    <row r="243" spans="1:64" x14ac:dyDescent="0.2">
      <c r="A243" s="4">
        <v>43340</v>
      </c>
      <c r="B243" s="3">
        <v>0</v>
      </c>
      <c r="C243">
        <v>240</v>
      </c>
      <c r="D243" s="1">
        <v>11.92</v>
      </c>
      <c r="E243" s="1">
        <v>27.64</v>
      </c>
      <c r="F243" s="1">
        <v>254.8766</v>
      </c>
      <c r="G243" s="1">
        <v>41.279739999999997</v>
      </c>
      <c r="H243" s="1">
        <v>-52.110900000000001</v>
      </c>
      <c r="I243" s="1">
        <v>-3.2218749999999998</v>
      </c>
      <c r="J243" s="1">
        <v>32.322960000000002</v>
      </c>
      <c r="K243" s="1">
        <v>305.47289999999998</v>
      </c>
      <c r="L243" s="1">
        <v>442.73180000000002</v>
      </c>
      <c r="M243" s="1">
        <v>491.62079999999997</v>
      </c>
      <c r="N243" s="1">
        <v>213.5968</v>
      </c>
      <c r="O243" s="1">
        <v>-48.889020000000002</v>
      </c>
      <c r="P243" s="1">
        <f>+G243/F243</f>
        <v>0.16195970912982988</v>
      </c>
      <c r="Q243" s="1">
        <v>164.70779999999999</v>
      </c>
      <c r="R243" s="1">
        <v>25.03</v>
      </c>
      <c r="S243" s="1">
        <v>42.62</v>
      </c>
      <c r="T243" s="1">
        <v>30.93</v>
      </c>
      <c r="U243" s="1">
        <v>24.93</v>
      </c>
      <c r="V243" s="1">
        <v>38.630000000000003</v>
      </c>
      <c r="W243" s="1">
        <f>+(X243+Y243)/2</f>
        <v>64.16</v>
      </c>
      <c r="X243" s="1">
        <v>32.82</v>
      </c>
      <c r="Y243" s="1">
        <v>95.5</v>
      </c>
      <c r="Z243" s="1">
        <v>1.7909999999999999</v>
      </c>
      <c r="AA243" s="1">
        <v>155.69999999999999</v>
      </c>
      <c r="AB243" s="1">
        <v>78.67</v>
      </c>
      <c r="AC243" s="2">
        <v>33.07</v>
      </c>
      <c r="AD243" s="1">
        <v>22.11</v>
      </c>
      <c r="AE243" s="1">
        <v>47.98</v>
      </c>
      <c r="AF243" s="2">
        <v>31.6</v>
      </c>
      <c r="AG243" s="1">
        <v>19.63</v>
      </c>
      <c r="AH243" s="1">
        <v>47.41</v>
      </c>
      <c r="AI243" s="2">
        <v>31.42</v>
      </c>
      <c r="AJ243" s="1">
        <v>20.61</v>
      </c>
      <c r="AK243" s="1">
        <v>46.28</v>
      </c>
      <c r="AM243" s="1" t="s">
        <v>0</v>
      </c>
      <c r="AN243" s="1" t="s">
        <v>0</v>
      </c>
      <c r="AO243" s="1" t="s">
        <v>0</v>
      </c>
      <c r="AP243" s="1">
        <v>5.7000000000000002E-2</v>
      </c>
      <c r="AQ243" s="1">
        <v>31.58</v>
      </c>
      <c r="AR243" s="1">
        <v>88.9</v>
      </c>
      <c r="AS243" s="1">
        <v>6.3E-2</v>
      </c>
      <c r="AT243" s="1">
        <v>14.63</v>
      </c>
      <c r="AU243" s="1">
        <v>22.48</v>
      </c>
      <c r="AV243" s="1">
        <v>15.18</v>
      </c>
      <c r="AW243" s="1">
        <v>20.56</v>
      </c>
      <c r="AX243" s="1">
        <v>439.7</v>
      </c>
      <c r="AY243" s="1">
        <f>+AX243*4*4.5/1000*5263/1000/10000*1000</f>
        <v>4.1654539799999997</v>
      </c>
      <c r="BD243" s="1">
        <f>0.6108*EXP((U243*17.27)/(U243+237.3))</f>
        <v>3.1545934255452797</v>
      </c>
      <c r="BE243" s="1">
        <f>0.6108*EXP((V243*17.27)/(V243+237.3))</f>
        <v>6.8537899503420903</v>
      </c>
      <c r="BF243" s="1">
        <f>+(BE243+BD243)/2</f>
        <v>5.0041916879436847</v>
      </c>
      <c r="BG243" s="1">
        <f>+((BD243*X243/100)+(BE243*Y243/100))/2</f>
        <v>3.7903534824203282</v>
      </c>
      <c r="BH243" s="1">
        <f>+BF243-BG243</f>
        <v>1.2138382055233565</v>
      </c>
    </row>
    <row r="244" spans="1:64" x14ac:dyDescent="0.2">
      <c r="A244" s="4">
        <v>43341</v>
      </c>
      <c r="B244" s="3">
        <v>0</v>
      </c>
      <c r="C244">
        <v>241</v>
      </c>
      <c r="D244" s="1">
        <v>11.88</v>
      </c>
      <c r="E244" s="1">
        <v>26.37</v>
      </c>
      <c r="F244" s="1">
        <v>206.56720000000001</v>
      </c>
      <c r="G244" s="1">
        <v>33.774169999999998</v>
      </c>
      <c r="H244" s="1">
        <v>-40.957819999999998</v>
      </c>
      <c r="I244" s="1">
        <v>-4.3138350000000001</v>
      </c>
      <c r="J244" s="1">
        <v>31.991969999999998</v>
      </c>
      <c r="K244" s="1">
        <v>305.142</v>
      </c>
      <c r="L244" s="1">
        <v>451.6465</v>
      </c>
      <c r="M244" s="1">
        <v>488.29050000000001</v>
      </c>
      <c r="N244" s="1">
        <v>172.79300000000001</v>
      </c>
      <c r="O244" s="1">
        <v>-36.643979999999999</v>
      </c>
      <c r="P244" s="1">
        <f>+G244/F244</f>
        <v>0.16350209520194878</v>
      </c>
      <c r="Q244" s="1">
        <v>136.149</v>
      </c>
      <c r="R244" s="1">
        <v>25.53</v>
      </c>
      <c r="S244" s="1">
        <v>43.31</v>
      </c>
      <c r="T244" s="1">
        <v>30.47</v>
      </c>
      <c r="U244" s="1">
        <v>25.53</v>
      </c>
      <c r="V244" s="1">
        <v>37.29</v>
      </c>
      <c r="W244" s="1">
        <f>+(X244+Y244)/2</f>
        <v>67.314999999999998</v>
      </c>
      <c r="X244" s="1">
        <v>38.93</v>
      </c>
      <c r="Y244" s="1">
        <v>95.7</v>
      </c>
      <c r="Z244" s="1">
        <v>2.2269999999999999</v>
      </c>
      <c r="AA244" s="1">
        <v>63.63</v>
      </c>
      <c r="AB244" s="1">
        <v>86.6</v>
      </c>
      <c r="AC244" s="2">
        <v>32.81</v>
      </c>
      <c r="AD244" s="1">
        <v>23.59</v>
      </c>
      <c r="AE244" s="1">
        <v>45.17</v>
      </c>
      <c r="AF244" s="2">
        <v>30.96</v>
      </c>
      <c r="AG244" s="1">
        <v>20.87</v>
      </c>
      <c r="AH244" s="1">
        <v>44.61</v>
      </c>
      <c r="AI244" s="2">
        <v>30.73</v>
      </c>
      <c r="AJ244" s="1">
        <v>21.61</v>
      </c>
      <c r="AK244" s="1">
        <v>43.35</v>
      </c>
      <c r="AM244" s="1" t="s">
        <v>0</v>
      </c>
      <c r="AN244" s="1" t="s">
        <v>0</v>
      </c>
      <c r="AO244" s="1" t="s">
        <v>0</v>
      </c>
      <c r="AP244" s="1">
        <v>5.7000000000000002E-2</v>
      </c>
      <c r="AQ244" s="1">
        <v>31.86</v>
      </c>
      <c r="AR244" s="1">
        <v>89.3</v>
      </c>
      <c r="AS244" s="1">
        <v>6.3E-2</v>
      </c>
      <c r="AT244" s="1">
        <v>14.97</v>
      </c>
      <c r="AU244" s="1">
        <v>22.62</v>
      </c>
      <c r="AV244" s="1">
        <v>15.55</v>
      </c>
      <c r="AW244" s="1">
        <v>20.61</v>
      </c>
      <c r="AX244" s="1">
        <v>450.3</v>
      </c>
      <c r="AY244" s="1">
        <f>+AX244*4*4.5/1000*5263/1000/10000*1000</f>
        <v>4.2658720200000007</v>
      </c>
      <c r="BD244" s="1">
        <f>0.6108*EXP((U244*17.27)/(U244+237.3))</f>
        <v>3.2691704468273932</v>
      </c>
      <c r="BE244" s="1">
        <f>0.6108*EXP((V244*17.27)/(V244+237.3))</f>
        <v>6.3746101506645694</v>
      </c>
      <c r="BF244" s="1">
        <f>+(BE244+BD244)/2</f>
        <v>4.8218902987459815</v>
      </c>
      <c r="BG244" s="1">
        <f>+((BD244*X244/100)+(BE244*Y244/100))/2</f>
        <v>3.6865949845679484</v>
      </c>
      <c r="BH244" s="1">
        <f>+BF244-BG244</f>
        <v>1.1352953141780331</v>
      </c>
    </row>
    <row r="245" spans="1:64" x14ac:dyDescent="0.2">
      <c r="A245" s="4">
        <v>43342</v>
      </c>
      <c r="B245" s="3">
        <v>0</v>
      </c>
      <c r="C245">
        <v>242</v>
      </c>
      <c r="D245" s="1">
        <v>11.96</v>
      </c>
      <c r="E245" s="1">
        <v>27.64</v>
      </c>
      <c r="F245" s="1">
        <v>209.96510000000001</v>
      </c>
      <c r="G245" s="1">
        <v>33.484059999999999</v>
      </c>
      <c r="H245" s="1">
        <v>-39.629640000000002</v>
      </c>
      <c r="I245" s="1">
        <v>-2.692968</v>
      </c>
      <c r="J245" s="1">
        <v>31.023129999999998</v>
      </c>
      <c r="K245" s="1">
        <v>304.17309999999998</v>
      </c>
      <c r="L245" s="1">
        <v>446.89179999999999</v>
      </c>
      <c r="M245" s="1">
        <v>483.82839999999999</v>
      </c>
      <c r="N245" s="1">
        <v>176.48099999999999</v>
      </c>
      <c r="O245" s="1">
        <v>-36.936680000000003</v>
      </c>
      <c r="P245" s="1">
        <f>+G245/F245</f>
        <v>0.15947440788969214</v>
      </c>
      <c r="Q245" s="1">
        <v>139.54429999999999</v>
      </c>
      <c r="R245" s="1">
        <v>23.03</v>
      </c>
      <c r="S245" s="1">
        <v>43.39</v>
      </c>
      <c r="T245" s="1">
        <v>29.73</v>
      </c>
      <c r="U245" s="1">
        <v>22.92</v>
      </c>
      <c r="V245" s="1">
        <v>38.19</v>
      </c>
      <c r="W245" s="1">
        <f>+(X245+Y245)/2</f>
        <v>63.564999999999998</v>
      </c>
      <c r="X245" s="1">
        <v>38.03</v>
      </c>
      <c r="Y245" s="1">
        <v>89.1</v>
      </c>
      <c r="Z245" s="1">
        <v>1.5649999999999999</v>
      </c>
      <c r="AA245" s="1">
        <v>144.80000000000001</v>
      </c>
      <c r="AB245" s="1">
        <v>89.4</v>
      </c>
      <c r="AC245" s="2">
        <v>31.83</v>
      </c>
      <c r="AD245" s="1">
        <v>20.149999999999999</v>
      </c>
      <c r="AE245" s="1">
        <v>47.62</v>
      </c>
      <c r="AF245" s="2">
        <v>29.59</v>
      </c>
      <c r="AG245" s="1">
        <v>16.079999999999998</v>
      </c>
      <c r="AH245" s="1">
        <v>47.38</v>
      </c>
      <c r="AI245" s="2">
        <v>29.87</v>
      </c>
      <c r="AJ245" s="1">
        <v>17.239999999999998</v>
      </c>
      <c r="AK245" s="1">
        <v>46.59</v>
      </c>
      <c r="AM245" s="1" t="s">
        <v>0</v>
      </c>
      <c r="AN245" s="1" t="s">
        <v>0</v>
      </c>
      <c r="AO245" s="1" t="s">
        <v>0</v>
      </c>
      <c r="AP245" s="1">
        <v>5.7000000000000002E-2</v>
      </c>
      <c r="AQ245" s="1">
        <v>32.03</v>
      </c>
      <c r="AR245" s="1">
        <v>89.6</v>
      </c>
      <c r="AS245" s="1">
        <v>6.3E-2</v>
      </c>
      <c r="AT245" s="1">
        <v>15.18</v>
      </c>
      <c r="AU245" s="1">
        <v>22.47</v>
      </c>
      <c r="AV245" s="1">
        <v>15.77</v>
      </c>
      <c r="AW245" s="1">
        <v>20.440000000000001</v>
      </c>
      <c r="AX245" s="1">
        <v>390.9</v>
      </c>
      <c r="AY245" s="1">
        <f>+AX245*4*4.5/1000*5263/1000/10000*1000</f>
        <v>3.7031520600000003</v>
      </c>
      <c r="BD245" s="1">
        <f>0.6108*EXP((U245*17.27)/(U245+237.3))</f>
        <v>2.7958721788209537</v>
      </c>
      <c r="BE245" s="1">
        <f>0.6108*EXP((V245*17.27)/(V245+237.3))</f>
        <v>6.6931224799661644</v>
      </c>
      <c r="BF245" s="1">
        <f>+(BE245+BD245)/2</f>
        <v>4.7444973293935586</v>
      </c>
      <c r="BG245" s="1">
        <f>+((BD245*X245/100)+(BE245*Y245/100))/2</f>
        <v>3.5134211596277307</v>
      </c>
      <c r="BH245" s="1">
        <f>+BF245-BG245</f>
        <v>1.2310761697658279</v>
      </c>
    </row>
    <row r="246" spans="1:64" x14ac:dyDescent="0.2">
      <c r="A246" s="4">
        <v>43343</v>
      </c>
      <c r="B246" s="3">
        <v>0</v>
      </c>
      <c r="C246">
        <v>243</v>
      </c>
      <c r="D246" s="1">
        <v>11.93</v>
      </c>
      <c r="E246" s="1">
        <v>28.28</v>
      </c>
      <c r="F246" s="1">
        <v>258.03989999999999</v>
      </c>
      <c r="G246" s="1">
        <v>40.955779999999997</v>
      </c>
      <c r="H246" s="1">
        <v>-46.468879999999999</v>
      </c>
      <c r="I246" s="1">
        <v>-3.8874330000000001</v>
      </c>
      <c r="J246" s="1">
        <v>32.734929999999999</v>
      </c>
      <c r="K246" s="1">
        <v>305.88490000000002</v>
      </c>
      <c r="L246" s="1">
        <v>451.16829999999999</v>
      </c>
      <c r="M246" s="1">
        <v>493.74979999999999</v>
      </c>
      <c r="N246" s="1">
        <v>217.08410000000001</v>
      </c>
      <c r="O246" s="1">
        <v>-42.581440000000001</v>
      </c>
      <c r="P246" s="1">
        <f>+G246/F246</f>
        <v>0.15871878728832245</v>
      </c>
      <c r="Q246" s="1">
        <v>174.5026</v>
      </c>
      <c r="R246" s="1">
        <v>25.41</v>
      </c>
      <c r="S246" s="1">
        <v>43.72</v>
      </c>
      <c r="T246" s="1">
        <v>31.19</v>
      </c>
      <c r="U246" s="1">
        <v>25.33</v>
      </c>
      <c r="V246" s="1">
        <v>39.11</v>
      </c>
      <c r="W246" s="1">
        <f>+(X246+Y246)/2</f>
        <v>63.36</v>
      </c>
      <c r="X246" s="1">
        <v>32.72</v>
      </c>
      <c r="Y246" s="1">
        <v>94</v>
      </c>
      <c r="Z246" s="1">
        <v>1.784</v>
      </c>
      <c r="AA246" s="1">
        <v>145.69999999999999</v>
      </c>
      <c r="AB246" s="1">
        <v>86.8</v>
      </c>
      <c r="AC246" s="2">
        <v>33.6</v>
      </c>
      <c r="AD246" s="1">
        <v>22.52</v>
      </c>
      <c r="AE246" s="1">
        <v>49.37</v>
      </c>
      <c r="AF246" s="2">
        <v>32.130000000000003</v>
      </c>
      <c r="AG246" s="1">
        <v>20.09</v>
      </c>
      <c r="AH246" s="1">
        <v>49.24</v>
      </c>
      <c r="AI246" s="2">
        <v>31.94</v>
      </c>
      <c r="AJ246" s="1">
        <v>20.96</v>
      </c>
      <c r="AK246" s="1">
        <v>48.03</v>
      </c>
      <c r="AM246" s="1" t="s">
        <v>0</v>
      </c>
      <c r="AN246" s="1" t="s">
        <v>0</v>
      </c>
      <c r="AO246" s="1" t="s">
        <v>0</v>
      </c>
      <c r="AP246" s="1">
        <v>5.7000000000000002E-2</v>
      </c>
      <c r="AQ246" s="1">
        <v>32.08</v>
      </c>
      <c r="AR246" s="1">
        <v>89.7</v>
      </c>
      <c r="AS246" s="1">
        <v>6.3E-2</v>
      </c>
      <c r="AT246" s="1">
        <v>15.41</v>
      </c>
      <c r="AU246" s="1">
        <v>22.62</v>
      </c>
      <c r="AV246" s="1">
        <v>16.010000000000002</v>
      </c>
      <c r="AW246" s="1">
        <v>20.57</v>
      </c>
      <c r="AX246" s="1">
        <v>793.8</v>
      </c>
      <c r="AY246" s="1">
        <f>+AX246*4*4.5/1000*5263/1000/10000*1000</f>
        <v>7.5199849200000006</v>
      </c>
      <c r="BD246" s="1">
        <f>0.6108*EXP((U246*17.27)/(U246+237.3))</f>
        <v>3.2305815387609114</v>
      </c>
      <c r="BE246" s="1">
        <f>0.6108*EXP((V246*17.27)/(V246+237.3))</f>
        <v>7.0328596265336287</v>
      </c>
      <c r="BF246" s="1">
        <f>+(BE246+BD246)/2</f>
        <v>5.1317205826472705</v>
      </c>
      <c r="BG246" s="1">
        <f>+((BD246*X246/100)+(BE246*Y246/100))/2</f>
        <v>3.8339671642120905</v>
      </c>
      <c r="BH246" s="1">
        <f>+BF246-BG246</f>
        <v>1.29775341843518</v>
      </c>
      <c r="BI246" s="4">
        <f>+A246</f>
        <v>43343</v>
      </c>
      <c r="BJ246" s="1">
        <f>+AVERAGE(BH216:BH246)</f>
        <v>1.1884282023471975</v>
      </c>
    </row>
    <row r="247" spans="1:64" x14ac:dyDescent="0.2">
      <c r="A247" s="4">
        <v>43344</v>
      </c>
      <c r="B247" s="3">
        <v>0</v>
      </c>
      <c r="C247">
        <v>244</v>
      </c>
      <c r="D247" s="1">
        <v>11.89</v>
      </c>
      <c r="E247" s="1">
        <v>29.23</v>
      </c>
      <c r="F247" s="1">
        <v>253.30619999999999</v>
      </c>
      <c r="G247" s="1">
        <v>40.08193</v>
      </c>
      <c r="H247" s="1">
        <v>-47.740160000000003</v>
      </c>
      <c r="I247" s="1">
        <v>-0.56263980000000002</v>
      </c>
      <c r="J247" s="1">
        <v>32.637120000000003</v>
      </c>
      <c r="K247" s="1">
        <v>305.78710000000001</v>
      </c>
      <c r="L247" s="1">
        <v>448.7251</v>
      </c>
      <c r="M247" s="1">
        <v>495.90260000000001</v>
      </c>
      <c r="N247" s="1">
        <v>213.2242</v>
      </c>
      <c r="O247" s="1">
        <v>-47.177520000000001</v>
      </c>
      <c r="P247" s="1">
        <f>+G247/F247</f>
        <v>0.15823509254807028</v>
      </c>
      <c r="Q247" s="1">
        <v>166.04669999999999</v>
      </c>
      <c r="R247" s="1">
        <v>26.15</v>
      </c>
      <c r="S247" s="1">
        <v>41.19</v>
      </c>
      <c r="T247" s="1">
        <v>31.47</v>
      </c>
      <c r="U247" s="1">
        <v>25.83</v>
      </c>
      <c r="V247" s="1">
        <v>37.979999999999997</v>
      </c>
      <c r="W247" s="1">
        <f>+(X247+Y247)/2</f>
        <v>62.715000000000003</v>
      </c>
      <c r="X247" s="1">
        <v>35.43</v>
      </c>
      <c r="Y247" s="1">
        <v>90</v>
      </c>
      <c r="Z247" s="1">
        <v>2.7</v>
      </c>
      <c r="AA247" s="1">
        <v>161.1</v>
      </c>
      <c r="AB247" s="1">
        <v>42.15</v>
      </c>
      <c r="AC247" s="2">
        <v>33.83</v>
      </c>
      <c r="AD247" s="1">
        <v>24</v>
      </c>
      <c r="AE247" s="1">
        <v>46.78</v>
      </c>
      <c r="AF247" s="2">
        <v>32.03</v>
      </c>
      <c r="AG247" s="1">
        <v>21.5</v>
      </c>
      <c r="AH247" s="1">
        <v>45.88</v>
      </c>
      <c r="AI247" s="2">
        <v>31.85</v>
      </c>
      <c r="AJ247" s="1">
        <v>22.3</v>
      </c>
      <c r="AK247" s="1">
        <v>44.8</v>
      </c>
      <c r="AM247" s="1" t="s">
        <v>0</v>
      </c>
      <c r="AN247" s="1" t="s">
        <v>0</v>
      </c>
      <c r="AO247" s="1">
        <v>0.251</v>
      </c>
      <c r="AP247" s="1">
        <v>5.6000000000000001E-2</v>
      </c>
      <c r="AQ247" s="1">
        <v>32.1</v>
      </c>
      <c r="AR247" s="1">
        <v>89.7</v>
      </c>
      <c r="AS247" s="1">
        <v>6.2E-2</v>
      </c>
      <c r="AT247" s="1">
        <v>15.53</v>
      </c>
      <c r="AU247" s="1">
        <v>22.26</v>
      </c>
      <c r="AV247" s="1">
        <v>16.14</v>
      </c>
      <c r="AW247" s="1">
        <v>20.21</v>
      </c>
      <c r="AX247" s="1">
        <v>0</v>
      </c>
      <c r="AY247" s="1">
        <f>+AX247*4*4.5/1000*5263/1000/10000*1000</f>
        <v>0</v>
      </c>
      <c r="BD247" s="1">
        <f>0.6108*EXP((U247*17.27)/(U247+237.3))</f>
        <v>3.3278071583947955</v>
      </c>
      <c r="BE247" s="1">
        <f>0.6108*EXP((V247*17.27)/(V247+237.3))</f>
        <v>6.6175966105048971</v>
      </c>
      <c r="BF247" s="1">
        <f>+(BE247+BD247)/2</f>
        <v>4.9727018844498465</v>
      </c>
      <c r="BG247" s="1">
        <f>+((BD247*X247/100)+(BE247*Y247/100))/2</f>
        <v>3.5674395128368417</v>
      </c>
      <c r="BH247" s="1">
        <f>+BF247-BG247</f>
        <v>1.4052623716130048</v>
      </c>
    </row>
    <row r="248" spans="1:64" x14ac:dyDescent="0.2">
      <c r="A248" s="4">
        <v>43345</v>
      </c>
      <c r="B248" s="3">
        <v>0</v>
      </c>
      <c r="C248">
        <v>245</v>
      </c>
      <c r="D248" s="1">
        <v>11.81</v>
      </c>
      <c r="E248" s="1">
        <v>26.6</v>
      </c>
      <c r="F248" s="1">
        <v>217.96279999999999</v>
      </c>
      <c r="G248" s="1">
        <v>35.41263</v>
      </c>
      <c r="H248" s="1">
        <v>-44.09404</v>
      </c>
      <c r="I248" s="1">
        <v>-0.43450879999999997</v>
      </c>
      <c r="J248" s="1">
        <v>31.161629999999999</v>
      </c>
      <c r="K248" s="1">
        <v>304.3116</v>
      </c>
      <c r="L248" s="1">
        <v>442.74009999999998</v>
      </c>
      <c r="M248" s="1">
        <v>486.39960000000002</v>
      </c>
      <c r="N248" s="1">
        <v>182.55019999999999</v>
      </c>
      <c r="O248" s="1">
        <v>-43.659529999999997</v>
      </c>
      <c r="P248" s="1">
        <f>+G248/F248</f>
        <v>0.162470981286715</v>
      </c>
      <c r="Q248" s="1">
        <v>138.89060000000001</v>
      </c>
      <c r="R248" s="1">
        <v>24.83</v>
      </c>
      <c r="S248" s="1">
        <v>40.630000000000003</v>
      </c>
      <c r="T248" s="1">
        <v>30.21</v>
      </c>
      <c r="U248" s="1">
        <v>24.73</v>
      </c>
      <c r="V248" s="1">
        <v>37.01</v>
      </c>
      <c r="W248" s="1">
        <f>+(X248+Y248)/2</f>
        <v>64.61</v>
      </c>
      <c r="X248" s="1">
        <v>37.619999999999997</v>
      </c>
      <c r="Y248" s="1">
        <v>91.6</v>
      </c>
      <c r="Z248" s="1">
        <v>2.0870000000000002</v>
      </c>
      <c r="AA248" s="1">
        <v>152</v>
      </c>
      <c r="AB248" s="1">
        <v>49.18</v>
      </c>
      <c r="AC248" s="2">
        <v>31.99</v>
      </c>
      <c r="AD248" s="1">
        <v>22.53</v>
      </c>
      <c r="AE248" s="1">
        <v>43.52</v>
      </c>
      <c r="AF248" s="2">
        <v>29.93</v>
      </c>
      <c r="AG248" s="1">
        <v>19.59</v>
      </c>
      <c r="AH248" s="1">
        <v>42.47</v>
      </c>
      <c r="AI248" s="2">
        <v>29.97</v>
      </c>
      <c r="AJ248" s="1">
        <v>20.49</v>
      </c>
      <c r="AK248" s="1">
        <v>41.79</v>
      </c>
      <c r="AM248" s="1" t="s">
        <v>0</v>
      </c>
      <c r="AN248" s="1" t="s">
        <v>0</v>
      </c>
      <c r="AO248" s="1" t="s">
        <v>0</v>
      </c>
      <c r="AP248" s="1">
        <v>5.3999999999999999E-2</v>
      </c>
      <c r="AQ248" s="1">
        <v>32.369999999999997</v>
      </c>
      <c r="AR248" s="1">
        <v>90.2</v>
      </c>
      <c r="AS248" s="1">
        <v>0.06</v>
      </c>
      <c r="AT248" s="1">
        <v>15.09</v>
      </c>
      <c r="AU248" s="1">
        <v>21.45</v>
      </c>
      <c r="AV248" s="1">
        <v>15.69</v>
      </c>
      <c r="AW248" s="1">
        <v>19.420000000000002</v>
      </c>
      <c r="AX248" s="1">
        <v>399.3</v>
      </c>
      <c r="AY248" s="1">
        <f>+AX248*4*4.5/1000*5263/1000/10000*1000</f>
        <v>3.7827286200000003</v>
      </c>
      <c r="BD248" s="1">
        <f>0.6108*EXP((U248*17.27)/(U248+237.3))</f>
        <v>3.1171873279672573</v>
      </c>
      <c r="BE248" s="1">
        <f>0.6108*EXP((V248*17.27)/(V248+237.3))</f>
        <v>6.2782335733036838</v>
      </c>
      <c r="BF248" s="1">
        <f>+(BE248+BD248)/2</f>
        <v>4.697710450635471</v>
      </c>
      <c r="BG248" s="1">
        <f>+((BD248*X248/100)+(BE248*Y248/100))/2</f>
        <v>3.4617739129637282</v>
      </c>
      <c r="BH248" s="1">
        <f>+BF248-BG248</f>
        <v>1.2359365376717428</v>
      </c>
    </row>
    <row r="249" spans="1:64" x14ac:dyDescent="0.2">
      <c r="A249" s="4">
        <v>43346</v>
      </c>
      <c r="B249" s="3">
        <v>0</v>
      </c>
      <c r="C249">
        <v>246</v>
      </c>
      <c r="D249" s="1">
        <v>11.98</v>
      </c>
      <c r="E249" s="1">
        <v>26.47</v>
      </c>
      <c r="F249" s="1">
        <v>235.6046</v>
      </c>
      <c r="G249" s="1">
        <v>37.405749999999998</v>
      </c>
      <c r="H249" s="1">
        <v>-47.03228</v>
      </c>
      <c r="I249" s="1">
        <v>-0.90230140000000003</v>
      </c>
      <c r="J249" s="1">
        <v>31.258579999999998</v>
      </c>
      <c r="K249" s="1">
        <v>304.40859999999998</v>
      </c>
      <c r="L249" s="1">
        <v>440.76729999999998</v>
      </c>
      <c r="M249" s="1">
        <v>486.89729999999997</v>
      </c>
      <c r="N249" s="1">
        <v>198.19880000000001</v>
      </c>
      <c r="O249" s="1">
        <v>-46.129980000000003</v>
      </c>
      <c r="P249" s="1">
        <f>+G249/F249</f>
        <v>0.15876493922444637</v>
      </c>
      <c r="Q249" s="1">
        <v>152.06890000000001</v>
      </c>
      <c r="R249" s="1">
        <v>24.81</v>
      </c>
      <c r="S249" s="1">
        <v>41.39</v>
      </c>
      <c r="T249" s="1">
        <v>29.84</v>
      </c>
      <c r="U249" s="1">
        <v>24.67</v>
      </c>
      <c r="V249" s="1">
        <v>36.81</v>
      </c>
      <c r="W249" s="1">
        <f>+(X249+Y249)/2</f>
        <v>64.86</v>
      </c>
      <c r="X249" s="1">
        <v>37.22</v>
      </c>
      <c r="Y249" s="1">
        <v>92.5</v>
      </c>
      <c r="Z249" s="1">
        <v>1.837</v>
      </c>
      <c r="AA249" s="1">
        <v>167.6</v>
      </c>
      <c r="AB249" s="1">
        <v>77.760000000000005</v>
      </c>
      <c r="AC249" s="2">
        <v>31.06</v>
      </c>
      <c r="AD249" s="1">
        <v>21.37</v>
      </c>
      <c r="AE249" s="1">
        <v>43.96</v>
      </c>
      <c r="AF249" s="2">
        <v>29.36</v>
      </c>
      <c r="AG249" s="1">
        <v>18.25</v>
      </c>
      <c r="AH249" s="1">
        <v>43.5</v>
      </c>
      <c r="AI249" s="2">
        <v>29.39</v>
      </c>
      <c r="AJ249" s="1">
        <v>19.32</v>
      </c>
      <c r="AK249" s="1">
        <v>42.5</v>
      </c>
      <c r="AM249" s="1" t="s">
        <v>0</v>
      </c>
      <c r="AN249" s="1" t="s">
        <v>0</v>
      </c>
      <c r="AO249" s="1" t="s">
        <v>0</v>
      </c>
      <c r="AP249" s="1">
        <v>5.2999999999999999E-2</v>
      </c>
      <c r="AQ249" s="1">
        <v>32.4</v>
      </c>
      <c r="AR249" s="1">
        <v>90.3</v>
      </c>
      <c r="AS249" s="1">
        <v>5.8000000000000003E-2</v>
      </c>
      <c r="AT249" s="1">
        <v>14.93</v>
      </c>
      <c r="AU249" s="1">
        <v>20.96</v>
      </c>
      <c r="AV249" s="1">
        <v>15.53</v>
      </c>
      <c r="AW249" s="1">
        <v>18.97</v>
      </c>
      <c r="AX249" s="1">
        <v>0</v>
      </c>
      <c r="AY249" s="1">
        <f>+AX249*4*4.5/1000*5263/1000/10000*1000</f>
        <v>0</v>
      </c>
      <c r="BD249" s="1">
        <f>0.6108*EXP((U249*17.27)/(U249+237.3))</f>
        <v>3.1060411996494408</v>
      </c>
      <c r="BE249" s="1">
        <f>0.6108*EXP((V249*17.27)/(V249+237.3))</f>
        <v>6.2101682175891026</v>
      </c>
      <c r="BF249" s="1">
        <f>+(BE249+BD249)/2</f>
        <v>4.6581047086192715</v>
      </c>
      <c r="BG249" s="1">
        <f>+((BD249*X249/100)+(BE249*Y249/100))/2</f>
        <v>3.450237067889721</v>
      </c>
      <c r="BH249" s="1">
        <f>+BF249-BG249</f>
        <v>1.2078676407295506</v>
      </c>
    </row>
    <row r="250" spans="1:64" x14ac:dyDescent="0.2">
      <c r="A250" s="4">
        <v>43347</v>
      </c>
      <c r="B250" s="3">
        <v>0</v>
      </c>
      <c r="C250">
        <v>247</v>
      </c>
      <c r="D250" s="1">
        <v>11.93</v>
      </c>
      <c r="E250" s="1">
        <v>26.03</v>
      </c>
      <c r="F250" s="1">
        <v>196.60079999999999</v>
      </c>
      <c r="G250" s="1">
        <v>31.444990000000001</v>
      </c>
      <c r="H250" s="1">
        <v>-46.587260000000001</v>
      </c>
      <c r="I250" s="1">
        <v>-4.7114589999999996</v>
      </c>
      <c r="J250" s="1">
        <v>31.70196</v>
      </c>
      <c r="K250" s="1">
        <v>304.8519</v>
      </c>
      <c r="L250" s="1">
        <v>444.15969999999999</v>
      </c>
      <c r="M250" s="1">
        <v>486.03550000000001</v>
      </c>
      <c r="N250" s="1">
        <v>165.1558</v>
      </c>
      <c r="O250" s="1">
        <v>-41.875799999999998</v>
      </c>
      <c r="P250" s="1">
        <f>+G250/F250</f>
        <v>0.15994334712778382</v>
      </c>
      <c r="Q250" s="1">
        <v>123.28</v>
      </c>
      <c r="R250" s="1">
        <v>24.66</v>
      </c>
      <c r="S250" s="1">
        <v>43.74</v>
      </c>
      <c r="T250" s="1">
        <v>30.1</v>
      </c>
      <c r="U250" s="1">
        <v>24.51</v>
      </c>
      <c r="V250" s="1">
        <v>38.44</v>
      </c>
      <c r="W250" s="1">
        <f>+(X250+Y250)/2</f>
        <v>64.2</v>
      </c>
      <c r="X250" s="1">
        <v>34.6</v>
      </c>
      <c r="Y250" s="1">
        <v>93.8</v>
      </c>
      <c r="Z250" s="1">
        <v>1.4710000000000001</v>
      </c>
      <c r="AA250" s="1">
        <v>178.1</v>
      </c>
      <c r="AB250" s="1">
        <v>77.67</v>
      </c>
      <c r="AC250" s="2">
        <v>31.65</v>
      </c>
      <c r="AD250" s="1">
        <v>20.55</v>
      </c>
      <c r="AE250" s="1">
        <v>47.23</v>
      </c>
      <c r="AF250" s="2">
        <v>29.81</v>
      </c>
      <c r="AG250" s="1">
        <v>17.760000000000002</v>
      </c>
      <c r="AH250" s="1">
        <v>46.77</v>
      </c>
      <c r="AI250" s="2">
        <v>29.9</v>
      </c>
      <c r="AJ250" s="1">
        <v>18.84</v>
      </c>
      <c r="AK250" s="1">
        <v>46.08</v>
      </c>
      <c r="AM250" s="1" t="s">
        <v>0</v>
      </c>
      <c r="AN250" s="1" t="s">
        <v>0</v>
      </c>
      <c r="AO250" s="1" t="s">
        <v>0</v>
      </c>
      <c r="AP250" s="1">
        <v>5.1999999999999998E-2</v>
      </c>
      <c r="AQ250" s="1">
        <v>32.44</v>
      </c>
      <c r="AR250" s="1">
        <v>90.4</v>
      </c>
      <c r="AS250" s="1">
        <v>5.7000000000000002E-2</v>
      </c>
      <c r="AT250" s="1">
        <v>14.67</v>
      </c>
      <c r="AU250" s="1">
        <v>20.65</v>
      </c>
      <c r="AV250" s="1">
        <v>15.25</v>
      </c>
      <c r="AW250" s="1">
        <v>18.670000000000002</v>
      </c>
      <c r="AX250" s="1">
        <v>556.29999999999995</v>
      </c>
      <c r="AY250" s="1">
        <f>+AX250*4*4.5/1000*5263/1000/10000*1000</f>
        <v>5.270052419999999</v>
      </c>
      <c r="BD250" s="1">
        <f>0.6108*EXP((U250*17.27)/(U250+237.3))</f>
        <v>3.0764879571563792</v>
      </c>
      <c r="BE250" s="1">
        <f>0.6108*EXP((V250*17.27)/(V250+237.3))</f>
        <v>6.7840060261833006</v>
      </c>
      <c r="BF250" s="1">
        <f>+(BE250+BD250)/2</f>
        <v>4.9302469916698399</v>
      </c>
      <c r="BG250" s="1">
        <f>+((BD250*X250/100)+(BE250*Y250/100))/2</f>
        <v>3.7139312428680213</v>
      </c>
      <c r="BH250" s="1">
        <f>+BF250-BG250</f>
        <v>1.2163157488018186</v>
      </c>
    </row>
    <row r="251" spans="1:64" x14ac:dyDescent="0.2">
      <c r="A251" s="4">
        <v>43348</v>
      </c>
      <c r="B251" s="3">
        <v>0</v>
      </c>
      <c r="C251">
        <v>248</v>
      </c>
      <c r="D251" s="1">
        <v>11.89</v>
      </c>
      <c r="E251" s="1">
        <v>28.95</v>
      </c>
      <c r="F251" s="1">
        <v>249.47409999999999</v>
      </c>
      <c r="G251" s="1">
        <v>39.234699999999997</v>
      </c>
      <c r="H251" s="1">
        <v>-49.659309999999998</v>
      </c>
      <c r="I251" s="1">
        <v>-1.91242</v>
      </c>
      <c r="J251" s="1">
        <v>32.944890000000001</v>
      </c>
      <c r="K251" s="1">
        <v>306.0949</v>
      </c>
      <c r="L251" s="1">
        <v>449.4787</v>
      </c>
      <c r="M251" s="1">
        <v>497.22559999999999</v>
      </c>
      <c r="N251" s="1">
        <v>210.23939999999999</v>
      </c>
      <c r="O251" s="1">
        <v>-47.74689</v>
      </c>
      <c r="P251" s="1">
        <f>+G251/F251</f>
        <v>0.15726963239871392</v>
      </c>
      <c r="Q251" s="1">
        <v>162.49250000000001</v>
      </c>
      <c r="R251" s="1">
        <v>24.41</v>
      </c>
      <c r="S251" s="1">
        <v>44.04</v>
      </c>
      <c r="T251" s="1">
        <v>31.3</v>
      </c>
      <c r="U251" s="1">
        <v>23.76</v>
      </c>
      <c r="V251" s="1">
        <v>39.979999999999997</v>
      </c>
      <c r="W251" s="1">
        <f>+(X251+Y251)/2</f>
        <v>60.160000000000004</v>
      </c>
      <c r="X251" s="1">
        <v>29.42</v>
      </c>
      <c r="Y251" s="1">
        <v>90.9</v>
      </c>
      <c r="Z251" s="1">
        <v>2.105</v>
      </c>
      <c r="AA251" s="1">
        <v>179.8</v>
      </c>
      <c r="AB251" s="1">
        <v>83.9</v>
      </c>
      <c r="AC251" s="2">
        <v>33.270000000000003</v>
      </c>
      <c r="AD251" s="1">
        <v>20.079999999999998</v>
      </c>
      <c r="AE251" s="1">
        <v>49.91</v>
      </c>
      <c r="AF251" s="2">
        <v>31.77</v>
      </c>
      <c r="AG251" s="1">
        <v>16.63</v>
      </c>
      <c r="AH251" s="1">
        <v>50.61</v>
      </c>
      <c r="AI251" s="2">
        <v>31.81</v>
      </c>
      <c r="AJ251" s="1">
        <v>17.73</v>
      </c>
      <c r="AK251" s="1">
        <v>49.57</v>
      </c>
      <c r="AM251" s="1" t="s">
        <v>0</v>
      </c>
      <c r="AN251" s="1" t="s">
        <v>0</v>
      </c>
      <c r="AO251" s="1" t="s">
        <v>0</v>
      </c>
      <c r="AP251" s="1">
        <v>5.0999999999999997E-2</v>
      </c>
      <c r="AQ251" s="1">
        <v>32.4</v>
      </c>
      <c r="AR251" s="1">
        <v>90.3</v>
      </c>
      <c r="AS251" s="1">
        <v>5.7000000000000002E-2</v>
      </c>
      <c r="AT251" s="1">
        <v>14.69</v>
      </c>
      <c r="AU251" s="1">
        <v>20.420000000000002</v>
      </c>
      <c r="AV251" s="1">
        <v>15.27</v>
      </c>
      <c r="AW251" s="1">
        <v>18.46</v>
      </c>
      <c r="AX251" s="1">
        <v>0</v>
      </c>
      <c r="AY251" s="1">
        <f>+AX251*4*4.5/1000*5263/1000/10000*1000</f>
        <v>0</v>
      </c>
      <c r="BD251" s="1">
        <f>0.6108*EXP((U251*17.27)/(U251+237.3))</f>
        <v>2.941202399928589</v>
      </c>
      <c r="BE251" s="1">
        <f>0.6108*EXP((V251*17.27)/(V251+237.3))</f>
        <v>7.3677554784804968</v>
      </c>
      <c r="BF251" s="1">
        <f>+(BE251+BD251)/2</f>
        <v>5.1544789392045427</v>
      </c>
      <c r="BG251" s="1">
        <f>+((BD251*X251/100)+(BE251*Y251/100))/2</f>
        <v>3.7812957379988812</v>
      </c>
      <c r="BH251" s="1">
        <f>+BF251-BG251</f>
        <v>1.3731832012056615</v>
      </c>
    </row>
    <row r="252" spans="1:64" x14ac:dyDescent="0.2">
      <c r="A252" s="4">
        <v>43349</v>
      </c>
      <c r="B252" s="3">
        <v>0</v>
      </c>
      <c r="C252">
        <v>249</v>
      </c>
      <c r="D252" s="1">
        <v>11.8</v>
      </c>
      <c r="E252" s="1">
        <v>27.83</v>
      </c>
      <c r="F252" s="1">
        <v>252.17429999999999</v>
      </c>
      <c r="G252" s="1">
        <v>40.97486</v>
      </c>
      <c r="H252" s="1">
        <v>-65.226579999999998</v>
      </c>
      <c r="I252" s="1">
        <v>-4.4832640000000001</v>
      </c>
      <c r="J252" s="1">
        <v>33.39631</v>
      </c>
      <c r="K252" s="1">
        <v>306.54629999999997</v>
      </c>
      <c r="L252" s="1">
        <v>437.11149999999998</v>
      </c>
      <c r="M252" s="1">
        <v>497.85489999999999</v>
      </c>
      <c r="N252" s="1">
        <v>211.1994</v>
      </c>
      <c r="O252" s="1">
        <v>-60.743310000000001</v>
      </c>
      <c r="P252" s="1">
        <f>+G252/F252</f>
        <v>0.16248626446073214</v>
      </c>
      <c r="Q252" s="1">
        <v>150.45609999999999</v>
      </c>
      <c r="R252" s="1">
        <v>23.59</v>
      </c>
      <c r="S252" s="1">
        <v>45.6</v>
      </c>
      <c r="T252" s="1">
        <v>31.75</v>
      </c>
      <c r="U252" s="1">
        <v>23.48</v>
      </c>
      <c r="V252" s="1">
        <v>41.94</v>
      </c>
      <c r="W252" s="1">
        <f>+(X252+Y252)/2</f>
        <v>46.69</v>
      </c>
      <c r="X252" s="1">
        <v>19.5</v>
      </c>
      <c r="Y252" s="1">
        <v>73.88</v>
      </c>
      <c r="Z252" s="1">
        <v>1.952</v>
      </c>
      <c r="AA252" s="1">
        <v>48.62</v>
      </c>
      <c r="AB252" s="1">
        <v>75.95</v>
      </c>
      <c r="AC252" s="2">
        <v>34.229999999999997</v>
      </c>
      <c r="AD252" s="1">
        <v>19.5</v>
      </c>
      <c r="AE252" s="1">
        <v>52.03</v>
      </c>
      <c r="AF252" s="2">
        <v>32.32</v>
      </c>
      <c r="AG252" s="1">
        <v>16.170000000000002</v>
      </c>
      <c r="AH252" s="1">
        <v>51.86</v>
      </c>
      <c r="AI252" s="2">
        <v>32.35</v>
      </c>
      <c r="AJ252" s="1">
        <v>17.43</v>
      </c>
      <c r="AK252" s="1">
        <v>50.95</v>
      </c>
      <c r="AM252" s="1" t="s">
        <v>0</v>
      </c>
      <c r="AN252" s="1" t="s">
        <v>0</v>
      </c>
      <c r="AO252" s="1" t="s">
        <v>0</v>
      </c>
      <c r="AP252" s="1">
        <v>5.0999999999999997E-2</v>
      </c>
      <c r="AQ252" s="1">
        <v>32.520000000000003</v>
      </c>
      <c r="AR252" s="1">
        <v>90.5</v>
      </c>
      <c r="AS252" s="1">
        <v>5.6000000000000001E-2</v>
      </c>
      <c r="AT252" s="1">
        <v>14.57</v>
      </c>
      <c r="AU252" s="1">
        <v>20.190000000000001</v>
      </c>
      <c r="AV252" s="1">
        <v>15.16</v>
      </c>
      <c r="AW252" s="1">
        <v>18.23</v>
      </c>
      <c r="AX252" s="1">
        <v>578.9</v>
      </c>
      <c r="AY252" s="1">
        <f>+AX252*4*4.5/1000*5263/1000/10000*1000</f>
        <v>5.4841512599999991</v>
      </c>
      <c r="BD252" s="1">
        <f>0.6108*EXP((U252*17.27)/(U252+237.3))</f>
        <v>2.8920433491554829</v>
      </c>
      <c r="BE252" s="1">
        <f>0.6108*EXP((V252*17.27)/(V252+237.3))</f>
        <v>8.1731468178754465</v>
      </c>
      <c r="BF252" s="1">
        <f>+(BE252+BD252)/2</f>
        <v>5.5325950835154645</v>
      </c>
      <c r="BG252" s="1">
        <f>+((BD252*X252/100)+(BE252*Y252/100))/2</f>
        <v>3.3011346610658499</v>
      </c>
      <c r="BH252" s="1">
        <f>+BF252-BG252</f>
        <v>2.2314604224496146</v>
      </c>
    </row>
    <row r="253" spans="1:64" x14ac:dyDescent="0.2">
      <c r="A253" s="4">
        <v>43350</v>
      </c>
      <c r="B253" s="3">
        <v>0</v>
      </c>
      <c r="C253">
        <v>250</v>
      </c>
      <c r="D253" s="1">
        <v>11.94</v>
      </c>
      <c r="E253" s="1">
        <v>26.15</v>
      </c>
      <c r="F253" s="1">
        <v>251.14879999999999</v>
      </c>
      <c r="G253" s="1">
        <v>40.772930000000002</v>
      </c>
      <c r="H253" s="1">
        <v>-47.42953</v>
      </c>
      <c r="I253" s="1">
        <v>0.32402950000000003</v>
      </c>
      <c r="J253" s="1">
        <v>31.73929</v>
      </c>
      <c r="K253" s="1">
        <v>304.88929999999999</v>
      </c>
      <c r="L253" s="1">
        <v>444.00259999999997</v>
      </c>
      <c r="M253" s="1">
        <v>491.75619999999998</v>
      </c>
      <c r="N253" s="1">
        <v>210.3759</v>
      </c>
      <c r="O253" s="1">
        <v>-47.75356</v>
      </c>
      <c r="P253" s="1">
        <f>+G253/F253</f>
        <v>0.16234570899801234</v>
      </c>
      <c r="Q253" s="1">
        <v>162.6223</v>
      </c>
      <c r="R253" s="1">
        <v>25.14</v>
      </c>
      <c r="S253" s="1">
        <v>44.03</v>
      </c>
      <c r="T253" s="1">
        <v>30.35</v>
      </c>
      <c r="U253" s="1">
        <v>24.77</v>
      </c>
      <c r="V253" s="1">
        <v>39.85</v>
      </c>
      <c r="W253" s="1">
        <f>+(X253+Y253)/2</f>
        <v>61.265000000000001</v>
      </c>
      <c r="X253" s="1">
        <v>25.93</v>
      </c>
      <c r="Y253" s="1">
        <v>96.6</v>
      </c>
      <c r="Z253" s="1">
        <v>1.966</v>
      </c>
      <c r="AA253" s="1">
        <v>115.5</v>
      </c>
      <c r="AB253" s="1">
        <v>72.75</v>
      </c>
      <c r="AC253" s="2">
        <v>31.63</v>
      </c>
      <c r="AD253" s="1">
        <v>21.82</v>
      </c>
      <c r="AE253" s="1">
        <v>49.21</v>
      </c>
      <c r="AF253" s="2">
        <v>29.99</v>
      </c>
      <c r="AG253" s="1">
        <v>18.48</v>
      </c>
      <c r="AH253" s="1">
        <v>49.78</v>
      </c>
      <c r="AI253" s="2">
        <v>30.04</v>
      </c>
      <c r="AJ253" s="1">
        <v>19.5</v>
      </c>
      <c r="AK253" s="1">
        <v>48.67</v>
      </c>
      <c r="AM253" s="1" t="s">
        <v>0</v>
      </c>
      <c r="AN253" s="1" t="s">
        <v>0</v>
      </c>
      <c r="AO253" s="1" t="s">
        <v>0</v>
      </c>
      <c r="AP253" s="1">
        <v>5.0999999999999997E-2</v>
      </c>
      <c r="AQ253" s="1">
        <v>32.520000000000003</v>
      </c>
      <c r="AR253" s="1">
        <v>90.5</v>
      </c>
      <c r="AS253" s="1">
        <v>5.6000000000000001E-2</v>
      </c>
      <c r="AT253" s="1">
        <v>14.46</v>
      </c>
      <c r="AU253" s="1">
        <v>20.12</v>
      </c>
      <c r="AV253" s="1">
        <v>15.04</v>
      </c>
      <c r="AW253" s="1">
        <v>18.170000000000002</v>
      </c>
      <c r="AX253" s="1">
        <v>2.54</v>
      </c>
      <c r="AY253" s="1">
        <f>+AX253*4*4.5/1000*5263/1000/10000*1000</f>
        <v>2.4062436E-2</v>
      </c>
      <c r="BD253" s="1">
        <f>0.6108*EXP((U253*17.27)/(U253+237.3))</f>
        <v>3.1246374452941885</v>
      </c>
      <c r="BE253" s="1">
        <f>0.6108*EXP((V253*17.27)/(V253+237.3))</f>
        <v>7.3168539685656704</v>
      </c>
      <c r="BF253" s="1">
        <f>+(BE253+BD253)/2</f>
        <v>5.2207457069299297</v>
      </c>
      <c r="BG253" s="1">
        <f>+((BD253*X253/100)+(BE253*Y253/100))/2</f>
        <v>3.9391497115996104</v>
      </c>
      <c r="BH253" s="1">
        <f>+BF253-BG253</f>
        <v>1.2815959953303193</v>
      </c>
    </row>
    <row r="254" spans="1:64" x14ac:dyDescent="0.2">
      <c r="A254" s="4">
        <v>43351</v>
      </c>
      <c r="B254" s="3">
        <v>0</v>
      </c>
      <c r="C254">
        <v>251</v>
      </c>
      <c r="D254" s="1">
        <v>11.81</v>
      </c>
      <c r="E254" s="1">
        <v>26.18</v>
      </c>
      <c r="F254" s="1">
        <v>234.45869999999999</v>
      </c>
      <c r="G254" s="1">
        <v>35.255020000000002</v>
      </c>
      <c r="H254" s="1">
        <v>-46.893689999999999</v>
      </c>
      <c r="I254" s="1">
        <v>-7.4078660000000003</v>
      </c>
      <c r="J254" s="1">
        <v>30.763059999999999</v>
      </c>
      <c r="K254" s="1">
        <v>303.91309999999999</v>
      </c>
      <c r="L254" s="1">
        <v>437.94</v>
      </c>
      <c r="M254" s="1">
        <v>477.42579999999998</v>
      </c>
      <c r="N254" s="1">
        <v>199.2037</v>
      </c>
      <c r="O254" s="1">
        <v>-39.485819999999997</v>
      </c>
      <c r="P254" s="1">
        <f>+G254/F254</f>
        <v>0.15036771934673357</v>
      </c>
      <c r="Q254" s="1">
        <v>159.71789999999999</v>
      </c>
      <c r="R254" s="1">
        <v>23.73</v>
      </c>
      <c r="S254" s="1">
        <v>42.18</v>
      </c>
      <c r="T254" s="1">
        <v>29.1</v>
      </c>
      <c r="U254" s="1">
        <v>23.62</v>
      </c>
      <c r="V254" s="1">
        <v>37.01</v>
      </c>
      <c r="W254" s="1">
        <f>+(X254+Y254)/2</f>
        <v>64.87</v>
      </c>
      <c r="X254" s="1">
        <v>36.64</v>
      </c>
      <c r="Y254" s="1">
        <v>93.1</v>
      </c>
      <c r="Z254" s="1">
        <v>1.9470000000000001</v>
      </c>
      <c r="AA254" s="1">
        <v>110.7</v>
      </c>
      <c r="AB254" s="1">
        <v>81.400000000000006</v>
      </c>
      <c r="AC254" s="2">
        <v>30.04</v>
      </c>
      <c r="AD254" s="1">
        <v>19.88</v>
      </c>
      <c r="AE254" s="1">
        <v>44.3</v>
      </c>
      <c r="AF254" s="2">
        <v>28.16</v>
      </c>
      <c r="AG254" s="1">
        <v>16.57</v>
      </c>
      <c r="AH254" s="1">
        <v>43.88</v>
      </c>
      <c r="AI254" s="2">
        <v>29.01</v>
      </c>
      <c r="AJ254" s="1">
        <v>18.38</v>
      </c>
      <c r="AK254" s="1">
        <v>43.96</v>
      </c>
      <c r="AM254" s="1" t="s">
        <v>0</v>
      </c>
      <c r="AN254" s="1" t="s">
        <v>0</v>
      </c>
      <c r="AO254" s="1" t="s">
        <v>0</v>
      </c>
      <c r="AP254" s="1">
        <v>0.05</v>
      </c>
      <c r="AQ254" s="1">
        <v>32.58</v>
      </c>
      <c r="AR254" s="1">
        <v>90.7</v>
      </c>
      <c r="AS254" s="1">
        <v>5.5E-2</v>
      </c>
      <c r="AT254" s="1">
        <v>14.45</v>
      </c>
      <c r="AU254" s="1">
        <v>19.940000000000001</v>
      </c>
      <c r="AV254" s="1">
        <v>15.04</v>
      </c>
      <c r="AW254" s="1">
        <v>18.010000000000002</v>
      </c>
      <c r="AX254" s="1">
        <v>378.2</v>
      </c>
      <c r="AY254" s="1">
        <f>+AX254*4*4.5/1000*5263/1000/10000*1000</f>
        <v>3.5828398800000003</v>
      </c>
      <c r="BD254" s="1">
        <f>0.6108*EXP((U254*17.27)/(U254+237.3))</f>
        <v>2.9165324903864738</v>
      </c>
      <c r="BE254" s="1">
        <f>0.6108*EXP((V254*17.27)/(V254+237.3))</f>
        <v>6.2782335733036838</v>
      </c>
      <c r="BF254" s="1">
        <f>+(BE254+BD254)/2</f>
        <v>4.5973830318450783</v>
      </c>
      <c r="BG254" s="1">
        <f>+((BD254*X254/100)+(BE254*Y254/100))/2</f>
        <v>3.4568264806116669</v>
      </c>
      <c r="BH254" s="1">
        <f>+BF254-BG254</f>
        <v>1.1405565512334115</v>
      </c>
    </row>
    <row r="255" spans="1:64" s="7" customFormat="1" x14ac:dyDescent="0.2">
      <c r="A255" s="4">
        <v>43352</v>
      </c>
      <c r="B255" s="3">
        <v>0</v>
      </c>
      <c r="C255">
        <v>252</v>
      </c>
      <c r="D255" s="1">
        <v>11.74</v>
      </c>
      <c r="E255" s="1">
        <v>26.85</v>
      </c>
      <c r="F255" s="1">
        <v>231.0412</v>
      </c>
      <c r="G255" s="1">
        <v>36.981990000000003</v>
      </c>
      <c r="H255" s="1">
        <v>-47.934100000000001</v>
      </c>
      <c r="I255" s="1">
        <v>-3.6466829999999999</v>
      </c>
      <c r="J255" s="1">
        <v>31.111319999999999</v>
      </c>
      <c r="K255" s="1">
        <v>304.26130000000001</v>
      </c>
      <c r="L255" s="1">
        <v>438.96370000000002</v>
      </c>
      <c r="M255" s="1">
        <v>483.25110000000001</v>
      </c>
      <c r="N255" s="1">
        <v>194.0592</v>
      </c>
      <c r="O255" s="1">
        <v>-44.287419999999997</v>
      </c>
      <c r="P255" s="1">
        <f>+G255/F255</f>
        <v>0.16006664612199037</v>
      </c>
      <c r="Q255" s="1">
        <v>149.77170000000001</v>
      </c>
      <c r="R255" s="1">
        <v>24.4</v>
      </c>
      <c r="S255" s="1">
        <v>41.86</v>
      </c>
      <c r="T255" s="1">
        <v>29.68</v>
      </c>
      <c r="U255" s="1">
        <v>24.37</v>
      </c>
      <c r="V255" s="1">
        <v>37.590000000000003</v>
      </c>
      <c r="W255" s="1">
        <f>+(X255+Y255)/2</f>
        <v>66.06</v>
      </c>
      <c r="X255" s="1">
        <v>37.92</v>
      </c>
      <c r="Y255" s="1">
        <v>94.2</v>
      </c>
      <c r="Z255" s="1">
        <v>1.952</v>
      </c>
      <c r="AA255" s="1">
        <v>113.8</v>
      </c>
      <c r="AB255" s="1">
        <v>85.5</v>
      </c>
      <c r="AC255" s="2">
        <v>30.96</v>
      </c>
      <c r="AD255" s="1">
        <v>21.09</v>
      </c>
      <c r="AE255" s="1">
        <v>44.41</v>
      </c>
      <c r="AF255" s="2">
        <v>29.63</v>
      </c>
      <c r="AG255" s="1">
        <v>18.62</v>
      </c>
      <c r="AH255" s="1">
        <v>44.31</v>
      </c>
      <c r="AI255" s="2">
        <v>30.06</v>
      </c>
      <c r="AJ255" s="1">
        <v>19.989999999999998</v>
      </c>
      <c r="AK255" s="1">
        <v>43.83</v>
      </c>
      <c r="AL255" s="2"/>
      <c r="AM255" s="1" t="s">
        <v>0</v>
      </c>
      <c r="AN255" s="1" t="s">
        <v>0</v>
      </c>
      <c r="AO255" s="1" t="s">
        <v>0</v>
      </c>
      <c r="AP255" s="1">
        <v>0.05</v>
      </c>
      <c r="AQ255" s="1">
        <v>32.28</v>
      </c>
      <c r="AR255" s="1">
        <v>90.1</v>
      </c>
      <c r="AS255" s="1">
        <v>5.5E-2</v>
      </c>
      <c r="AT255" s="1">
        <v>14.27</v>
      </c>
      <c r="AU255" s="1">
        <v>19.78</v>
      </c>
      <c r="AV255" s="1">
        <v>14.83</v>
      </c>
      <c r="AW255" s="1">
        <v>17.93</v>
      </c>
      <c r="AX255" s="1">
        <v>0</v>
      </c>
      <c r="AY255" s="1">
        <f>+AX255*4*4.5/1000*5263/1000/10000*1000</f>
        <v>0</v>
      </c>
      <c r="AZ255" s="1"/>
      <c r="BA255" s="1"/>
      <c r="BB255" s="1"/>
      <c r="BC255" s="1"/>
      <c r="BD255" s="1">
        <f>0.6108*EXP((U255*17.27)/(U255+237.3))</f>
        <v>3.0508303674746324</v>
      </c>
      <c r="BE255" s="1">
        <f>0.6108*EXP((V255*17.27)/(V255+237.3))</f>
        <v>6.479289977697344</v>
      </c>
      <c r="BF255" s="1">
        <f>+(BE255+BD255)/2</f>
        <v>4.7650601725859882</v>
      </c>
      <c r="BG255" s="1">
        <f>+((BD255*X255/100)+(BE255*Y255/100))/2</f>
        <v>3.6301830171686396</v>
      </c>
      <c r="BH255" s="1">
        <f>+BF255-BG255</f>
        <v>1.1348771554173487</v>
      </c>
      <c r="BK255"/>
      <c r="BL255"/>
    </row>
    <row r="256" spans="1:64" x14ac:dyDescent="0.2">
      <c r="A256" s="4">
        <v>43353</v>
      </c>
      <c r="B256" s="3">
        <v>0</v>
      </c>
      <c r="C256">
        <v>253</v>
      </c>
      <c r="D256" s="1">
        <v>11.68</v>
      </c>
      <c r="E256" s="1">
        <v>27.71</v>
      </c>
      <c r="F256" s="1">
        <v>242.1482</v>
      </c>
      <c r="G256" s="1">
        <v>38.75394</v>
      </c>
      <c r="H256" s="1">
        <v>-50.9998</v>
      </c>
      <c r="I256" s="1">
        <v>-2.7401339999999998</v>
      </c>
      <c r="J256" s="1">
        <v>32.157640000000001</v>
      </c>
      <c r="K256" s="1">
        <v>305.30759999999998</v>
      </c>
      <c r="L256" s="1">
        <v>442.82920000000001</v>
      </c>
      <c r="M256" s="1">
        <v>491.08879999999999</v>
      </c>
      <c r="N256" s="1">
        <v>203.39429999999999</v>
      </c>
      <c r="O256" s="1">
        <v>-48.259659999999997</v>
      </c>
      <c r="P256" s="1">
        <f>+G256/F256</f>
        <v>0.16004223859603334</v>
      </c>
      <c r="Q256" s="1">
        <v>155.13460000000001</v>
      </c>
      <c r="R256" s="1">
        <v>24.27</v>
      </c>
      <c r="S256" s="1">
        <v>41.85</v>
      </c>
      <c r="T256" s="1">
        <v>30.61</v>
      </c>
      <c r="U256" s="1">
        <v>24.08</v>
      </c>
      <c r="V256" s="1">
        <v>38.619999999999997</v>
      </c>
      <c r="W256" s="1">
        <f>+(X256+Y256)/2</f>
        <v>63.37</v>
      </c>
      <c r="X256" s="1">
        <v>33.64</v>
      </c>
      <c r="Y256" s="1">
        <v>93.1</v>
      </c>
      <c r="Z256" s="1">
        <v>1.65</v>
      </c>
      <c r="AA256" s="1">
        <v>169.8</v>
      </c>
      <c r="AB256" s="1">
        <v>83.9</v>
      </c>
      <c r="AC256" s="2">
        <v>31.93</v>
      </c>
      <c r="AD256" s="1">
        <v>20.45</v>
      </c>
      <c r="AE256" s="1">
        <v>46.28</v>
      </c>
      <c r="AF256" s="2">
        <v>31.39</v>
      </c>
      <c r="AG256" s="1">
        <v>18.02</v>
      </c>
      <c r="AH256" s="1">
        <v>47.66</v>
      </c>
      <c r="AI256" s="2">
        <v>31.46</v>
      </c>
      <c r="AJ256" s="1">
        <v>19.21</v>
      </c>
      <c r="AK256" s="1">
        <v>46.68</v>
      </c>
      <c r="AM256" s="1" t="s">
        <v>0</v>
      </c>
      <c r="AN256" s="1" t="s">
        <v>0</v>
      </c>
      <c r="AO256" s="1">
        <v>0.23200000000000001</v>
      </c>
      <c r="AP256" s="1">
        <v>4.9000000000000002E-2</v>
      </c>
      <c r="AQ256" s="1">
        <v>32.15</v>
      </c>
      <c r="AR256" s="1">
        <v>89.8</v>
      </c>
      <c r="AS256" s="1">
        <v>5.3999999999999999E-2</v>
      </c>
      <c r="AT256" s="1">
        <v>14.24</v>
      </c>
      <c r="AU256" s="1">
        <v>19.510000000000002</v>
      </c>
      <c r="AV256" s="1">
        <v>14.81</v>
      </c>
      <c r="AW256" s="1">
        <v>17.7</v>
      </c>
      <c r="AX256" s="1">
        <v>0</v>
      </c>
      <c r="AY256" s="1">
        <f>+AX256*4*4.5/1000*5263/1000/10000*1000</f>
        <v>0</v>
      </c>
      <c r="BD256" s="1">
        <f>0.6108*EXP((U256*17.27)/(U256+237.3))</f>
        <v>2.998275607665335</v>
      </c>
      <c r="BE256" s="1">
        <f>0.6108*EXP((V256*17.27)/(V256+237.3))</f>
        <v>6.8501016873309331</v>
      </c>
      <c r="BF256" s="1">
        <f>+(BE256+BD256)/2</f>
        <v>4.9241886474981342</v>
      </c>
      <c r="BG256" s="1">
        <f>+((BD256*X256/100)+(BE256*Y256/100))/2</f>
        <v>3.6930322926618584</v>
      </c>
      <c r="BH256" s="1">
        <f>+BF256-BG256</f>
        <v>1.2311563548362758</v>
      </c>
    </row>
    <row r="257" spans="1:64" x14ac:dyDescent="0.2">
      <c r="A257" s="4">
        <v>43354</v>
      </c>
      <c r="B257" s="3">
        <v>0</v>
      </c>
      <c r="C257">
        <v>254</v>
      </c>
      <c r="D257" s="1">
        <v>11.91</v>
      </c>
      <c r="E257" s="1">
        <v>27.12</v>
      </c>
      <c r="F257" s="1">
        <v>240.38759999999999</v>
      </c>
      <c r="G257" s="1">
        <v>39.183570000000003</v>
      </c>
      <c r="H257" s="1">
        <v>-55.87059</v>
      </c>
      <c r="I257" s="1">
        <v>-3.2043370000000002</v>
      </c>
      <c r="J257" s="1">
        <v>33.017910000000001</v>
      </c>
      <c r="K257" s="1">
        <v>306.16789999999997</v>
      </c>
      <c r="L257" s="1">
        <v>443.6551</v>
      </c>
      <c r="M257" s="1">
        <v>496.32139999999998</v>
      </c>
      <c r="N257" s="1">
        <v>201.20410000000001</v>
      </c>
      <c r="O257" s="1">
        <v>-52.666260000000001</v>
      </c>
      <c r="P257" s="1">
        <f>+G257/F257</f>
        <v>0.16300162737179458</v>
      </c>
      <c r="Q257" s="1">
        <v>148.5378</v>
      </c>
      <c r="R257" s="1">
        <v>24.95</v>
      </c>
      <c r="S257" s="1">
        <v>44.06</v>
      </c>
      <c r="T257" s="1">
        <v>31.51</v>
      </c>
      <c r="U257" s="1">
        <v>24.67</v>
      </c>
      <c r="V257" s="1">
        <v>40.21</v>
      </c>
      <c r="W257" s="1">
        <f>+(X257+Y257)/2</f>
        <v>59.614999999999995</v>
      </c>
      <c r="X257" s="1">
        <v>26.93</v>
      </c>
      <c r="Y257" s="1">
        <v>92.3</v>
      </c>
      <c r="Z257" s="1">
        <v>1.681</v>
      </c>
      <c r="AA257" s="1">
        <v>211.2</v>
      </c>
      <c r="AB257" s="1">
        <v>76.709999999999994</v>
      </c>
      <c r="AC257" s="2">
        <v>33.44</v>
      </c>
      <c r="AD257" s="1">
        <v>21.37</v>
      </c>
      <c r="AE257" s="1">
        <v>49.81</v>
      </c>
      <c r="AF257" s="2">
        <v>32.49</v>
      </c>
      <c r="AG257" s="1">
        <v>19.55</v>
      </c>
      <c r="AH257" s="1">
        <v>50.17</v>
      </c>
      <c r="AI257" s="2">
        <v>32.42</v>
      </c>
      <c r="AJ257" s="1">
        <v>20.43</v>
      </c>
      <c r="AK257" s="1">
        <v>49.14</v>
      </c>
      <c r="AM257" s="1" t="s">
        <v>0</v>
      </c>
      <c r="AN257" s="1" t="s">
        <v>0</v>
      </c>
      <c r="AO257" s="1" t="s">
        <v>0</v>
      </c>
      <c r="AP257" s="1">
        <v>4.9000000000000002E-2</v>
      </c>
      <c r="AQ257" s="1">
        <v>32.32</v>
      </c>
      <c r="AR257" s="1">
        <v>90.1</v>
      </c>
      <c r="AS257" s="1">
        <v>5.3999999999999999E-2</v>
      </c>
      <c r="AT257" s="1">
        <v>14.05</v>
      </c>
      <c r="AU257" s="1">
        <v>19.36</v>
      </c>
      <c r="AV257" s="1">
        <v>14.61</v>
      </c>
      <c r="AW257" s="1">
        <v>17.54</v>
      </c>
      <c r="AX257" s="1">
        <v>646.70000000000005</v>
      </c>
      <c r="AY257" s="1">
        <f>+AX257*4*4.5/1000*5263/1000/10000*1000</f>
        <v>6.1264477800000003</v>
      </c>
      <c r="BD257" s="1">
        <f>0.6108*EXP((U257*17.27)/(U257+237.3))</f>
        <v>3.1060411996494408</v>
      </c>
      <c r="BE257" s="1">
        <f>0.6108*EXP((V257*17.27)/(V257+237.3))</f>
        <v>7.4585623279057023</v>
      </c>
      <c r="BF257" s="1">
        <f>+(BE257+BD257)/2</f>
        <v>5.2823017637775713</v>
      </c>
      <c r="BG257" s="1">
        <f>+((BD257*X257/100)+(BE257*Y257/100))/2</f>
        <v>3.8603549618612782</v>
      </c>
      <c r="BH257" s="1">
        <f>+BF257-BG257</f>
        <v>1.4219468019162931</v>
      </c>
    </row>
    <row r="258" spans="1:64" x14ac:dyDescent="0.2">
      <c r="A258" s="4">
        <v>43355</v>
      </c>
      <c r="B258" s="3">
        <v>0</v>
      </c>
      <c r="C258">
        <v>255</v>
      </c>
      <c r="D258" s="1">
        <v>11.83</v>
      </c>
      <c r="E258" s="1">
        <v>26.92</v>
      </c>
      <c r="F258" s="1">
        <v>238.99430000000001</v>
      </c>
      <c r="G258" s="1">
        <v>39.110599999999998</v>
      </c>
      <c r="H258" s="1">
        <v>-57.777149999999999</v>
      </c>
      <c r="I258" s="1">
        <v>-2.8497379999999999</v>
      </c>
      <c r="J258" s="1">
        <v>32.660170000000001</v>
      </c>
      <c r="K258" s="1">
        <v>305.81020000000001</v>
      </c>
      <c r="L258" s="1">
        <v>439.63760000000002</v>
      </c>
      <c r="M258" s="1">
        <v>494.565</v>
      </c>
      <c r="N258" s="1">
        <v>199.8837</v>
      </c>
      <c r="O258" s="1">
        <v>-54.927410000000002</v>
      </c>
      <c r="P258" s="1">
        <f>+G258/F258</f>
        <v>0.16364658069251023</v>
      </c>
      <c r="Q258" s="1">
        <v>144.9563</v>
      </c>
      <c r="R258" s="1">
        <v>23.44</v>
      </c>
      <c r="S258" s="1">
        <v>44.31</v>
      </c>
      <c r="T258" s="1">
        <v>31.09</v>
      </c>
      <c r="U258" s="1">
        <v>23.5</v>
      </c>
      <c r="V258" s="1">
        <v>40.229999999999997</v>
      </c>
      <c r="W258" s="1">
        <f>+(X258+Y258)/2</f>
        <v>59.589999999999996</v>
      </c>
      <c r="X258" s="1">
        <v>26.38</v>
      </c>
      <c r="Y258" s="1">
        <v>92.8</v>
      </c>
      <c r="Z258" s="1">
        <v>1.774</v>
      </c>
      <c r="AA258" s="1">
        <v>177.2</v>
      </c>
      <c r="AB258" s="1">
        <v>85.6</v>
      </c>
      <c r="AC258" s="2">
        <v>32.479999999999997</v>
      </c>
      <c r="AD258" s="1">
        <v>19.3</v>
      </c>
      <c r="AE258" s="1">
        <v>49.37</v>
      </c>
      <c r="AF258" s="2">
        <v>31.37</v>
      </c>
      <c r="AG258" s="1">
        <v>16.37</v>
      </c>
      <c r="AH258" s="1">
        <v>50.02</v>
      </c>
      <c r="AI258" s="2">
        <v>31.35</v>
      </c>
      <c r="AJ258" s="1">
        <v>17.5</v>
      </c>
      <c r="AK258" s="1">
        <v>48.93</v>
      </c>
      <c r="AM258" s="1" t="s">
        <v>0</v>
      </c>
      <c r="AN258" s="1" t="s">
        <v>0</v>
      </c>
      <c r="AO258" s="1" t="s">
        <v>0</v>
      </c>
      <c r="AP258" s="1">
        <v>4.9000000000000002E-2</v>
      </c>
      <c r="AQ258" s="1">
        <v>32.4</v>
      </c>
      <c r="AR258" s="1">
        <v>90.3</v>
      </c>
      <c r="AS258" s="1">
        <v>5.3999999999999999E-2</v>
      </c>
      <c r="AT258" s="1">
        <v>13.9</v>
      </c>
      <c r="AU258" s="1">
        <v>19.25</v>
      </c>
      <c r="AV258" s="1">
        <v>14.46</v>
      </c>
      <c r="AW258" s="1">
        <v>17.420000000000002</v>
      </c>
      <c r="AX258" s="1">
        <v>0</v>
      </c>
      <c r="AY258" s="1">
        <f>+AX258*4*4.5/1000*5263/1000/10000*1000</f>
        <v>0</v>
      </c>
      <c r="BD258" s="1">
        <f>0.6108*EXP((U258*17.27)/(U258+237.3))</f>
        <v>2.8955307729089892</v>
      </c>
      <c r="BE258" s="1">
        <f>0.6108*EXP((V258*17.27)/(V258+237.3))</f>
        <v>7.4665041057545123</v>
      </c>
      <c r="BF258" s="1">
        <f>+(BE258+BD258)/2</f>
        <v>5.1810174393317503</v>
      </c>
      <c r="BG258" s="1">
        <f>+((BD258*X258/100)+(BE258*Y258/100))/2</f>
        <v>3.8463784140167889</v>
      </c>
      <c r="BH258" s="1">
        <f>+BF258-BG258</f>
        <v>1.3346390253149614</v>
      </c>
    </row>
    <row r="259" spans="1:64" x14ac:dyDescent="0.2">
      <c r="A259" s="4">
        <v>43356</v>
      </c>
      <c r="B259" s="3">
        <v>0</v>
      </c>
      <c r="C259">
        <v>256</v>
      </c>
      <c r="D259" s="1">
        <v>11.8</v>
      </c>
      <c r="E259" s="1">
        <v>26.78</v>
      </c>
      <c r="F259" s="1">
        <v>239.36940000000001</v>
      </c>
      <c r="G259" s="1">
        <v>39.427610000000001</v>
      </c>
      <c r="H259" s="1">
        <v>-58.104610000000001</v>
      </c>
      <c r="I259" s="1">
        <v>-2.4387560000000001</v>
      </c>
      <c r="J259" s="1">
        <v>32.464790000000001</v>
      </c>
      <c r="K259" s="1">
        <v>305.6148</v>
      </c>
      <c r="L259" s="1">
        <v>437.98649999999998</v>
      </c>
      <c r="M259" s="1">
        <v>493.65230000000003</v>
      </c>
      <c r="N259" s="1">
        <v>199.9418</v>
      </c>
      <c r="O259" s="1">
        <v>-55.665849999999999</v>
      </c>
      <c r="P259" s="1">
        <f>+G259/F259</f>
        <v>0.16471449567070812</v>
      </c>
      <c r="Q259" s="1">
        <v>144.27590000000001</v>
      </c>
      <c r="R259" s="1">
        <v>24.56</v>
      </c>
      <c r="S259" s="1">
        <v>44.02</v>
      </c>
      <c r="T259" s="1">
        <v>30.95</v>
      </c>
      <c r="U259" s="1">
        <v>24.67</v>
      </c>
      <c r="V259" s="1">
        <v>40.369999999999997</v>
      </c>
      <c r="W259" s="1">
        <f>+(X259+Y259)/2</f>
        <v>60.07</v>
      </c>
      <c r="X259" s="1">
        <v>24.64</v>
      </c>
      <c r="Y259" s="1">
        <v>95.5</v>
      </c>
      <c r="Z259" s="1">
        <v>1.752</v>
      </c>
      <c r="AA259" s="1">
        <v>85.9</v>
      </c>
      <c r="AB259" s="1">
        <v>99.8</v>
      </c>
      <c r="AC259" s="2">
        <v>32.200000000000003</v>
      </c>
      <c r="AD259" s="1">
        <v>20.440000000000001</v>
      </c>
      <c r="AE259" s="1">
        <v>49.69</v>
      </c>
      <c r="AF259" s="2">
        <v>30.9</v>
      </c>
      <c r="AG259" s="1">
        <v>18.100000000000001</v>
      </c>
      <c r="AH259" s="1">
        <v>49.91</v>
      </c>
      <c r="AI259" s="2">
        <v>30.86</v>
      </c>
      <c r="AJ259" s="1">
        <v>19.079999999999998</v>
      </c>
      <c r="AK259" s="1">
        <v>48.85</v>
      </c>
      <c r="AM259" s="1" t="s">
        <v>0</v>
      </c>
      <c r="AN259" s="1" t="s">
        <v>0</v>
      </c>
      <c r="AO259" s="1" t="s">
        <v>0</v>
      </c>
      <c r="AP259" s="1">
        <v>4.8000000000000001E-2</v>
      </c>
      <c r="AQ259" s="1">
        <v>32.5</v>
      </c>
      <c r="AR259" s="1">
        <v>90.5</v>
      </c>
      <c r="AS259" s="1">
        <v>5.2999999999999999E-2</v>
      </c>
      <c r="AT259" s="1">
        <v>14.01</v>
      </c>
      <c r="AU259" s="1">
        <v>19.02</v>
      </c>
      <c r="AV259" s="1">
        <v>14.58</v>
      </c>
      <c r="AW259" s="1">
        <v>17.18</v>
      </c>
      <c r="AX259" s="1">
        <v>699.5</v>
      </c>
      <c r="AY259" s="1">
        <f>+AX259*4*4.5/1000*5263/1000/10000*1000</f>
        <v>6.6266432999999996</v>
      </c>
      <c r="BD259" s="1">
        <f>0.6108*EXP((U259*17.27)/(U259+237.3))</f>
        <v>3.1060411996494408</v>
      </c>
      <c r="BE259" s="1">
        <f>0.6108*EXP((V259*17.27)/(V259+237.3))</f>
        <v>7.5223015416697283</v>
      </c>
      <c r="BF259" s="1">
        <f>+(BE259+BD259)/2</f>
        <v>5.3141713706595848</v>
      </c>
      <c r="BG259" s="1">
        <f>+((BD259*X259/100)+(BE259*Y259/100))/2</f>
        <v>3.9745632619441067</v>
      </c>
      <c r="BH259" s="1">
        <f>+BF259-BG259</f>
        <v>1.3396081087154781</v>
      </c>
    </row>
    <row r="260" spans="1:64" x14ac:dyDescent="0.2">
      <c r="A260" s="4">
        <v>43357</v>
      </c>
      <c r="B260" s="3">
        <v>0</v>
      </c>
      <c r="C260">
        <v>257</v>
      </c>
      <c r="D260" s="1">
        <v>11.79</v>
      </c>
      <c r="E260" s="1">
        <v>27.22</v>
      </c>
      <c r="F260" s="1">
        <v>239.4682</v>
      </c>
      <c r="G260" s="1">
        <v>39.369909999999997</v>
      </c>
      <c r="H260" s="1">
        <v>-58.585470000000001</v>
      </c>
      <c r="I260" s="1">
        <v>-2.4953699999999999</v>
      </c>
      <c r="J260" s="1">
        <v>32.855359999999997</v>
      </c>
      <c r="K260" s="1">
        <v>306.00529999999998</v>
      </c>
      <c r="L260" s="1">
        <v>440.03820000000002</v>
      </c>
      <c r="M260" s="1">
        <v>496.1284</v>
      </c>
      <c r="N260" s="1">
        <v>200.09819999999999</v>
      </c>
      <c r="O260" s="1">
        <v>-56.0901</v>
      </c>
      <c r="P260" s="1">
        <f>+G260/F260</f>
        <v>0.16440558704663083</v>
      </c>
      <c r="Q260" s="1">
        <v>144.00810000000001</v>
      </c>
      <c r="R260" s="1">
        <v>24.55</v>
      </c>
      <c r="S260" s="1">
        <v>45.15</v>
      </c>
      <c r="T260" s="1">
        <v>31.44</v>
      </c>
      <c r="U260" s="1">
        <v>24.47</v>
      </c>
      <c r="V260" s="1">
        <v>40.950000000000003</v>
      </c>
      <c r="W260" s="1">
        <f>+(X260+Y260)/2</f>
        <v>60.76</v>
      </c>
      <c r="X260" s="1">
        <v>25.72</v>
      </c>
      <c r="Y260" s="1">
        <v>95.8</v>
      </c>
      <c r="Z260" s="1">
        <v>1.9119999999999999</v>
      </c>
      <c r="AA260" s="1">
        <v>147.9</v>
      </c>
      <c r="AB260" s="1">
        <v>77.010000000000005</v>
      </c>
      <c r="AC260" s="2">
        <v>32.6</v>
      </c>
      <c r="AD260" s="1">
        <v>20.64</v>
      </c>
      <c r="AE260" s="1">
        <v>49.93</v>
      </c>
      <c r="AF260" s="2">
        <v>31.49</v>
      </c>
      <c r="AG260" s="1">
        <v>18.02</v>
      </c>
      <c r="AH260" s="1">
        <v>50.75</v>
      </c>
      <c r="AI260" s="2">
        <v>31.45</v>
      </c>
      <c r="AJ260" s="1">
        <v>18.940000000000001</v>
      </c>
      <c r="AK260" s="1">
        <v>49.63</v>
      </c>
      <c r="AM260" s="1" t="s">
        <v>0</v>
      </c>
      <c r="AN260" s="1" t="s">
        <v>0</v>
      </c>
      <c r="AO260" s="1">
        <v>0.22700000000000001</v>
      </c>
      <c r="AP260" s="1">
        <v>4.9000000000000002E-2</v>
      </c>
      <c r="AQ260" s="1">
        <v>32.54</v>
      </c>
      <c r="AR260" s="1">
        <v>90.6</v>
      </c>
      <c r="AS260" s="1">
        <v>5.3999999999999999E-2</v>
      </c>
      <c r="AT260" s="1">
        <v>13.89</v>
      </c>
      <c r="AU260" s="1">
        <v>19.239999999999998</v>
      </c>
      <c r="AV260" s="1">
        <v>14.45</v>
      </c>
      <c r="AW260" s="1">
        <v>17.38</v>
      </c>
      <c r="AX260" s="1">
        <v>0</v>
      </c>
      <c r="AY260" s="1">
        <f>+AX260*4*4.5/1000*5263/1000/10000*1000</f>
        <v>0</v>
      </c>
      <c r="BD260" s="1">
        <f>0.6108*EXP((U260*17.27)/(U260+237.3))</f>
        <v>3.069138083211191</v>
      </c>
      <c r="BE260" s="1">
        <f>0.6108*EXP((V260*17.27)/(V260+237.3))</f>
        <v>7.7573201718414975</v>
      </c>
      <c r="BF260" s="1">
        <f>+(BE260+BD260)/2</f>
        <v>5.4132291275263444</v>
      </c>
      <c r="BG260" s="1">
        <f>+((BD260*X260/100)+(BE260*Y260/100))/2</f>
        <v>4.1104475198130368</v>
      </c>
      <c r="BH260" s="1">
        <f>+BF260-BG260</f>
        <v>1.3027816077133076</v>
      </c>
    </row>
    <row r="261" spans="1:64" x14ac:dyDescent="0.2">
      <c r="A261" s="4">
        <v>43358</v>
      </c>
      <c r="B261" s="3">
        <v>0</v>
      </c>
      <c r="C261">
        <v>258</v>
      </c>
      <c r="D261" s="1">
        <v>11.74</v>
      </c>
      <c r="E261" s="1">
        <v>26.61</v>
      </c>
      <c r="F261" s="1">
        <v>212.16739999999999</v>
      </c>
      <c r="G261" s="1">
        <v>35.243729999999999</v>
      </c>
      <c r="H261" s="1">
        <v>-38.52637</v>
      </c>
      <c r="I261" s="1">
        <v>0.1647643</v>
      </c>
      <c r="J261" s="1">
        <v>30.789619999999999</v>
      </c>
      <c r="K261" s="1">
        <v>303.93959999999998</v>
      </c>
      <c r="L261" s="1">
        <v>446.3261</v>
      </c>
      <c r="M261" s="1">
        <v>485.01729999999998</v>
      </c>
      <c r="N261" s="1">
        <v>176.9237</v>
      </c>
      <c r="O261" s="1">
        <v>-38.691139999999997</v>
      </c>
      <c r="P261" s="1">
        <f>+G261/F261</f>
        <v>0.16611284297210599</v>
      </c>
      <c r="Q261" s="1">
        <v>138.23249999999999</v>
      </c>
      <c r="R261" s="1">
        <v>22.19</v>
      </c>
      <c r="S261" s="1">
        <v>41.78</v>
      </c>
      <c r="T261" s="1">
        <v>29.89</v>
      </c>
      <c r="U261" s="1">
        <v>23.2</v>
      </c>
      <c r="V261" s="1">
        <v>39.07</v>
      </c>
      <c r="W261" s="1">
        <f>+(X261+Y261)/2</f>
        <v>65.509999999999991</v>
      </c>
      <c r="X261" s="1">
        <v>35.72</v>
      </c>
      <c r="Y261" s="1">
        <v>95.3</v>
      </c>
      <c r="Z261" s="1">
        <v>2.0089999999999999</v>
      </c>
      <c r="AA261" s="1">
        <v>105.1</v>
      </c>
      <c r="AB261" s="1">
        <v>54.97</v>
      </c>
      <c r="AC261" s="2">
        <v>30.59</v>
      </c>
      <c r="AD261" s="1">
        <v>21.85</v>
      </c>
      <c r="AE261" s="1">
        <v>47.55</v>
      </c>
      <c r="AF261" s="2">
        <v>28.92</v>
      </c>
      <c r="AG261" s="1">
        <v>19.48</v>
      </c>
      <c r="AH261" s="1">
        <v>47.42</v>
      </c>
      <c r="AI261" s="2">
        <v>29.25</v>
      </c>
      <c r="AJ261" s="1">
        <v>20.37</v>
      </c>
      <c r="AK261" s="1">
        <v>46.44</v>
      </c>
      <c r="AM261" s="1" t="s">
        <v>0</v>
      </c>
      <c r="AN261" s="1" t="s">
        <v>0</v>
      </c>
      <c r="AO261" s="1" t="s">
        <v>0</v>
      </c>
      <c r="AP261" s="1">
        <v>4.9000000000000002E-2</v>
      </c>
      <c r="AQ261" s="1">
        <v>32.69</v>
      </c>
      <c r="AR261" s="1">
        <v>90.9</v>
      </c>
      <c r="AS261" s="1">
        <v>5.3999999999999999E-2</v>
      </c>
      <c r="AT261" s="1">
        <v>13.9</v>
      </c>
      <c r="AU261" s="1">
        <v>19.41</v>
      </c>
      <c r="AV261" s="1">
        <v>14.46</v>
      </c>
      <c r="AW261" s="1">
        <v>17.510000000000002</v>
      </c>
      <c r="AX261" s="1">
        <v>672.3</v>
      </c>
      <c r="AY261" s="1">
        <f>+AX261*4*4.5/1000*5263/1000/10000*1000</f>
        <v>6.3689668200000007</v>
      </c>
      <c r="BD261" s="1">
        <f>0.6108*EXP((U261*17.27)/(U261+237.3))</f>
        <v>2.8436029029276386</v>
      </c>
      <c r="BE261" s="1">
        <f>0.6108*EXP((V261*17.27)/(V261+237.3))</f>
        <v>7.0177841351027839</v>
      </c>
      <c r="BF261" s="1">
        <f>+(BE261+BD261)/2</f>
        <v>4.930693519015211</v>
      </c>
      <c r="BG261" s="1">
        <f>+((BD261*X261/100)+(BE261*Y261/100))/2</f>
        <v>3.8518416188393525</v>
      </c>
      <c r="BH261" s="1">
        <f>+BF261-BG261</f>
        <v>1.0788519001758585</v>
      </c>
    </row>
    <row r="262" spans="1:64" x14ac:dyDescent="0.2">
      <c r="A262" s="4">
        <v>43359</v>
      </c>
      <c r="B262" s="3">
        <v>0</v>
      </c>
      <c r="C262">
        <v>259</v>
      </c>
      <c r="D262" s="1">
        <v>11.66</v>
      </c>
      <c r="E262" s="1">
        <v>26.66</v>
      </c>
      <c r="F262" s="1">
        <v>231.9913</v>
      </c>
      <c r="G262" s="1">
        <v>33.796410000000002</v>
      </c>
      <c r="H262" s="1">
        <v>-49.546680000000002</v>
      </c>
      <c r="I262" s="1">
        <v>-10.209759999999999</v>
      </c>
      <c r="J262" s="1">
        <v>31.892669999999999</v>
      </c>
      <c r="K262" s="1">
        <v>305.04270000000002</v>
      </c>
      <c r="L262" s="1">
        <v>442.57870000000003</v>
      </c>
      <c r="M262" s="1">
        <v>481.91559999999998</v>
      </c>
      <c r="N262" s="1">
        <v>198.19489999999999</v>
      </c>
      <c r="O262" s="1">
        <v>-39.336919999999999</v>
      </c>
      <c r="P262" s="1">
        <f>+G262/F262</f>
        <v>0.14567964402113356</v>
      </c>
      <c r="Q262" s="1">
        <v>158.858</v>
      </c>
      <c r="R262" s="1">
        <v>24.85</v>
      </c>
      <c r="S262" s="1">
        <v>42.25</v>
      </c>
      <c r="T262" s="1">
        <v>30.1</v>
      </c>
      <c r="U262" s="1">
        <v>24.91</v>
      </c>
      <c r="V262" s="1">
        <v>39.11</v>
      </c>
      <c r="W262" s="1">
        <f>+(X262+Y262)/2</f>
        <v>65.61</v>
      </c>
      <c r="X262" s="1">
        <v>36.119999999999997</v>
      </c>
      <c r="Y262" s="1">
        <v>95.1</v>
      </c>
      <c r="Z262" s="1">
        <v>1.325</v>
      </c>
      <c r="AA262" s="1">
        <v>157.5</v>
      </c>
      <c r="AB262" s="1">
        <v>86</v>
      </c>
      <c r="AC262" s="2">
        <v>31.35</v>
      </c>
      <c r="AD262" s="1">
        <v>21.65</v>
      </c>
      <c r="AE262" s="1">
        <v>46.15</v>
      </c>
      <c r="AF262" s="2">
        <v>30.41</v>
      </c>
      <c r="AG262" s="1">
        <v>19.28</v>
      </c>
      <c r="AH262" s="1">
        <v>47.51</v>
      </c>
      <c r="AI262" s="2">
        <v>31.03</v>
      </c>
      <c r="AJ262" s="1">
        <v>20.78</v>
      </c>
      <c r="AK262" s="1">
        <v>47.13</v>
      </c>
      <c r="AM262" s="1" t="s">
        <v>0</v>
      </c>
      <c r="AN262" s="1" t="s">
        <v>0</v>
      </c>
      <c r="AO262" s="1" t="s">
        <v>0</v>
      </c>
      <c r="AP262" s="1">
        <v>5.0999999999999997E-2</v>
      </c>
      <c r="AQ262" s="1">
        <v>32.549999999999997</v>
      </c>
      <c r="AR262" s="1">
        <v>90.6</v>
      </c>
      <c r="AS262" s="1">
        <v>5.7000000000000002E-2</v>
      </c>
      <c r="AT262" s="1">
        <v>14.54</v>
      </c>
      <c r="AU262" s="1">
        <v>20.420000000000002</v>
      </c>
      <c r="AV262" s="1">
        <v>15.13</v>
      </c>
      <c r="AW262" s="1">
        <v>18.45</v>
      </c>
      <c r="AX262" s="1">
        <v>0</v>
      </c>
      <c r="AY262" s="1">
        <f>+AX262*4*4.5/1000*5263/1000/10000*1000</f>
        <v>0</v>
      </c>
      <c r="BD262" s="1">
        <f>0.6108*EXP((U262*17.27)/(U262+237.3))</f>
        <v>3.1508352849899373</v>
      </c>
      <c r="BE262" s="1">
        <f>0.6108*EXP((V262*17.27)/(V262+237.3))</f>
        <v>7.0328596265336287</v>
      </c>
      <c r="BF262" s="1">
        <f>+(BE262+BD262)/2</f>
        <v>5.0918474557617834</v>
      </c>
      <c r="BG262" s="1">
        <f>+((BD262*X262/100)+(BE262*Y262/100))/2</f>
        <v>3.9131656048859229</v>
      </c>
      <c r="BH262" s="1">
        <f>+BF262-BG262</f>
        <v>1.1786818508758605</v>
      </c>
    </row>
    <row r="263" spans="1:64" x14ac:dyDescent="0.2">
      <c r="A263" s="4">
        <v>43360</v>
      </c>
      <c r="B263" s="3">
        <v>0</v>
      </c>
      <c r="C263">
        <v>260</v>
      </c>
      <c r="D263" s="1">
        <v>11.64</v>
      </c>
      <c r="E263" s="1">
        <v>24.67</v>
      </c>
      <c r="F263" s="1">
        <v>230.7808</v>
      </c>
      <c r="G263" s="1">
        <v>37.713889999999999</v>
      </c>
      <c r="H263" s="1">
        <v>-41.576300000000003</v>
      </c>
      <c r="I263" s="1">
        <v>-2.9830410000000001</v>
      </c>
      <c r="J263" s="1">
        <v>30.575839999999999</v>
      </c>
      <c r="K263" s="1">
        <v>303.72579999999999</v>
      </c>
      <c r="L263" s="1">
        <v>442.28070000000002</v>
      </c>
      <c r="M263" s="1">
        <v>480.87400000000002</v>
      </c>
      <c r="N263" s="1">
        <v>193.0669</v>
      </c>
      <c r="O263" s="1">
        <v>-38.593260000000001</v>
      </c>
      <c r="P263" s="1">
        <f>+G263/F263</f>
        <v>0.16341866394431426</v>
      </c>
      <c r="Q263" s="1">
        <v>154.4736</v>
      </c>
      <c r="R263" s="1">
        <v>23.17</v>
      </c>
      <c r="S263" s="1">
        <v>42.25</v>
      </c>
      <c r="T263" s="1">
        <v>29.51</v>
      </c>
      <c r="U263" s="1">
        <v>23.88</v>
      </c>
      <c r="V263" s="1">
        <v>38.11</v>
      </c>
      <c r="W263" s="1">
        <f>+(X263+Y263)/2</f>
        <v>64.28</v>
      </c>
      <c r="X263" s="1">
        <v>31.56</v>
      </c>
      <c r="Y263" s="1">
        <v>97</v>
      </c>
      <c r="Z263" s="1">
        <v>2.419</v>
      </c>
      <c r="AA263" s="1">
        <v>150.30000000000001</v>
      </c>
      <c r="AB263" s="1">
        <v>56.47</v>
      </c>
      <c r="AC263" s="2">
        <v>30.52</v>
      </c>
      <c r="AD263" s="1">
        <v>21.12</v>
      </c>
      <c r="AE263" s="1">
        <v>45.12</v>
      </c>
      <c r="AF263" s="2">
        <v>29.6</v>
      </c>
      <c r="AG263" s="1">
        <v>18.850000000000001</v>
      </c>
      <c r="AH263" s="1">
        <v>45.82</v>
      </c>
      <c r="AI263" s="2">
        <v>30.22</v>
      </c>
      <c r="AJ263" s="1">
        <v>20.3</v>
      </c>
      <c r="AK263" s="1">
        <v>45.58</v>
      </c>
      <c r="AM263" s="1" t="s">
        <v>0</v>
      </c>
      <c r="AN263" s="1" t="s">
        <v>0</v>
      </c>
      <c r="AO263" s="1">
        <v>0.23599999999999999</v>
      </c>
      <c r="AP263" s="1">
        <v>5.0999999999999997E-2</v>
      </c>
      <c r="AQ263" s="1">
        <v>32.33</v>
      </c>
      <c r="AR263" s="1">
        <v>90.2</v>
      </c>
      <c r="AS263" s="1">
        <v>5.6000000000000001E-2</v>
      </c>
      <c r="AT263" s="1">
        <v>14.48</v>
      </c>
      <c r="AU263" s="1">
        <v>20.170000000000002</v>
      </c>
      <c r="AV263" s="1">
        <v>15.06</v>
      </c>
      <c r="AW263" s="1">
        <v>18.27</v>
      </c>
      <c r="AX263" s="1">
        <v>67.06</v>
      </c>
      <c r="AY263" s="1">
        <f>+AX263*4*4.5/1000*5263/1000/10000*1000</f>
        <v>0.63528620399999991</v>
      </c>
      <c r="BD263" s="1">
        <f>0.6108*EXP((U263*17.27)/(U263+237.3))</f>
        <v>2.9624927654201212</v>
      </c>
      <c r="BE263" s="1">
        <f>0.6108*EXP((V263*17.27)/(V263+237.3))</f>
        <v>6.6642632118223801</v>
      </c>
      <c r="BF263" s="1">
        <f>+(BE263+BD263)/2</f>
        <v>4.8133779886212507</v>
      </c>
      <c r="BG263" s="1">
        <f>+((BD263*X263/100)+(BE263*Y263/100))/2</f>
        <v>3.6996490161171494</v>
      </c>
      <c r="BH263" s="1">
        <f>+BF263-BG263</f>
        <v>1.1137289725041013</v>
      </c>
    </row>
    <row r="264" spans="1:64" x14ac:dyDescent="0.2">
      <c r="A264" s="4">
        <v>43361</v>
      </c>
      <c r="B264" s="3">
        <v>0</v>
      </c>
      <c r="C264">
        <v>261</v>
      </c>
      <c r="D264" s="1">
        <v>11.84</v>
      </c>
      <c r="E264" s="1">
        <v>26.9</v>
      </c>
      <c r="F264" s="1">
        <v>144.08070000000001</v>
      </c>
      <c r="G264" s="1">
        <v>22.02084</v>
      </c>
      <c r="H264" s="1">
        <v>-26.851769999999998</v>
      </c>
      <c r="I264" s="1">
        <v>-3.8530190000000002</v>
      </c>
      <c r="J264" s="1">
        <v>29.245239999999999</v>
      </c>
      <c r="K264" s="1">
        <v>302.39519999999999</v>
      </c>
      <c r="L264" s="1">
        <v>447.82530000000003</v>
      </c>
      <c r="M264" s="1">
        <v>470.82400000000001</v>
      </c>
      <c r="N264" s="1">
        <v>122.0598</v>
      </c>
      <c r="O264" s="1">
        <v>-22.998750000000001</v>
      </c>
      <c r="P264" s="1">
        <f>+G264/F264</f>
        <v>0.15283684768327749</v>
      </c>
      <c r="Q264" s="1">
        <v>99.061089999999993</v>
      </c>
      <c r="R264" s="1">
        <v>24.14</v>
      </c>
      <c r="S264" s="1">
        <v>39.43</v>
      </c>
      <c r="T264" s="1">
        <v>28.57</v>
      </c>
      <c r="U264" s="1">
        <v>24.38</v>
      </c>
      <c r="V264" s="1">
        <v>35.53</v>
      </c>
      <c r="W264" s="1">
        <f>+(X264+Y264)/2</f>
        <v>71.555000000000007</v>
      </c>
      <c r="X264" s="1">
        <v>47.21</v>
      </c>
      <c r="Y264" s="1">
        <v>95.9</v>
      </c>
      <c r="Z264" s="1">
        <v>1.8220000000000001</v>
      </c>
      <c r="AA264" s="1">
        <v>116.8</v>
      </c>
      <c r="AB264" s="1">
        <v>70.569999999999993</v>
      </c>
      <c r="AC264" s="2">
        <v>29.35</v>
      </c>
      <c r="AD264" s="1">
        <v>21.51</v>
      </c>
      <c r="AE264" s="1">
        <v>40.049999999999997</v>
      </c>
      <c r="AF264" s="2">
        <v>28.23</v>
      </c>
      <c r="AG264" s="1">
        <v>19.010000000000002</v>
      </c>
      <c r="AH264" s="1">
        <v>40.369999999999997</v>
      </c>
      <c r="AI264" s="2">
        <v>29.04</v>
      </c>
      <c r="AJ264" s="1">
        <v>20.58</v>
      </c>
      <c r="AK264" s="1">
        <v>40.39</v>
      </c>
      <c r="AM264" s="1" t="s">
        <v>0</v>
      </c>
      <c r="AN264" s="1" t="s">
        <v>0</v>
      </c>
      <c r="AO264" s="1" t="s">
        <v>0</v>
      </c>
      <c r="AP264" s="1">
        <v>0.05</v>
      </c>
      <c r="AQ264" s="1">
        <v>32.06</v>
      </c>
      <c r="AR264" s="1">
        <v>89.6</v>
      </c>
      <c r="AS264" s="1">
        <v>5.5E-2</v>
      </c>
      <c r="AT264" s="1">
        <v>14.26</v>
      </c>
      <c r="AU264" s="1">
        <v>19.8</v>
      </c>
      <c r="AV264" s="1">
        <v>14.82</v>
      </c>
      <c r="AW264" s="1">
        <v>17.989999999999998</v>
      </c>
      <c r="AX264" s="1">
        <v>0</v>
      </c>
      <c r="AY264" s="1">
        <f>+AX264*4*4.5/1000*5263/1000/10000*1000</f>
        <v>0</v>
      </c>
      <c r="BD264" s="1">
        <f>0.6108*EXP((U264*17.27)/(U264+237.3))</f>
        <v>3.0526568420889233</v>
      </c>
      <c r="BE264" s="1">
        <f>0.6108*EXP((V264*17.27)/(V264+237.3))</f>
        <v>5.7894957195565642</v>
      </c>
      <c r="BF264" s="1">
        <f>+(BE264+BD264)/2</f>
        <v>4.421076280822744</v>
      </c>
      <c r="BG264" s="1">
        <f>+((BD264*X264/100)+(BE264*Y264/100))/2</f>
        <v>3.4966428451024627</v>
      </c>
      <c r="BH264" s="1">
        <f>+BF264-BG264</f>
        <v>0.92443343572028125</v>
      </c>
    </row>
    <row r="265" spans="1:64" s="7" customFormat="1" x14ac:dyDescent="0.2">
      <c r="A265" s="4">
        <v>43362</v>
      </c>
      <c r="B265" s="3">
        <v>0</v>
      </c>
      <c r="C265">
        <v>262</v>
      </c>
      <c r="D265" s="1">
        <v>11.81</v>
      </c>
      <c r="E265" s="1">
        <v>24.47</v>
      </c>
      <c r="F265" s="1">
        <v>75.806030000000007</v>
      </c>
      <c r="G265" s="1">
        <v>11.85187</v>
      </c>
      <c r="H265" s="1">
        <v>-17.579519999999999</v>
      </c>
      <c r="I265" s="1">
        <v>-0.90469569999999999</v>
      </c>
      <c r="J265" s="1">
        <v>26.199470000000002</v>
      </c>
      <c r="K265" s="1">
        <v>299.34949999999998</v>
      </c>
      <c r="L265" s="1">
        <v>437.88549999999998</v>
      </c>
      <c r="M265" s="1">
        <v>454.56040000000002</v>
      </c>
      <c r="N265" s="1">
        <v>63.954160000000002</v>
      </c>
      <c r="O265" s="1">
        <v>-16.67482</v>
      </c>
      <c r="P265" s="1">
        <f>+G265/F265</f>
        <v>0.1563446865638525</v>
      </c>
      <c r="Q265" s="1">
        <v>47.279339999999998</v>
      </c>
      <c r="R265" s="1">
        <v>22.08</v>
      </c>
      <c r="S265" s="1">
        <v>32.35</v>
      </c>
      <c r="T265" s="1">
        <v>25.84</v>
      </c>
      <c r="U265" s="1">
        <v>22.12</v>
      </c>
      <c r="V265" s="1">
        <v>29.88</v>
      </c>
      <c r="W265" s="1">
        <f>+(X265+Y265)/2</f>
        <v>78.245000000000005</v>
      </c>
      <c r="X265" s="1">
        <v>61.29</v>
      </c>
      <c r="Y265" s="1">
        <v>95.2</v>
      </c>
      <c r="Z265" s="1">
        <v>1.871</v>
      </c>
      <c r="AA265" s="1">
        <v>64.73</v>
      </c>
      <c r="AB265" s="1">
        <v>59.23</v>
      </c>
      <c r="AC265" s="2">
        <v>25.11</v>
      </c>
      <c r="AD265" s="1">
        <v>19.45</v>
      </c>
      <c r="AE265" s="1">
        <v>31.19</v>
      </c>
      <c r="AF265" s="2">
        <v>23.45</v>
      </c>
      <c r="AG265" s="1">
        <v>17.02</v>
      </c>
      <c r="AH265" s="1">
        <v>30.37</v>
      </c>
      <c r="AI265" s="2">
        <v>24.52</v>
      </c>
      <c r="AJ265" s="1">
        <v>18.54</v>
      </c>
      <c r="AK265" s="1">
        <v>30.99</v>
      </c>
      <c r="AL265" s="2"/>
      <c r="AM265" s="1" t="s">
        <v>0</v>
      </c>
      <c r="AN265" s="1" t="s">
        <v>0</v>
      </c>
      <c r="AO265" s="1" t="s">
        <v>0</v>
      </c>
      <c r="AP265" s="1">
        <v>4.9000000000000002E-2</v>
      </c>
      <c r="AQ265" s="1">
        <v>31.66</v>
      </c>
      <c r="AR265" s="1">
        <v>89</v>
      </c>
      <c r="AS265" s="1">
        <v>5.3999999999999999E-2</v>
      </c>
      <c r="AT265" s="1">
        <v>14.2</v>
      </c>
      <c r="AU265" s="1">
        <v>19.43</v>
      </c>
      <c r="AV265" s="1">
        <v>14.75</v>
      </c>
      <c r="AW265" s="1">
        <v>17.73</v>
      </c>
      <c r="AX265" s="1">
        <v>0.76200000000000001</v>
      </c>
      <c r="AY265" s="1">
        <f>+AX265*4*4.5/1000*5263/1000/10000*1000</f>
        <v>7.2187308000000007E-3</v>
      </c>
      <c r="AZ265" s="1"/>
      <c r="BA265" s="1"/>
      <c r="BB265" s="1"/>
      <c r="BC265" s="1"/>
      <c r="BD265" s="1">
        <f>0.6108*EXP((U265*17.27)/(U265+237.3))</f>
        <v>2.6633312930547008</v>
      </c>
      <c r="BE265" s="1">
        <f>0.6108*EXP((V265*17.27)/(V265+237.3))</f>
        <v>4.2139475854711241</v>
      </c>
      <c r="BF265" s="1">
        <f>+(BE265+BD265)/2</f>
        <v>3.4386394392629125</v>
      </c>
      <c r="BG265" s="1">
        <f>+((BD265*X265/100)+(BE265*Y265/100))/2</f>
        <v>2.822016925440868</v>
      </c>
      <c r="BH265" s="1">
        <f>+BF265-BG265</f>
        <v>0.61662251382204447</v>
      </c>
      <c r="BK265"/>
      <c r="BL265"/>
    </row>
    <row r="266" spans="1:64" x14ac:dyDescent="0.2">
      <c r="A266" s="4">
        <v>43363</v>
      </c>
      <c r="B266" s="3">
        <v>0</v>
      </c>
      <c r="C266">
        <v>263</v>
      </c>
      <c r="D266" s="1">
        <v>11.69</v>
      </c>
      <c r="E266" s="1">
        <v>24.08</v>
      </c>
      <c r="F266" s="1">
        <v>226.61879999999999</v>
      </c>
      <c r="G266" s="1">
        <v>34.400579999999998</v>
      </c>
      <c r="H266" s="1">
        <v>-44.547699999999999</v>
      </c>
      <c r="I266" s="1">
        <v>-4.8817349999999999</v>
      </c>
      <c r="J266" s="1">
        <v>28.895689999999998</v>
      </c>
      <c r="K266" s="1">
        <v>302.04570000000001</v>
      </c>
      <c r="L266" s="1">
        <v>428.46530000000001</v>
      </c>
      <c r="M266" s="1">
        <v>468.13130000000001</v>
      </c>
      <c r="N266" s="1">
        <v>192.2182</v>
      </c>
      <c r="O266" s="1">
        <v>-39.665959999999998</v>
      </c>
      <c r="P266" s="1">
        <f>+G266/F266</f>
        <v>0.15179932115076067</v>
      </c>
      <c r="Q266" s="1">
        <v>152.5523</v>
      </c>
      <c r="R266" s="1">
        <v>22.1</v>
      </c>
      <c r="S266" s="1">
        <v>40.159999999999997</v>
      </c>
      <c r="T266" s="1">
        <v>27.61</v>
      </c>
      <c r="U266" s="1">
        <v>22.12</v>
      </c>
      <c r="V266" s="1">
        <v>36.26</v>
      </c>
      <c r="W266" s="1">
        <f>+(X266+Y266)/2</f>
        <v>67.900000000000006</v>
      </c>
      <c r="X266" s="1">
        <v>39.5</v>
      </c>
      <c r="Y266" s="1">
        <v>96.3</v>
      </c>
      <c r="Z266" s="1">
        <v>1.4650000000000001</v>
      </c>
      <c r="AA266" s="1">
        <v>110</v>
      </c>
      <c r="AB266" s="1">
        <v>70.17</v>
      </c>
      <c r="AC266" s="2">
        <v>28.98</v>
      </c>
      <c r="AD266" s="1">
        <v>18.82</v>
      </c>
      <c r="AE266" s="1">
        <v>43.99</v>
      </c>
      <c r="AF266" s="2">
        <v>27.89</v>
      </c>
      <c r="AG266" s="1">
        <v>16.350000000000001</v>
      </c>
      <c r="AH266" s="1">
        <v>45.21</v>
      </c>
      <c r="AI266" s="2">
        <v>28.58</v>
      </c>
      <c r="AJ266" s="1">
        <v>17.93</v>
      </c>
      <c r="AK266" s="1">
        <v>44.82</v>
      </c>
      <c r="AM266" s="1" t="s">
        <v>0</v>
      </c>
      <c r="AN266" s="1" t="s">
        <v>0</v>
      </c>
      <c r="AO266" s="1">
        <v>0.23</v>
      </c>
      <c r="AP266" s="1">
        <v>4.9000000000000002E-2</v>
      </c>
      <c r="AQ266" s="1">
        <v>31.29</v>
      </c>
      <c r="AR266" s="1">
        <v>88.3</v>
      </c>
      <c r="AS266" s="1">
        <v>5.2999999999999999E-2</v>
      </c>
      <c r="AT266" s="1">
        <v>14.06</v>
      </c>
      <c r="AU266" s="1">
        <v>19.09</v>
      </c>
      <c r="AV266" s="1">
        <v>14.58</v>
      </c>
      <c r="AW266" s="1">
        <v>17.53</v>
      </c>
      <c r="AX266" s="1">
        <v>411</v>
      </c>
      <c r="AY266" s="1">
        <f>+AX266*4*4.5/1000*5263/1000/10000*1000</f>
        <v>3.8935673999999998</v>
      </c>
      <c r="BD266" s="1">
        <f>0.6108*EXP((U266*17.27)/(U266+237.3))</f>
        <v>2.6633312930547008</v>
      </c>
      <c r="BE266" s="1">
        <f>0.6108*EXP((V266*17.27)/(V266+237.3))</f>
        <v>6.026274130764909</v>
      </c>
      <c r="BF266" s="1">
        <f>+(BE266+BD266)/2</f>
        <v>4.3448027119098054</v>
      </c>
      <c r="BG266" s="1">
        <f>+((BD266*X266/100)+(BE266*Y266/100))/2</f>
        <v>3.4276589243416069</v>
      </c>
      <c r="BH266" s="1">
        <f>+BF266-BG266</f>
        <v>0.91714378756819848</v>
      </c>
    </row>
    <row r="267" spans="1:64" x14ac:dyDescent="0.2">
      <c r="A267" s="4">
        <v>43364</v>
      </c>
      <c r="B267" s="3">
        <v>0</v>
      </c>
      <c r="C267">
        <v>264</v>
      </c>
      <c r="D267" s="1">
        <v>11.78</v>
      </c>
      <c r="E267" s="1">
        <v>25.89</v>
      </c>
      <c r="F267" s="1">
        <v>230.82230000000001</v>
      </c>
      <c r="G267" s="1">
        <v>37.087980000000002</v>
      </c>
      <c r="H267" s="1">
        <v>-51.371690000000001</v>
      </c>
      <c r="I267" s="1">
        <v>-4.3044979999999997</v>
      </c>
      <c r="J267" s="1">
        <v>30.614840000000001</v>
      </c>
      <c r="K267" s="1">
        <v>303.76479999999998</v>
      </c>
      <c r="L267" s="1">
        <v>432.40140000000002</v>
      </c>
      <c r="M267" s="1">
        <v>479.46850000000001</v>
      </c>
      <c r="N267" s="1">
        <v>193.73429999999999</v>
      </c>
      <c r="O267" s="1">
        <v>-47.067189999999997</v>
      </c>
      <c r="P267" s="1">
        <f>+G267/F267</f>
        <v>0.16067762950113573</v>
      </c>
      <c r="Q267" s="1">
        <v>146.6671</v>
      </c>
      <c r="R267" s="1">
        <v>23.36</v>
      </c>
      <c r="S267" s="1">
        <v>39.770000000000003</v>
      </c>
      <c r="T267" s="1">
        <v>29.13</v>
      </c>
      <c r="U267" s="1">
        <v>23.14</v>
      </c>
      <c r="V267" s="1">
        <v>36.56</v>
      </c>
      <c r="W267" s="1">
        <f>+(X267+Y267)/2</f>
        <v>66.930000000000007</v>
      </c>
      <c r="X267" s="1">
        <v>38.56</v>
      </c>
      <c r="Y267" s="1">
        <v>95.3</v>
      </c>
      <c r="Z267" s="1">
        <v>1.601</v>
      </c>
      <c r="AA267" s="1">
        <v>17.63</v>
      </c>
      <c r="AB267" s="1">
        <v>88.5</v>
      </c>
      <c r="AC267" s="2">
        <v>30.67</v>
      </c>
      <c r="AD267" s="1">
        <v>21</v>
      </c>
      <c r="AE267" s="1">
        <v>43.23</v>
      </c>
      <c r="AF267" s="2">
        <v>30.35</v>
      </c>
      <c r="AG267" s="1">
        <v>18.8</v>
      </c>
      <c r="AH267" s="1">
        <v>45.89</v>
      </c>
      <c r="AI267" s="2">
        <v>30.54</v>
      </c>
      <c r="AJ267" s="1">
        <v>20.14</v>
      </c>
      <c r="AK267" s="1">
        <v>44.88</v>
      </c>
      <c r="AM267" s="1" t="s">
        <v>0</v>
      </c>
      <c r="AN267" s="1" t="s">
        <v>0</v>
      </c>
      <c r="AO267" s="1">
        <v>0.22900000000000001</v>
      </c>
      <c r="AP267" s="1">
        <v>4.8000000000000001E-2</v>
      </c>
      <c r="AQ267" s="1">
        <v>30.93</v>
      </c>
      <c r="AR267" s="1">
        <v>87.7</v>
      </c>
      <c r="AS267" s="1">
        <v>5.1999999999999998E-2</v>
      </c>
      <c r="AT267" s="1">
        <v>14.02</v>
      </c>
      <c r="AU267" s="1">
        <v>18.739999999999998</v>
      </c>
      <c r="AV267" s="1">
        <v>14.53</v>
      </c>
      <c r="AW267" s="1">
        <v>17.28</v>
      </c>
      <c r="AX267" s="1">
        <v>0</v>
      </c>
      <c r="AY267" s="1">
        <f>+AX267*4*4.5/1000*5263/1000/10000*1000</f>
        <v>0</v>
      </c>
      <c r="BD267" s="1">
        <f>0.6108*EXP((U267*17.27)/(U267+237.3))</f>
        <v>2.83331544461132</v>
      </c>
      <c r="BE267" s="1">
        <f>0.6108*EXP((V267*17.27)/(V267+237.3))</f>
        <v>6.1259861363392218</v>
      </c>
      <c r="BF267" s="1">
        <f>+(BE267+BD267)/2</f>
        <v>4.4796507904752705</v>
      </c>
      <c r="BG267" s="1">
        <f>+((BD267*X267/100)+(BE267*Y267/100))/2</f>
        <v>3.4652956116867015</v>
      </c>
      <c r="BH267" s="1">
        <f>+BF267-BG267</f>
        <v>1.014355178788569</v>
      </c>
    </row>
    <row r="268" spans="1:64" x14ac:dyDescent="0.2">
      <c r="A268" s="4">
        <v>43365</v>
      </c>
      <c r="B268" s="3">
        <v>0</v>
      </c>
      <c r="C268">
        <v>265</v>
      </c>
      <c r="D268" s="1">
        <v>11.75</v>
      </c>
      <c r="E268" s="1">
        <v>26.8</v>
      </c>
      <c r="F268" s="1">
        <v>210.80670000000001</v>
      </c>
      <c r="G268" s="1">
        <v>33.675370000000001</v>
      </c>
      <c r="H268" s="1">
        <v>-45.861600000000003</v>
      </c>
      <c r="I268" s="1">
        <v>-3.1656240000000002</v>
      </c>
      <c r="J268" s="1">
        <v>30.879239999999999</v>
      </c>
      <c r="K268" s="1">
        <v>304.0292</v>
      </c>
      <c r="L268" s="1">
        <v>439.96910000000003</v>
      </c>
      <c r="M268" s="1">
        <v>482.6651</v>
      </c>
      <c r="N268" s="1">
        <v>177.13130000000001</v>
      </c>
      <c r="O268" s="1">
        <v>-42.695979999999999</v>
      </c>
      <c r="P268" s="1">
        <f>+G268/F268</f>
        <v>0.15974525477605789</v>
      </c>
      <c r="Q268" s="1">
        <v>134.43530000000001</v>
      </c>
      <c r="R268" s="1">
        <v>22.66</v>
      </c>
      <c r="S268" s="1">
        <v>42.91</v>
      </c>
      <c r="T268" s="1">
        <v>29.35</v>
      </c>
      <c r="U268" s="1">
        <v>22.45</v>
      </c>
      <c r="V268" s="1">
        <v>39.549999999999997</v>
      </c>
      <c r="W268" s="1">
        <f>+(X268+Y268)/2</f>
        <v>62.45</v>
      </c>
      <c r="X268" s="1">
        <v>29.5</v>
      </c>
      <c r="Y268" s="1">
        <v>95.4</v>
      </c>
      <c r="Z268" s="1">
        <v>1.4610000000000001</v>
      </c>
      <c r="AA268" s="1">
        <v>91.3</v>
      </c>
      <c r="AB268" s="1">
        <v>52.26</v>
      </c>
      <c r="AC268" s="2">
        <v>30.53</v>
      </c>
      <c r="AD268" s="1">
        <v>18.309999999999999</v>
      </c>
      <c r="AE268" s="1">
        <v>48.75</v>
      </c>
      <c r="AF268" s="2">
        <v>30.07</v>
      </c>
      <c r="AG268" s="1">
        <v>16.329999999999998</v>
      </c>
      <c r="AH268" s="1">
        <v>50.34</v>
      </c>
      <c r="AI268" s="2">
        <v>30</v>
      </c>
      <c r="AJ268" s="1">
        <v>17.48</v>
      </c>
      <c r="AK268" s="1">
        <v>48.99</v>
      </c>
      <c r="AM268" s="1" t="s">
        <v>0</v>
      </c>
      <c r="AN268" s="1" t="s">
        <v>0</v>
      </c>
      <c r="AO268" s="1" t="s">
        <v>0</v>
      </c>
      <c r="AP268" s="1">
        <v>4.8000000000000001E-2</v>
      </c>
      <c r="AQ268" s="1">
        <v>30.91</v>
      </c>
      <c r="AR268" s="1">
        <v>87.6</v>
      </c>
      <c r="AS268" s="1">
        <v>5.1999999999999998E-2</v>
      </c>
      <c r="AT268" s="1">
        <v>13.82</v>
      </c>
      <c r="AU268" s="1">
        <v>18.61</v>
      </c>
      <c r="AV268" s="1">
        <v>14.33</v>
      </c>
      <c r="AW268" s="1">
        <v>17.170000000000002</v>
      </c>
      <c r="AX268" s="1">
        <v>429.8</v>
      </c>
      <c r="AY268" s="1">
        <f>+AX268*4*4.5/1000*5263/1000/10000*1000</f>
        <v>4.0716673200000004</v>
      </c>
      <c r="BD268" s="1">
        <f>0.6108*EXP((U268*17.27)/(U268+237.3))</f>
        <v>2.7173240627893946</v>
      </c>
      <c r="BE268" s="1">
        <f>0.6108*EXP((V268*17.27)/(V268+237.3))</f>
        <v>7.2005481243417986</v>
      </c>
      <c r="BF268" s="1">
        <f>+(BE268+BD268)/2</f>
        <v>4.9589360935655966</v>
      </c>
      <c r="BG268" s="1">
        <f>+((BD268*X268/100)+(BE268*Y268/100))/2</f>
        <v>3.8354667545724737</v>
      </c>
      <c r="BH268" s="1">
        <f>+BF268-BG268</f>
        <v>1.123469338993123</v>
      </c>
    </row>
    <row r="269" spans="1:64" x14ac:dyDescent="0.2">
      <c r="A269" s="4">
        <v>43366</v>
      </c>
      <c r="B269" s="3">
        <v>0</v>
      </c>
      <c r="C269">
        <v>266</v>
      </c>
      <c r="D269" s="1">
        <v>11.75</v>
      </c>
      <c r="E269" s="1">
        <v>25.07</v>
      </c>
      <c r="F269" s="1">
        <v>148.9588</v>
      </c>
      <c r="G269" s="1">
        <v>24.37163</v>
      </c>
      <c r="H269" s="1">
        <v>-39.45664</v>
      </c>
      <c r="I269" s="1">
        <v>-3.3857680000000001</v>
      </c>
      <c r="J269" s="1">
        <v>29.6844</v>
      </c>
      <c r="K269" s="1">
        <v>302.83440000000002</v>
      </c>
      <c r="L269" s="1">
        <v>438.09070000000003</v>
      </c>
      <c r="M269" s="1">
        <v>474.16160000000002</v>
      </c>
      <c r="N269" s="1">
        <v>124.5872</v>
      </c>
      <c r="O269" s="1">
        <v>-36.070869999999999</v>
      </c>
      <c r="P269" s="1">
        <f>+G269/F269</f>
        <v>0.1636132272816376</v>
      </c>
      <c r="Q269" s="1">
        <v>88.516350000000003</v>
      </c>
      <c r="R269" s="1">
        <v>24.36</v>
      </c>
      <c r="S269" s="1">
        <v>42.29</v>
      </c>
      <c r="T269" s="1">
        <v>28.56</v>
      </c>
      <c r="U269" s="1">
        <v>24.51</v>
      </c>
      <c r="V269" s="1">
        <v>37.049999999999997</v>
      </c>
      <c r="W269" s="1">
        <f>+(X269+Y269)/2</f>
        <v>66.484999999999999</v>
      </c>
      <c r="X269" s="1">
        <v>38.97</v>
      </c>
      <c r="Y269" s="1">
        <v>94</v>
      </c>
      <c r="Z269" s="1">
        <v>1.3069999999999999</v>
      </c>
      <c r="AA269" s="1">
        <v>105.4</v>
      </c>
      <c r="AB269" s="1">
        <v>64.959999999999994</v>
      </c>
      <c r="AC269" s="2">
        <v>29.16</v>
      </c>
      <c r="AD269" s="1">
        <v>21.86</v>
      </c>
      <c r="AE269" s="1">
        <v>43.6</v>
      </c>
      <c r="AF269" s="2">
        <v>28.22</v>
      </c>
      <c r="AG269" s="1">
        <v>19.75</v>
      </c>
      <c r="AH269" s="1">
        <v>44.34</v>
      </c>
      <c r="AI269" s="2">
        <v>28.31</v>
      </c>
      <c r="AJ269" s="1">
        <v>20.7</v>
      </c>
      <c r="AK269" s="1">
        <v>43.47</v>
      </c>
      <c r="AM269" s="1" t="s">
        <v>0</v>
      </c>
      <c r="AN269" s="1" t="s">
        <v>0</v>
      </c>
      <c r="AO269" s="1" t="s">
        <v>0</v>
      </c>
      <c r="AP269" s="1">
        <v>4.7E-2</v>
      </c>
      <c r="AQ269" s="1">
        <v>31.1</v>
      </c>
      <c r="AR269" s="1">
        <v>87.9</v>
      </c>
      <c r="AS269" s="1">
        <v>5.0999999999999997E-2</v>
      </c>
      <c r="AT269" s="1">
        <v>13.71</v>
      </c>
      <c r="AU269" s="1">
        <v>18.43</v>
      </c>
      <c r="AV269" s="1">
        <v>14.22</v>
      </c>
      <c r="AW269" s="1">
        <v>16.97</v>
      </c>
      <c r="AX269" s="1">
        <v>0</v>
      </c>
      <c r="AY269" s="1">
        <f>+AX269*4*4.5/1000*5263/1000/10000*1000</f>
        <v>0</v>
      </c>
      <c r="BD269" s="1">
        <f>0.6108*EXP((U269*17.27)/(U269+237.3))</f>
        <v>3.0764879571563792</v>
      </c>
      <c r="BE269" s="1">
        <f>0.6108*EXP((V269*17.27)/(V269+237.3))</f>
        <v>6.2919239063578356</v>
      </c>
      <c r="BF269" s="1">
        <f>+(BE269+BD269)/2</f>
        <v>4.6842059317571074</v>
      </c>
      <c r="BG269" s="1">
        <f>+((BD269*X269/100)+(BE269*Y269/100))/2</f>
        <v>3.5566579144401032</v>
      </c>
      <c r="BH269" s="1">
        <f>+BF269-BG269</f>
        <v>1.1275480173170043</v>
      </c>
    </row>
    <row r="270" spans="1:64" x14ac:dyDescent="0.2">
      <c r="A270" s="4">
        <v>43367</v>
      </c>
      <c r="B270" s="3">
        <v>0</v>
      </c>
      <c r="C270">
        <v>267</v>
      </c>
      <c r="D270" s="1">
        <v>11.69</v>
      </c>
      <c r="E270" s="1">
        <v>23.57</v>
      </c>
      <c r="F270" s="1">
        <v>220.2963</v>
      </c>
      <c r="G270" s="1">
        <v>36.107939999999999</v>
      </c>
      <c r="H270" s="1">
        <v>-51.061199999999999</v>
      </c>
      <c r="I270" s="1">
        <v>-1.466998</v>
      </c>
      <c r="J270" s="1">
        <v>30.055409999999998</v>
      </c>
      <c r="K270" s="1">
        <v>303.2054</v>
      </c>
      <c r="L270" s="1">
        <v>429.22660000000002</v>
      </c>
      <c r="M270" s="1">
        <v>478.82080000000002</v>
      </c>
      <c r="N270" s="1">
        <v>184.1884</v>
      </c>
      <c r="O270" s="1">
        <v>-49.594200000000001</v>
      </c>
      <c r="P270" s="1">
        <f>+G270/F270</f>
        <v>0.16390624808496557</v>
      </c>
      <c r="Q270" s="1">
        <v>134.5942</v>
      </c>
      <c r="R270" s="1">
        <v>22.98</v>
      </c>
      <c r="S270" s="1">
        <v>39.56</v>
      </c>
      <c r="T270" s="1">
        <v>28.83</v>
      </c>
      <c r="U270" s="1">
        <v>22.82</v>
      </c>
      <c r="V270" s="1">
        <v>36.590000000000003</v>
      </c>
      <c r="W270" s="1">
        <f>+(X270+Y270)/2</f>
        <v>67.355000000000004</v>
      </c>
      <c r="X270" s="1">
        <v>36.81</v>
      </c>
      <c r="Y270" s="1">
        <v>97.9</v>
      </c>
      <c r="Z270" s="1">
        <v>1.6339999999999999</v>
      </c>
      <c r="AA270" s="1">
        <v>148.9</v>
      </c>
      <c r="AB270" s="1">
        <v>77.31</v>
      </c>
      <c r="AC270" s="2">
        <v>29.59</v>
      </c>
      <c r="AD270" s="1">
        <v>18.71</v>
      </c>
      <c r="AE270" s="1">
        <v>43</v>
      </c>
      <c r="AF270" s="2">
        <v>29.05</v>
      </c>
      <c r="AG270" s="1">
        <v>16.66</v>
      </c>
      <c r="AH270" s="1">
        <v>45.19</v>
      </c>
      <c r="AI270" s="2">
        <v>29.18</v>
      </c>
      <c r="AJ270" s="1">
        <v>17.350000000000001</v>
      </c>
      <c r="AK270" s="1">
        <v>44.16</v>
      </c>
      <c r="AM270" s="1" t="s">
        <v>0</v>
      </c>
      <c r="AN270" s="1" t="s">
        <v>0</v>
      </c>
      <c r="AO270" s="1">
        <v>0.224</v>
      </c>
      <c r="AP270" s="1">
        <v>4.7E-2</v>
      </c>
      <c r="AQ270" s="1">
        <v>31.14</v>
      </c>
      <c r="AR270" s="1">
        <v>88</v>
      </c>
      <c r="AS270" s="1">
        <v>5.0999999999999997E-2</v>
      </c>
      <c r="AT270" s="1">
        <v>13.67</v>
      </c>
      <c r="AU270" s="1">
        <v>18.27</v>
      </c>
      <c r="AV270" s="1">
        <v>14.18</v>
      </c>
      <c r="AW270" s="1">
        <v>16.79</v>
      </c>
      <c r="AX270" s="1">
        <v>664.2</v>
      </c>
      <c r="AY270" s="1">
        <f>+AX270*4*4.5/1000*5263/1000/10000*1000</f>
        <v>6.2922322800000003</v>
      </c>
      <c r="BD270" s="1">
        <f>0.6108*EXP((U270*17.27)/(U270+237.3))</f>
        <v>2.7789958132743307</v>
      </c>
      <c r="BE270" s="1">
        <f>0.6108*EXP((V270*17.27)/(V270+237.3))</f>
        <v>6.1360354993830653</v>
      </c>
      <c r="BF270" s="1">
        <f>+(BE270+BD270)/2</f>
        <v>4.457515656328698</v>
      </c>
      <c r="BG270" s="1">
        <f>+((BD270*X270/100)+(BE270*Y270/100))/2</f>
        <v>3.515063556381151</v>
      </c>
      <c r="BH270" s="1">
        <f>+BF270-BG270</f>
        <v>0.94245209994754697</v>
      </c>
    </row>
    <row r="271" spans="1:64" x14ac:dyDescent="0.2">
      <c r="A271" s="4">
        <v>43368</v>
      </c>
      <c r="B271" s="3">
        <v>0</v>
      </c>
      <c r="C271">
        <v>268</v>
      </c>
      <c r="D271" s="1">
        <v>11.73</v>
      </c>
      <c r="E271" s="1">
        <v>21.81</v>
      </c>
      <c r="F271" s="1">
        <v>230.6429</v>
      </c>
      <c r="G271" s="1">
        <v>37.800919999999998</v>
      </c>
      <c r="H271" s="1">
        <v>-66.137870000000007</v>
      </c>
      <c r="I271" s="1">
        <v>-2.511873</v>
      </c>
      <c r="J271" s="1">
        <v>29.662520000000001</v>
      </c>
      <c r="K271" s="1">
        <v>302.8125</v>
      </c>
      <c r="L271" s="1">
        <v>412.0634</v>
      </c>
      <c r="M271" s="1">
        <v>475.68950000000001</v>
      </c>
      <c r="N271" s="1">
        <v>192.84190000000001</v>
      </c>
      <c r="O271" s="1">
        <v>-63.625999999999998</v>
      </c>
      <c r="P271" s="1">
        <f>+G271/F271</f>
        <v>0.16389370754530055</v>
      </c>
      <c r="Q271" s="1">
        <v>129.21600000000001</v>
      </c>
      <c r="R271" s="1">
        <v>21.18</v>
      </c>
      <c r="S271" s="1">
        <v>41.27</v>
      </c>
      <c r="T271" s="1">
        <v>28.31</v>
      </c>
      <c r="U271" s="1">
        <v>21.05</v>
      </c>
      <c r="V271" s="1">
        <v>37.450000000000003</v>
      </c>
      <c r="W271" s="1">
        <f>+(X271+Y271)/2</f>
        <v>60.524999999999999</v>
      </c>
      <c r="X271" s="1">
        <v>22.55</v>
      </c>
      <c r="Y271" s="1">
        <v>98.5</v>
      </c>
      <c r="Z271" s="1">
        <v>1.5980000000000001</v>
      </c>
      <c r="AA271" s="1">
        <v>128.1</v>
      </c>
      <c r="AB271" s="1">
        <v>90.5</v>
      </c>
      <c r="AC271" s="2">
        <v>28.17</v>
      </c>
      <c r="AD271" s="1">
        <v>15.59</v>
      </c>
      <c r="AE271" s="1">
        <v>44.42</v>
      </c>
      <c r="AF271" s="2">
        <v>27.27</v>
      </c>
      <c r="AG271" s="1">
        <v>13.08</v>
      </c>
      <c r="AH271" s="1">
        <v>45.99</v>
      </c>
      <c r="AI271" s="2">
        <v>27.43</v>
      </c>
      <c r="AJ271" s="1">
        <v>13.93</v>
      </c>
      <c r="AK271" s="1">
        <v>44.95</v>
      </c>
      <c r="AM271" s="1" t="s">
        <v>0</v>
      </c>
      <c r="AN271" s="1" t="s">
        <v>0</v>
      </c>
      <c r="AO271" s="1" t="s">
        <v>0</v>
      </c>
      <c r="AP271" s="1">
        <v>4.5999999999999999E-2</v>
      </c>
      <c r="AQ271" s="1">
        <v>31.22</v>
      </c>
      <c r="AR271" s="1">
        <v>88.1</v>
      </c>
      <c r="AS271" s="1">
        <v>0.05</v>
      </c>
      <c r="AT271" s="1">
        <v>13.73</v>
      </c>
      <c r="AU271" s="1">
        <v>18.149999999999999</v>
      </c>
      <c r="AV271" s="1">
        <v>14.24</v>
      </c>
      <c r="AW271" s="1">
        <v>16.68</v>
      </c>
      <c r="AX271" s="1">
        <v>0</v>
      </c>
      <c r="AY271" s="1">
        <f>+AX271*4*4.5/1000*5263/1000/10000*1000</f>
        <v>0</v>
      </c>
      <c r="BD271" s="1">
        <f>0.6108*EXP((U271*17.27)/(U271+237.3))</f>
        <v>2.4946538024151756</v>
      </c>
      <c r="BE271" s="1">
        <f>0.6108*EXP((V271*17.27)/(V271+237.3))</f>
        <v>6.4302556368869146</v>
      </c>
      <c r="BF271" s="1">
        <f>+(BE271+BD271)/2</f>
        <v>4.4624547196510456</v>
      </c>
      <c r="BG271" s="1">
        <f>+((BD271*X271/100)+(BE271*Y271/100))/2</f>
        <v>3.4481731173891168</v>
      </c>
      <c r="BH271" s="1">
        <f>+BF271-BG271</f>
        <v>1.0142816022619288</v>
      </c>
    </row>
    <row r="272" spans="1:64" x14ac:dyDescent="0.2">
      <c r="A272" s="4">
        <v>43369</v>
      </c>
      <c r="B272" s="3">
        <v>0</v>
      </c>
      <c r="C272">
        <v>269</v>
      </c>
      <c r="D272" s="1">
        <v>11.7</v>
      </c>
      <c r="E272" s="1">
        <v>22.79</v>
      </c>
      <c r="F272" s="1">
        <v>230.0121</v>
      </c>
      <c r="G272" s="1">
        <v>38.013100000000001</v>
      </c>
      <c r="H272" s="1">
        <v>-70.9786</v>
      </c>
      <c r="I272" s="1">
        <v>-4.3709759999999998</v>
      </c>
      <c r="J272" s="1">
        <v>29.903449999999999</v>
      </c>
      <c r="K272" s="1">
        <v>303.05340000000001</v>
      </c>
      <c r="L272" s="1">
        <v>409.28300000000002</v>
      </c>
      <c r="M272" s="1">
        <v>475.89060000000001</v>
      </c>
      <c r="N272" s="1">
        <v>191.999</v>
      </c>
      <c r="O272" s="1">
        <v>-66.60763</v>
      </c>
      <c r="P272" s="1">
        <f>+G272/F272</f>
        <v>0.16526565341562466</v>
      </c>
      <c r="Q272" s="1">
        <v>125.3913</v>
      </c>
      <c r="R272" s="1">
        <v>19.96</v>
      </c>
      <c r="S272" s="1">
        <v>42.43</v>
      </c>
      <c r="T272" s="1">
        <v>28.32</v>
      </c>
      <c r="U272" s="1">
        <v>20.190000000000001</v>
      </c>
      <c r="V272" s="1">
        <v>38.99</v>
      </c>
      <c r="W272" s="1">
        <f>+(X272+Y272)/2</f>
        <v>57.924999999999997</v>
      </c>
      <c r="X272" s="1">
        <v>19.05</v>
      </c>
      <c r="Y272" s="1">
        <v>96.8</v>
      </c>
      <c r="Z272" s="1">
        <v>1.5189999999999999</v>
      </c>
      <c r="AA272" s="1">
        <v>44.27</v>
      </c>
      <c r="AB272" s="1">
        <v>85.2</v>
      </c>
      <c r="AC272" s="2">
        <v>28.11</v>
      </c>
      <c r="AD272" s="1">
        <v>14.18</v>
      </c>
      <c r="AE272" s="1">
        <v>45.99</v>
      </c>
      <c r="AF272" s="2">
        <v>27.1</v>
      </c>
      <c r="AG272" s="1">
        <v>11</v>
      </c>
      <c r="AH272" s="1">
        <v>48.69</v>
      </c>
      <c r="AI272" s="2">
        <v>27.38</v>
      </c>
      <c r="AJ272" s="1">
        <v>12.44</v>
      </c>
      <c r="AK272" s="1">
        <v>47.51</v>
      </c>
      <c r="AM272" s="1" t="s">
        <v>0</v>
      </c>
      <c r="AN272" s="1" t="s">
        <v>0</v>
      </c>
      <c r="AO272" s="1" t="s">
        <v>0</v>
      </c>
      <c r="AP272" s="1">
        <v>4.7E-2</v>
      </c>
      <c r="AQ272" s="1">
        <v>31.17</v>
      </c>
      <c r="AR272" s="1">
        <v>88</v>
      </c>
      <c r="AS272" s="1">
        <v>5.0999999999999997E-2</v>
      </c>
      <c r="AT272" s="1">
        <v>13.7</v>
      </c>
      <c r="AU272" s="1">
        <v>18.34</v>
      </c>
      <c r="AV272" s="1">
        <v>14.21</v>
      </c>
      <c r="AW272" s="1">
        <v>16.87</v>
      </c>
      <c r="AX272" s="1">
        <v>597.20000000000005</v>
      </c>
      <c r="AY272" s="1">
        <f>+AX272*4*4.5/1000*5263/1000/10000*1000</f>
        <v>5.6575144800000006</v>
      </c>
      <c r="BD272" s="1">
        <f>0.6108*EXP((U272*17.27)/(U272+237.3))</f>
        <v>2.3659248884089044</v>
      </c>
      <c r="BE272" s="1">
        <f>0.6108*EXP((V272*17.27)/(V272+237.3))</f>
        <v>6.9877170042145229</v>
      </c>
      <c r="BF272" s="1">
        <f>+(BE272+BD272)/2</f>
        <v>4.6768209463117136</v>
      </c>
      <c r="BG272" s="1">
        <f>+((BD272*X272/100)+(BE272*Y272/100))/2</f>
        <v>3.6074093756607772</v>
      </c>
      <c r="BH272" s="1">
        <f>+BF272-BG272</f>
        <v>1.0694115706509364</v>
      </c>
      <c r="BK272" s="7"/>
      <c r="BL272" s="7"/>
    </row>
    <row r="273" spans="1:64" x14ac:dyDescent="0.2">
      <c r="A273" s="4">
        <v>43370</v>
      </c>
      <c r="B273" s="3">
        <v>0</v>
      </c>
      <c r="C273">
        <v>270</v>
      </c>
      <c r="D273" s="1">
        <v>11.7</v>
      </c>
      <c r="E273" s="1">
        <v>26.08</v>
      </c>
      <c r="F273" s="1">
        <v>225.59809999999999</v>
      </c>
      <c r="G273" s="1">
        <v>37.32114</v>
      </c>
      <c r="H273" s="1">
        <v>-67.534549999999996</v>
      </c>
      <c r="I273" s="1">
        <v>-6.3462259999999997</v>
      </c>
      <c r="J273" s="1">
        <v>30.7256</v>
      </c>
      <c r="K273" s="1">
        <v>303.87560000000002</v>
      </c>
      <c r="L273" s="1">
        <v>418.01819999999998</v>
      </c>
      <c r="M273" s="1">
        <v>479.20659999999998</v>
      </c>
      <c r="N273" s="1">
        <v>188.27690000000001</v>
      </c>
      <c r="O273" s="1">
        <v>-61.188330000000001</v>
      </c>
      <c r="P273" s="1">
        <f>+G273/F273</f>
        <v>0.16543197837215828</v>
      </c>
      <c r="Q273" s="1">
        <v>127.0886</v>
      </c>
      <c r="R273" s="1">
        <v>19.8</v>
      </c>
      <c r="S273" s="1">
        <v>42.6</v>
      </c>
      <c r="T273" s="1">
        <v>29.03</v>
      </c>
      <c r="U273" s="1">
        <v>19.41</v>
      </c>
      <c r="V273" s="1">
        <v>39.9</v>
      </c>
      <c r="W273" s="1">
        <f>+(X273+Y273)/2</f>
        <v>55.585000000000001</v>
      </c>
      <c r="X273" s="1">
        <v>20.77</v>
      </c>
      <c r="Y273" s="1">
        <v>90.4</v>
      </c>
      <c r="Z273" s="1">
        <v>1.5369999999999999</v>
      </c>
      <c r="AA273" s="1">
        <v>24.43</v>
      </c>
      <c r="AB273" s="1">
        <v>88.2</v>
      </c>
      <c r="AC273" s="2">
        <v>29.96</v>
      </c>
      <c r="AD273" s="1">
        <v>13.12</v>
      </c>
      <c r="AE273" s="1">
        <v>49.22</v>
      </c>
      <c r="AF273" s="2">
        <v>28.6</v>
      </c>
      <c r="AG273" s="1">
        <v>9.34</v>
      </c>
      <c r="AH273" s="1">
        <v>51.04</v>
      </c>
      <c r="AI273" s="2">
        <v>28.86</v>
      </c>
      <c r="AJ273" s="1">
        <v>10.94</v>
      </c>
      <c r="AK273" s="1">
        <v>49.89</v>
      </c>
      <c r="AM273" s="1" t="s">
        <v>0</v>
      </c>
      <c r="AN273" s="1" t="s">
        <v>0</v>
      </c>
      <c r="AO273" s="1">
        <v>0.22500000000000001</v>
      </c>
      <c r="AP273" s="1">
        <v>4.7E-2</v>
      </c>
      <c r="AQ273" s="1">
        <v>31.02</v>
      </c>
      <c r="AR273" s="1">
        <v>87.8</v>
      </c>
      <c r="AS273" s="1">
        <v>5.0999999999999997E-2</v>
      </c>
      <c r="AT273" s="1">
        <v>13.72</v>
      </c>
      <c r="AU273" s="1">
        <v>18.440000000000001</v>
      </c>
      <c r="AV273" s="1">
        <v>14.22</v>
      </c>
      <c r="AW273" s="1">
        <v>16.98</v>
      </c>
      <c r="AX273" s="1">
        <v>0</v>
      </c>
      <c r="AY273" s="1">
        <f>+AX273*4*4.5/1000*5263/1000/10000*1000</f>
        <v>0</v>
      </c>
      <c r="BD273" s="1">
        <f>0.6108*EXP((U273*17.27)/(U273+237.3))</f>
        <v>2.2542324762295962</v>
      </c>
      <c r="BE273" s="1">
        <f>0.6108*EXP((V273*17.27)/(V273+237.3))</f>
        <v>7.3363953678053493</v>
      </c>
      <c r="BF273" s="1">
        <f>+(BE273+BD273)/2</f>
        <v>4.7953139220174723</v>
      </c>
      <c r="BG273" s="1">
        <f>+((BD273*X273/100)+(BE273*Y273/100))/2</f>
        <v>3.5501527489044618</v>
      </c>
      <c r="BH273" s="1">
        <f>+BF273-BG273</f>
        <v>1.2451611731130106</v>
      </c>
    </row>
    <row r="274" spans="1:64" x14ac:dyDescent="0.2">
      <c r="A274" s="4">
        <v>43371</v>
      </c>
      <c r="B274" s="3">
        <v>0</v>
      </c>
      <c r="C274">
        <v>271</v>
      </c>
      <c r="D274" s="1">
        <v>11.7</v>
      </c>
      <c r="E274" s="1">
        <v>25.76</v>
      </c>
      <c r="F274" s="1">
        <v>221.11619999999999</v>
      </c>
      <c r="G274" s="1">
        <v>36.396340000000002</v>
      </c>
      <c r="H274" s="1">
        <v>-59.085949999999997</v>
      </c>
      <c r="I274" s="1">
        <v>-1.7899400000000001</v>
      </c>
      <c r="J274" s="1">
        <v>30.554079999999999</v>
      </c>
      <c r="K274" s="1">
        <v>303.70400000000001</v>
      </c>
      <c r="L274" s="1">
        <v>424.52710000000002</v>
      </c>
      <c r="M274" s="1">
        <v>481.82319999999999</v>
      </c>
      <c r="N274" s="1">
        <v>184.71979999999999</v>
      </c>
      <c r="O274" s="1">
        <v>-57.296010000000003</v>
      </c>
      <c r="P274" s="1">
        <f>+G274/F274</f>
        <v>0.16460277446880872</v>
      </c>
      <c r="Q274" s="1">
        <v>127.4238</v>
      </c>
      <c r="R274" s="1">
        <v>21.83</v>
      </c>
      <c r="S274" s="1">
        <v>40.69</v>
      </c>
      <c r="T274" s="1">
        <v>29.36</v>
      </c>
      <c r="U274" s="1">
        <v>21.88</v>
      </c>
      <c r="V274" s="1">
        <v>37.44</v>
      </c>
      <c r="W274" s="1">
        <f>+(X274+Y274)/2</f>
        <v>62.870000000000005</v>
      </c>
      <c r="X274" s="1">
        <v>32.340000000000003</v>
      </c>
      <c r="Y274" s="1">
        <v>93.4</v>
      </c>
      <c r="Z274" s="1">
        <v>1.7889999999999999</v>
      </c>
      <c r="AA274" s="1">
        <v>170</v>
      </c>
      <c r="AB274" s="1">
        <v>80.8</v>
      </c>
      <c r="AC274" s="2">
        <v>29.93</v>
      </c>
      <c r="AD274" s="1">
        <v>17.690000000000001</v>
      </c>
      <c r="AE274" s="1">
        <v>44.16</v>
      </c>
      <c r="AF274" s="2">
        <v>29.31</v>
      </c>
      <c r="AG274" s="1">
        <v>14.89</v>
      </c>
      <c r="AH274" s="1">
        <v>47.02</v>
      </c>
      <c r="AI274" s="2">
        <v>29.24</v>
      </c>
      <c r="AJ274" s="1">
        <v>15.99</v>
      </c>
      <c r="AK274" s="1">
        <v>45.73</v>
      </c>
      <c r="AM274" s="1" t="s">
        <v>0</v>
      </c>
      <c r="AN274" s="1" t="s">
        <v>0</v>
      </c>
      <c r="AO274" s="1">
        <v>0.22900000000000001</v>
      </c>
      <c r="AP274" s="1">
        <v>4.7E-2</v>
      </c>
      <c r="AQ274" s="1">
        <v>31.01</v>
      </c>
      <c r="AR274" s="1">
        <v>87.8</v>
      </c>
      <c r="AS274" s="1">
        <v>5.0999999999999997E-2</v>
      </c>
      <c r="AT274" s="1">
        <v>14</v>
      </c>
      <c r="AU274" s="1">
        <v>18.53</v>
      </c>
      <c r="AV274" s="1">
        <v>14.51</v>
      </c>
      <c r="AW274" s="1">
        <v>17.09</v>
      </c>
      <c r="AX274" s="1">
        <v>648.20000000000005</v>
      </c>
      <c r="AY274" s="1">
        <f>+AX274*4*4.5/1000*5263/1000/10000*1000</f>
        <v>6.1406578800000009</v>
      </c>
      <c r="BD274" s="1">
        <f>0.6108*EXP((U274*17.27)/(U274+237.3))</f>
        <v>2.6246546361662371</v>
      </c>
      <c r="BE274" s="1">
        <f>0.6108*EXP((V274*17.27)/(V274+237.3))</f>
        <v>6.426765513083275</v>
      </c>
      <c r="BF274" s="1">
        <f>+(BE274+BD274)/2</f>
        <v>4.5257100746247563</v>
      </c>
      <c r="BG274" s="1">
        <f>+((BD274*X274/100)+(BE274*Y274/100))/2</f>
        <v>3.4257061492779699</v>
      </c>
      <c r="BH274" s="1">
        <f>+BF274-BG274</f>
        <v>1.1000039253467864</v>
      </c>
    </row>
    <row r="275" spans="1:64" x14ac:dyDescent="0.2">
      <c r="A275" s="4">
        <v>43372</v>
      </c>
      <c r="B275" s="3">
        <v>0</v>
      </c>
      <c r="C275">
        <v>272</v>
      </c>
      <c r="D275" s="1">
        <v>11.69</v>
      </c>
      <c r="E275" s="1">
        <v>26.14</v>
      </c>
      <c r="F275" s="1">
        <v>190.33580000000001</v>
      </c>
      <c r="G275" s="1">
        <v>30.800070000000002</v>
      </c>
      <c r="H275" s="1">
        <v>-43.955649999999999</v>
      </c>
      <c r="I275" s="1">
        <v>-1.3174380000000001</v>
      </c>
      <c r="J275" s="1">
        <v>30.25684</v>
      </c>
      <c r="K275" s="1">
        <v>303.40679999999998</v>
      </c>
      <c r="L275" s="1">
        <v>437.63580000000002</v>
      </c>
      <c r="M275" s="1">
        <v>480.274</v>
      </c>
      <c r="N275" s="1">
        <v>159.53569999999999</v>
      </c>
      <c r="O275" s="1">
        <v>-42.638210000000001</v>
      </c>
      <c r="P275" s="1">
        <f>+G275/F275</f>
        <v>0.16181963666320262</v>
      </c>
      <c r="Q275" s="1">
        <v>116.89749999999999</v>
      </c>
      <c r="R275" s="1">
        <v>23.83</v>
      </c>
      <c r="S275" s="1">
        <v>43.12</v>
      </c>
      <c r="T275" s="1">
        <v>29.07</v>
      </c>
      <c r="U275" s="1">
        <v>23.88</v>
      </c>
      <c r="V275" s="1">
        <v>39.07</v>
      </c>
      <c r="W275" s="1">
        <f>+(X275+Y275)/2</f>
        <v>64.509999999999991</v>
      </c>
      <c r="X275" s="1">
        <v>34.42</v>
      </c>
      <c r="Y275" s="1">
        <v>94.6</v>
      </c>
      <c r="Z275" s="1">
        <v>1.502</v>
      </c>
      <c r="AA275" s="1">
        <v>142</v>
      </c>
      <c r="AB275" s="1">
        <v>89.9</v>
      </c>
      <c r="AC275" s="2">
        <v>29.56</v>
      </c>
      <c r="AD275" s="1">
        <v>20.07</v>
      </c>
      <c r="AE275" s="1">
        <v>45.78</v>
      </c>
      <c r="AF275" s="2">
        <v>28.49</v>
      </c>
      <c r="AG275" s="1">
        <v>17.670000000000002</v>
      </c>
      <c r="AH275" s="1">
        <v>47.11</v>
      </c>
      <c r="AI275" s="2">
        <v>28.4</v>
      </c>
      <c r="AJ275" s="1">
        <v>18.45</v>
      </c>
      <c r="AK275" s="1">
        <v>45.9</v>
      </c>
      <c r="AM275" s="1" t="s">
        <v>0</v>
      </c>
      <c r="AN275" s="1" t="s">
        <v>0</v>
      </c>
      <c r="AO275" s="1">
        <v>0.23</v>
      </c>
      <c r="AP275" s="1">
        <v>4.9000000000000002E-2</v>
      </c>
      <c r="AQ275" s="1">
        <v>31.11</v>
      </c>
      <c r="AR275" s="1">
        <v>87.9</v>
      </c>
      <c r="AS275" s="1">
        <v>5.2999999999999999E-2</v>
      </c>
      <c r="AT275" s="1">
        <v>14.09</v>
      </c>
      <c r="AU275" s="1">
        <v>19.18</v>
      </c>
      <c r="AV275" s="1">
        <v>14.61</v>
      </c>
      <c r="AW275" s="1">
        <v>17.64</v>
      </c>
      <c r="AX275" s="1">
        <v>0</v>
      </c>
      <c r="AY275" s="1">
        <f>+AX275*4*4.5/1000*5263/1000/10000*1000</f>
        <v>0</v>
      </c>
      <c r="BD275" s="1">
        <f>0.6108*EXP((U275*17.27)/(U275+237.3))</f>
        <v>2.9624927654201212</v>
      </c>
      <c r="BE275" s="1">
        <f>0.6108*EXP((V275*17.27)/(V275+237.3))</f>
        <v>7.0177841351027839</v>
      </c>
      <c r="BF275" s="1">
        <f>+(BE275+BD275)/2</f>
        <v>4.990138450261453</v>
      </c>
      <c r="BG275" s="1">
        <f>+((BD275*X275/100)+(BE275*Y275/100))/2</f>
        <v>3.8292569008324198</v>
      </c>
      <c r="BH275" s="1">
        <f>+BF275-BG275</f>
        <v>1.1608815494290332</v>
      </c>
    </row>
    <row r="276" spans="1:64" x14ac:dyDescent="0.2">
      <c r="A276" s="4">
        <v>43373</v>
      </c>
      <c r="B276" s="3">
        <v>0</v>
      </c>
      <c r="C276">
        <v>273</v>
      </c>
      <c r="D276" s="1">
        <v>11.73</v>
      </c>
      <c r="E276" s="1">
        <v>26.98</v>
      </c>
      <c r="F276" s="1">
        <v>190.98599999999999</v>
      </c>
      <c r="G276" s="1">
        <v>30.96189</v>
      </c>
      <c r="H276" s="1">
        <v>-41.065620000000003</v>
      </c>
      <c r="I276" s="1">
        <v>0.95403499999999997</v>
      </c>
      <c r="J276" s="1">
        <v>29.766549999999999</v>
      </c>
      <c r="K276" s="1">
        <v>302.91649999999998</v>
      </c>
      <c r="L276" s="1">
        <v>436.9744</v>
      </c>
      <c r="M276" s="1">
        <v>478.9941</v>
      </c>
      <c r="N276" s="1">
        <v>160.0241</v>
      </c>
      <c r="O276" s="1">
        <v>-42.019660000000002</v>
      </c>
      <c r="P276" s="1">
        <f>+G276/F276</f>
        <v>0.16211601897521286</v>
      </c>
      <c r="Q276" s="1">
        <v>118.0044</v>
      </c>
      <c r="R276" s="1">
        <v>23.84</v>
      </c>
      <c r="S276" s="1">
        <v>39.06</v>
      </c>
      <c r="T276" s="1">
        <v>28.93</v>
      </c>
      <c r="U276" s="1">
        <v>23.87</v>
      </c>
      <c r="V276" s="1">
        <v>36.43</v>
      </c>
      <c r="W276" s="1">
        <f>+(X276+Y276)/2</f>
        <v>64.650000000000006</v>
      </c>
      <c r="X276" s="1">
        <v>35.4</v>
      </c>
      <c r="Y276" s="1">
        <v>93.9</v>
      </c>
      <c r="Z276" s="1">
        <v>2.0459999999999998</v>
      </c>
      <c r="AA276" s="1">
        <v>149.6</v>
      </c>
      <c r="AB276" s="1">
        <v>73.52</v>
      </c>
      <c r="AC276" s="2">
        <v>29.32</v>
      </c>
      <c r="AD276" s="1">
        <v>21.6</v>
      </c>
      <c r="AE276" s="1">
        <v>42.21</v>
      </c>
      <c r="AF276" s="2">
        <v>28.05</v>
      </c>
      <c r="AG276" s="1">
        <v>18.940000000000001</v>
      </c>
      <c r="AH276" s="1">
        <v>43.04</v>
      </c>
      <c r="AI276" s="2">
        <v>28.13</v>
      </c>
      <c r="AJ276" s="1">
        <v>19.87</v>
      </c>
      <c r="AK276" s="1">
        <v>42.28</v>
      </c>
      <c r="AM276" s="1" t="s">
        <v>0</v>
      </c>
      <c r="AN276" s="1" t="s">
        <v>0</v>
      </c>
      <c r="AO276" s="1">
        <v>0.23200000000000001</v>
      </c>
      <c r="AP276" s="1">
        <v>0.05</v>
      </c>
      <c r="AQ276" s="1">
        <v>31.28</v>
      </c>
      <c r="AR276" s="1">
        <v>88.3</v>
      </c>
      <c r="AS276" s="1">
        <v>5.3999999999999999E-2</v>
      </c>
      <c r="AT276" s="1">
        <v>14.19</v>
      </c>
      <c r="AU276" s="1">
        <v>19.47</v>
      </c>
      <c r="AV276" s="1">
        <v>14.72</v>
      </c>
      <c r="AW276" s="1">
        <v>17.87</v>
      </c>
      <c r="AX276" s="1">
        <v>316.2</v>
      </c>
      <c r="AY276" s="1">
        <f>+AX276*4*4.5/1000*5263/1000/10000*1000</f>
        <v>2.9954890799999996</v>
      </c>
      <c r="BD276" s="1">
        <f>0.6108*EXP((U276*17.27)/(U276+237.3))</f>
        <v>2.9607134468431684</v>
      </c>
      <c r="BE276" s="1">
        <f>0.6108*EXP((V276*17.27)/(V276+237.3))</f>
        <v>6.0826034841648609</v>
      </c>
      <c r="BF276" s="1">
        <f>+(BE276+BD276)/2</f>
        <v>4.5216584655040144</v>
      </c>
      <c r="BG276" s="1">
        <f>+((BD276*X276/100)+(BE276*Y276/100))/2</f>
        <v>3.3798286159066433</v>
      </c>
      <c r="BH276" s="1">
        <f>+BF276-BG276</f>
        <v>1.1418298495973711</v>
      </c>
      <c r="BI276" s="4">
        <f>+A276</f>
        <v>43373</v>
      </c>
      <c r="BJ276" s="1">
        <f>+AVERAGE(BH247:BH276)</f>
        <v>1.187534809635348</v>
      </c>
    </row>
    <row r="277" spans="1:64" x14ac:dyDescent="0.2">
      <c r="A277" s="4">
        <v>43374</v>
      </c>
      <c r="B277" s="3">
        <v>0</v>
      </c>
      <c r="C277">
        <v>274</v>
      </c>
      <c r="D277" s="1">
        <v>11.71</v>
      </c>
      <c r="E277" s="1">
        <v>27.45</v>
      </c>
      <c r="F277" s="1">
        <v>165.59870000000001</v>
      </c>
      <c r="G277" s="1">
        <v>24.90307</v>
      </c>
      <c r="H277" s="1">
        <v>-37.263570000000001</v>
      </c>
      <c r="I277" s="1">
        <v>-3.1825580000000002</v>
      </c>
      <c r="J277" s="1">
        <v>29.257159999999999</v>
      </c>
      <c r="K277" s="1">
        <v>302.40710000000001</v>
      </c>
      <c r="L277" s="1">
        <v>437.22089999999997</v>
      </c>
      <c r="M277" s="1">
        <v>471.30189999999999</v>
      </c>
      <c r="N277" s="1">
        <v>140.69569999999999</v>
      </c>
      <c r="O277" s="1">
        <v>-34.081020000000002</v>
      </c>
      <c r="P277" s="1">
        <f>+G277/F277</f>
        <v>0.15038203802324535</v>
      </c>
      <c r="Q277" s="1">
        <v>106.6146</v>
      </c>
      <c r="R277" s="1">
        <v>23.25</v>
      </c>
      <c r="S277" s="1">
        <v>35.369999999999997</v>
      </c>
      <c r="T277" s="1">
        <v>28.8</v>
      </c>
      <c r="U277" s="1">
        <v>23.6</v>
      </c>
      <c r="V277" s="1">
        <v>33.85</v>
      </c>
      <c r="W277" s="1">
        <f>+(X277+Y277)/2</f>
        <v>71.010000000000005</v>
      </c>
      <c r="X277" s="1">
        <v>44.02</v>
      </c>
      <c r="Y277" s="1">
        <v>98</v>
      </c>
      <c r="Z277" s="1">
        <v>3.1230000000000002</v>
      </c>
      <c r="AA277" s="1">
        <v>130.9</v>
      </c>
      <c r="AB277" s="1">
        <v>39.130000000000003</v>
      </c>
      <c r="AC277" s="2">
        <v>29.56</v>
      </c>
      <c r="AD277" s="1">
        <v>23.45</v>
      </c>
      <c r="AE277" s="1">
        <v>38.299999999999997</v>
      </c>
      <c r="AF277" s="2">
        <v>28.03</v>
      </c>
      <c r="AG277" s="1">
        <v>21.35</v>
      </c>
      <c r="AH277" s="1">
        <v>38.200000000000003</v>
      </c>
      <c r="AI277" s="2">
        <v>28.71</v>
      </c>
      <c r="AJ277" s="1">
        <v>21.95</v>
      </c>
      <c r="AK277" s="1">
        <v>38.590000000000003</v>
      </c>
      <c r="AM277" s="1" t="s">
        <v>0</v>
      </c>
      <c r="AN277" s="1" t="s">
        <v>0</v>
      </c>
      <c r="AO277" s="1">
        <v>0.23</v>
      </c>
      <c r="AP277" s="1">
        <v>4.9000000000000002E-2</v>
      </c>
      <c r="AQ277" s="1">
        <v>31.37</v>
      </c>
      <c r="AR277" s="1">
        <v>88.4</v>
      </c>
      <c r="AS277" s="1">
        <v>5.2999999999999999E-2</v>
      </c>
      <c r="AT277" s="1">
        <v>14.09</v>
      </c>
      <c r="AU277" s="1">
        <v>19.32</v>
      </c>
      <c r="AV277" s="1">
        <v>14.62</v>
      </c>
      <c r="AW277" s="1">
        <v>17.73</v>
      </c>
      <c r="AX277" s="1">
        <v>3.302</v>
      </c>
      <c r="AY277" s="1">
        <f>+AX277*4*4.5/1000*5263/1000/10000*1000</f>
        <v>3.1281166800000003E-2</v>
      </c>
      <c r="BD277" s="1">
        <f>0.6108*EXP((U277*17.27)/(U277+237.3))</f>
        <v>2.9130230003400173</v>
      </c>
      <c r="BE277" s="1">
        <f>0.6108*EXP((V277*17.27)/(V277+237.3))</f>
        <v>5.2749952727793419</v>
      </c>
      <c r="BF277" s="1">
        <f>+(BE277+BD277)/2</f>
        <v>4.0940091365596798</v>
      </c>
      <c r="BG277" s="1">
        <f>+((BD277*X277/100)+(BE277*Y277/100))/2</f>
        <v>3.2259040460367152</v>
      </c>
      <c r="BH277" s="1">
        <f>+BF277-BG277</f>
        <v>0.86810509052296458</v>
      </c>
    </row>
    <row r="278" spans="1:64" x14ac:dyDescent="0.2">
      <c r="A278" s="4">
        <v>43375</v>
      </c>
      <c r="B278" s="3">
        <v>0</v>
      </c>
      <c r="C278">
        <v>275</v>
      </c>
      <c r="D278" s="1">
        <v>11.68</v>
      </c>
      <c r="E278" s="1">
        <v>22.71</v>
      </c>
      <c r="F278" s="1">
        <v>216.68709999999999</v>
      </c>
      <c r="G278" s="1">
        <v>35.356000000000002</v>
      </c>
      <c r="H278" s="1">
        <v>-46.690530000000003</v>
      </c>
      <c r="I278" s="1">
        <v>-2.2534670000000001</v>
      </c>
      <c r="J278" s="1">
        <v>28.591139999999999</v>
      </c>
      <c r="K278" s="1">
        <v>301.74110000000002</v>
      </c>
      <c r="L278" s="1">
        <v>423.95229999999998</v>
      </c>
      <c r="M278" s="1">
        <v>468.38929999999999</v>
      </c>
      <c r="N278" s="1">
        <v>181.33109999999999</v>
      </c>
      <c r="O278" s="1">
        <v>-44.437060000000002</v>
      </c>
      <c r="P278" s="1">
        <f>+G278/F278</f>
        <v>0.16316615063840903</v>
      </c>
      <c r="Q278" s="1">
        <v>136.89410000000001</v>
      </c>
      <c r="R278" s="1">
        <v>22.24</v>
      </c>
      <c r="S278" s="1">
        <v>36.83</v>
      </c>
      <c r="T278" s="1">
        <v>27.71</v>
      </c>
      <c r="U278" s="1">
        <v>22.32</v>
      </c>
      <c r="V278" s="1">
        <v>34.119999999999997</v>
      </c>
      <c r="W278" s="1">
        <f>+(X278+Y278)/2</f>
        <v>68.474999999999994</v>
      </c>
      <c r="X278" s="1">
        <v>42.15</v>
      </c>
      <c r="Y278" s="1">
        <v>94.8</v>
      </c>
      <c r="Z278" s="1">
        <v>2.2189999999999999</v>
      </c>
      <c r="AA278" s="1">
        <v>182.9</v>
      </c>
      <c r="AB278" s="1">
        <v>47.98</v>
      </c>
      <c r="AC278" s="2">
        <v>28.32</v>
      </c>
      <c r="AD278" s="1">
        <v>18.04</v>
      </c>
      <c r="AE278" s="1">
        <v>38.85</v>
      </c>
      <c r="AF278" s="2">
        <v>27.72</v>
      </c>
      <c r="AG278" s="1">
        <v>16.34</v>
      </c>
      <c r="AH278" s="1">
        <v>40.869999999999997</v>
      </c>
      <c r="AI278" s="2">
        <v>28.41</v>
      </c>
      <c r="AJ278" s="1">
        <v>17.52</v>
      </c>
      <c r="AK278" s="1">
        <v>40.840000000000003</v>
      </c>
      <c r="AM278" s="1" t="s">
        <v>0</v>
      </c>
      <c r="AN278" s="1" t="s">
        <v>0</v>
      </c>
      <c r="AO278" s="1">
        <v>0.23</v>
      </c>
      <c r="AP278" s="1">
        <v>4.9000000000000002E-2</v>
      </c>
      <c r="AQ278" s="1">
        <v>31.14</v>
      </c>
      <c r="AR278" s="1">
        <v>88</v>
      </c>
      <c r="AS278" s="1">
        <v>5.2999999999999999E-2</v>
      </c>
      <c r="AT278" s="1">
        <v>14.11</v>
      </c>
      <c r="AU278" s="1">
        <v>19.14</v>
      </c>
      <c r="AV278" s="1">
        <v>14.63</v>
      </c>
      <c r="AW278" s="1">
        <v>17.61</v>
      </c>
      <c r="AX278" s="1">
        <v>0</v>
      </c>
      <c r="AY278" s="1">
        <f>+AX278*4*4.5/1000*5263/1000/10000*1000</f>
        <v>0</v>
      </c>
      <c r="BD278" s="1">
        <f>0.6108*EXP((U278*17.27)/(U278+237.3))</f>
        <v>2.6959411543070533</v>
      </c>
      <c r="BE278" s="1">
        <f>0.6108*EXP((V278*17.27)/(V278+237.3))</f>
        <v>5.3549038413711632</v>
      </c>
      <c r="BF278" s="1">
        <f>+(BE278+BD278)/2</f>
        <v>4.0254224978391084</v>
      </c>
      <c r="BG278" s="1">
        <f>+((BD278*X278/100)+(BE278*Y278/100))/2</f>
        <v>3.1063940190801422</v>
      </c>
      <c r="BH278" s="1">
        <f>+BF278-BG278</f>
        <v>0.91902847875896621</v>
      </c>
    </row>
    <row r="279" spans="1:64" x14ac:dyDescent="0.2">
      <c r="A279" s="4">
        <v>43376</v>
      </c>
      <c r="B279" s="3">
        <v>0</v>
      </c>
      <c r="C279">
        <v>276</v>
      </c>
      <c r="D279" s="1">
        <v>11.66</v>
      </c>
      <c r="E279" s="1">
        <v>21.78</v>
      </c>
      <c r="F279" s="1">
        <v>217.57320000000001</v>
      </c>
      <c r="G279" s="1">
        <v>35.423380000000002</v>
      </c>
      <c r="H279" s="1">
        <v>-60.536659999999998</v>
      </c>
      <c r="I279" s="1">
        <v>-4.0724970000000003</v>
      </c>
      <c r="J279" s="1">
        <v>28.256250000000001</v>
      </c>
      <c r="K279" s="1">
        <v>301.40620000000001</v>
      </c>
      <c r="L279" s="1">
        <v>408.70960000000002</v>
      </c>
      <c r="M279" s="1">
        <v>465.17380000000003</v>
      </c>
      <c r="N279" s="1">
        <v>182.1498</v>
      </c>
      <c r="O279" s="1">
        <v>-56.464170000000003</v>
      </c>
      <c r="P279" s="1">
        <f>+G279/F279</f>
        <v>0.16281132051190128</v>
      </c>
      <c r="Q279" s="1">
        <v>125.6857</v>
      </c>
      <c r="R279" s="1">
        <v>20.350000000000001</v>
      </c>
      <c r="S279" s="1">
        <v>38.35</v>
      </c>
      <c r="T279" s="1">
        <v>26.77</v>
      </c>
      <c r="U279" s="1">
        <v>20.43</v>
      </c>
      <c r="V279" s="1">
        <v>35.75</v>
      </c>
      <c r="W279" s="1">
        <f>+(X279+Y279)/2</f>
        <v>65.825000000000003</v>
      </c>
      <c r="X279" s="1">
        <v>34.15</v>
      </c>
      <c r="Y279" s="1">
        <v>97.5</v>
      </c>
      <c r="Z279" s="1">
        <v>1.3480000000000001</v>
      </c>
      <c r="AA279" s="1">
        <v>108.1</v>
      </c>
      <c r="AB279" s="1">
        <v>95.2</v>
      </c>
      <c r="AC279" s="2">
        <v>26.45</v>
      </c>
      <c r="AD279" s="1">
        <v>15.38</v>
      </c>
      <c r="AE279" s="1">
        <v>41.06</v>
      </c>
      <c r="AF279" s="2">
        <v>25.85</v>
      </c>
      <c r="AG279" s="1">
        <v>12.72</v>
      </c>
      <c r="AH279" s="1">
        <v>43.36</v>
      </c>
      <c r="AI279" s="2">
        <v>26.5</v>
      </c>
      <c r="AJ279" s="1">
        <v>14.42</v>
      </c>
      <c r="AK279" s="1">
        <v>43.04</v>
      </c>
      <c r="AM279" s="1" t="s">
        <v>0</v>
      </c>
      <c r="AN279" s="1" t="s">
        <v>0</v>
      </c>
      <c r="AO279" s="1" t="s">
        <v>0</v>
      </c>
      <c r="AP279" s="1">
        <v>4.9000000000000002E-2</v>
      </c>
      <c r="AQ279" s="1">
        <v>30.88</v>
      </c>
      <c r="AR279" s="1">
        <v>87.6</v>
      </c>
      <c r="AS279" s="1">
        <v>5.2999999999999999E-2</v>
      </c>
      <c r="AT279" s="1">
        <v>13.94</v>
      </c>
      <c r="AU279" s="1">
        <v>18.96</v>
      </c>
      <c r="AV279" s="1">
        <v>14.44</v>
      </c>
      <c r="AW279" s="1">
        <v>17.5</v>
      </c>
      <c r="AX279" s="1">
        <v>571.20000000000005</v>
      </c>
      <c r="AY279" s="1">
        <f>+AX279*4*4.5/1000*5263/1000/10000*1000</f>
        <v>5.4112060800000004</v>
      </c>
      <c r="BD279" s="1">
        <f>0.6108*EXP((U279*17.27)/(U279+237.3))</f>
        <v>2.4012512762090523</v>
      </c>
      <c r="BE279" s="1">
        <f>0.6108*EXP((V279*17.27)/(V279+237.3))</f>
        <v>5.8599893512636489</v>
      </c>
      <c r="BF279" s="1">
        <f>+(BE279+BD279)/2</f>
        <v>4.1306203137363511</v>
      </c>
      <c r="BG279" s="1">
        <f>+((BD279*X279/100)+(BE279*Y279/100))/2</f>
        <v>3.2667584641537246</v>
      </c>
      <c r="BH279" s="1">
        <f>+BF279-BG279</f>
        <v>0.86386184958262646</v>
      </c>
    </row>
    <row r="280" spans="1:64" x14ac:dyDescent="0.2">
      <c r="A280" s="4">
        <v>43377</v>
      </c>
      <c r="B280" s="3">
        <v>0</v>
      </c>
      <c r="C280">
        <v>277</v>
      </c>
      <c r="D280" s="1">
        <v>11.67</v>
      </c>
      <c r="E280" s="1">
        <v>21.55</v>
      </c>
      <c r="F280" s="1">
        <v>216.39789999999999</v>
      </c>
      <c r="G280" s="1">
        <v>35.692779999999999</v>
      </c>
      <c r="H280" s="1">
        <v>-61.535029999999999</v>
      </c>
      <c r="I280" s="1">
        <v>-4.7333639999999999</v>
      </c>
      <c r="J280" s="1">
        <v>28.164660000000001</v>
      </c>
      <c r="K280" s="1">
        <v>301.31459999999998</v>
      </c>
      <c r="L280" s="1">
        <v>407.32040000000001</v>
      </c>
      <c r="M280" s="1">
        <v>464.12209999999999</v>
      </c>
      <c r="N280" s="1">
        <v>180.70509999999999</v>
      </c>
      <c r="O280" s="1">
        <v>-56.801670000000001</v>
      </c>
      <c r="P280" s="1">
        <f>+G280/F280</f>
        <v>0.16494051005116039</v>
      </c>
      <c r="Q280" s="1">
        <v>123.9034</v>
      </c>
      <c r="R280" s="1">
        <v>19.399999999999999</v>
      </c>
      <c r="S280" s="1">
        <v>38.950000000000003</v>
      </c>
      <c r="T280" s="1">
        <v>26.59</v>
      </c>
      <c r="U280" s="1">
        <v>19.39</v>
      </c>
      <c r="V280" s="1">
        <v>35.520000000000003</v>
      </c>
      <c r="W280" s="1">
        <f>+(X280+Y280)/2</f>
        <v>62.935000000000002</v>
      </c>
      <c r="X280" s="1">
        <v>29.97</v>
      </c>
      <c r="Y280" s="1">
        <v>95.9</v>
      </c>
      <c r="Z280" s="1">
        <v>1.6120000000000001</v>
      </c>
      <c r="AA280" s="1">
        <v>332.6</v>
      </c>
      <c r="AB280" s="1">
        <v>73.400000000000006</v>
      </c>
      <c r="AC280" s="2">
        <v>26.49</v>
      </c>
      <c r="AD280" s="1">
        <v>13.75</v>
      </c>
      <c r="AE280" s="1">
        <v>42.12</v>
      </c>
      <c r="AF280" s="2">
        <v>25.6</v>
      </c>
      <c r="AG280" s="1">
        <v>10.63</v>
      </c>
      <c r="AH280" s="1">
        <v>44.46</v>
      </c>
      <c r="AI280" s="2">
        <v>26.1</v>
      </c>
      <c r="AJ280" s="1">
        <v>12.38</v>
      </c>
      <c r="AK280" s="1">
        <v>43.78</v>
      </c>
      <c r="AM280" s="1" t="s">
        <v>0</v>
      </c>
      <c r="AN280" s="1" t="s">
        <v>0</v>
      </c>
      <c r="AO280" s="1" t="s">
        <v>0</v>
      </c>
      <c r="AP280" s="1">
        <v>4.8000000000000001E-2</v>
      </c>
      <c r="AQ280" s="1">
        <v>30.57</v>
      </c>
      <c r="AR280" s="1">
        <v>87.1</v>
      </c>
      <c r="AS280" s="1">
        <v>5.1999999999999998E-2</v>
      </c>
      <c r="AT280" s="1">
        <v>13.95</v>
      </c>
      <c r="AU280" s="1">
        <v>18.649999999999999</v>
      </c>
      <c r="AV280" s="1">
        <v>14.45</v>
      </c>
      <c r="AW280" s="1">
        <v>17.29</v>
      </c>
      <c r="AX280" s="1">
        <v>0</v>
      </c>
      <c r="AY280" s="1">
        <f>+AX280*4*4.5/1000*5263/1000/10000*1000</f>
        <v>0</v>
      </c>
      <c r="BD280" s="1">
        <f>0.6108*EXP((U280*17.27)/(U280+237.3))</f>
        <v>2.2514302901826335</v>
      </c>
      <c r="BE280" s="1">
        <f>0.6108*EXP((V280*17.27)/(V280+237.3))</f>
        <v>5.786309006692278</v>
      </c>
      <c r="BF280" s="1">
        <f>+(BE280+BD280)/2</f>
        <v>4.0188696484374553</v>
      </c>
      <c r="BG280" s="1">
        <f>+((BD280*X280/100)+(BE280*Y280/100))/2</f>
        <v>3.1119119976928151</v>
      </c>
      <c r="BH280" s="1">
        <f>+BF280-BG280</f>
        <v>0.90695765074464019</v>
      </c>
    </row>
    <row r="281" spans="1:64" x14ac:dyDescent="0.2">
      <c r="A281" s="4">
        <v>43378</v>
      </c>
      <c r="B281" s="3">
        <v>0</v>
      </c>
      <c r="C281">
        <v>278</v>
      </c>
      <c r="D281" s="1">
        <v>11.66</v>
      </c>
      <c r="E281" s="1">
        <v>18.95</v>
      </c>
      <c r="F281" s="1">
        <v>216.75880000000001</v>
      </c>
      <c r="G281" s="1">
        <v>36.555900000000001</v>
      </c>
      <c r="H281" s="1">
        <v>-68.451899999999995</v>
      </c>
      <c r="I281" s="1">
        <v>-4.0815320000000002</v>
      </c>
      <c r="J281" s="1">
        <v>27.094080000000002</v>
      </c>
      <c r="K281" s="1">
        <v>300.2441</v>
      </c>
      <c r="L281" s="1">
        <v>394.00529999999998</v>
      </c>
      <c r="M281" s="1">
        <v>458.37569999999999</v>
      </c>
      <c r="N281" s="1">
        <v>180.2029</v>
      </c>
      <c r="O281" s="1">
        <v>-64.370369999999994</v>
      </c>
      <c r="P281" s="1">
        <f>+G281/F281</f>
        <v>0.16864782421751734</v>
      </c>
      <c r="Q281" s="1">
        <v>115.8325</v>
      </c>
      <c r="R281" s="1">
        <v>17.68</v>
      </c>
      <c r="S281" s="1">
        <v>38.74</v>
      </c>
      <c r="T281" s="1">
        <v>25.46</v>
      </c>
      <c r="U281" s="1">
        <v>17.28</v>
      </c>
      <c r="V281" s="1">
        <v>35.770000000000003</v>
      </c>
      <c r="W281" s="1">
        <f>+(X281+Y281)/2</f>
        <v>53.814999999999998</v>
      </c>
      <c r="X281" s="1">
        <v>16.93</v>
      </c>
      <c r="Y281" s="1">
        <v>90.7</v>
      </c>
      <c r="Z281" s="1">
        <v>1.619</v>
      </c>
      <c r="AA281" s="1">
        <v>315.60000000000002</v>
      </c>
      <c r="AB281" s="1">
        <v>59.27</v>
      </c>
      <c r="AC281" s="2">
        <v>24.73</v>
      </c>
      <c r="AD281" s="1">
        <v>10.76</v>
      </c>
      <c r="AE281" s="1">
        <v>41.4</v>
      </c>
      <c r="AF281" s="2">
        <v>23.53</v>
      </c>
      <c r="AG281" s="1">
        <v>7.0179999999999998</v>
      </c>
      <c r="AH281" s="1">
        <v>44.36</v>
      </c>
      <c r="AI281" s="2">
        <v>24.1</v>
      </c>
      <c r="AJ281" s="1">
        <v>8.9700000000000006</v>
      </c>
      <c r="AK281" s="1">
        <v>43.59</v>
      </c>
      <c r="AM281" s="1" t="s">
        <v>0</v>
      </c>
      <c r="AN281" s="1" t="s">
        <v>0</v>
      </c>
      <c r="AO281" s="1">
        <v>0.22600000000000001</v>
      </c>
      <c r="AP281" s="1">
        <v>4.8000000000000001E-2</v>
      </c>
      <c r="AQ281" s="1">
        <v>30.28</v>
      </c>
      <c r="AR281" s="1">
        <v>86.6</v>
      </c>
      <c r="AS281" s="1">
        <v>5.0999999999999997E-2</v>
      </c>
      <c r="AT281" s="1">
        <v>13.79</v>
      </c>
      <c r="AU281" s="1">
        <v>18.43</v>
      </c>
      <c r="AV281" s="1">
        <v>14.27</v>
      </c>
      <c r="AW281" s="1">
        <v>17.149999999999999</v>
      </c>
      <c r="AX281" s="1">
        <v>588.5</v>
      </c>
      <c r="AY281" s="1">
        <f>+AX281*4*4.5/1000*5263/1000/10000*1000</f>
        <v>5.5750959</v>
      </c>
      <c r="BD281" s="1">
        <f>0.6108*EXP((U281*17.27)/(U281+237.3))</f>
        <v>1.9723810980526817</v>
      </c>
      <c r="BE281" s="1">
        <f>0.6108*EXP((V281*17.27)/(V281+237.3))</f>
        <v>5.8664345965826499</v>
      </c>
      <c r="BF281" s="1">
        <f>+(BE281+BD281)/2</f>
        <v>3.9194078473176659</v>
      </c>
      <c r="BG281" s="1">
        <f>+((BD281*X281/100)+(BE281*Y281/100))/2</f>
        <v>2.827390149500391</v>
      </c>
      <c r="BH281" s="1">
        <f>+BF281-BG281</f>
        <v>1.0920176978172749</v>
      </c>
    </row>
    <row r="282" spans="1:64" x14ac:dyDescent="0.2">
      <c r="A282" s="4">
        <v>43379</v>
      </c>
      <c r="B282" s="3">
        <v>0</v>
      </c>
      <c r="C282">
        <v>279</v>
      </c>
      <c r="D282" s="1">
        <v>11.63</v>
      </c>
      <c r="E282" s="1">
        <v>20.36</v>
      </c>
      <c r="F282" s="1">
        <v>223.2551</v>
      </c>
      <c r="G282" s="1">
        <v>39.342669999999998</v>
      </c>
      <c r="H282" s="1">
        <v>-71.25282</v>
      </c>
      <c r="I282" s="1">
        <v>-1.187535</v>
      </c>
      <c r="J282" s="1">
        <v>24.839030000000001</v>
      </c>
      <c r="K282" s="1">
        <v>297.98899999999998</v>
      </c>
      <c r="L282" s="1">
        <v>377.315</v>
      </c>
      <c r="M282" s="1">
        <v>447.38029999999998</v>
      </c>
      <c r="N282" s="1">
        <v>183.91249999999999</v>
      </c>
      <c r="O282" s="1">
        <v>-70.065280000000001</v>
      </c>
      <c r="P282" s="1">
        <f>+G282/F282</f>
        <v>0.17622293958794222</v>
      </c>
      <c r="Q282" s="1">
        <v>113.8472</v>
      </c>
      <c r="R282" s="1">
        <v>14.41</v>
      </c>
      <c r="S282" s="1">
        <v>35.270000000000003</v>
      </c>
      <c r="T282" s="1">
        <v>23.59</v>
      </c>
      <c r="U282" s="1">
        <v>14.63</v>
      </c>
      <c r="V282" s="1">
        <v>33.18</v>
      </c>
      <c r="W282" s="1">
        <f>+(X282+Y282)/2</f>
        <v>58.195</v>
      </c>
      <c r="X282" s="1">
        <v>23.09</v>
      </c>
      <c r="Y282" s="1">
        <v>93.3</v>
      </c>
      <c r="Z282" s="1">
        <v>1.772</v>
      </c>
      <c r="AA282" s="1">
        <v>167.7</v>
      </c>
      <c r="AB282" s="1">
        <v>61.68</v>
      </c>
      <c r="AC282" s="2">
        <v>21.51</v>
      </c>
      <c r="AD282" s="1">
        <v>6.4939999999999998</v>
      </c>
      <c r="AE282" s="1">
        <v>37.57</v>
      </c>
      <c r="AF282" s="2">
        <v>19.489999999999998</v>
      </c>
      <c r="AG282" s="1">
        <v>1.667</v>
      </c>
      <c r="AH282" s="1">
        <v>39.33</v>
      </c>
      <c r="AI282" s="2">
        <v>20.18</v>
      </c>
      <c r="AJ282" s="1">
        <v>3.8069999999999999</v>
      </c>
      <c r="AK282" s="1">
        <v>38.68</v>
      </c>
      <c r="AM282" s="1" t="s">
        <v>0</v>
      </c>
      <c r="AN282" s="1" t="s">
        <v>0</v>
      </c>
      <c r="AO282" s="1" t="s">
        <v>0</v>
      </c>
      <c r="AP282" s="1">
        <v>4.7E-2</v>
      </c>
      <c r="AQ282" s="1">
        <v>29.98</v>
      </c>
      <c r="AR282" s="1">
        <v>86</v>
      </c>
      <c r="AS282" s="1">
        <v>5.0999999999999997E-2</v>
      </c>
      <c r="AT282" s="1">
        <v>13.9</v>
      </c>
      <c r="AU282" s="1">
        <v>18.16</v>
      </c>
      <c r="AV282" s="1">
        <v>14.37</v>
      </c>
      <c r="AW282" s="1">
        <v>16.98</v>
      </c>
      <c r="AX282" s="1">
        <v>0</v>
      </c>
      <c r="AY282" s="1">
        <f>+AX282*4*4.5/1000*5263/1000/10000*1000</f>
        <v>0</v>
      </c>
      <c r="BD282" s="1">
        <f>0.6108*EXP((U282*17.27)/(U282+237.3))</f>
        <v>1.665145191266046</v>
      </c>
      <c r="BE282" s="1">
        <f>0.6108*EXP((V282*17.27)/(V282+237.3))</f>
        <v>5.0811577495691518</v>
      </c>
      <c r="BF282" s="1">
        <f>+(BE282+BD282)/2</f>
        <v>3.3731514704175991</v>
      </c>
      <c r="BG282" s="1">
        <f>+((BD282*X282/100)+(BE282*Y282/100))/2</f>
        <v>2.5626011025056741</v>
      </c>
      <c r="BH282" s="1">
        <f>+BF282-BG282</f>
        <v>0.81055036791192503</v>
      </c>
      <c r="BK282" s="7"/>
      <c r="BL282" s="7"/>
    </row>
    <row r="283" spans="1:64" x14ac:dyDescent="0.2">
      <c r="A283" s="4">
        <v>43380</v>
      </c>
      <c r="B283" s="3">
        <v>0</v>
      </c>
      <c r="C283">
        <v>280</v>
      </c>
      <c r="D283" s="1">
        <v>11.64</v>
      </c>
      <c r="E283" s="1">
        <v>18.32</v>
      </c>
      <c r="F283" s="1">
        <v>217.6568</v>
      </c>
      <c r="G283" s="1">
        <v>38.09657</v>
      </c>
      <c r="H283" s="1">
        <v>-62.309559999999998</v>
      </c>
      <c r="I283" s="1">
        <v>1.202917</v>
      </c>
      <c r="J283" s="1">
        <v>24.77984</v>
      </c>
      <c r="K283" s="1">
        <v>297.9298</v>
      </c>
      <c r="L283" s="1">
        <v>384.98219999999998</v>
      </c>
      <c r="M283" s="1">
        <v>448.49470000000002</v>
      </c>
      <c r="N283" s="1">
        <v>179.56020000000001</v>
      </c>
      <c r="O283" s="1">
        <v>-63.51247</v>
      </c>
      <c r="P283" s="1">
        <f>+G283/F283</f>
        <v>0.17503046079883561</v>
      </c>
      <c r="Q283" s="1">
        <v>116.04770000000001</v>
      </c>
      <c r="R283" s="1">
        <v>17.739999999999998</v>
      </c>
      <c r="S283" s="1">
        <v>32.43</v>
      </c>
      <c r="T283" s="1">
        <v>23.95</v>
      </c>
      <c r="U283" s="1">
        <v>17.260000000000002</v>
      </c>
      <c r="V283" s="1">
        <v>30.1</v>
      </c>
      <c r="W283" s="1">
        <f>+(X283+Y283)/2</f>
        <v>58.034999999999997</v>
      </c>
      <c r="X283" s="1">
        <v>29.57</v>
      </c>
      <c r="Y283" s="1">
        <v>86.5</v>
      </c>
      <c r="Z283" s="1">
        <v>2.4689999999999999</v>
      </c>
      <c r="AA283" s="1">
        <v>196.2</v>
      </c>
      <c r="AB283" s="1">
        <v>44.1</v>
      </c>
      <c r="AC283" s="2">
        <v>22.87</v>
      </c>
      <c r="AD283" s="1">
        <v>12.21</v>
      </c>
      <c r="AE283" s="1">
        <v>33.49</v>
      </c>
      <c r="AF283" s="2">
        <v>20.9</v>
      </c>
      <c r="AG283" s="1">
        <v>8.61</v>
      </c>
      <c r="AH283" s="1">
        <v>33.58</v>
      </c>
      <c r="AI283" s="2">
        <v>21.44</v>
      </c>
      <c r="AJ283" s="1">
        <v>9.7200000000000006</v>
      </c>
      <c r="AK283" s="1">
        <v>33.15</v>
      </c>
      <c r="AM283" s="1" t="s">
        <v>0</v>
      </c>
      <c r="AN283" s="1" t="s">
        <v>0</v>
      </c>
      <c r="AO283" s="1" t="s">
        <v>0</v>
      </c>
      <c r="AP283" s="1">
        <v>4.8000000000000001E-2</v>
      </c>
      <c r="AQ283" s="1">
        <v>29.65</v>
      </c>
      <c r="AR283" s="1">
        <v>85.3</v>
      </c>
      <c r="AS283" s="1">
        <v>5.0999999999999997E-2</v>
      </c>
      <c r="AT283" s="1">
        <v>13.87</v>
      </c>
      <c r="AU283" s="1">
        <v>18.2</v>
      </c>
      <c r="AV283" s="1">
        <v>14.33</v>
      </c>
      <c r="AW283" s="1">
        <v>17.09</v>
      </c>
      <c r="AX283" s="1">
        <v>406.4</v>
      </c>
      <c r="AY283" s="1">
        <f>+AX283*4*4.5/1000*5263/1000/10000*1000</f>
        <v>3.8499897599999997</v>
      </c>
      <c r="BD283" s="1">
        <f>0.6108*EXP((U283*17.27)/(U283+237.3))</f>
        <v>1.9698881005108695</v>
      </c>
      <c r="BE283" s="1">
        <f>0.6108*EXP((V283*17.27)/(V283+237.3))</f>
        <v>4.2674631045407558</v>
      </c>
      <c r="BF283" s="1">
        <f>+(BE283+BD283)/2</f>
        <v>3.1186756025258129</v>
      </c>
      <c r="BG283" s="1">
        <f>+((BD283*X283/100)+(BE283*Y283/100))/2</f>
        <v>2.1369257483744089</v>
      </c>
      <c r="BH283" s="1">
        <f>+BF283-BG283</f>
        <v>0.98174985415140403</v>
      </c>
    </row>
    <row r="284" spans="1:64" x14ac:dyDescent="0.2">
      <c r="A284" s="4">
        <v>43381</v>
      </c>
      <c r="B284" s="3">
        <v>0</v>
      </c>
      <c r="C284">
        <v>281</v>
      </c>
      <c r="D284" s="1">
        <v>11.61</v>
      </c>
      <c r="E284" s="1">
        <v>16.75</v>
      </c>
      <c r="F284" s="1">
        <v>173.91470000000001</v>
      </c>
      <c r="G284" s="1">
        <v>30.69547</v>
      </c>
      <c r="H284" s="1">
        <v>-51.709400000000002</v>
      </c>
      <c r="I284" s="1">
        <v>0.60860740000000002</v>
      </c>
      <c r="J284" s="1">
        <v>22.835899999999999</v>
      </c>
      <c r="K284" s="1">
        <v>295.98590000000002</v>
      </c>
      <c r="L284" s="1">
        <v>384.31060000000002</v>
      </c>
      <c r="M284" s="1">
        <v>436.62869999999998</v>
      </c>
      <c r="N284" s="1">
        <v>143.2192</v>
      </c>
      <c r="O284" s="1">
        <v>-52.318010000000001</v>
      </c>
      <c r="P284" s="1">
        <f>+G284/F284</f>
        <v>0.17649727136349025</v>
      </c>
      <c r="Q284" s="1">
        <v>90.901229999999998</v>
      </c>
      <c r="R284" s="1">
        <v>16.5</v>
      </c>
      <c r="S284" s="1">
        <v>32.26</v>
      </c>
      <c r="T284" s="1">
        <v>21.89</v>
      </c>
      <c r="U284" s="1">
        <v>15.35</v>
      </c>
      <c r="V284" s="1">
        <v>29.57</v>
      </c>
      <c r="W284" s="1">
        <f>+(X284+Y284)/2</f>
        <v>60.419999999999995</v>
      </c>
      <c r="X284" s="1">
        <v>29.24</v>
      </c>
      <c r="Y284" s="1">
        <v>91.6</v>
      </c>
      <c r="Z284" s="1">
        <v>1.631</v>
      </c>
      <c r="AA284" s="1">
        <v>275.89999999999998</v>
      </c>
      <c r="AB284" s="1">
        <v>80.7</v>
      </c>
      <c r="AC284" s="2">
        <v>19.79</v>
      </c>
      <c r="AD284" s="1">
        <v>9.1199999999999992</v>
      </c>
      <c r="AE284" s="1">
        <v>32.299999999999997</v>
      </c>
      <c r="AF284" s="2">
        <v>17.71</v>
      </c>
      <c r="AG284" s="1">
        <v>5.4640000000000004</v>
      </c>
      <c r="AH284" s="1">
        <v>33.729999999999997</v>
      </c>
      <c r="AI284" s="2">
        <v>18.68</v>
      </c>
      <c r="AJ284" s="1">
        <v>7.1360000000000001</v>
      </c>
      <c r="AK284" s="1">
        <v>33.82</v>
      </c>
      <c r="AM284" s="1" t="s">
        <v>0</v>
      </c>
      <c r="AN284" s="1" t="s">
        <v>0</v>
      </c>
      <c r="AO284" s="1">
        <v>0.22700000000000001</v>
      </c>
      <c r="AP284" s="1">
        <v>4.7E-2</v>
      </c>
      <c r="AQ284" s="1">
        <v>29.33</v>
      </c>
      <c r="AR284" s="1">
        <v>84.8</v>
      </c>
      <c r="AS284" s="1">
        <v>0.05</v>
      </c>
      <c r="AT284" s="1">
        <v>13.9</v>
      </c>
      <c r="AU284" s="1">
        <v>18.12</v>
      </c>
      <c r="AV284" s="1">
        <v>14.35</v>
      </c>
      <c r="AW284" s="1">
        <v>17.100000000000001</v>
      </c>
      <c r="AX284" s="1">
        <v>0</v>
      </c>
      <c r="AY284" s="1">
        <f>+AX284*4*4.5/1000*5263/1000/10000*1000</f>
        <v>0</v>
      </c>
      <c r="BD284" s="1">
        <f>0.6108*EXP((U284*17.27)/(U284+237.3))</f>
        <v>1.7441549725636465</v>
      </c>
      <c r="BE284" s="1">
        <f>0.6108*EXP((V284*17.27)/(V284+237.3))</f>
        <v>4.1395302852856295</v>
      </c>
      <c r="BF284" s="1">
        <f>+(BE284+BD284)/2</f>
        <v>2.941842628924638</v>
      </c>
      <c r="BG284" s="1">
        <f>+((BD284*X284/100)+(BE284*Y284/100))/2</f>
        <v>2.150900327649623</v>
      </c>
      <c r="BH284" s="1">
        <f>+BF284-BG284</f>
        <v>0.79094230127501497</v>
      </c>
    </row>
    <row r="285" spans="1:64" x14ac:dyDescent="0.2">
      <c r="A285" s="4">
        <v>43382</v>
      </c>
      <c r="B285" s="3">
        <v>0</v>
      </c>
      <c r="C285">
        <v>282</v>
      </c>
      <c r="D285" s="1">
        <v>11.54</v>
      </c>
      <c r="E285" s="1">
        <v>16.739999999999998</v>
      </c>
      <c r="F285" s="1">
        <v>213.06370000000001</v>
      </c>
      <c r="G285" s="1">
        <v>37.33379</v>
      </c>
      <c r="H285" s="1">
        <v>-73.339330000000004</v>
      </c>
      <c r="I285" s="1">
        <v>-3.1238610000000002</v>
      </c>
      <c r="J285" s="1">
        <v>22.92052</v>
      </c>
      <c r="K285" s="1">
        <v>296.07049999999998</v>
      </c>
      <c r="L285" s="1">
        <v>364.03100000000001</v>
      </c>
      <c r="M285" s="1">
        <v>434.24639999999999</v>
      </c>
      <c r="N285" s="1">
        <v>175.72989999999999</v>
      </c>
      <c r="O285" s="1">
        <v>-70.215469999999996</v>
      </c>
      <c r="P285" s="1">
        <f>+G285/F285</f>
        <v>0.17522360683682861</v>
      </c>
      <c r="Q285" s="1">
        <v>105.51439999999999</v>
      </c>
      <c r="R285" s="1">
        <v>13.19</v>
      </c>
      <c r="S285" s="1">
        <v>35.21</v>
      </c>
      <c r="T285" s="1">
        <v>21.46</v>
      </c>
      <c r="U285" s="1">
        <v>13.12</v>
      </c>
      <c r="V285" s="1">
        <v>31.86</v>
      </c>
      <c r="W285" s="1">
        <f>+(X285+Y285)/2</f>
        <v>58.134999999999998</v>
      </c>
      <c r="X285" s="1">
        <v>20.97</v>
      </c>
      <c r="Y285" s="1">
        <v>95.3</v>
      </c>
      <c r="Z285" s="1">
        <v>1.393</v>
      </c>
      <c r="AA285" s="1">
        <v>48.38</v>
      </c>
      <c r="AB285" s="1">
        <v>85.5</v>
      </c>
      <c r="AC285" s="2">
        <v>19.02</v>
      </c>
      <c r="AD285" s="1">
        <v>4.0830000000000002</v>
      </c>
      <c r="AE285" s="1">
        <v>36.33</v>
      </c>
      <c r="AF285" s="2">
        <v>16.72</v>
      </c>
      <c r="AG285" s="1">
        <v>-0.216</v>
      </c>
      <c r="AH285" s="1">
        <v>37.25</v>
      </c>
      <c r="AI285" s="2">
        <v>17.64</v>
      </c>
      <c r="AJ285" s="1">
        <v>1.794</v>
      </c>
      <c r="AK285" s="1">
        <v>36.869999999999997</v>
      </c>
      <c r="AM285" s="1" t="s">
        <v>0</v>
      </c>
      <c r="AN285" s="1" t="s">
        <v>0</v>
      </c>
      <c r="AO285" s="1">
        <v>0.22800000000000001</v>
      </c>
      <c r="AP285" s="1">
        <v>4.8000000000000001E-2</v>
      </c>
      <c r="AQ285" s="1">
        <v>28.89</v>
      </c>
      <c r="AR285" s="1">
        <v>84</v>
      </c>
      <c r="AS285" s="1">
        <v>5.0999999999999997E-2</v>
      </c>
      <c r="AT285" s="1">
        <v>13.96</v>
      </c>
      <c r="AU285" s="1">
        <v>18.440000000000001</v>
      </c>
      <c r="AV285" s="1">
        <v>14.4</v>
      </c>
      <c r="AW285" s="1">
        <v>17.48</v>
      </c>
      <c r="AX285" s="1">
        <v>762.8</v>
      </c>
      <c r="AY285" s="1">
        <f>+AX285*4*4.5/1000*5263/1000/10000*1000</f>
        <v>7.22630952</v>
      </c>
      <c r="BD285" s="1">
        <f>0.6108*EXP((U285*17.27)/(U285+237.3))</f>
        <v>1.5095684486277599</v>
      </c>
      <c r="BE285" s="1">
        <f>0.6108*EXP((V285*17.27)/(V285+237.3))</f>
        <v>4.7172881466406089</v>
      </c>
      <c r="BF285" s="1">
        <f>+(BE285+BD285)/2</f>
        <v>3.1134282976341843</v>
      </c>
      <c r="BG285" s="1">
        <f>+((BD285*X285/100)+(BE285*Y285/100))/2</f>
        <v>2.4060660537128711</v>
      </c>
      <c r="BH285" s="1">
        <f>+BF285-BG285</f>
        <v>0.70736224392131319</v>
      </c>
    </row>
    <row r="286" spans="1:64" x14ac:dyDescent="0.2">
      <c r="A286" s="4">
        <v>43383</v>
      </c>
      <c r="B286" s="3">
        <v>0</v>
      </c>
      <c r="C286">
        <v>283</v>
      </c>
      <c r="D286" s="1">
        <v>11.58</v>
      </c>
      <c r="E286" s="1">
        <v>19.66</v>
      </c>
      <c r="F286" s="1">
        <v>190.9742</v>
      </c>
      <c r="G286" s="1">
        <v>33.960590000000003</v>
      </c>
      <c r="H286" s="1">
        <v>-58.234310000000001</v>
      </c>
      <c r="I286" s="1">
        <v>-0.55339799999999995</v>
      </c>
      <c r="J286" s="1">
        <v>23.80742</v>
      </c>
      <c r="K286" s="1">
        <v>296.95740000000001</v>
      </c>
      <c r="L286" s="1">
        <v>383.97590000000002</v>
      </c>
      <c r="M286" s="1">
        <v>441.65679999999998</v>
      </c>
      <c r="N286" s="1">
        <v>157.0136</v>
      </c>
      <c r="O286" s="1">
        <v>-57.680909999999997</v>
      </c>
      <c r="P286" s="1">
        <f>+G286/F286</f>
        <v>0.177828156892397</v>
      </c>
      <c r="Q286" s="1">
        <v>99.332719999999995</v>
      </c>
      <c r="R286" s="1">
        <v>14.3</v>
      </c>
      <c r="S286" s="1">
        <v>34.54</v>
      </c>
      <c r="T286" s="1">
        <v>22.94</v>
      </c>
      <c r="U286" s="1">
        <v>14.27</v>
      </c>
      <c r="V286" s="1">
        <v>32.4</v>
      </c>
      <c r="W286" s="1">
        <f>+(X286+Y286)/2</f>
        <v>60.26</v>
      </c>
      <c r="X286" s="1">
        <v>30.22</v>
      </c>
      <c r="Y286" s="1">
        <v>90.3</v>
      </c>
      <c r="Z286" s="1">
        <v>2.012</v>
      </c>
      <c r="AA286" s="1">
        <v>111.5</v>
      </c>
      <c r="AB286" s="1">
        <v>76.66</v>
      </c>
      <c r="AC286" s="2">
        <v>21.98</v>
      </c>
      <c r="AD286" s="1">
        <v>7.4889999999999999</v>
      </c>
      <c r="AE286" s="1">
        <v>38.18</v>
      </c>
      <c r="AF286" s="2">
        <v>19.82</v>
      </c>
      <c r="AG286" s="1">
        <v>2.7829999999999999</v>
      </c>
      <c r="AH286" s="1">
        <v>39.31</v>
      </c>
      <c r="AI286" s="2">
        <v>20.45</v>
      </c>
      <c r="AJ286" s="1">
        <v>4.7009999999999996</v>
      </c>
      <c r="AK286" s="1">
        <v>38.71</v>
      </c>
      <c r="AM286" s="1" t="s">
        <v>0</v>
      </c>
      <c r="AN286" s="1" t="s">
        <v>0</v>
      </c>
      <c r="AO286" s="1" t="s">
        <v>0</v>
      </c>
      <c r="AP286" s="1">
        <v>5.1999999999999998E-2</v>
      </c>
      <c r="AQ286" s="1">
        <v>28.41</v>
      </c>
      <c r="AR286" s="1">
        <v>83.2</v>
      </c>
      <c r="AS286" s="1">
        <v>5.3999999999999999E-2</v>
      </c>
      <c r="AT286" s="1">
        <v>14.42</v>
      </c>
      <c r="AU286" s="1">
        <v>19.559999999999999</v>
      </c>
      <c r="AV286" s="1">
        <v>14.86</v>
      </c>
      <c r="AW286" s="1">
        <v>18.670000000000002</v>
      </c>
      <c r="AX286" s="1">
        <v>0</v>
      </c>
      <c r="AY286" s="1">
        <f>+AX286*4*4.5/1000*5263/1000/10000*1000</f>
        <v>0</v>
      </c>
      <c r="BD286" s="1">
        <f>0.6108*EXP((U286*17.27)/(U286+237.3))</f>
        <v>1.6268308904476887</v>
      </c>
      <c r="BE286" s="1">
        <f>0.6108*EXP((V286*17.27)/(V286+237.3))</f>
        <v>4.8633111980528723</v>
      </c>
      <c r="BF286" s="1">
        <f>+(BE286+BD286)/2</f>
        <v>3.2450710442502806</v>
      </c>
      <c r="BG286" s="1">
        <f>+((BD286*X286/100)+(BE286*Y286/100))/2</f>
        <v>2.4415991534675174</v>
      </c>
      <c r="BH286" s="1">
        <f>+BF286-BG286</f>
        <v>0.80347189078276315</v>
      </c>
    </row>
    <row r="287" spans="1:64" x14ac:dyDescent="0.2">
      <c r="A287" s="4">
        <v>43384</v>
      </c>
      <c r="B287" s="3">
        <v>0</v>
      </c>
      <c r="C287">
        <v>284</v>
      </c>
      <c r="D287" s="1">
        <v>11.52</v>
      </c>
      <c r="E287" s="1">
        <v>20.63</v>
      </c>
      <c r="F287" s="1">
        <v>40.146000000000001</v>
      </c>
      <c r="G287" s="1">
        <v>7.0878170000000003</v>
      </c>
      <c r="H287" s="1">
        <v>-20.045919999999999</v>
      </c>
      <c r="I287" s="1">
        <v>2.149972</v>
      </c>
      <c r="J287" s="1">
        <v>21.486440000000002</v>
      </c>
      <c r="K287" s="1">
        <v>294.63639999999998</v>
      </c>
      <c r="L287" s="1">
        <v>407.33949999999999</v>
      </c>
      <c r="M287" s="1">
        <v>429.53539999999998</v>
      </c>
      <c r="N287" s="1">
        <v>33.05818</v>
      </c>
      <c r="O287" s="1">
        <v>-22.195889999999999</v>
      </c>
      <c r="P287" s="1">
        <f>+G287/F287</f>
        <v>0.17655101379963134</v>
      </c>
      <c r="Q287" s="1">
        <v>10.86229</v>
      </c>
      <c r="R287" s="1">
        <v>18.559999999999999</v>
      </c>
      <c r="S287" s="1">
        <v>26.83</v>
      </c>
      <c r="T287" s="1">
        <v>21.52</v>
      </c>
      <c r="U287" s="1">
        <v>18.489999999999998</v>
      </c>
      <c r="V287" s="1">
        <v>25.56</v>
      </c>
      <c r="W287" s="1">
        <f>+(X287+Y287)/2</f>
        <v>83.245000000000005</v>
      </c>
      <c r="X287" s="1">
        <v>68.89</v>
      </c>
      <c r="Y287" s="1">
        <v>97.6</v>
      </c>
      <c r="Z287" s="1">
        <v>1.6379999999999999</v>
      </c>
      <c r="AA287" s="1">
        <v>78.510000000000005</v>
      </c>
      <c r="AB287" s="1">
        <v>52.52</v>
      </c>
      <c r="AC287" s="2">
        <v>19.37</v>
      </c>
      <c r="AD287" s="1">
        <v>13.76</v>
      </c>
      <c r="AE287" s="1">
        <v>25.14</v>
      </c>
      <c r="AF287" s="2">
        <v>17.149999999999999</v>
      </c>
      <c r="AG287" s="1">
        <v>10.82</v>
      </c>
      <c r="AH287" s="1">
        <v>23.05</v>
      </c>
      <c r="AI287" s="2">
        <v>18.12</v>
      </c>
      <c r="AJ287" s="1">
        <v>11.88</v>
      </c>
      <c r="AK287" s="1">
        <v>24.16</v>
      </c>
      <c r="AM287" s="1" t="s">
        <v>0</v>
      </c>
      <c r="AN287" s="1" t="s">
        <v>0</v>
      </c>
      <c r="AO287" s="1" t="s">
        <v>0</v>
      </c>
      <c r="AP287" s="1">
        <v>5.0999999999999997E-2</v>
      </c>
      <c r="AQ287" s="1">
        <v>28.22</v>
      </c>
      <c r="AR287" s="1">
        <v>82.9</v>
      </c>
      <c r="AS287" s="1">
        <v>5.3999999999999999E-2</v>
      </c>
      <c r="AT287" s="1">
        <v>14.29</v>
      </c>
      <c r="AU287" s="1">
        <v>19.3</v>
      </c>
      <c r="AV287" s="1">
        <v>14.71</v>
      </c>
      <c r="AW287" s="1">
        <v>18.47</v>
      </c>
      <c r="AX287" s="1">
        <v>3.048</v>
      </c>
      <c r="AY287" s="1">
        <f>+AX287*4*4.5/1000*5263/1000/10000*1000</f>
        <v>2.8874923200000003E-2</v>
      </c>
      <c r="BD287" s="1">
        <f>0.6108*EXP((U287*17.27)/(U287+237.3))</f>
        <v>2.1284437690499334</v>
      </c>
      <c r="BE287" s="1">
        <f>0.6108*EXP((V287*17.27)/(V287+237.3))</f>
        <v>3.2749933013425738</v>
      </c>
      <c r="BF287" s="1">
        <f>+(BE287+BD287)/2</f>
        <v>2.7017185351962536</v>
      </c>
      <c r="BG287" s="1">
        <f>+((BD287*X287/100)+(BE287*Y287/100))/2</f>
        <v>2.3313391873044251</v>
      </c>
      <c r="BH287" s="1">
        <f>+BF287-BG287</f>
        <v>0.37037934789182847</v>
      </c>
    </row>
    <row r="288" spans="1:64" s="7" customFormat="1" x14ac:dyDescent="0.2">
      <c r="A288" s="4">
        <v>43385</v>
      </c>
      <c r="B288" s="3">
        <v>0</v>
      </c>
      <c r="C288">
        <v>285</v>
      </c>
      <c r="D288" s="1">
        <v>11.46</v>
      </c>
      <c r="E288" s="1">
        <v>20.14</v>
      </c>
      <c r="F288" s="1">
        <v>46.548349999999999</v>
      </c>
      <c r="G288" s="1">
        <v>6.3841039999999998</v>
      </c>
      <c r="H288" s="1">
        <v>-11.18947</v>
      </c>
      <c r="I288" s="1">
        <v>1.8636740000000001</v>
      </c>
      <c r="J288" s="1">
        <v>20.30396</v>
      </c>
      <c r="K288" s="1">
        <v>293.45389999999998</v>
      </c>
      <c r="L288" s="1">
        <v>409.31079999999997</v>
      </c>
      <c r="M288" s="1">
        <v>422.3639</v>
      </c>
      <c r="N288" s="1">
        <v>40.164239999999999</v>
      </c>
      <c r="O288" s="1">
        <v>-13.053140000000001</v>
      </c>
      <c r="P288" s="1">
        <f>+G288/F288</f>
        <v>0.13714995268360747</v>
      </c>
      <c r="Q288" s="1">
        <v>27.1111</v>
      </c>
      <c r="R288" s="1">
        <v>19.309999999999999</v>
      </c>
      <c r="S288" s="1">
        <v>23.61</v>
      </c>
      <c r="T288" s="1">
        <v>20.45</v>
      </c>
      <c r="U288" s="1">
        <v>19.39</v>
      </c>
      <c r="V288" s="1">
        <v>23.58</v>
      </c>
      <c r="W288" s="1">
        <f>+(X288+Y288)/2</f>
        <v>87.594999999999999</v>
      </c>
      <c r="X288" s="1">
        <v>77.69</v>
      </c>
      <c r="Y288" s="1">
        <v>97.5</v>
      </c>
      <c r="Z288" s="1">
        <v>3.4540000000000002</v>
      </c>
      <c r="AA288" s="1">
        <v>54.62</v>
      </c>
      <c r="AB288" s="1">
        <v>44.93</v>
      </c>
      <c r="AC288" s="2">
        <v>18.829999999999998</v>
      </c>
      <c r="AD288" s="1">
        <v>16.920000000000002</v>
      </c>
      <c r="AE288" s="1">
        <v>23.73</v>
      </c>
      <c r="AF288" s="2">
        <v>17.010000000000002</v>
      </c>
      <c r="AG288" s="1">
        <v>14.02</v>
      </c>
      <c r="AH288" s="1">
        <v>23</v>
      </c>
      <c r="AI288" s="2">
        <v>18.25</v>
      </c>
      <c r="AJ288" s="1">
        <v>15.57</v>
      </c>
      <c r="AK288" s="1">
        <v>24</v>
      </c>
      <c r="AL288" s="2"/>
      <c r="AM288" s="1" t="s">
        <v>0</v>
      </c>
      <c r="AN288" s="1" t="s">
        <v>0</v>
      </c>
      <c r="AO288" s="1" t="s">
        <v>0</v>
      </c>
      <c r="AP288" s="1">
        <v>5.2999999999999999E-2</v>
      </c>
      <c r="AQ288" s="1">
        <v>27.84</v>
      </c>
      <c r="AR288" s="1">
        <v>82.2</v>
      </c>
      <c r="AS288" s="1">
        <v>5.6000000000000001E-2</v>
      </c>
      <c r="AT288" s="1">
        <v>14.65</v>
      </c>
      <c r="AU288" s="1">
        <v>20</v>
      </c>
      <c r="AV288" s="1">
        <v>15.07</v>
      </c>
      <c r="AW288" s="1">
        <v>19.23</v>
      </c>
      <c r="AX288" s="1">
        <v>23.37</v>
      </c>
      <c r="AY288" s="1">
        <f>+AX288*4*4.5/1000*5263/1000/10000*1000</f>
        <v>0.22139335800000004</v>
      </c>
      <c r="AZ288" s="1"/>
      <c r="BA288" s="1"/>
      <c r="BB288" s="1"/>
      <c r="BC288" s="1"/>
      <c r="BD288" s="1">
        <f>0.6108*EXP((U288*17.27)/(U288+237.3))</f>
        <v>2.2514302901826335</v>
      </c>
      <c r="BE288" s="1">
        <f>0.6108*EXP((V288*17.27)/(V288+237.3))</f>
        <v>2.9095171961655804</v>
      </c>
      <c r="BF288" s="1">
        <f>+(BE288+BD288)/2</f>
        <v>2.5804737431741067</v>
      </c>
      <c r="BG288" s="1">
        <f>+((BD288*X288/100)+(BE288*Y288/100))/2</f>
        <v>2.2929577293521644</v>
      </c>
      <c r="BH288" s="1">
        <f>+BF288-BG288</f>
        <v>0.28751601382194236</v>
      </c>
      <c r="BK288"/>
      <c r="BL288"/>
    </row>
    <row r="289" spans="1:64" x14ac:dyDescent="0.2">
      <c r="A289" s="4">
        <v>43386</v>
      </c>
      <c r="B289" s="3">
        <v>0</v>
      </c>
      <c r="C289">
        <v>286</v>
      </c>
      <c r="D289" s="1">
        <v>11.34</v>
      </c>
      <c r="E289" s="1">
        <v>17.71</v>
      </c>
      <c r="F289" s="1">
        <v>111.42270000000001</v>
      </c>
      <c r="G289" s="1">
        <v>16.2605</v>
      </c>
      <c r="H289" s="1">
        <v>-29.185829999999999</v>
      </c>
      <c r="I289" s="1">
        <v>-1.1121509999999999</v>
      </c>
      <c r="J289" s="1">
        <v>22.008130000000001</v>
      </c>
      <c r="K289" s="1">
        <v>295.15809999999999</v>
      </c>
      <c r="L289" s="1">
        <v>401.43220000000002</v>
      </c>
      <c r="M289" s="1">
        <v>429.5059</v>
      </c>
      <c r="N289" s="1">
        <v>95.162220000000005</v>
      </c>
      <c r="O289" s="1">
        <v>-28.07368</v>
      </c>
      <c r="P289" s="1">
        <f>+G289/F289</f>
        <v>0.14593525376785879</v>
      </c>
      <c r="Q289" s="1">
        <v>67.088539999999995</v>
      </c>
      <c r="R289" s="1">
        <v>17.57</v>
      </c>
      <c r="S289" s="1">
        <v>29.32</v>
      </c>
      <c r="T289" s="1">
        <v>21.6</v>
      </c>
      <c r="U289" s="1">
        <v>17.52</v>
      </c>
      <c r="V289" s="1">
        <v>26.96</v>
      </c>
      <c r="W289" s="1">
        <f>+(X289+Y289)/2</f>
        <v>77.164999999999992</v>
      </c>
      <c r="X289" s="1">
        <v>55.73</v>
      </c>
      <c r="Y289" s="1">
        <v>98.6</v>
      </c>
      <c r="Z289" s="1">
        <v>1.7949999999999999</v>
      </c>
      <c r="AA289" s="1">
        <v>167.2</v>
      </c>
      <c r="AB289" s="1">
        <v>41.97</v>
      </c>
      <c r="AC289" s="2">
        <v>21.3</v>
      </c>
      <c r="AD289" s="1">
        <v>13.39</v>
      </c>
      <c r="AE289" s="1">
        <v>30.47</v>
      </c>
      <c r="AF289" s="2">
        <v>20.47</v>
      </c>
      <c r="AG289" s="1">
        <v>11.31</v>
      </c>
      <c r="AH289" s="1">
        <v>31.07</v>
      </c>
      <c r="AI289" s="2">
        <v>21.16</v>
      </c>
      <c r="AJ289" s="1">
        <v>12.43</v>
      </c>
      <c r="AK289" s="1">
        <v>31.18</v>
      </c>
      <c r="AM289" s="1" t="s">
        <v>0</v>
      </c>
      <c r="AN289" s="1" t="s">
        <v>0</v>
      </c>
      <c r="AO289" s="1" t="s">
        <v>0</v>
      </c>
      <c r="AP289" s="1">
        <v>5.6000000000000001E-2</v>
      </c>
      <c r="AQ289" s="1">
        <v>27.12</v>
      </c>
      <c r="AR289" s="1">
        <v>80.900000000000006</v>
      </c>
      <c r="AS289" s="1">
        <v>5.8000000000000003E-2</v>
      </c>
      <c r="AT289" s="1">
        <v>14.96</v>
      </c>
      <c r="AU289" s="1">
        <v>20.71</v>
      </c>
      <c r="AV289" s="1">
        <v>15.37</v>
      </c>
      <c r="AW289" s="1">
        <v>20.11</v>
      </c>
      <c r="AX289" s="1">
        <v>0.254</v>
      </c>
      <c r="AY289" s="1">
        <f>+AX289*4*4.5/1000*5263/1000/10000*1000</f>
        <v>2.4062436E-3</v>
      </c>
      <c r="BD289" s="1">
        <f>0.6108*EXP((U289*17.27)/(U289+237.3))</f>
        <v>2.0025132954394951</v>
      </c>
      <c r="BE289" s="1">
        <f>0.6108*EXP((V289*17.27)/(V289+237.3))</f>
        <v>3.5569819732584205</v>
      </c>
      <c r="BF289" s="1">
        <f>+(BE289+BD289)/2</f>
        <v>2.7797476343489578</v>
      </c>
      <c r="BG289" s="1">
        <f>+((BD289*X289/100)+(BE289*Y289/100))/2</f>
        <v>2.3115924425906167</v>
      </c>
      <c r="BH289" s="1">
        <f>+BF289-BG289</f>
        <v>0.46815519175834108</v>
      </c>
    </row>
    <row r="290" spans="1:64" x14ac:dyDescent="0.2">
      <c r="A290" s="4">
        <v>43387</v>
      </c>
      <c r="B290" s="3">
        <v>0</v>
      </c>
      <c r="C290">
        <v>287</v>
      </c>
      <c r="D290" s="1">
        <v>11.42</v>
      </c>
      <c r="E290" s="1">
        <v>16.95</v>
      </c>
      <c r="F290" s="1">
        <v>184.15719999999999</v>
      </c>
      <c r="G290" s="1">
        <v>26.733450000000001</v>
      </c>
      <c r="H290" s="1">
        <v>-47.795999999999999</v>
      </c>
      <c r="I290" s="1">
        <v>-4.1531260000000003</v>
      </c>
      <c r="J290" s="1">
        <v>22.202400000000001</v>
      </c>
      <c r="K290" s="1">
        <v>295.35239999999999</v>
      </c>
      <c r="L290" s="1">
        <v>384.33780000000002</v>
      </c>
      <c r="M290" s="1">
        <v>427.98070000000001</v>
      </c>
      <c r="N290" s="1">
        <v>157.4237</v>
      </c>
      <c r="O290" s="1">
        <v>-43.642879999999998</v>
      </c>
      <c r="P290" s="1">
        <f>+G290/F290</f>
        <v>0.14516646647538084</v>
      </c>
      <c r="Q290" s="1">
        <v>113.7808</v>
      </c>
      <c r="R290" s="1">
        <v>16.77</v>
      </c>
      <c r="S290" s="1">
        <v>31.64</v>
      </c>
      <c r="T290" s="1">
        <v>21.25</v>
      </c>
      <c r="U290" s="1">
        <v>16.72</v>
      </c>
      <c r="V290" s="1">
        <v>27.79</v>
      </c>
      <c r="W290" s="1">
        <f>+(X290+Y290)/2</f>
        <v>69.135000000000005</v>
      </c>
      <c r="X290" s="1">
        <v>40.869999999999997</v>
      </c>
      <c r="Y290" s="1">
        <v>97.4</v>
      </c>
      <c r="Z290" s="1">
        <v>1.1759999999999999</v>
      </c>
      <c r="AA290" s="1">
        <v>191</v>
      </c>
      <c r="AB290" s="1">
        <v>66.42</v>
      </c>
      <c r="AC290" s="2">
        <v>20.25</v>
      </c>
      <c r="AD290" s="1">
        <v>11.96</v>
      </c>
      <c r="AE290" s="1">
        <v>31.45</v>
      </c>
      <c r="AF290" s="2">
        <v>19.21</v>
      </c>
      <c r="AG290" s="1">
        <v>9.7200000000000006</v>
      </c>
      <c r="AH290" s="1">
        <v>33.24</v>
      </c>
      <c r="AI290" s="2">
        <v>20.03</v>
      </c>
      <c r="AJ290" s="1">
        <v>10.99</v>
      </c>
      <c r="AK290" s="1">
        <v>33.32</v>
      </c>
      <c r="AM290" s="1" t="s">
        <v>0</v>
      </c>
      <c r="AN290" s="1" t="s">
        <v>0</v>
      </c>
      <c r="AO290" s="1">
        <v>0.24199999999999999</v>
      </c>
      <c r="AP290" s="1">
        <v>5.5E-2</v>
      </c>
      <c r="AQ290" s="1">
        <v>26.89</v>
      </c>
      <c r="AR290" s="1">
        <v>80.5</v>
      </c>
      <c r="AS290" s="1">
        <v>5.7000000000000002E-2</v>
      </c>
      <c r="AT290" s="1">
        <v>14.89</v>
      </c>
      <c r="AU290" s="1">
        <v>20.47</v>
      </c>
      <c r="AV290" s="1">
        <v>15.29</v>
      </c>
      <c r="AW290" s="1">
        <v>19.93</v>
      </c>
      <c r="AX290" s="1">
        <v>0</v>
      </c>
      <c r="AY290" s="1">
        <f>+AX290*4*4.5/1000*5263/1000/10000*1000</f>
        <v>0</v>
      </c>
      <c r="BD290" s="1">
        <f>0.6108*EXP((U290*17.27)/(U290+237.3))</f>
        <v>1.903611999492697</v>
      </c>
      <c r="BE290" s="1">
        <f>0.6108*EXP((V290*17.27)/(V290+237.3))</f>
        <v>3.7339568150977116</v>
      </c>
      <c r="BF290" s="1">
        <f>+(BE290+BD290)/2</f>
        <v>2.8187844072952042</v>
      </c>
      <c r="BG290" s="1">
        <f>+((BD290*X290/100)+(BE290*Y290/100))/2</f>
        <v>2.2074400810489183</v>
      </c>
      <c r="BH290" s="1">
        <f>+BF290-BG290</f>
        <v>0.61134432624628587</v>
      </c>
    </row>
    <row r="291" spans="1:64" x14ac:dyDescent="0.2">
      <c r="A291" s="4">
        <v>43388</v>
      </c>
      <c r="B291" s="3">
        <v>0</v>
      </c>
      <c r="C291">
        <v>288</v>
      </c>
      <c r="D291" s="1">
        <v>11.44</v>
      </c>
      <c r="E291" s="1">
        <v>18.059999999999999</v>
      </c>
      <c r="F291" s="1">
        <v>188.05779999999999</v>
      </c>
      <c r="G291" s="1">
        <v>28.035450000000001</v>
      </c>
      <c r="H291" s="1">
        <v>-56.815249999999999</v>
      </c>
      <c r="I291" s="1">
        <v>-4.5958290000000002</v>
      </c>
      <c r="J291" s="1">
        <v>22.277439999999999</v>
      </c>
      <c r="K291" s="1">
        <v>295.42739999999998</v>
      </c>
      <c r="L291" s="1">
        <v>376.13389999999998</v>
      </c>
      <c r="M291" s="1">
        <v>428.35329999999999</v>
      </c>
      <c r="N291" s="1">
        <v>160.0224</v>
      </c>
      <c r="O291" s="1">
        <v>-52.21942</v>
      </c>
      <c r="P291" s="1">
        <f>+G291/F291</f>
        <v>0.14907890021046721</v>
      </c>
      <c r="Q291" s="1">
        <v>107.80289999999999</v>
      </c>
      <c r="R291" s="1">
        <v>15.59</v>
      </c>
      <c r="S291" s="1">
        <v>33.229999999999997</v>
      </c>
      <c r="T291" s="1">
        <v>21.37</v>
      </c>
      <c r="U291" s="1">
        <v>15.87</v>
      </c>
      <c r="V291" s="1">
        <v>29.68</v>
      </c>
      <c r="W291" s="1">
        <f>+(X291+Y291)/2</f>
        <v>66.680000000000007</v>
      </c>
      <c r="X291" s="1">
        <v>35.159999999999997</v>
      </c>
      <c r="Y291" s="1">
        <v>98.2</v>
      </c>
      <c r="Z291" s="1">
        <v>1.4450000000000001</v>
      </c>
      <c r="AA291" s="1">
        <v>283.39999999999998</v>
      </c>
      <c r="AB291" s="1">
        <v>79.709999999999994</v>
      </c>
      <c r="AC291" s="2">
        <v>20.22</v>
      </c>
      <c r="AD291" s="1">
        <v>10.56</v>
      </c>
      <c r="AE291" s="1">
        <v>34.6</v>
      </c>
      <c r="AF291" s="2">
        <v>19.28</v>
      </c>
      <c r="AG291" s="1">
        <v>7.9210000000000003</v>
      </c>
      <c r="AH291" s="1">
        <v>37.369999999999997</v>
      </c>
      <c r="AI291" s="2">
        <v>20.18</v>
      </c>
      <c r="AJ291" s="1">
        <v>9.44</v>
      </c>
      <c r="AK291" s="1">
        <v>37.14</v>
      </c>
      <c r="AM291" s="1" t="s">
        <v>0</v>
      </c>
      <c r="AN291" s="1" t="s">
        <v>0</v>
      </c>
      <c r="AO291" s="1" t="s">
        <v>0</v>
      </c>
      <c r="AP291" s="1">
        <v>5.5E-2</v>
      </c>
      <c r="AQ291" s="1">
        <v>26.67</v>
      </c>
      <c r="AR291" s="1">
        <v>79.959999999999994</v>
      </c>
      <c r="AS291" s="1">
        <v>5.6000000000000001E-2</v>
      </c>
      <c r="AT291" s="1">
        <v>14.65</v>
      </c>
      <c r="AU291" s="1">
        <v>20.34</v>
      </c>
      <c r="AV291" s="1">
        <v>15.03</v>
      </c>
      <c r="AW291" s="1">
        <v>19.86</v>
      </c>
      <c r="AX291" s="1">
        <v>0</v>
      </c>
      <c r="AY291" s="1">
        <f>+AX291*4*4.5/1000*5263/1000/10000*1000</f>
        <v>0</v>
      </c>
      <c r="BD291" s="1">
        <f>0.6108*EXP((U291*17.27)/(U291+237.3))</f>
        <v>1.8032432948982464</v>
      </c>
      <c r="BE291" s="1">
        <f>0.6108*EXP((V291*17.27)/(V291+237.3))</f>
        <v>4.1658045140108317</v>
      </c>
      <c r="BF291" s="1">
        <f>+(BE291+BD291)/2</f>
        <v>2.9845239044545391</v>
      </c>
      <c r="BG291" s="1">
        <f>+((BD291*X291/100)+(BE291*Y291/100))/2</f>
        <v>2.3624201876224307</v>
      </c>
      <c r="BH291" s="1">
        <f>+BF291-BG291</f>
        <v>0.62210371683210841</v>
      </c>
    </row>
    <row r="292" spans="1:64" x14ac:dyDescent="0.2">
      <c r="A292" s="4">
        <v>43389</v>
      </c>
      <c r="B292" s="3">
        <v>0</v>
      </c>
      <c r="C292">
        <v>289</v>
      </c>
      <c r="D292" s="1">
        <v>11.28</v>
      </c>
      <c r="E292" s="1">
        <v>14.11</v>
      </c>
      <c r="F292" s="1">
        <v>208.47630000000001</v>
      </c>
      <c r="G292" s="1">
        <v>35.056269999999998</v>
      </c>
      <c r="H292" s="1">
        <v>-73.423199999999994</v>
      </c>
      <c r="I292" s="1">
        <v>-4.3467739999999999</v>
      </c>
      <c r="J292" s="1">
        <v>20.813870000000001</v>
      </c>
      <c r="K292" s="1">
        <v>293.96390000000002</v>
      </c>
      <c r="L292" s="1">
        <v>351.09210000000002</v>
      </c>
      <c r="M292" s="1">
        <v>420.16849999999999</v>
      </c>
      <c r="N292" s="1">
        <v>173.42</v>
      </c>
      <c r="O292" s="1">
        <v>-69.076419999999999</v>
      </c>
      <c r="P292" s="1">
        <f>+G292/F292</f>
        <v>0.16815470151763051</v>
      </c>
      <c r="Q292" s="1">
        <v>104.3436</v>
      </c>
      <c r="R292" s="1">
        <v>11.56</v>
      </c>
      <c r="S292" s="1">
        <v>30.02</v>
      </c>
      <c r="T292" s="1">
        <v>19.8</v>
      </c>
      <c r="U292" s="1">
        <v>11.82</v>
      </c>
      <c r="V292" s="1">
        <v>28.63</v>
      </c>
      <c r="W292" s="1">
        <f>+(X292+Y292)/2</f>
        <v>59.105000000000004</v>
      </c>
      <c r="X292" s="1">
        <v>21.71</v>
      </c>
      <c r="Y292" s="1">
        <v>96.5</v>
      </c>
      <c r="Z292" s="1">
        <v>1.84</v>
      </c>
      <c r="AA292" s="1">
        <v>297.89999999999998</v>
      </c>
      <c r="AB292" s="1">
        <v>46.79</v>
      </c>
      <c r="AC292" s="2">
        <v>17.86</v>
      </c>
      <c r="AD292" s="1">
        <v>4.54</v>
      </c>
      <c r="AE292" s="1">
        <v>31.92</v>
      </c>
      <c r="AF292" s="2">
        <v>16.89</v>
      </c>
      <c r="AG292" s="1">
        <v>0.68100000000000005</v>
      </c>
      <c r="AH292" s="1">
        <v>35.130000000000003</v>
      </c>
      <c r="AI292" s="2">
        <v>18.22</v>
      </c>
      <c r="AJ292" s="1">
        <v>3.1480000000000001</v>
      </c>
      <c r="AK292" s="1">
        <v>35.28</v>
      </c>
      <c r="AM292" s="1" t="s">
        <v>0</v>
      </c>
      <c r="AN292" s="1" t="s">
        <v>0</v>
      </c>
      <c r="AO292" s="1" t="s">
        <v>0</v>
      </c>
      <c r="AP292" s="1">
        <v>5.5E-2</v>
      </c>
      <c r="AQ292" s="1">
        <v>26.36</v>
      </c>
      <c r="AR292" s="1">
        <v>79.41</v>
      </c>
      <c r="AS292" s="1">
        <v>5.6000000000000001E-2</v>
      </c>
      <c r="AT292" s="1">
        <v>14.5</v>
      </c>
      <c r="AU292" s="1">
        <v>20.12</v>
      </c>
      <c r="AV292" s="1">
        <v>14.87</v>
      </c>
      <c r="AW292" s="1">
        <v>19.739999999999998</v>
      </c>
      <c r="AX292" s="1">
        <v>0</v>
      </c>
      <c r="AY292" s="1">
        <f>+AX292*4*4.5/1000*5263/1000/10000*1000</f>
        <v>0</v>
      </c>
      <c r="BD292" s="1">
        <f>0.6108*EXP((U292*17.27)/(U292+237.3))</f>
        <v>1.3860032107050653</v>
      </c>
      <c r="BE292" s="1">
        <f>0.6108*EXP((V292*17.27)/(V292+237.3))</f>
        <v>3.9208205220379506</v>
      </c>
      <c r="BF292" s="1">
        <f>+(BE292+BD292)/2</f>
        <v>2.6534118663715081</v>
      </c>
      <c r="BG292" s="1">
        <f>+((BD292*X292/100)+(BE292*Y292/100))/2</f>
        <v>2.0422465504053458</v>
      </c>
      <c r="BH292" s="1">
        <f>+BF292-BG292</f>
        <v>0.6111653159661623</v>
      </c>
    </row>
    <row r="293" spans="1:64" x14ac:dyDescent="0.2">
      <c r="A293" s="4">
        <v>43390</v>
      </c>
      <c r="B293" s="3">
        <v>0</v>
      </c>
      <c r="C293">
        <v>290</v>
      </c>
      <c r="D293" s="1">
        <v>11.2</v>
      </c>
      <c r="E293" s="1">
        <v>15.83</v>
      </c>
      <c r="F293" s="1">
        <v>206.02209999999999</v>
      </c>
      <c r="G293" s="1">
        <v>35.21313</v>
      </c>
      <c r="H293" s="1">
        <v>-70.90643</v>
      </c>
      <c r="I293" s="1">
        <v>-3.7131690000000002</v>
      </c>
      <c r="J293" s="1">
        <v>21.045660000000002</v>
      </c>
      <c r="K293" s="1">
        <v>294.19560000000001</v>
      </c>
      <c r="L293" s="1">
        <v>355.33620000000002</v>
      </c>
      <c r="M293" s="1">
        <v>422.52949999999998</v>
      </c>
      <c r="N293" s="1">
        <v>170.809</v>
      </c>
      <c r="O293" s="1">
        <v>-67.193259999999995</v>
      </c>
      <c r="P293" s="1">
        <f>+G293/F293</f>
        <v>0.1709191877958724</v>
      </c>
      <c r="Q293" s="1">
        <v>103.6157</v>
      </c>
      <c r="R293" s="1">
        <v>11.86</v>
      </c>
      <c r="S293" s="1">
        <v>31.42</v>
      </c>
      <c r="T293" s="1">
        <v>19.899999999999999</v>
      </c>
      <c r="U293" s="1">
        <v>11.46</v>
      </c>
      <c r="V293" s="1">
        <v>29.73</v>
      </c>
      <c r="W293" s="1">
        <f>+(X293+Y293)/2</f>
        <v>63.905000000000001</v>
      </c>
      <c r="X293" s="1">
        <v>30.31</v>
      </c>
      <c r="Y293" s="1">
        <v>97.5</v>
      </c>
      <c r="Z293" s="1">
        <v>1.698</v>
      </c>
      <c r="AA293" s="1">
        <v>332.4</v>
      </c>
      <c r="AB293" s="1">
        <v>68.42</v>
      </c>
      <c r="AC293" s="2">
        <v>17.88</v>
      </c>
      <c r="AD293" s="1">
        <v>3.47</v>
      </c>
      <c r="AE293" s="1">
        <v>33.81</v>
      </c>
      <c r="AF293" s="2">
        <v>17.27</v>
      </c>
      <c r="AG293" s="1">
        <v>0.2</v>
      </c>
      <c r="AH293" s="1">
        <v>37.92</v>
      </c>
      <c r="AI293" s="2">
        <v>18.45</v>
      </c>
      <c r="AJ293" s="1">
        <v>2.6</v>
      </c>
      <c r="AK293" s="1">
        <v>37.71</v>
      </c>
      <c r="AM293" s="1" t="s">
        <v>0</v>
      </c>
      <c r="AN293" s="1" t="s">
        <v>0</v>
      </c>
      <c r="AO293" s="1" t="s">
        <v>0</v>
      </c>
      <c r="AP293" s="1">
        <v>5.3999999999999999E-2</v>
      </c>
      <c r="AQ293" s="1">
        <v>26.02</v>
      </c>
      <c r="AR293" s="1">
        <v>78.819999999999993</v>
      </c>
      <c r="AS293" s="1">
        <v>5.5E-2</v>
      </c>
      <c r="AT293" s="1">
        <v>14.43</v>
      </c>
      <c r="AU293" s="1">
        <v>19.809999999999999</v>
      </c>
      <c r="AV293" s="1">
        <v>14.79</v>
      </c>
      <c r="AW293" s="1">
        <v>19.54</v>
      </c>
      <c r="AX293" s="1">
        <v>883</v>
      </c>
      <c r="AY293" s="1">
        <f>+AX293*4*4.5/1000*5263/1000/10000*1000</f>
        <v>8.3650121999999989</v>
      </c>
      <c r="BD293" s="1">
        <f>0.6108*EXP((U293*17.27)/(U293+237.3))</f>
        <v>1.3533964004762855</v>
      </c>
      <c r="BE293" s="1">
        <f>0.6108*EXP((V293*17.27)/(V293+237.3))</f>
        <v>4.1777952119354156</v>
      </c>
      <c r="BF293" s="1">
        <f>+(BE293+BD293)/2</f>
        <v>2.7655958062058508</v>
      </c>
      <c r="BG293" s="1">
        <f>+((BD293*X293/100)+(BE293*Y293/100))/2</f>
        <v>2.2417823903106964</v>
      </c>
      <c r="BH293" s="1">
        <f>+BF293-BG293</f>
        <v>0.5238134158951544</v>
      </c>
    </row>
    <row r="294" spans="1:64" x14ac:dyDescent="0.2">
      <c r="A294" s="4">
        <v>43391</v>
      </c>
      <c r="B294" s="3">
        <v>0</v>
      </c>
      <c r="C294">
        <v>291</v>
      </c>
      <c r="D294" s="1">
        <v>11.43</v>
      </c>
      <c r="E294" s="1">
        <v>17.95</v>
      </c>
      <c r="F294" s="1">
        <v>201.22049999999999</v>
      </c>
      <c r="G294" s="1">
        <v>33.750279999999997</v>
      </c>
      <c r="H294" s="1">
        <v>-65.536479999999997</v>
      </c>
      <c r="I294" s="1">
        <v>-4.9555350000000002</v>
      </c>
      <c r="J294" s="1">
        <v>22.47157</v>
      </c>
      <c r="K294" s="1">
        <v>295.6216</v>
      </c>
      <c r="L294" s="1">
        <v>369.20350000000002</v>
      </c>
      <c r="M294" s="1">
        <v>429.78449999999998</v>
      </c>
      <c r="N294" s="1">
        <v>167.47020000000001</v>
      </c>
      <c r="O294" s="1">
        <v>-60.580939999999998</v>
      </c>
      <c r="P294" s="1">
        <f>+G294/F294</f>
        <v>0.16772784085120551</v>
      </c>
      <c r="Q294" s="1">
        <v>106.88930000000001</v>
      </c>
      <c r="R294" s="1">
        <v>12.33</v>
      </c>
      <c r="S294" s="1">
        <v>34.47</v>
      </c>
      <c r="T294" s="1">
        <v>21.18</v>
      </c>
      <c r="U294" s="1">
        <v>12.34</v>
      </c>
      <c r="V294" s="1">
        <v>31.02</v>
      </c>
      <c r="W294" s="1">
        <f>+(X294+Y294)/2</f>
        <v>65.77</v>
      </c>
      <c r="X294" s="1">
        <v>33.44</v>
      </c>
      <c r="Y294" s="1">
        <v>98.1</v>
      </c>
      <c r="Z294" s="1">
        <v>1.349</v>
      </c>
      <c r="AA294" s="1">
        <v>314.89999999999998</v>
      </c>
      <c r="AB294" s="1">
        <v>70.17</v>
      </c>
      <c r="AC294" s="2">
        <v>20.73</v>
      </c>
      <c r="AD294" s="1">
        <v>5.6310000000000002</v>
      </c>
      <c r="AE294" s="1">
        <v>38.15</v>
      </c>
      <c r="AF294" s="2">
        <v>19.93</v>
      </c>
      <c r="AG294" s="1">
        <v>2.383</v>
      </c>
      <c r="AH294" s="1">
        <v>40.69</v>
      </c>
      <c r="AI294" s="2">
        <v>20.65</v>
      </c>
      <c r="AJ294" s="1">
        <v>4.5380000000000003</v>
      </c>
      <c r="AK294" s="1">
        <v>39.880000000000003</v>
      </c>
      <c r="AM294" s="1" t="s">
        <v>0</v>
      </c>
      <c r="AN294" s="1" t="s">
        <v>0</v>
      </c>
      <c r="AO294" s="1" t="s">
        <v>0</v>
      </c>
      <c r="AP294" s="1">
        <v>5.7000000000000002E-2</v>
      </c>
      <c r="AQ294" s="1">
        <v>25.54</v>
      </c>
      <c r="AR294" s="1">
        <v>78.05</v>
      </c>
      <c r="AS294" s="1">
        <v>5.7000000000000002E-2</v>
      </c>
      <c r="AT294" s="1">
        <v>14.87</v>
      </c>
      <c r="AU294" s="1">
        <v>20.52</v>
      </c>
      <c r="AV294" s="1">
        <v>15.23</v>
      </c>
      <c r="AW294" s="1">
        <v>20.37</v>
      </c>
      <c r="AX294" s="1">
        <v>0</v>
      </c>
      <c r="AY294" s="1">
        <f>+AX294*4*4.5/1000*5263/1000/10000*1000</f>
        <v>0</v>
      </c>
      <c r="BD294" s="1">
        <f>0.6108*EXP((U294*17.27)/(U294+237.3))</f>
        <v>1.4343198841196909</v>
      </c>
      <c r="BE294" s="1">
        <f>0.6108*EXP((V294*17.27)/(V294+237.3))</f>
        <v>4.4977101371487276</v>
      </c>
      <c r="BF294" s="1">
        <f>+(BE294+BD294)/2</f>
        <v>2.9660150106342091</v>
      </c>
      <c r="BG294" s="1">
        <f>+((BD294*X294/100)+(BE294*Y294/100))/2</f>
        <v>2.445945106896263</v>
      </c>
      <c r="BH294" s="1">
        <f>+BF294-BG294</f>
        <v>0.52006990373794615</v>
      </c>
    </row>
    <row r="295" spans="1:64" x14ac:dyDescent="0.2">
      <c r="A295" s="4">
        <v>43392</v>
      </c>
      <c r="B295" s="3">
        <v>0</v>
      </c>
      <c r="C295">
        <v>292</v>
      </c>
      <c r="D295" s="1">
        <v>11.24</v>
      </c>
      <c r="E295" s="1">
        <v>18.8</v>
      </c>
      <c r="F295" s="1">
        <v>197.06</v>
      </c>
      <c r="G295" s="1">
        <v>32.72137</v>
      </c>
      <c r="H295" s="1">
        <v>-60.019109999999998</v>
      </c>
      <c r="I295" s="1">
        <v>-5.4655180000000003</v>
      </c>
      <c r="J295" s="1">
        <v>24.532520000000002</v>
      </c>
      <c r="K295" s="1">
        <v>297.6825</v>
      </c>
      <c r="L295" s="1">
        <v>386.87369999999999</v>
      </c>
      <c r="M295" s="1">
        <v>441.4273</v>
      </c>
      <c r="N295" s="1">
        <v>164.33860000000001</v>
      </c>
      <c r="O295" s="1">
        <v>-54.55359</v>
      </c>
      <c r="P295" s="1">
        <f>+G295/F295</f>
        <v>0.16604775195371968</v>
      </c>
      <c r="Q295" s="1">
        <v>109.785</v>
      </c>
      <c r="R295" s="1">
        <v>15.53</v>
      </c>
      <c r="S295" s="1">
        <v>36.96</v>
      </c>
      <c r="T295" s="1">
        <v>23.31</v>
      </c>
      <c r="U295" s="1">
        <v>15.43</v>
      </c>
      <c r="V295" s="1">
        <v>32.92</v>
      </c>
      <c r="W295" s="1">
        <f>+(X295+Y295)/2</f>
        <v>67.704999999999998</v>
      </c>
      <c r="X295" s="1">
        <v>37.71</v>
      </c>
      <c r="Y295" s="1">
        <v>97.7</v>
      </c>
      <c r="Z295" s="1">
        <v>1.24</v>
      </c>
      <c r="AA295" s="1">
        <v>278.89999999999998</v>
      </c>
      <c r="AB295" s="1">
        <v>91.2</v>
      </c>
      <c r="AC295" s="2">
        <v>23.77</v>
      </c>
      <c r="AD295" s="1">
        <v>10.64</v>
      </c>
      <c r="AE295" s="1">
        <v>39.83</v>
      </c>
      <c r="AF295" s="2">
        <v>23.7</v>
      </c>
      <c r="AG295" s="1">
        <v>8.1</v>
      </c>
      <c r="AH295" s="1">
        <v>43.78</v>
      </c>
      <c r="AI295" s="2">
        <v>23.92</v>
      </c>
      <c r="AJ295" s="1">
        <v>9.58</v>
      </c>
      <c r="AK295" s="1">
        <v>42.68</v>
      </c>
      <c r="AM295" s="1" t="s">
        <v>0</v>
      </c>
      <c r="AN295" s="1" t="s">
        <v>0</v>
      </c>
      <c r="AO295" s="1">
        <v>0.23799999999999999</v>
      </c>
      <c r="AP295" s="1">
        <v>5.5E-2</v>
      </c>
      <c r="AQ295" s="1">
        <v>25.47</v>
      </c>
      <c r="AR295" s="1">
        <v>77.88</v>
      </c>
      <c r="AS295" s="1">
        <v>5.6000000000000001E-2</v>
      </c>
      <c r="AT295" s="1">
        <v>14.64</v>
      </c>
      <c r="AU295" s="1">
        <v>20.03</v>
      </c>
      <c r="AV295" s="1">
        <v>14.99</v>
      </c>
      <c r="AW295" s="1">
        <v>19.91</v>
      </c>
      <c r="AX295" s="1">
        <v>0</v>
      </c>
      <c r="AY295" s="1">
        <f>+AX295*4*4.5/1000*5263/1000/10000*1000</f>
        <v>0</v>
      </c>
      <c r="BD295" s="1">
        <f>0.6108*EXP((U295*17.27)/(U295+237.3))</f>
        <v>1.7531334866383526</v>
      </c>
      <c r="BE295" s="1">
        <f>0.6108*EXP((V295*17.27)/(V295+237.3))</f>
        <v>5.0076197800189064</v>
      </c>
      <c r="BF295" s="1">
        <f>+(BE295+BD295)/2</f>
        <v>3.3803766333286296</v>
      </c>
      <c r="BG295" s="1">
        <f>+((BD295*X295/100)+(BE295*Y295/100))/2</f>
        <v>2.7767755814448973</v>
      </c>
      <c r="BH295" s="1">
        <f>+BF295-BG295</f>
        <v>0.60360105188373225</v>
      </c>
    </row>
    <row r="296" spans="1:64" x14ac:dyDescent="0.2">
      <c r="A296" s="4">
        <v>43393</v>
      </c>
      <c r="B296" s="3">
        <v>0</v>
      </c>
      <c r="C296">
        <v>293</v>
      </c>
      <c r="D296" s="1">
        <v>11.53</v>
      </c>
      <c r="E296" s="1">
        <v>21.1</v>
      </c>
      <c r="F296" s="1">
        <v>192.89580000000001</v>
      </c>
      <c r="G296" s="1">
        <v>31.705580000000001</v>
      </c>
      <c r="H296" s="1">
        <v>-57.633209999999998</v>
      </c>
      <c r="I296" s="1">
        <v>-5.60677</v>
      </c>
      <c r="J296" s="1">
        <v>25.12039</v>
      </c>
      <c r="K296" s="1">
        <v>298.2704</v>
      </c>
      <c r="L296" s="1">
        <v>392.79390000000001</v>
      </c>
      <c r="M296" s="1">
        <v>444.82029999999997</v>
      </c>
      <c r="N296" s="1">
        <v>161.1902</v>
      </c>
      <c r="O296" s="1">
        <v>-52.026440000000001</v>
      </c>
      <c r="P296" s="1">
        <f>+G296/F296</f>
        <v>0.16436635738051319</v>
      </c>
      <c r="Q296" s="1">
        <v>109.16370000000001</v>
      </c>
      <c r="R296" s="1">
        <v>15.54</v>
      </c>
      <c r="S296" s="1">
        <v>36.39</v>
      </c>
      <c r="T296" s="1">
        <v>23.74</v>
      </c>
      <c r="U296" s="1">
        <v>15.09</v>
      </c>
      <c r="V296" s="1">
        <v>34.119999999999997</v>
      </c>
      <c r="W296" s="1">
        <f>+(X296+Y296)/2</f>
        <v>68.099999999999994</v>
      </c>
      <c r="X296" s="1">
        <v>37.200000000000003</v>
      </c>
      <c r="Y296" s="1">
        <v>99</v>
      </c>
      <c r="Z296" s="1">
        <v>1.002</v>
      </c>
      <c r="AA296" s="1">
        <v>219.3</v>
      </c>
      <c r="AB296" s="1">
        <v>87.2</v>
      </c>
      <c r="AC296" s="2">
        <v>24</v>
      </c>
      <c r="AD296" s="1">
        <v>9.4</v>
      </c>
      <c r="AE296" s="1">
        <v>41.63</v>
      </c>
      <c r="AF296" s="2">
        <v>24.05</v>
      </c>
      <c r="AG296" s="1">
        <v>6.9020000000000001</v>
      </c>
      <c r="AH296" s="1">
        <v>45.4</v>
      </c>
      <c r="AI296" s="2">
        <v>24.16</v>
      </c>
      <c r="AJ296" s="1">
        <v>8.43</v>
      </c>
      <c r="AK296" s="1">
        <v>44.06</v>
      </c>
      <c r="AM296" s="1" t="s">
        <v>0</v>
      </c>
      <c r="AN296" s="1" t="s">
        <v>0</v>
      </c>
      <c r="AO296" s="1">
        <v>0.23699999999999999</v>
      </c>
      <c r="AP296" s="1">
        <v>5.3999999999999999E-2</v>
      </c>
      <c r="AQ296" s="1">
        <v>25.58</v>
      </c>
      <c r="AR296" s="1">
        <v>78.150000000000006</v>
      </c>
      <c r="AS296" s="1">
        <v>5.5E-2</v>
      </c>
      <c r="AT296" s="1">
        <v>14.59</v>
      </c>
      <c r="AU296" s="1">
        <v>19.75</v>
      </c>
      <c r="AV296" s="1">
        <v>14.94</v>
      </c>
      <c r="AW296" s="1">
        <v>19.59</v>
      </c>
      <c r="AX296" s="1">
        <v>369.6</v>
      </c>
      <c r="AY296" s="1">
        <f>+AX296*4*4.5/1000*5263/1000/10000*1000</f>
        <v>3.5013686399999995</v>
      </c>
      <c r="BD296" s="1">
        <f>0.6108*EXP((U296*17.27)/(U296+237.3))</f>
        <v>1.7152525925046267</v>
      </c>
      <c r="BE296" s="1">
        <f>0.6108*EXP((V296*17.27)/(V296+237.3))</f>
        <v>5.3549038413711632</v>
      </c>
      <c r="BF296" s="1">
        <f>+(BE296+BD296)/2</f>
        <v>3.5350782169378947</v>
      </c>
      <c r="BG296" s="1">
        <f>+((BD296*X296/100)+(BE296*Y296/100))/2</f>
        <v>2.9697143836845865</v>
      </c>
      <c r="BH296" s="1">
        <f>+BF296-BG296</f>
        <v>0.56536383325330819</v>
      </c>
    </row>
    <row r="297" spans="1:64" x14ac:dyDescent="0.2">
      <c r="A297" s="4">
        <v>43394</v>
      </c>
      <c r="B297" s="3">
        <v>0</v>
      </c>
      <c r="C297">
        <v>294</v>
      </c>
      <c r="D297" s="1">
        <v>11.38</v>
      </c>
      <c r="E297" s="1">
        <v>20.58</v>
      </c>
      <c r="F297" s="1">
        <v>189.1748</v>
      </c>
      <c r="G297" s="1">
        <v>30.798169999999999</v>
      </c>
      <c r="H297" s="1">
        <v>-50.741709999999998</v>
      </c>
      <c r="I297" s="1">
        <v>-6.0065210000000002</v>
      </c>
      <c r="J297" s="1">
        <v>26.815550000000002</v>
      </c>
      <c r="K297" s="1">
        <v>299.96550000000002</v>
      </c>
      <c r="L297" s="1">
        <v>409.6832</v>
      </c>
      <c r="M297" s="1">
        <v>454.41840000000002</v>
      </c>
      <c r="N297" s="1">
        <v>158.3766</v>
      </c>
      <c r="O297" s="1">
        <v>-44.73518</v>
      </c>
      <c r="P297" s="1">
        <f>+G297/F297</f>
        <v>0.16280270945178743</v>
      </c>
      <c r="Q297" s="1">
        <v>113.6414</v>
      </c>
      <c r="R297" s="1">
        <v>19.11</v>
      </c>
      <c r="S297" s="1">
        <v>37.36</v>
      </c>
      <c r="T297" s="1">
        <v>25.38</v>
      </c>
      <c r="U297" s="1">
        <v>19.07</v>
      </c>
      <c r="V297" s="1">
        <v>34.369999999999997</v>
      </c>
      <c r="W297" s="1">
        <f>+(X297+Y297)/2</f>
        <v>65.564999999999998</v>
      </c>
      <c r="X297" s="1">
        <v>34.130000000000003</v>
      </c>
      <c r="Y297" s="1">
        <v>97</v>
      </c>
      <c r="Z297" s="1">
        <v>1.198</v>
      </c>
      <c r="AA297" s="1">
        <v>155</v>
      </c>
      <c r="AB297" s="1">
        <v>84.2</v>
      </c>
      <c r="AC297" s="2">
        <v>26.56</v>
      </c>
      <c r="AD297" s="1">
        <v>15.52</v>
      </c>
      <c r="AE297" s="1">
        <v>41.83</v>
      </c>
      <c r="AF297" s="2">
        <v>26.75</v>
      </c>
      <c r="AG297" s="1">
        <v>13.95</v>
      </c>
      <c r="AH297" s="1">
        <v>45.37</v>
      </c>
      <c r="AI297" s="2">
        <v>26.55</v>
      </c>
      <c r="AJ297" s="1">
        <v>14.9</v>
      </c>
      <c r="AK297" s="1">
        <v>43.92</v>
      </c>
      <c r="AM297" s="1" t="s">
        <v>0</v>
      </c>
      <c r="AN297" s="1" t="s">
        <v>0</v>
      </c>
      <c r="AO297" s="1">
        <v>0.23599999999999999</v>
      </c>
      <c r="AP297" s="1">
        <v>5.3999999999999999E-2</v>
      </c>
      <c r="AQ297" s="1">
        <v>25.86</v>
      </c>
      <c r="AR297" s="1">
        <v>78.56</v>
      </c>
      <c r="AS297" s="1">
        <v>5.3999999999999999E-2</v>
      </c>
      <c r="AT297" s="1">
        <v>14.51</v>
      </c>
      <c r="AU297" s="1">
        <v>19.64</v>
      </c>
      <c r="AV297" s="1">
        <v>14.86</v>
      </c>
      <c r="AW297" s="1">
        <v>19.39</v>
      </c>
      <c r="AX297" s="1">
        <v>0</v>
      </c>
      <c r="AY297" s="1">
        <f>+AX297*4*4.5/1000*5263/1000/10000*1000</f>
        <v>0</v>
      </c>
      <c r="BD297" s="1">
        <f>0.6108*EXP((U297*17.27)/(U297+237.3))</f>
        <v>2.2070078634686996</v>
      </c>
      <c r="BE297" s="1">
        <f>0.6108*EXP((V297*17.27)/(V297+237.3))</f>
        <v>5.4298274873681098</v>
      </c>
      <c r="BF297" s="1">
        <f>+(BE297+BD297)/2</f>
        <v>3.8184176754184049</v>
      </c>
      <c r="BG297" s="1">
        <f>+((BD297*X297/100)+(BE297*Y297/100))/2</f>
        <v>3.0100922232744667</v>
      </c>
      <c r="BH297" s="1">
        <f>+BF297-BG297</f>
        <v>0.80832545214393825</v>
      </c>
    </row>
    <row r="298" spans="1:64" x14ac:dyDescent="0.2">
      <c r="A298" s="4">
        <v>43395</v>
      </c>
      <c r="B298" s="3">
        <v>0</v>
      </c>
      <c r="C298">
        <v>295</v>
      </c>
      <c r="D298" s="1">
        <v>11.52</v>
      </c>
      <c r="E298" s="1">
        <v>20.8</v>
      </c>
      <c r="F298" s="1">
        <v>177.47810000000001</v>
      </c>
      <c r="G298" s="1">
        <v>29.603090000000002</v>
      </c>
      <c r="H298" s="1">
        <v>-52.292749999999998</v>
      </c>
      <c r="I298" s="1">
        <v>-4.722423</v>
      </c>
      <c r="J298" s="1">
        <v>26.037120000000002</v>
      </c>
      <c r="K298" s="1">
        <v>299.18709999999999</v>
      </c>
      <c r="L298" s="1">
        <v>403.30070000000001</v>
      </c>
      <c r="M298" s="1">
        <v>450.87110000000001</v>
      </c>
      <c r="N298" s="1">
        <v>147.875</v>
      </c>
      <c r="O298" s="1">
        <v>-47.570320000000002</v>
      </c>
      <c r="P298" s="1">
        <f>+G298/F298</f>
        <v>0.16679855148325343</v>
      </c>
      <c r="Q298" s="1">
        <v>100.3047</v>
      </c>
      <c r="R298" s="1">
        <v>18.2</v>
      </c>
      <c r="S298" s="1">
        <v>37.25</v>
      </c>
      <c r="T298" s="1">
        <v>24.83</v>
      </c>
      <c r="U298" s="1">
        <v>18.12</v>
      </c>
      <c r="V298" s="1">
        <v>34.22</v>
      </c>
      <c r="W298" s="1">
        <f>+(X298+Y298)/2</f>
        <v>63.12</v>
      </c>
      <c r="X298" s="1">
        <v>31.74</v>
      </c>
      <c r="Y298" s="1">
        <v>94.5</v>
      </c>
      <c r="Z298" s="1">
        <v>1.4970000000000001</v>
      </c>
      <c r="AA298" s="1">
        <v>140.80000000000001</v>
      </c>
      <c r="AB298" s="1">
        <v>71.459999999999994</v>
      </c>
      <c r="AC298" s="2">
        <v>25.33</v>
      </c>
      <c r="AD298" s="1">
        <v>14.03</v>
      </c>
      <c r="AE298" s="1">
        <v>41.43</v>
      </c>
      <c r="AF298" s="2">
        <v>24.93</v>
      </c>
      <c r="AG298" s="1">
        <v>11.71</v>
      </c>
      <c r="AH298" s="1">
        <v>44.28</v>
      </c>
      <c r="AI298" s="2">
        <v>24.94</v>
      </c>
      <c r="AJ298" s="1">
        <v>12.97</v>
      </c>
      <c r="AK298" s="1">
        <v>42.92</v>
      </c>
      <c r="AM298" s="1" t="s">
        <v>0</v>
      </c>
      <c r="AN298" s="1" t="s">
        <v>0</v>
      </c>
      <c r="AO298" s="1">
        <v>0.23400000000000001</v>
      </c>
      <c r="AP298" s="1">
        <v>5.3999999999999999E-2</v>
      </c>
      <c r="AQ298" s="1">
        <v>26.23</v>
      </c>
      <c r="AR298" s="1">
        <v>79.150000000000006</v>
      </c>
      <c r="AS298" s="1">
        <v>5.5E-2</v>
      </c>
      <c r="AT298" s="1">
        <v>14.4</v>
      </c>
      <c r="AU298" s="1">
        <v>19.75</v>
      </c>
      <c r="AV298" s="1">
        <v>14.76</v>
      </c>
      <c r="AW298" s="1">
        <v>19.420000000000002</v>
      </c>
      <c r="AX298" s="1">
        <v>690.1</v>
      </c>
      <c r="AY298" s="1">
        <f>+AX298*4*4.5/1000*5263/1000/10000*1000</f>
        <v>6.5375933400000008</v>
      </c>
      <c r="BD298" s="1">
        <f>0.6108*EXP((U298*17.27)/(U298+237.3))</f>
        <v>2.0796139031940735</v>
      </c>
      <c r="BE298" s="1">
        <f>0.6108*EXP((V298*17.27)/(V298+237.3))</f>
        <v>5.384764967270284</v>
      </c>
      <c r="BF298" s="1">
        <f>+(BE298+BD298)/2</f>
        <v>3.7321894352321787</v>
      </c>
      <c r="BG298" s="1">
        <f>+((BD298*X298/100)+(BE298*Y298/100))/2</f>
        <v>2.8743361734721087</v>
      </c>
      <c r="BH298" s="1">
        <f>+BF298-BG298</f>
        <v>0.85785326176007004</v>
      </c>
    </row>
    <row r="299" spans="1:64" x14ac:dyDescent="0.2">
      <c r="A299" s="4">
        <v>43396</v>
      </c>
      <c r="B299" s="3">
        <v>0</v>
      </c>
      <c r="C299">
        <v>296</v>
      </c>
      <c r="D299" s="1">
        <v>11.35</v>
      </c>
      <c r="E299" s="1">
        <v>18.96</v>
      </c>
      <c r="F299" s="1">
        <v>175.4135</v>
      </c>
      <c r="G299" s="1">
        <v>28.871690000000001</v>
      </c>
      <c r="H299" s="1">
        <v>-49.759869999999999</v>
      </c>
      <c r="I299" s="1">
        <v>-3.8793790000000001</v>
      </c>
      <c r="J299" s="1">
        <v>25.685770000000002</v>
      </c>
      <c r="K299" s="1">
        <v>298.83580000000001</v>
      </c>
      <c r="L299" s="1">
        <v>403.49579999999997</v>
      </c>
      <c r="M299" s="1">
        <v>449.37619999999998</v>
      </c>
      <c r="N299" s="1">
        <v>146.54179999999999</v>
      </c>
      <c r="O299" s="1">
        <v>-45.880490000000002</v>
      </c>
      <c r="P299" s="1">
        <f>+G299/F299</f>
        <v>0.16459217791105019</v>
      </c>
      <c r="Q299" s="1">
        <v>100.6613</v>
      </c>
      <c r="R299" s="1">
        <v>18.510000000000002</v>
      </c>
      <c r="S299" s="1">
        <v>35.6</v>
      </c>
      <c r="T299" s="1">
        <v>24.6</v>
      </c>
      <c r="U299" s="1">
        <v>18.16</v>
      </c>
      <c r="V299" s="1">
        <v>32.68</v>
      </c>
      <c r="W299" s="1">
        <f>+(X299+Y299)/2</f>
        <v>63.18</v>
      </c>
      <c r="X299" s="1">
        <v>33.159999999999997</v>
      </c>
      <c r="Y299" s="1">
        <v>93.2</v>
      </c>
      <c r="Z299" s="1">
        <v>1.2549999999999999</v>
      </c>
      <c r="AA299" s="1">
        <v>248.2</v>
      </c>
      <c r="AB299" s="1">
        <v>85.6</v>
      </c>
      <c r="AC299" s="2">
        <v>25.1</v>
      </c>
      <c r="AD299" s="1">
        <v>14.06</v>
      </c>
      <c r="AE299" s="1">
        <v>39.11</v>
      </c>
      <c r="AF299" s="2">
        <v>24.35</v>
      </c>
      <c r="AG299" s="1">
        <v>11.9</v>
      </c>
      <c r="AH299" s="1">
        <v>41.48</v>
      </c>
      <c r="AI299" s="2">
        <v>24.49</v>
      </c>
      <c r="AJ299" s="1">
        <v>12.62</v>
      </c>
      <c r="AK299" s="1">
        <v>40.42</v>
      </c>
      <c r="AM299" s="1" t="s">
        <v>0</v>
      </c>
      <c r="AN299" s="1" t="s">
        <v>0</v>
      </c>
      <c r="AO299" s="1" t="s">
        <v>0</v>
      </c>
      <c r="AP299" s="1">
        <v>5.5E-2</v>
      </c>
      <c r="AQ299" s="1">
        <v>26.45</v>
      </c>
      <c r="AR299" s="1">
        <v>79.58</v>
      </c>
      <c r="AS299" s="1">
        <v>5.6000000000000001E-2</v>
      </c>
      <c r="AT299" s="1">
        <v>14.91</v>
      </c>
      <c r="AU299" s="1">
        <v>20.32</v>
      </c>
      <c r="AV299" s="1">
        <v>15.29</v>
      </c>
      <c r="AW299" s="1">
        <v>19.899999999999999</v>
      </c>
      <c r="AX299" s="1">
        <v>0</v>
      </c>
      <c r="AY299" s="1">
        <f>+AX299*4*4.5/1000*5263/1000/10000*1000</f>
        <v>0</v>
      </c>
      <c r="BD299" s="1">
        <f>0.6108*EXP((U299*17.27)/(U299+237.3))</f>
        <v>2.0848450947716954</v>
      </c>
      <c r="BE299" s="1">
        <f>0.6108*EXP((V299*17.27)/(V299+237.3))</f>
        <v>4.9405604353310579</v>
      </c>
      <c r="BF299" s="1">
        <f>+(BE299+BD299)/2</f>
        <v>3.5127027650513769</v>
      </c>
      <c r="BG299" s="1">
        <f>+((BD299*X299/100)+(BE299*Y299/100))/2</f>
        <v>2.6479684795774201</v>
      </c>
      <c r="BH299" s="1">
        <f>+BF299-BG299</f>
        <v>0.86473428547395681</v>
      </c>
    </row>
    <row r="300" spans="1:64" x14ac:dyDescent="0.2">
      <c r="A300" s="4">
        <v>43397</v>
      </c>
      <c r="B300" s="3">
        <v>0</v>
      </c>
      <c r="C300">
        <v>297</v>
      </c>
      <c r="D300" s="1">
        <v>11.22</v>
      </c>
      <c r="E300" s="1">
        <v>18.13</v>
      </c>
      <c r="F300" s="1">
        <v>190.2286</v>
      </c>
      <c r="G300" s="1">
        <v>33.01258</v>
      </c>
      <c r="H300" s="1">
        <v>-61.139659999999999</v>
      </c>
      <c r="I300" s="1">
        <v>-1.6440269999999999</v>
      </c>
      <c r="J300" s="1">
        <v>23.87114</v>
      </c>
      <c r="K300" s="1">
        <v>297.02109999999999</v>
      </c>
      <c r="L300" s="1">
        <v>381.3596</v>
      </c>
      <c r="M300" s="1">
        <v>440.85520000000002</v>
      </c>
      <c r="N300" s="1">
        <v>157.21600000000001</v>
      </c>
      <c r="O300" s="1">
        <v>-59.495629999999998</v>
      </c>
      <c r="P300" s="1">
        <f>+G300/F300</f>
        <v>0.17354162307875892</v>
      </c>
      <c r="Q300" s="1">
        <v>97.720410000000001</v>
      </c>
      <c r="R300" s="1">
        <v>16.87</v>
      </c>
      <c r="S300" s="1">
        <v>34.83</v>
      </c>
      <c r="T300" s="1">
        <v>23.08</v>
      </c>
      <c r="U300" s="1">
        <v>16.899999999999999</v>
      </c>
      <c r="V300" s="1">
        <v>31.77</v>
      </c>
      <c r="W300" s="1">
        <f>+(X300+Y300)/2</f>
        <v>65.385000000000005</v>
      </c>
      <c r="X300" s="1">
        <v>32.57</v>
      </c>
      <c r="Y300" s="1">
        <v>98.2</v>
      </c>
      <c r="Z300" s="1">
        <v>1.4770000000000001</v>
      </c>
      <c r="AA300" s="1">
        <v>138.1</v>
      </c>
      <c r="AB300" s="1">
        <v>69.14</v>
      </c>
      <c r="AC300" s="2">
        <v>22.14</v>
      </c>
      <c r="AD300" s="1">
        <v>11.63</v>
      </c>
      <c r="AE300" s="1">
        <v>37</v>
      </c>
      <c r="AF300" s="2">
        <v>21.12</v>
      </c>
      <c r="AG300" s="1">
        <v>8.58</v>
      </c>
      <c r="AH300" s="1">
        <v>39.619999999999997</v>
      </c>
      <c r="AI300" s="2">
        <v>21.45</v>
      </c>
      <c r="AJ300" s="1">
        <v>10.1</v>
      </c>
      <c r="AK300" s="1">
        <v>38.75</v>
      </c>
      <c r="AM300" s="1" t="s">
        <v>0</v>
      </c>
      <c r="AN300" s="1" t="s">
        <v>0</v>
      </c>
      <c r="AO300" s="1" t="s">
        <v>0</v>
      </c>
      <c r="AP300" s="1">
        <v>5.3999999999999999E-2</v>
      </c>
      <c r="AQ300" s="1">
        <v>26.65</v>
      </c>
      <c r="AR300" s="1">
        <v>79.91</v>
      </c>
      <c r="AS300" s="1">
        <v>5.6000000000000001E-2</v>
      </c>
      <c r="AT300" s="1">
        <v>14.82</v>
      </c>
      <c r="AU300" s="1">
        <v>19.98</v>
      </c>
      <c r="AV300" s="1">
        <v>15.21</v>
      </c>
      <c r="AW300" s="1">
        <v>19.54</v>
      </c>
      <c r="AX300" s="1">
        <v>655.1</v>
      </c>
      <c r="AY300" s="1">
        <f>+AX300*4*4.5/1000*5263/1000/10000*1000</f>
        <v>6.2060243399999999</v>
      </c>
      <c r="BD300" s="1">
        <f>0.6108*EXP((U300*17.27)/(U300+237.3))</f>
        <v>1.9254836024660269</v>
      </c>
      <c r="BE300" s="1">
        <f>0.6108*EXP((V300*17.27)/(V300+237.3))</f>
        <v>4.6933250039711041</v>
      </c>
      <c r="BF300" s="1">
        <f>+(BE300+BD300)/2</f>
        <v>3.3094043032185656</v>
      </c>
      <c r="BG300" s="1">
        <f>+((BD300*X300/100)+(BE300*Y300/100))/2</f>
        <v>2.6179875816114047</v>
      </c>
      <c r="BH300" s="1">
        <f>+BF300-BG300</f>
        <v>0.69141672160716094</v>
      </c>
    </row>
    <row r="301" spans="1:64" x14ac:dyDescent="0.2">
      <c r="A301" s="4">
        <v>43398</v>
      </c>
      <c r="B301" s="3">
        <v>0</v>
      </c>
      <c r="C301">
        <v>298</v>
      </c>
      <c r="D301" s="1">
        <v>11.14</v>
      </c>
      <c r="E301" s="1">
        <v>17.98</v>
      </c>
      <c r="F301" s="1">
        <v>184.47329999999999</v>
      </c>
      <c r="G301" s="1">
        <v>31.31466</v>
      </c>
      <c r="H301" s="1">
        <v>-60.436129999999999</v>
      </c>
      <c r="I301" s="1">
        <v>-3.1055920000000001</v>
      </c>
      <c r="J301" s="1">
        <v>23.700890000000001</v>
      </c>
      <c r="K301" s="1">
        <v>296.85090000000002</v>
      </c>
      <c r="L301" s="1">
        <v>381.23450000000003</v>
      </c>
      <c r="M301" s="1">
        <v>438.565</v>
      </c>
      <c r="N301" s="1">
        <v>153.15870000000001</v>
      </c>
      <c r="O301" s="1">
        <v>-57.330530000000003</v>
      </c>
      <c r="P301" s="1">
        <f>+G301/F301</f>
        <v>0.16975172016763401</v>
      </c>
      <c r="Q301" s="1">
        <v>95.828130000000002</v>
      </c>
      <c r="R301" s="1">
        <v>15.67</v>
      </c>
      <c r="S301" s="1">
        <v>35.159999999999997</v>
      </c>
      <c r="T301" s="1">
        <v>22.72</v>
      </c>
      <c r="U301" s="1">
        <v>15.83</v>
      </c>
      <c r="V301" s="1">
        <v>32</v>
      </c>
      <c r="W301" s="1">
        <f>+(X301+Y301)/2</f>
        <v>65.180000000000007</v>
      </c>
      <c r="X301" s="1">
        <v>34.159999999999997</v>
      </c>
      <c r="Y301" s="1">
        <v>96.2</v>
      </c>
      <c r="Z301" s="1">
        <v>1.2150000000000001</v>
      </c>
      <c r="AA301" s="1">
        <v>84.2</v>
      </c>
      <c r="AB301" s="1">
        <v>97</v>
      </c>
      <c r="AC301" s="2">
        <v>21.83</v>
      </c>
      <c r="AD301" s="1">
        <v>9.6199999999999992</v>
      </c>
      <c r="AE301" s="1">
        <v>38.03</v>
      </c>
      <c r="AF301" s="2">
        <v>20.51</v>
      </c>
      <c r="AG301" s="1">
        <v>6.3650000000000002</v>
      </c>
      <c r="AH301" s="1">
        <v>39.9</v>
      </c>
      <c r="AI301" s="2">
        <v>20.98</v>
      </c>
      <c r="AJ301" s="1">
        <v>8.02</v>
      </c>
      <c r="AK301" s="1">
        <v>38.869999999999997</v>
      </c>
      <c r="AM301" s="1" t="s">
        <v>0</v>
      </c>
      <c r="AN301" s="1" t="s">
        <v>0</v>
      </c>
      <c r="AO301" s="1" t="s">
        <v>0</v>
      </c>
      <c r="AP301" s="1">
        <v>5.3999999999999999E-2</v>
      </c>
      <c r="AQ301" s="1">
        <v>26.64</v>
      </c>
      <c r="AR301" s="1">
        <v>79.900000000000006</v>
      </c>
      <c r="AS301" s="1">
        <v>5.5E-2</v>
      </c>
      <c r="AT301" s="1">
        <v>15.12</v>
      </c>
      <c r="AU301" s="1">
        <v>19.93</v>
      </c>
      <c r="AV301" s="1">
        <v>15.52</v>
      </c>
      <c r="AW301" s="1">
        <v>19.48</v>
      </c>
      <c r="AX301" s="1">
        <v>0</v>
      </c>
      <c r="AY301" s="1">
        <f>+AX301*4*4.5/1000*5263/1000/10000*1000</f>
        <v>0</v>
      </c>
      <c r="BD301" s="1">
        <f>0.6108*EXP((U301*17.27)/(U301+237.3))</f>
        <v>1.7986365602606806</v>
      </c>
      <c r="BE301" s="1">
        <f>0.6108*EXP((V301*17.27)/(V301+237.3))</f>
        <v>4.7547753962618131</v>
      </c>
      <c r="BF301" s="1">
        <f>+(BE301+BD301)/2</f>
        <v>3.2767059782612469</v>
      </c>
      <c r="BG301" s="1">
        <f>+((BD301*X301/100)+(BE301*Y301/100))/2</f>
        <v>2.5942540900944566</v>
      </c>
      <c r="BH301" s="1">
        <f>+BF301-BG301</f>
        <v>0.68245188816679025</v>
      </c>
    </row>
    <row r="302" spans="1:64" x14ac:dyDescent="0.2">
      <c r="A302" s="4">
        <v>43399</v>
      </c>
      <c r="B302" s="3">
        <v>0</v>
      </c>
      <c r="C302">
        <v>299</v>
      </c>
      <c r="D302" s="1">
        <v>11.58</v>
      </c>
      <c r="E302" s="1">
        <v>18.86</v>
      </c>
      <c r="F302" s="1">
        <v>186.0128</v>
      </c>
      <c r="G302" s="1">
        <v>32.091529999999999</v>
      </c>
      <c r="H302" s="1">
        <v>-65.758539999999996</v>
      </c>
      <c r="I302" s="1">
        <v>-4.8956619999999997</v>
      </c>
      <c r="J302" s="1">
        <v>24.696149999999999</v>
      </c>
      <c r="K302" s="1">
        <v>297.84609999999998</v>
      </c>
      <c r="L302" s="1">
        <v>382.09300000000002</v>
      </c>
      <c r="M302" s="1">
        <v>442.95580000000001</v>
      </c>
      <c r="N302" s="1">
        <v>153.9212</v>
      </c>
      <c r="O302" s="1">
        <v>-60.862879999999997</v>
      </c>
      <c r="P302" s="1">
        <f>+G302/F302</f>
        <v>0.17252323496017477</v>
      </c>
      <c r="Q302" s="1">
        <v>93.058359999999993</v>
      </c>
      <c r="R302" s="1">
        <v>15.47</v>
      </c>
      <c r="S302" s="1">
        <v>36.69</v>
      </c>
      <c r="T302" s="1">
        <v>23.59</v>
      </c>
      <c r="U302" s="1">
        <v>15.57</v>
      </c>
      <c r="V302" s="1">
        <v>33.15</v>
      </c>
      <c r="W302" s="1">
        <f>+(X302+Y302)/2</f>
        <v>62.144999999999996</v>
      </c>
      <c r="X302" s="1">
        <v>28.29</v>
      </c>
      <c r="Y302" s="1">
        <v>96</v>
      </c>
      <c r="Z302" s="1">
        <v>1.41</v>
      </c>
      <c r="AA302" s="1">
        <v>352.3</v>
      </c>
      <c r="AB302" s="1">
        <v>74.319999999999993</v>
      </c>
      <c r="AC302" s="2">
        <v>23.51</v>
      </c>
      <c r="AD302" s="1">
        <v>9.67</v>
      </c>
      <c r="AE302" s="1">
        <v>40.78</v>
      </c>
      <c r="AF302" s="2">
        <v>22.33</v>
      </c>
      <c r="AG302" s="1">
        <v>6.2869999999999999</v>
      </c>
      <c r="AH302" s="1">
        <v>42.93</v>
      </c>
      <c r="AI302" s="2">
        <v>22.71</v>
      </c>
      <c r="AJ302" s="1">
        <v>7.9160000000000004</v>
      </c>
      <c r="AK302" s="1">
        <v>41.84</v>
      </c>
      <c r="AM302" s="1" t="s">
        <v>0</v>
      </c>
      <c r="AN302" s="1" t="s">
        <v>0</v>
      </c>
      <c r="AO302" s="1" t="s">
        <v>0</v>
      </c>
      <c r="AP302" s="1">
        <v>5.2999999999999999E-2</v>
      </c>
      <c r="AQ302" s="1">
        <v>26.55</v>
      </c>
      <c r="AR302" s="1">
        <v>79.75</v>
      </c>
      <c r="AS302" s="1">
        <v>5.3999999999999999E-2</v>
      </c>
      <c r="AT302" s="1">
        <v>14.96</v>
      </c>
      <c r="AU302" s="1">
        <v>19.5</v>
      </c>
      <c r="AV302" s="1">
        <v>15.35</v>
      </c>
      <c r="AW302" s="1">
        <v>19.079999999999998</v>
      </c>
      <c r="AX302" s="1">
        <v>663.7</v>
      </c>
      <c r="AY302" s="1">
        <f>+AX302*4*4.5/1000*5263/1000/10000*1000</f>
        <v>6.2874955799999999</v>
      </c>
      <c r="BD302" s="1">
        <f>0.6108*EXP((U302*17.27)/(U302+237.3))</f>
        <v>1.7689434159168345</v>
      </c>
      <c r="BE302" s="1">
        <f>0.6108*EXP((V302*17.27)/(V302+237.3))</f>
        <v>5.0726250401151463</v>
      </c>
      <c r="BF302" s="1">
        <f>+(BE302+BD302)/2</f>
        <v>3.4207842280159904</v>
      </c>
      <c r="BG302" s="1">
        <f>+((BD302*X302/100)+(BE302*Y302/100))/2</f>
        <v>2.6850770654367064</v>
      </c>
      <c r="BH302" s="1">
        <f>+BF302-BG302</f>
        <v>0.73570716257928392</v>
      </c>
    </row>
    <row r="303" spans="1:64" x14ac:dyDescent="0.2">
      <c r="A303" s="4">
        <v>43400</v>
      </c>
      <c r="B303" s="3">
        <v>0</v>
      </c>
      <c r="C303">
        <v>300</v>
      </c>
      <c r="D303" s="1">
        <v>11.58</v>
      </c>
      <c r="E303" s="1">
        <v>18.14</v>
      </c>
      <c r="F303" s="1">
        <v>187.10849999999999</v>
      </c>
      <c r="G303" s="1">
        <v>32.898780000000002</v>
      </c>
      <c r="H303" s="1">
        <v>-72.083209999999994</v>
      </c>
      <c r="I303" s="1">
        <v>-8.4153289999999998</v>
      </c>
      <c r="J303" s="1">
        <v>25.323589999999999</v>
      </c>
      <c r="K303" s="1">
        <v>298.47359999999998</v>
      </c>
      <c r="L303" s="1">
        <v>379.82089999999999</v>
      </c>
      <c r="M303" s="1">
        <v>443.48880000000003</v>
      </c>
      <c r="N303" s="1">
        <v>154.2097</v>
      </c>
      <c r="O303" s="1">
        <v>-63.667870000000001</v>
      </c>
      <c r="P303" s="1">
        <f>+G303/F303</f>
        <v>0.1758272873760412</v>
      </c>
      <c r="Q303" s="1">
        <v>90.541820000000001</v>
      </c>
      <c r="R303" s="1">
        <v>15.73</v>
      </c>
      <c r="S303" s="1">
        <v>38.54</v>
      </c>
      <c r="T303" s="1">
        <v>23.99</v>
      </c>
      <c r="U303" s="1">
        <v>14.93</v>
      </c>
      <c r="V303" s="1">
        <v>36.31</v>
      </c>
      <c r="W303" s="1">
        <f>+(X303+Y303)/2</f>
        <v>56.765000000000001</v>
      </c>
      <c r="X303" s="1">
        <v>19.63</v>
      </c>
      <c r="Y303" s="1">
        <v>93.9</v>
      </c>
      <c r="Z303" s="1">
        <v>1.446</v>
      </c>
      <c r="AA303" s="1">
        <v>44.35</v>
      </c>
      <c r="AB303" s="1">
        <v>79.099999999999994</v>
      </c>
      <c r="AC303" s="2">
        <v>24.34</v>
      </c>
      <c r="AD303" s="1">
        <v>9.1</v>
      </c>
      <c r="AE303" s="1">
        <v>45.21</v>
      </c>
      <c r="AF303" s="2">
        <v>22.91</v>
      </c>
      <c r="AG303" s="1">
        <v>5.766</v>
      </c>
      <c r="AH303" s="1">
        <v>46.97</v>
      </c>
      <c r="AI303" s="2">
        <v>23.36</v>
      </c>
      <c r="AJ303" s="1">
        <v>7.4420000000000002</v>
      </c>
      <c r="AK303" s="1">
        <v>45.96</v>
      </c>
      <c r="AM303" s="1" t="s">
        <v>0</v>
      </c>
      <c r="AN303" s="1" t="s">
        <v>0</v>
      </c>
      <c r="AO303" s="1">
        <v>0.246</v>
      </c>
      <c r="AP303" s="1">
        <v>5.2999999999999999E-2</v>
      </c>
      <c r="AQ303" s="1">
        <v>26.49</v>
      </c>
      <c r="AR303" s="1">
        <v>79.650000000000006</v>
      </c>
      <c r="AS303" s="1">
        <v>5.3999999999999999E-2</v>
      </c>
      <c r="AT303" s="1">
        <v>15.17</v>
      </c>
      <c r="AU303" s="1">
        <v>19.350000000000001</v>
      </c>
      <c r="AV303" s="1">
        <v>15.57</v>
      </c>
      <c r="AW303" s="1">
        <v>18.96</v>
      </c>
      <c r="AX303" s="1">
        <v>0</v>
      </c>
      <c r="AY303" s="1">
        <f>+AX303*4*4.5/1000*5263/1000/10000*1000</f>
        <v>0</v>
      </c>
      <c r="BD303" s="1">
        <f>0.6108*EXP((U303*17.27)/(U303+237.3))</f>
        <v>1.6976760057458251</v>
      </c>
      <c r="BE303" s="1">
        <f>0.6108*EXP((V303*17.27)/(V303+237.3))</f>
        <v>6.042794471784493</v>
      </c>
      <c r="BF303" s="1">
        <f>+(BE303+BD303)/2</f>
        <v>3.8702352387651588</v>
      </c>
      <c r="BG303" s="1">
        <f>+((BD303*X303/100)+(BE303*Y303/100))/2</f>
        <v>3.0037189044667723</v>
      </c>
      <c r="BH303" s="1">
        <f>+BF303-BG303</f>
        <v>0.86651633429838659</v>
      </c>
    </row>
    <row r="304" spans="1:64" x14ac:dyDescent="0.2">
      <c r="A304" s="4">
        <v>43401</v>
      </c>
      <c r="B304" s="3">
        <v>0</v>
      </c>
      <c r="C304">
        <v>301</v>
      </c>
      <c r="D304" s="1">
        <v>11.56</v>
      </c>
      <c r="E304" s="1">
        <v>18.02</v>
      </c>
      <c r="F304" s="1">
        <v>183.99369999999999</v>
      </c>
      <c r="G304" s="1">
        <v>31.97071</v>
      </c>
      <c r="H304" s="1">
        <v>-71.446629999999999</v>
      </c>
      <c r="I304" s="1">
        <v>-8.1836020000000005</v>
      </c>
      <c r="J304" s="1">
        <v>25.77984</v>
      </c>
      <c r="K304" s="1">
        <v>298.9298</v>
      </c>
      <c r="L304" s="1">
        <v>383.29649999999998</v>
      </c>
      <c r="M304" s="1">
        <v>446.55950000000001</v>
      </c>
      <c r="N304" s="1">
        <v>152.02289999999999</v>
      </c>
      <c r="O304" s="1">
        <v>-63.263030000000001</v>
      </c>
      <c r="P304" s="1">
        <f>+G304/F304</f>
        <v>0.17375980808038538</v>
      </c>
      <c r="Q304" s="1">
        <v>88.759929999999997</v>
      </c>
      <c r="R304" s="1">
        <v>16.16</v>
      </c>
      <c r="S304" s="1">
        <v>39.619999999999997</v>
      </c>
      <c r="T304" s="1">
        <v>24.4</v>
      </c>
      <c r="U304" s="1">
        <v>16.11</v>
      </c>
      <c r="V304" s="1">
        <v>36.409999999999997</v>
      </c>
      <c r="W304" s="1">
        <f>+(X304+Y304)/2</f>
        <v>57.45</v>
      </c>
      <c r="X304" s="1">
        <v>21.7</v>
      </c>
      <c r="Y304" s="1">
        <v>93.2</v>
      </c>
      <c r="Z304" s="1">
        <v>1.391</v>
      </c>
      <c r="AA304" s="1">
        <v>77.099999999999994</v>
      </c>
      <c r="AB304" s="1">
        <v>81.2</v>
      </c>
      <c r="AC304" s="2">
        <v>24.61</v>
      </c>
      <c r="AD304" s="1">
        <v>10.56</v>
      </c>
      <c r="AE304" s="1">
        <v>43.83</v>
      </c>
      <c r="AF304" s="2">
        <v>23.73</v>
      </c>
      <c r="AG304" s="1">
        <v>7.2469999999999999</v>
      </c>
      <c r="AH304" s="1">
        <v>47.26</v>
      </c>
      <c r="AI304" s="2">
        <v>24.02</v>
      </c>
      <c r="AJ304" s="1">
        <v>8.75</v>
      </c>
      <c r="AK304" s="1">
        <v>46.15</v>
      </c>
      <c r="AM304" s="1" t="s">
        <v>0</v>
      </c>
      <c r="AN304" s="1" t="s">
        <v>0</v>
      </c>
      <c r="AO304" s="1" t="s">
        <v>0</v>
      </c>
      <c r="AP304" s="1">
        <v>5.0999999999999997E-2</v>
      </c>
      <c r="AQ304" s="1">
        <v>26.41</v>
      </c>
      <c r="AR304" s="1">
        <v>79.52</v>
      </c>
      <c r="AS304" s="1">
        <v>5.1999999999999998E-2</v>
      </c>
      <c r="AT304" s="1">
        <v>14.92</v>
      </c>
      <c r="AU304" s="1">
        <v>18.71</v>
      </c>
      <c r="AV304" s="1">
        <v>15.3</v>
      </c>
      <c r="AW304" s="1">
        <v>18.350000000000001</v>
      </c>
      <c r="AX304" s="1">
        <v>0</v>
      </c>
      <c r="AY304" s="1">
        <f>+AX304*4*4.5/1000*5263/1000/10000*1000</f>
        <v>0</v>
      </c>
      <c r="BD304" s="1">
        <f>0.6108*EXP((U304*17.27)/(U304+237.3))</f>
        <v>1.8311014884153334</v>
      </c>
      <c r="BE304" s="1">
        <f>0.6108*EXP((V304*17.27)/(V304+237.3))</f>
        <v>6.0759529124034426</v>
      </c>
      <c r="BF304" s="1">
        <f>+(BE304+BD304)/2</f>
        <v>3.953527200409388</v>
      </c>
      <c r="BG304" s="1">
        <f>+((BD304*X304/100)+(BE304*Y304/100))/2</f>
        <v>3.0300685686730677</v>
      </c>
      <c r="BH304" s="1">
        <f>+BF304-BG304</f>
        <v>0.92345863173632026</v>
      </c>
      <c r="BK304" s="7"/>
      <c r="BL304" s="7"/>
    </row>
    <row r="305" spans="1:64" x14ac:dyDescent="0.2">
      <c r="A305" s="4">
        <v>43402</v>
      </c>
      <c r="B305" s="3">
        <v>0</v>
      </c>
      <c r="C305">
        <v>302</v>
      </c>
      <c r="D305" s="1">
        <v>11.54</v>
      </c>
      <c r="E305" s="1">
        <v>18.09</v>
      </c>
      <c r="F305" s="1">
        <v>159.1249</v>
      </c>
      <c r="G305" s="1">
        <v>26.76812</v>
      </c>
      <c r="H305" s="1">
        <v>-63.759160000000001</v>
      </c>
      <c r="I305" s="1">
        <v>-6.8096069999999997</v>
      </c>
      <c r="J305" s="1">
        <v>24.51511</v>
      </c>
      <c r="K305" s="1">
        <v>297.6651</v>
      </c>
      <c r="L305" s="1">
        <v>383.03989999999999</v>
      </c>
      <c r="M305" s="1">
        <v>439.98950000000002</v>
      </c>
      <c r="N305" s="1">
        <v>132.35679999999999</v>
      </c>
      <c r="O305" s="1">
        <v>-56.949550000000002</v>
      </c>
      <c r="P305" s="1">
        <f>+G305/F305</f>
        <v>0.16822081270750208</v>
      </c>
      <c r="Q305" s="1">
        <v>75.407259999999994</v>
      </c>
      <c r="R305" s="1">
        <v>15.61</v>
      </c>
      <c r="S305" s="1">
        <v>37.96</v>
      </c>
      <c r="T305" s="1">
        <v>23.33</v>
      </c>
      <c r="U305" s="1">
        <v>15.67</v>
      </c>
      <c r="V305" s="1">
        <v>34.74</v>
      </c>
      <c r="W305" s="1">
        <f>+(X305+Y305)/2</f>
        <v>58.805</v>
      </c>
      <c r="X305" s="1">
        <v>22.81</v>
      </c>
      <c r="Y305" s="1">
        <v>94.8</v>
      </c>
      <c r="Z305" s="1">
        <v>1.3089999999999999</v>
      </c>
      <c r="AA305" s="1">
        <v>85.2</v>
      </c>
      <c r="AB305" s="1">
        <v>79.97</v>
      </c>
      <c r="AC305" s="2">
        <v>22.62</v>
      </c>
      <c r="AD305" s="1">
        <v>9.27</v>
      </c>
      <c r="AE305" s="1">
        <v>41.99</v>
      </c>
      <c r="AF305" s="2">
        <v>21.74</v>
      </c>
      <c r="AG305" s="1">
        <v>6.4909999999999997</v>
      </c>
      <c r="AH305" s="1">
        <v>44.82</v>
      </c>
      <c r="AI305" s="2">
        <v>22.15</v>
      </c>
      <c r="AJ305" s="1">
        <v>7.8220000000000001</v>
      </c>
      <c r="AK305" s="1">
        <v>43.98</v>
      </c>
      <c r="AM305" s="1" t="s">
        <v>0</v>
      </c>
      <c r="AN305" s="1" t="s">
        <v>0</v>
      </c>
      <c r="AO305" s="1" t="s">
        <v>0</v>
      </c>
      <c r="AP305" s="1">
        <v>0.05</v>
      </c>
      <c r="AQ305" s="1">
        <v>26.42</v>
      </c>
      <c r="AR305" s="1">
        <v>79.53</v>
      </c>
      <c r="AS305" s="1">
        <v>5.0999999999999997E-2</v>
      </c>
      <c r="AT305" s="1">
        <v>14.86</v>
      </c>
      <c r="AU305" s="1">
        <v>18.46</v>
      </c>
      <c r="AV305" s="1">
        <v>15.24</v>
      </c>
      <c r="AW305" s="1">
        <v>18.100000000000001</v>
      </c>
      <c r="AX305" s="1">
        <v>651</v>
      </c>
      <c r="AY305" s="1">
        <f>+AX305*4*4.5/1000*5263/1000/10000*1000</f>
        <v>6.1671834000000008</v>
      </c>
      <c r="BD305" s="1">
        <f>0.6108*EXP((U305*17.27)/(U305+237.3))</f>
        <v>1.7803126077247784</v>
      </c>
      <c r="BE305" s="1">
        <f>0.6108*EXP((V305*17.27)/(V305+237.3))</f>
        <v>5.5423828640650123</v>
      </c>
      <c r="BF305" s="1">
        <f>+(BE305+BD305)/2</f>
        <v>3.6613477358948954</v>
      </c>
      <c r="BG305" s="1">
        <f>+((BD305*X305/100)+(BE305*Y305/100))/2</f>
        <v>2.8301341304778269</v>
      </c>
      <c r="BH305" s="1">
        <f>+BF305-BG305</f>
        <v>0.83121360541706846</v>
      </c>
    </row>
    <row r="306" spans="1:64" x14ac:dyDescent="0.2">
      <c r="A306" s="4">
        <v>43403</v>
      </c>
      <c r="B306" s="3">
        <v>0</v>
      </c>
      <c r="C306">
        <v>303</v>
      </c>
      <c r="D306" s="1">
        <v>11.53</v>
      </c>
      <c r="E306" s="1">
        <v>16.420000000000002</v>
      </c>
      <c r="F306" s="1">
        <v>80.390789999999996</v>
      </c>
      <c r="G306" s="1">
        <v>14.182969999999999</v>
      </c>
      <c r="H306" s="1">
        <v>-42.799190000000003</v>
      </c>
      <c r="I306" s="1">
        <v>-3.0741139999999998</v>
      </c>
      <c r="J306" s="1">
        <v>22.07396</v>
      </c>
      <c r="K306" s="1">
        <v>295.22390000000001</v>
      </c>
      <c r="L306" s="1">
        <v>388.52289999999999</v>
      </c>
      <c r="M306" s="1">
        <v>428.24799999999999</v>
      </c>
      <c r="N306" s="1">
        <v>66.207809999999995</v>
      </c>
      <c r="O306" s="1">
        <v>-39.725070000000002</v>
      </c>
      <c r="P306" s="1">
        <f>+G306/F306</f>
        <v>0.17642530941666329</v>
      </c>
      <c r="Q306" s="1">
        <v>26.48274</v>
      </c>
      <c r="R306" s="1">
        <v>16.149999999999999</v>
      </c>
      <c r="S306" s="1">
        <v>30.48</v>
      </c>
      <c r="T306" s="1">
        <v>21.35</v>
      </c>
      <c r="U306" s="1">
        <v>15.77</v>
      </c>
      <c r="V306" s="1">
        <v>28.37</v>
      </c>
      <c r="W306" s="1">
        <f>+(X306+Y306)/2</f>
        <v>68.789999999999992</v>
      </c>
      <c r="X306" s="1">
        <v>42.08</v>
      </c>
      <c r="Y306" s="1">
        <v>95.5</v>
      </c>
      <c r="Z306" s="1">
        <v>1.5209999999999999</v>
      </c>
      <c r="AA306" s="1">
        <v>118.1</v>
      </c>
      <c r="AB306" s="1">
        <v>71.23</v>
      </c>
      <c r="AC306" s="2">
        <v>20.12</v>
      </c>
      <c r="AD306" s="1">
        <v>10.46</v>
      </c>
      <c r="AE306" s="1">
        <v>31.43</v>
      </c>
      <c r="AF306" s="2">
        <v>18.239999999999998</v>
      </c>
      <c r="AG306" s="1">
        <v>7.8369999999999997</v>
      </c>
      <c r="AH306" s="1">
        <v>30.94</v>
      </c>
      <c r="AI306" s="2">
        <v>18.989999999999998</v>
      </c>
      <c r="AJ306" s="1">
        <v>9.0399999999999991</v>
      </c>
      <c r="AK306" s="1">
        <v>30.94</v>
      </c>
      <c r="AM306" s="1" t="s">
        <v>0</v>
      </c>
      <c r="AN306" s="1" t="s">
        <v>0</v>
      </c>
      <c r="AO306" s="1">
        <v>0.24399999999999999</v>
      </c>
      <c r="AP306" s="1">
        <v>5.0999999999999997E-2</v>
      </c>
      <c r="AQ306" s="1">
        <v>26.47</v>
      </c>
      <c r="AR306" s="1">
        <v>79.62</v>
      </c>
      <c r="AS306" s="1">
        <v>5.1999999999999998E-2</v>
      </c>
      <c r="AT306" s="1">
        <v>15.08</v>
      </c>
      <c r="AU306" s="1">
        <v>18.579999999999998</v>
      </c>
      <c r="AV306" s="1">
        <v>15.47</v>
      </c>
      <c r="AW306" s="1">
        <v>18.2</v>
      </c>
      <c r="AX306" s="1">
        <v>0</v>
      </c>
      <c r="AY306" s="1">
        <f>+AX306*4*4.5/1000*5263/1000/10000*1000</f>
        <v>0</v>
      </c>
      <c r="BD306" s="1">
        <f>0.6108*EXP((U306*17.27)/(U306+237.3))</f>
        <v>1.7917457988260097</v>
      </c>
      <c r="BE306" s="1">
        <f>0.6108*EXP((V306*17.27)/(V306+237.3))</f>
        <v>3.8621311207859548</v>
      </c>
      <c r="BF306" s="1">
        <f>+(BE306+BD306)/2</f>
        <v>2.8269384598059824</v>
      </c>
      <c r="BG306" s="1">
        <f>+((BD306*X306/100)+(BE306*Y306/100))/2</f>
        <v>2.2211509262482858</v>
      </c>
      <c r="BH306" s="1">
        <f>+BF306-BG306</f>
        <v>0.60578753355769654</v>
      </c>
    </row>
    <row r="307" spans="1:64" x14ac:dyDescent="0.2">
      <c r="A307" s="4">
        <v>43404</v>
      </c>
      <c r="B307" s="3">
        <v>0</v>
      </c>
      <c r="C307">
        <v>304</v>
      </c>
      <c r="D307" s="1">
        <v>11.46</v>
      </c>
      <c r="E307" s="1">
        <v>10.41</v>
      </c>
      <c r="F307" s="1">
        <v>176.6361</v>
      </c>
      <c r="G307" s="1">
        <v>30.339110000000002</v>
      </c>
      <c r="H307" s="1">
        <v>-68.948830000000001</v>
      </c>
      <c r="I307" s="1">
        <v>-1.3546800000000001</v>
      </c>
      <c r="J307" s="1">
        <v>20.883890000000001</v>
      </c>
      <c r="K307" s="1">
        <v>294.03390000000002</v>
      </c>
      <c r="L307" s="1">
        <v>356.0788</v>
      </c>
      <c r="M307" s="1">
        <v>423.673</v>
      </c>
      <c r="N307" s="1">
        <v>146.297</v>
      </c>
      <c r="O307" s="1">
        <v>-67.594149999999999</v>
      </c>
      <c r="P307" s="1">
        <f>+G307/F307</f>
        <v>0.17176052913305945</v>
      </c>
      <c r="Q307" s="1">
        <v>78.702870000000004</v>
      </c>
      <c r="R307" s="1">
        <v>9.99</v>
      </c>
      <c r="S307" s="1">
        <v>31.18</v>
      </c>
      <c r="T307" s="1">
        <v>19.98</v>
      </c>
      <c r="U307" s="1">
        <v>8.98</v>
      </c>
      <c r="V307" s="1">
        <v>29.57</v>
      </c>
      <c r="W307" s="1">
        <f>+(X307+Y307)/2</f>
        <v>57.075000000000003</v>
      </c>
      <c r="X307" s="1">
        <v>16.149999999999999</v>
      </c>
      <c r="Y307" s="1">
        <v>98</v>
      </c>
      <c r="Z307" s="1">
        <v>2.0590000000000002</v>
      </c>
      <c r="AA307" s="1">
        <v>321.10000000000002</v>
      </c>
      <c r="AB307" s="1">
        <v>85.5</v>
      </c>
      <c r="AC307" s="2">
        <v>18.75</v>
      </c>
      <c r="AD307" s="1">
        <v>0.88200000000000001</v>
      </c>
      <c r="AE307" s="1">
        <v>34.89</v>
      </c>
      <c r="AF307" s="2">
        <v>16.579999999999998</v>
      </c>
      <c r="AG307" s="1">
        <v>-3.9060000000000001</v>
      </c>
      <c r="AH307" s="1">
        <v>36.31</v>
      </c>
      <c r="AI307" s="2">
        <v>17.350000000000001</v>
      </c>
      <c r="AJ307" s="1">
        <v>-2.0350000000000001</v>
      </c>
      <c r="AK307" s="1">
        <v>35.71</v>
      </c>
      <c r="AM307" s="1" t="s">
        <v>0</v>
      </c>
      <c r="AN307" s="1" t="s">
        <v>0</v>
      </c>
      <c r="AO307" s="1" t="s">
        <v>0</v>
      </c>
      <c r="AP307" s="1">
        <v>0.05</v>
      </c>
      <c r="AQ307" s="1">
        <v>26.31</v>
      </c>
      <c r="AR307" s="1">
        <v>79.319999999999993</v>
      </c>
      <c r="AS307" s="1">
        <v>5.0999999999999997E-2</v>
      </c>
      <c r="AT307" s="1">
        <v>14.97</v>
      </c>
      <c r="AU307" s="1">
        <v>18.350000000000001</v>
      </c>
      <c r="AV307" s="1">
        <v>15.35</v>
      </c>
      <c r="AW307" s="1">
        <v>18.03</v>
      </c>
      <c r="AX307" s="1">
        <v>697.5</v>
      </c>
      <c r="AY307" s="1">
        <f>+AX307*4*4.5/1000*5263/1000/10000*1000</f>
        <v>6.6076965000000003</v>
      </c>
      <c r="BD307" s="1">
        <f>0.6108*EXP((U307*17.27)/(U307+237.3))</f>
        <v>1.1465102416841408</v>
      </c>
      <c r="BE307" s="1">
        <f>0.6108*EXP((V307*17.27)/(V307+237.3))</f>
        <v>4.1395302852856295</v>
      </c>
      <c r="BF307" s="1">
        <f>+(BE307+BD307)/2</f>
        <v>2.6430202634848854</v>
      </c>
      <c r="BG307" s="1">
        <f>+((BD307*X307/100)+(BE307*Y307/100))/2</f>
        <v>2.1209505418059531</v>
      </c>
      <c r="BH307" s="1">
        <f>+BF307-BG307</f>
        <v>0.52206972167893229</v>
      </c>
      <c r="BI307" s="4">
        <f>+A307</f>
        <v>43404</v>
      </c>
      <c r="BJ307" s="1">
        <f>+AVERAGE(BH277:BH307)</f>
        <v>0.71990626261855828</v>
      </c>
    </row>
    <row r="308" spans="1:64" x14ac:dyDescent="0.2">
      <c r="A308" s="4">
        <v>43405</v>
      </c>
      <c r="B308" s="3">
        <v>0</v>
      </c>
      <c r="C308">
        <v>305</v>
      </c>
      <c r="D308" s="1">
        <v>11.31</v>
      </c>
      <c r="E308" s="1">
        <v>11.24</v>
      </c>
      <c r="F308" s="1">
        <v>175.41669999999999</v>
      </c>
      <c r="G308" s="1">
        <v>31.822659999999999</v>
      </c>
      <c r="H308" s="1">
        <v>-78.476560000000006</v>
      </c>
      <c r="I308" s="1">
        <v>-3.9069150000000001</v>
      </c>
      <c r="J308" s="1">
        <v>17.470369999999999</v>
      </c>
      <c r="K308" s="1">
        <v>290.62029999999999</v>
      </c>
      <c r="L308" s="1">
        <v>327.92950000000002</v>
      </c>
      <c r="M308" s="1">
        <v>402.49919999999997</v>
      </c>
      <c r="N308" s="1">
        <v>143.59399999999999</v>
      </c>
      <c r="O308" s="1">
        <v>-74.569649999999996</v>
      </c>
      <c r="P308" s="1">
        <f>+G308/F308</f>
        <v>0.18141180400725815</v>
      </c>
      <c r="Q308" s="1">
        <v>69.024360000000001</v>
      </c>
      <c r="R308" s="1">
        <v>5.97</v>
      </c>
      <c r="S308" s="1">
        <v>29.57</v>
      </c>
      <c r="T308" s="1">
        <v>16.28</v>
      </c>
      <c r="U308" s="1">
        <v>6.0469999999999997</v>
      </c>
      <c r="V308" s="1">
        <v>29.77</v>
      </c>
      <c r="W308" s="1">
        <f>+(X308+Y308)/2</f>
        <v>53.274999999999999</v>
      </c>
      <c r="X308" s="1">
        <v>12.85</v>
      </c>
      <c r="Y308" s="1">
        <v>93.7</v>
      </c>
      <c r="Z308" s="1">
        <v>1.24</v>
      </c>
      <c r="AA308" s="1">
        <v>349</v>
      </c>
      <c r="AB308" s="1">
        <v>87.7</v>
      </c>
      <c r="AC308" s="2">
        <v>12.81</v>
      </c>
      <c r="AD308" s="1">
        <v>-4.6239999999999997</v>
      </c>
      <c r="AE308" s="1">
        <v>34.85</v>
      </c>
      <c r="AF308" s="2">
        <v>9.15</v>
      </c>
      <c r="AG308" s="1">
        <v>-11.15</v>
      </c>
      <c r="AH308" s="1">
        <v>34.85</v>
      </c>
      <c r="AI308" s="2">
        <v>10.76</v>
      </c>
      <c r="AJ308" s="1">
        <v>-7.976</v>
      </c>
      <c r="AK308" s="1">
        <v>34.72</v>
      </c>
      <c r="AM308" s="1" t="s">
        <v>0</v>
      </c>
      <c r="AN308" s="1" t="s">
        <v>0</v>
      </c>
      <c r="AO308" s="1">
        <v>0.246</v>
      </c>
      <c r="AP308" s="1">
        <v>0.05</v>
      </c>
      <c r="AQ308" s="1">
        <v>25.84</v>
      </c>
      <c r="AR308" s="1">
        <v>78.52</v>
      </c>
      <c r="AS308" s="1">
        <v>5.0999999999999997E-2</v>
      </c>
      <c r="AT308" s="1">
        <v>15.17</v>
      </c>
      <c r="AU308" s="1">
        <v>18.190000000000001</v>
      </c>
      <c r="AV308" s="1">
        <v>15.54</v>
      </c>
      <c r="AW308" s="1">
        <v>17.98</v>
      </c>
      <c r="AX308" s="1">
        <v>0</v>
      </c>
      <c r="AY308" s="1">
        <f>+AX308*4*4.5/1000*5263/1000/10000*1000</f>
        <v>0</v>
      </c>
      <c r="BD308" s="1">
        <f>0.6108*EXP((U308*17.27)/(U308+237.3))</f>
        <v>0.93815651865361172</v>
      </c>
      <c r="BE308" s="1">
        <f>0.6108*EXP((V308*17.27)/(V308+237.3))</f>
        <v>4.1874093705920155</v>
      </c>
      <c r="BF308" s="1">
        <f>+(BE308+BD308)/2</f>
        <v>2.5627829446228136</v>
      </c>
      <c r="BG308" s="1">
        <f>+((BD308*X308/100)+(BE308*Y308/100))/2</f>
        <v>2.0220778464458538</v>
      </c>
      <c r="BH308" s="1">
        <f>+BF308-BG308</f>
        <v>0.54070509817695989</v>
      </c>
    </row>
    <row r="309" spans="1:64" x14ac:dyDescent="0.2">
      <c r="A309" s="4">
        <v>43406</v>
      </c>
      <c r="B309" s="3">
        <v>0</v>
      </c>
      <c r="C309">
        <v>306</v>
      </c>
      <c r="D309" s="1">
        <v>11.53</v>
      </c>
      <c r="E309" s="1">
        <v>13.66</v>
      </c>
      <c r="F309" s="1">
        <v>178.33150000000001</v>
      </c>
      <c r="G309" s="1">
        <v>31.202680000000001</v>
      </c>
      <c r="H309" s="1">
        <v>-70.633600000000001</v>
      </c>
      <c r="I309" s="1">
        <v>-4.7897699999999999</v>
      </c>
      <c r="J309" s="1">
        <v>20.71885</v>
      </c>
      <c r="K309" s="1">
        <v>293.86880000000002</v>
      </c>
      <c r="L309" s="1">
        <v>354.28280000000001</v>
      </c>
      <c r="M309" s="1">
        <v>420.12670000000003</v>
      </c>
      <c r="N309" s="1">
        <v>147.12880000000001</v>
      </c>
      <c r="O309" s="1">
        <v>-65.843829999999997</v>
      </c>
      <c r="P309" s="1">
        <f>+G309/F309</f>
        <v>0.17497009782343556</v>
      </c>
      <c r="Q309" s="1">
        <v>81.284999999999997</v>
      </c>
      <c r="R309" s="1">
        <v>10.33</v>
      </c>
      <c r="S309" s="1">
        <v>35.270000000000003</v>
      </c>
      <c r="T309" s="1">
        <v>19.600000000000001</v>
      </c>
      <c r="U309" s="1">
        <v>10</v>
      </c>
      <c r="V309" s="1">
        <v>31.62</v>
      </c>
      <c r="W309" s="1">
        <f>+(X309+Y309)/2</f>
        <v>55.475000000000001</v>
      </c>
      <c r="X309" s="1">
        <v>20.75</v>
      </c>
      <c r="Y309" s="1">
        <v>90.2</v>
      </c>
      <c r="Z309" s="1">
        <v>1.4990000000000001</v>
      </c>
      <c r="AA309" s="1">
        <v>8.8800000000000008</v>
      </c>
      <c r="AB309" s="1">
        <v>71.91</v>
      </c>
      <c r="AC309" s="2">
        <v>18.91</v>
      </c>
      <c r="AD309" s="1">
        <v>2.1549999999999998</v>
      </c>
      <c r="AE309" s="1">
        <v>39.94</v>
      </c>
      <c r="AF309" s="2">
        <v>16.670000000000002</v>
      </c>
      <c r="AG309" s="1">
        <v>-2.6030000000000002</v>
      </c>
      <c r="AH309" s="1">
        <v>41.71</v>
      </c>
      <c r="AI309" s="2">
        <v>17.66</v>
      </c>
      <c r="AJ309" s="1">
        <v>-0.314</v>
      </c>
      <c r="AK309" s="1">
        <v>40.94</v>
      </c>
      <c r="AM309" s="1" t="s">
        <v>0</v>
      </c>
      <c r="AN309" s="1" t="s">
        <v>0</v>
      </c>
      <c r="AO309" s="1" t="s">
        <v>0</v>
      </c>
      <c r="AP309" s="1">
        <v>4.9000000000000002E-2</v>
      </c>
      <c r="AQ309" s="1">
        <v>25.13</v>
      </c>
      <c r="AR309" s="1">
        <v>77.260000000000005</v>
      </c>
      <c r="AS309" s="1">
        <v>4.9000000000000002E-2</v>
      </c>
      <c r="AT309" s="1">
        <v>15.08</v>
      </c>
      <c r="AU309" s="1">
        <v>17.690000000000001</v>
      </c>
      <c r="AV309" s="1">
        <v>15.42</v>
      </c>
      <c r="AW309" s="1">
        <v>17.670000000000002</v>
      </c>
      <c r="AX309" s="1">
        <v>752.1</v>
      </c>
      <c r="AY309" s="1">
        <f>+AX309*4*4.5/1000*5263/1000/10000*1000</f>
        <v>7.1249441400000002</v>
      </c>
      <c r="BD309" s="1">
        <f>0.6108*EXP((U309*17.27)/(U309+237.3))</f>
        <v>1.2279626193393784</v>
      </c>
      <c r="BE309" s="1">
        <f>0.6108*EXP((V309*17.27)/(V309+237.3))</f>
        <v>4.6536213847139596</v>
      </c>
      <c r="BF309" s="1">
        <f>+(BE309+BD309)/2</f>
        <v>2.9407920020266691</v>
      </c>
      <c r="BG309" s="1">
        <f>+((BD309*X309/100)+(BE309*Y309/100))/2</f>
        <v>2.2261843662624563</v>
      </c>
      <c r="BH309" s="1">
        <f>+BF309-BG309</f>
        <v>0.71460763576421282</v>
      </c>
    </row>
    <row r="310" spans="1:64" x14ac:dyDescent="0.2">
      <c r="A310" s="4">
        <v>43407</v>
      </c>
      <c r="B310" s="3">
        <v>0</v>
      </c>
      <c r="C310">
        <v>307</v>
      </c>
      <c r="D310" s="1">
        <v>11.45</v>
      </c>
      <c r="E310" s="1">
        <v>13.8</v>
      </c>
      <c r="F310" s="1">
        <v>154.42949999999999</v>
      </c>
      <c r="G310" s="1">
        <v>27.86525</v>
      </c>
      <c r="H310" s="1">
        <v>-70.707080000000005</v>
      </c>
      <c r="I310" s="1">
        <v>-5.1725719999999997</v>
      </c>
      <c r="J310" s="1">
        <v>20.182459999999999</v>
      </c>
      <c r="K310" s="1">
        <v>293.33240000000001</v>
      </c>
      <c r="L310" s="1">
        <v>350.80099999999999</v>
      </c>
      <c r="M310" s="1">
        <v>416.33550000000002</v>
      </c>
      <c r="N310" s="1">
        <v>126.5642</v>
      </c>
      <c r="O310" s="1">
        <v>-65.534509999999997</v>
      </c>
      <c r="P310" s="1">
        <f>+G310/F310</f>
        <v>0.18043994185048842</v>
      </c>
      <c r="Q310" s="1">
        <v>61.029719999999998</v>
      </c>
      <c r="R310" s="1">
        <v>10.63</v>
      </c>
      <c r="S310" s="1">
        <v>33.299999999999997</v>
      </c>
      <c r="T310" s="1">
        <v>19.059999999999999</v>
      </c>
      <c r="U310" s="1">
        <v>10.029999999999999</v>
      </c>
      <c r="V310" s="1">
        <v>30.92</v>
      </c>
      <c r="W310" s="1">
        <f>+(X310+Y310)/2</f>
        <v>57.064999999999998</v>
      </c>
      <c r="X310" s="1">
        <v>20.93</v>
      </c>
      <c r="Y310" s="1">
        <v>93.2</v>
      </c>
      <c r="Z310" s="1">
        <v>1.3759999999999999</v>
      </c>
      <c r="AA310" s="1">
        <v>85.6</v>
      </c>
      <c r="AB310" s="1">
        <v>86.2</v>
      </c>
      <c r="AC310" s="2">
        <v>17.809999999999999</v>
      </c>
      <c r="AD310" s="1">
        <v>2.6320000000000001</v>
      </c>
      <c r="AE310" s="1">
        <v>37.74</v>
      </c>
      <c r="AF310" s="2">
        <v>15.75</v>
      </c>
      <c r="AG310" s="1">
        <v>-1.633</v>
      </c>
      <c r="AH310" s="1">
        <v>38.11</v>
      </c>
      <c r="AI310" s="2">
        <v>16.68</v>
      </c>
      <c r="AJ310" s="1">
        <v>0.55900000000000005</v>
      </c>
      <c r="AK310" s="1">
        <v>37.880000000000003</v>
      </c>
      <c r="AM310" s="1" t="s">
        <v>0</v>
      </c>
      <c r="AN310" s="1" t="s">
        <v>0</v>
      </c>
      <c r="AO310" s="1" t="s">
        <v>0</v>
      </c>
      <c r="AP310" s="1">
        <v>4.9000000000000002E-2</v>
      </c>
      <c r="AQ310" s="1">
        <v>24.76</v>
      </c>
      <c r="AR310" s="1">
        <v>76.52</v>
      </c>
      <c r="AS310" s="1">
        <v>4.9000000000000002E-2</v>
      </c>
      <c r="AT310" s="1">
        <v>15.2</v>
      </c>
      <c r="AU310" s="1">
        <v>17.489999999999998</v>
      </c>
      <c r="AV310" s="1">
        <v>15.54</v>
      </c>
      <c r="AW310" s="1">
        <v>17.559999999999999</v>
      </c>
      <c r="AX310" s="1">
        <v>0</v>
      </c>
      <c r="AY310" s="1">
        <f>+AX310*4*4.5/1000*5263/1000/10000*1000</f>
        <v>0</v>
      </c>
      <c r="BD310" s="1">
        <f>0.6108*EXP((U310*17.27)/(U310+237.3))</f>
        <v>1.2304333881855989</v>
      </c>
      <c r="BE310" s="1">
        <f>0.6108*EXP((V310*17.27)/(V310+237.3))</f>
        <v>4.4721712831714404</v>
      </c>
      <c r="BF310" s="1">
        <f>+(BE310+BD310)/2</f>
        <v>2.8513023356785197</v>
      </c>
      <c r="BG310" s="1">
        <f>+((BD310*X310/100)+(BE310*Y310/100))/2</f>
        <v>2.212796672031514</v>
      </c>
      <c r="BH310" s="1">
        <f>+BF310-BG310</f>
        <v>0.63850566364700567</v>
      </c>
    </row>
    <row r="311" spans="1:64" x14ac:dyDescent="0.2">
      <c r="A311" s="4">
        <v>43408</v>
      </c>
      <c r="B311" s="3">
        <v>0</v>
      </c>
      <c r="C311">
        <v>308</v>
      </c>
      <c r="D311" s="1">
        <v>11.43</v>
      </c>
      <c r="E311" s="1">
        <v>14.69</v>
      </c>
      <c r="F311" s="1">
        <v>175.28700000000001</v>
      </c>
      <c r="G311" s="1">
        <v>30.87293</v>
      </c>
      <c r="H311" s="1">
        <v>-71.091189999999997</v>
      </c>
      <c r="I311" s="1">
        <v>-4.5603340000000001</v>
      </c>
      <c r="J311" s="1">
        <v>21.090229999999998</v>
      </c>
      <c r="K311" s="1">
        <v>294.24020000000002</v>
      </c>
      <c r="L311" s="1">
        <v>355.82350000000002</v>
      </c>
      <c r="M311" s="1">
        <v>422.3544</v>
      </c>
      <c r="N311" s="1">
        <v>144.41409999999999</v>
      </c>
      <c r="O311" s="1">
        <v>-66.530860000000004</v>
      </c>
      <c r="P311" s="1">
        <f>+G311/F311</f>
        <v>0.17612789311243846</v>
      </c>
      <c r="Q311" s="1">
        <v>77.883210000000005</v>
      </c>
      <c r="R311" s="1">
        <v>11.17</v>
      </c>
      <c r="S311" s="1">
        <v>34.25</v>
      </c>
      <c r="T311" s="1">
        <v>20.03</v>
      </c>
      <c r="U311" s="1">
        <v>11.01</v>
      </c>
      <c r="V311" s="1">
        <v>31.56</v>
      </c>
      <c r="W311" s="1">
        <f>+(X311+Y311)/2</f>
        <v>57.914999999999999</v>
      </c>
      <c r="X311" s="1">
        <v>19.73</v>
      </c>
      <c r="Y311" s="1">
        <v>96.1</v>
      </c>
      <c r="Z311" s="1">
        <v>1.5620000000000001</v>
      </c>
      <c r="AA311" s="1">
        <v>33.450000000000003</v>
      </c>
      <c r="AB311" s="1">
        <v>89.2</v>
      </c>
      <c r="AC311" s="2">
        <v>19.149999999999999</v>
      </c>
      <c r="AD311" s="1">
        <v>4.4359999999999999</v>
      </c>
      <c r="AE311" s="1">
        <v>39.21</v>
      </c>
      <c r="AF311" s="2">
        <v>17.48</v>
      </c>
      <c r="AG311" s="1">
        <v>0.191</v>
      </c>
      <c r="AH311" s="1">
        <v>41.51</v>
      </c>
      <c r="AI311" s="2">
        <v>18.23</v>
      </c>
      <c r="AJ311" s="1">
        <v>2.3140000000000001</v>
      </c>
      <c r="AK311" s="1">
        <v>40.64</v>
      </c>
      <c r="AM311" s="1" t="s">
        <v>0</v>
      </c>
      <c r="AN311" s="1" t="s">
        <v>0</v>
      </c>
      <c r="AO311" s="1">
        <v>0.24299999999999999</v>
      </c>
      <c r="AP311" s="1">
        <v>4.8000000000000001E-2</v>
      </c>
      <c r="AQ311" s="1">
        <v>24.6</v>
      </c>
      <c r="AR311" s="1">
        <v>76.23</v>
      </c>
      <c r="AS311" s="1">
        <v>4.7E-2</v>
      </c>
      <c r="AT311" s="1">
        <v>15</v>
      </c>
      <c r="AU311" s="1">
        <v>16.97</v>
      </c>
      <c r="AV311" s="1">
        <v>15.32</v>
      </c>
      <c r="AW311" s="1">
        <v>17.100000000000001</v>
      </c>
      <c r="AX311" s="1">
        <v>0</v>
      </c>
      <c r="AY311" s="1">
        <f>+AX311*4*4.5/1000*5263/1000/10000*1000</f>
        <v>0</v>
      </c>
      <c r="BD311" s="1">
        <f>0.6108*EXP((U311*17.27)/(U311+237.3))</f>
        <v>1.3135869771207336</v>
      </c>
      <c r="BE311" s="1">
        <f>0.6108*EXP((V311*17.27)/(V311+237.3))</f>
        <v>4.6378218320030058</v>
      </c>
      <c r="BF311" s="1">
        <f>+(BE311+BD311)/2</f>
        <v>2.9757044045618697</v>
      </c>
      <c r="BG311" s="1">
        <f>+((BD311*X311/100)+(BE311*Y311/100))/2</f>
        <v>2.3580587455704047</v>
      </c>
      <c r="BH311" s="1">
        <f>+BF311-BG311</f>
        <v>0.61764565899146495</v>
      </c>
    </row>
    <row r="312" spans="1:64" x14ac:dyDescent="0.2">
      <c r="A312" s="4">
        <v>43409</v>
      </c>
      <c r="B312" s="3">
        <v>0</v>
      </c>
      <c r="C312">
        <v>309</v>
      </c>
      <c r="D312" s="1">
        <v>11.29</v>
      </c>
      <c r="E312" s="1">
        <v>12.83</v>
      </c>
      <c r="F312" s="1">
        <v>175.8681</v>
      </c>
      <c r="G312" s="1">
        <v>31.043330000000001</v>
      </c>
      <c r="H312" s="1">
        <v>-72.458659999999995</v>
      </c>
      <c r="I312" s="1">
        <v>-4.8942940000000004</v>
      </c>
      <c r="J312" s="1">
        <v>20.786529999999999</v>
      </c>
      <c r="K312" s="1">
        <v>293.93650000000002</v>
      </c>
      <c r="L312" s="1">
        <v>352.6549</v>
      </c>
      <c r="M312" s="1">
        <v>420.2192</v>
      </c>
      <c r="N312" s="1">
        <v>144.82470000000001</v>
      </c>
      <c r="O312" s="1">
        <v>-67.564369999999997</v>
      </c>
      <c r="P312" s="1">
        <f>+G312/F312</f>
        <v>0.17651484265765083</v>
      </c>
      <c r="Q312" s="1">
        <v>77.260360000000006</v>
      </c>
      <c r="R312" s="1">
        <v>11.5</v>
      </c>
      <c r="S312" s="1">
        <v>33.5</v>
      </c>
      <c r="T312" s="1">
        <v>19.510000000000002</v>
      </c>
      <c r="U312" s="1">
        <v>11.09</v>
      </c>
      <c r="V312" s="1">
        <v>31.48</v>
      </c>
      <c r="W312" s="1">
        <f>+(X312+Y312)/2</f>
        <v>57.594999999999999</v>
      </c>
      <c r="X312" s="1">
        <v>18.29</v>
      </c>
      <c r="Y312" s="1">
        <v>96.9</v>
      </c>
      <c r="Z312" s="1">
        <v>1.331</v>
      </c>
      <c r="AA312" s="1">
        <v>81</v>
      </c>
      <c r="AB312" s="1">
        <v>79.09</v>
      </c>
      <c r="AC312" s="2">
        <v>18.010000000000002</v>
      </c>
      <c r="AD312" s="1">
        <v>3.915</v>
      </c>
      <c r="AE312" s="1">
        <v>38.17</v>
      </c>
      <c r="AF312" s="2">
        <v>16.68</v>
      </c>
      <c r="AG312" s="1">
        <v>0.02</v>
      </c>
      <c r="AH312" s="1">
        <v>40.78</v>
      </c>
      <c r="AI312" s="2">
        <v>17.37</v>
      </c>
      <c r="AJ312" s="1">
        <v>2.0779999999999998</v>
      </c>
      <c r="AK312" s="1">
        <v>40.049999999999997</v>
      </c>
      <c r="AM312" s="1" t="s">
        <v>0</v>
      </c>
      <c r="AN312" s="1" t="s">
        <v>0</v>
      </c>
      <c r="AO312" s="1" t="s">
        <v>0</v>
      </c>
      <c r="AP312" s="1">
        <v>4.7E-2</v>
      </c>
      <c r="AQ312" s="1">
        <v>24.38</v>
      </c>
      <c r="AR312" s="1">
        <v>75.86</v>
      </c>
      <c r="AS312" s="1">
        <v>4.7E-2</v>
      </c>
      <c r="AT312" s="1">
        <v>14.99</v>
      </c>
      <c r="AU312" s="1">
        <v>16.87</v>
      </c>
      <c r="AV312" s="1">
        <v>15.31</v>
      </c>
      <c r="AW312" s="1">
        <v>17.02</v>
      </c>
      <c r="AX312" s="1">
        <v>718.3</v>
      </c>
      <c r="AY312" s="1">
        <f>+AX312*4*4.5/1000*5263/1000/10000*1000</f>
        <v>6.8047432199999989</v>
      </c>
      <c r="BD312" s="1">
        <f>0.6108*EXP((U312*17.27)/(U312+237.3))</f>
        <v>1.3205880622314234</v>
      </c>
      <c r="BE312" s="1">
        <f>0.6108*EXP((V312*17.27)/(V312+237.3))</f>
        <v>4.6168282675953582</v>
      </c>
      <c r="BF312" s="1">
        <f>+(BE312+BD312)/2</f>
        <v>2.9687081649133908</v>
      </c>
      <c r="BG312" s="1">
        <f>+((BD312*X312/100)+(BE312*Y312/100))/2</f>
        <v>2.3576210739410151</v>
      </c>
      <c r="BH312" s="1">
        <f>+BF312-BG312</f>
        <v>0.61108709097237579</v>
      </c>
    </row>
    <row r="313" spans="1:64" x14ac:dyDescent="0.2">
      <c r="A313" s="4">
        <v>43410</v>
      </c>
      <c r="B313" s="3">
        <v>0</v>
      </c>
      <c r="C313">
        <v>310</v>
      </c>
      <c r="D313" s="1">
        <v>11.19</v>
      </c>
      <c r="E313" s="1">
        <v>14.39</v>
      </c>
      <c r="F313" s="1">
        <v>175.697</v>
      </c>
      <c r="G313" s="1">
        <v>31.13327</v>
      </c>
      <c r="H313" s="1">
        <v>-73.81326</v>
      </c>
      <c r="I313" s="1">
        <v>-5.4480740000000001</v>
      </c>
      <c r="J313" s="1">
        <v>21.512360000000001</v>
      </c>
      <c r="K313" s="1">
        <v>294.66230000000002</v>
      </c>
      <c r="L313" s="1">
        <v>355.57279999999997</v>
      </c>
      <c r="M313" s="1">
        <v>423.93799999999999</v>
      </c>
      <c r="N313" s="1">
        <v>144.56370000000001</v>
      </c>
      <c r="O313" s="1">
        <v>-68.365179999999995</v>
      </c>
      <c r="P313" s="1">
        <f>+G313/F313</f>
        <v>0.17719864311855069</v>
      </c>
      <c r="Q313" s="1">
        <v>76.198549999999997</v>
      </c>
      <c r="R313" s="1">
        <v>12.55</v>
      </c>
      <c r="S313" s="1">
        <v>34.85</v>
      </c>
      <c r="T313" s="1">
        <v>20.45</v>
      </c>
      <c r="U313" s="1">
        <v>11.41</v>
      </c>
      <c r="V313" s="1">
        <v>32.92</v>
      </c>
      <c r="W313" s="1">
        <f>+(X313+Y313)/2</f>
        <v>53.24</v>
      </c>
      <c r="X313" s="1">
        <v>14.58</v>
      </c>
      <c r="Y313" s="1">
        <v>91.9</v>
      </c>
      <c r="Z313" s="1">
        <v>1.534</v>
      </c>
      <c r="AA313" s="1">
        <v>90.1</v>
      </c>
      <c r="AB313" s="1">
        <v>80.900000000000006</v>
      </c>
      <c r="AC313" s="2">
        <v>19.71</v>
      </c>
      <c r="AD313" s="1">
        <v>4.9279999999999999</v>
      </c>
      <c r="AE313" s="1">
        <v>40.909999999999997</v>
      </c>
      <c r="AF313" s="2">
        <v>18.059999999999999</v>
      </c>
      <c r="AG313" s="1">
        <v>1.046</v>
      </c>
      <c r="AH313" s="1">
        <v>43.02</v>
      </c>
      <c r="AI313" s="2">
        <v>18.760000000000002</v>
      </c>
      <c r="AJ313" s="1">
        <v>3.0569999999999999</v>
      </c>
      <c r="AK313" s="1">
        <v>42.19</v>
      </c>
      <c r="AM313" s="1" t="s">
        <v>0</v>
      </c>
      <c r="AN313" s="1" t="s">
        <v>0</v>
      </c>
      <c r="AO313" s="1" t="s">
        <v>0</v>
      </c>
      <c r="AP313" s="1">
        <v>4.8000000000000001E-2</v>
      </c>
      <c r="AQ313" s="1">
        <v>24.31</v>
      </c>
      <c r="AR313" s="1">
        <v>75.72</v>
      </c>
      <c r="AS313" s="1">
        <v>4.7E-2</v>
      </c>
      <c r="AT313" s="1">
        <v>15.18</v>
      </c>
      <c r="AU313" s="1">
        <v>16.96</v>
      </c>
      <c r="AV313" s="1">
        <v>15.49</v>
      </c>
      <c r="AW313" s="1">
        <v>17.14</v>
      </c>
      <c r="AX313" s="1">
        <v>0</v>
      </c>
      <c r="AY313" s="1">
        <f>+AX313*4*4.5/1000*5263/1000/10000*1000</f>
        <v>0</v>
      </c>
      <c r="BD313" s="1">
        <f>0.6108*EXP((U313*17.27)/(U313+237.3))</f>
        <v>1.348921407942187</v>
      </c>
      <c r="BE313" s="1">
        <f>0.6108*EXP((V313*17.27)/(V313+237.3))</f>
        <v>5.0076197800189064</v>
      </c>
      <c r="BF313" s="1">
        <f>+(BE313+BD313)/2</f>
        <v>3.1782705939805469</v>
      </c>
      <c r="BG313" s="1">
        <f>+((BD313*X313/100)+(BE313*Y313/100))/2</f>
        <v>2.399337659557673</v>
      </c>
      <c r="BH313" s="1">
        <f>+BF313-BG313</f>
        <v>0.77893293442287392</v>
      </c>
    </row>
    <row r="314" spans="1:64" x14ac:dyDescent="0.2">
      <c r="A314" s="4">
        <v>43411</v>
      </c>
      <c r="B314" s="3">
        <v>0</v>
      </c>
      <c r="C314">
        <v>311</v>
      </c>
      <c r="D314" s="1">
        <v>11.1</v>
      </c>
      <c r="E314" s="1">
        <v>13.1</v>
      </c>
      <c r="F314" s="1">
        <v>175.55289999999999</v>
      </c>
      <c r="G314" s="1">
        <v>31.580279999999998</v>
      </c>
      <c r="H314" s="1">
        <v>-73.563890000000001</v>
      </c>
      <c r="I314" s="1">
        <v>-4.5072469999999996</v>
      </c>
      <c r="J314" s="1">
        <v>21.07424</v>
      </c>
      <c r="K314" s="1">
        <v>294.2242</v>
      </c>
      <c r="L314" s="1">
        <v>353.48509999999999</v>
      </c>
      <c r="M314" s="1">
        <v>422.54169999999999</v>
      </c>
      <c r="N314" s="1">
        <v>143.9726</v>
      </c>
      <c r="O314" s="1">
        <v>-69.056640000000002</v>
      </c>
      <c r="P314" s="1">
        <f>+G314/F314</f>
        <v>0.17989039201289184</v>
      </c>
      <c r="Q314" s="1">
        <v>74.915949999999995</v>
      </c>
      <c r="R314" s="1">
        <v>10.85</v>
      </c>
      <c r="S314" s="1">
        <v>35.04</v>
      </c>
      <c r="T314" s="1">
        <v>20.05</v>
      </c>
      <c r="U314" s="1">
        <v>10.53</v>
      </c>
      <c r="V314" s="1">
        <v>32.700000000000003</v>
      </c>
      <c r="W314" s="1">
        <f>+(X314+Y314)/2</f>
        <v>56.33</v>
      </c>
      <c r="X314" s="1">
        <v>18.059999999999999</v>
      </c>
      <c r="Y314" s="1">
        <v>94.6</v>
      </c>
      <c r="Z314" s="1">
        <v>1.4359999999999999</v>
      </c>
      <c r="AA314" s="1">
        <v>60.46</v>
      </c>
      <c r="AB314" s="1">
        <v>89.2</v>
      </c>
      <c r="AC314" s="2">
        <v>18.75</v>
      </c>
      <c r="AD314" s="1">
        <v>3.3010000000000002</v>
      </c>
      <c r="AE314" s="1">
        <v>40.08</v>
      </c>
      <c r="AF314" s="2">
        <v>17.5</v>
      </c>
      <c r="AG314" s="1">
        <v>-0.82199999999999995</v>
      </c>
      <c r="AH314" s="1">
        <v>43.12</v>
      </c>
      <c r="AI314" s="2">
        <v>18.13</v>
      </c>
      <c r="AJ314" s="1">
        <v>1.242</v>
      </c>
      <c r="AK314" s="1">
        <v>42.2</v>
      </c>
      <c r="AM314" s="1" t="s">
        <v>0</v>
      </c>
      <c r="AN314" s="1" t="s">
        <v>0</v>
      </c>
      <c r="AO314" s="1">
        <v>0.24299999999999999</v>
      </c>
      <c r="AP314" s="1">
        <v>4.5999999999999999E-2</v>
      </c>
      <c r="AQ314" s="1">
        <v>24.26</v>
      </c>
      <c r="AR314" s="1">
        <v>75.63</v>
      </c>
      <c r="AS314" s="1">
        <v>4.5999999999999999E-2</v>
      </c>
      <c r="AT314" s="1">
        <v>15</v>
      </c>
      <c r="AU314" s="1">
        <v>16.52</v>
      </c>
      <c r="AV314" s="1">
        <v>15.31</v>
      </c>
      <c r="AW314" s="1">
        <v>16.71</v>
      </c>
      <c r="AX314" s="1">
        <v>0</v>
      </c>
      <c r="AY314" s="1">
        <f>+AX314*4*4.5/1000*5263/1000/10000*1000</f>
        <v>0</v>
      </c>
      <c r="BD314" s="1">
        <f>0.6108*EXP((U314*17.27)/(U314+237.3))</f>
        <v>1.2722613642663765</v>
      </c>
      <c r="BE314" s="1">
        <f>0.6108*EXP((V314*17.27)/(V314+237.3))</f>
        <v>4.9461187754219553</v>
      </c>
      <c r="BF314" s="1">
        <f>+(BE314+BD314)/2</f>
        <v>3.1091900698441659</v>
      </c>
      <c r="BG314" s="1">
        <f>+((BD314*X314/100)+(BE314*Y314/100))/2</f>
        <v>2.4543993819678382</v>
      </c>
      <c r="BH314" s="1">
        <f>+BF314-BG314</f>
        <v>0.65479068787632766</v>
      </c>
    </row>
    <row r="315" spans="1:64" x14ac:dyDescent="0.2">
      <c r="A315" s="4">
        <v>43412</v>
      </c>
      <c r="B315" s="3">
        <v>0</v>
      </c>
      <c r="C315">
        <v>312</v>
      </c>
      <c r="D315" s="1">
        <v>11.34</v>
      </c>
      <c r="E315" s="1">
        <v>13.71</v>
      </c>
      <c r="F315" s="1">
        <v>172.54429999999999</v>
      </c>
      <c r="G315" s="1">
        <v>30.878160000000001</v>
      </c>
      <c r="H315" s="1">
        <v>-72.230249999999998</v>
      </c>
      <c r="I315" s="1">
        <v>-5.0913170000000001</v>
      </c>
      <c r="J315" s="1">
        <v>20.96801</v>
      </c>
      <c r="K315" s="1">
        <v>294.11799999999999</v>
      </c>
      <c r="L315" s="1">
        <v>353.93610000000001</v>
      </c>
      <c r="M315" s="1">
        <v>421.07510000000002</v>
      </c>
      <c r="N315" s="1">
        <v>141.6661</v>
      </c>
      <c r="O315" s="1">
        <v>-67.138919999999999</v>
      </c>
      <c r="P315" s="1">
        <f>+G315/F315</f>
        <v>0.1789578676316749</v>
      </c>
      <c r="Q315" s="1">
        <v>74.527199999999993</v>
      </c>
      <c r="R315" s="1">
        <v>11.17</v>
      </c>
      <c r="S315" s="1">
        <v>33.450000000000003</v>
      </c>
      <c r="T315" s="1">
        <v>19.78</v>
      </c>
      <c r="U315" s="1">
        <v>9.9700000000000006</v>
      </c>
      <c r="V315" s="1">
        <v>31.49</v>
      </c>
      <c r="W315" s="1">
        <f>+(X315+Y315)/2</f>
        <v>59.42</v>
      </c>
      <c r="X315" s="1">
        <v>23.64</v>
      </c>
      <c r="Y315" s="1">
        <v>95.2</v>
      </c>
      <c r="Z315" s="1">
        <v>1.349</v>
      </c>
      <c r="AA315" s="1">
        <v>102.8</v>
      </c>
      <c r="AB315" s="1">
        <v>93.4</v>
      </c>
      <c r="AC315" s="2">
        <v>18.260000000000002</v>
      </c>
      <c r="AD315" s="1">
        <v>2.2690000000000001</v>
      </c>
      <c r="AE315" s="1">
        <v>38.82</v>
      </c>
      <c r="AF315" s="2">
        <v>16.920000000000002</v>
      </c>
      <c r="AG315" s="1">
        <v>-1.5980000000000001</v>
      </c>
      <c r="AH315" s="1">
        <v>41.54</v>
      </c>
      <c r="AI315" s="2">
        <v>17.62</v>
      </c>
      <c r="AJ315" s="1">
        <v>0.432</v>
      </c>
      <c r="AK315" s="1">
        <v>40.659999999999997</v>
      </c>
      <c r="AM315" s="1" t="s">
        <v>0</v>
      </c>
      <c r="AN315" s="1" t="s">
        <v>0</v>
      </c>
      <c r="AO315" s="1" t="s">
        <v>0</v>
      </c>
      <c r="AP315" s="1">
        <v>4.5999999999999999E-2</v>
      </c>
      <c r="AQ315" s="1">
        <v>24.24</v>
      </c>
      <c r="AR315" s="1">
        <v>75.58</v>
      </c>
      <c r="AS315" s="1">
        <v>4.4999999999999998E-2</v>
      </c>
      <c r="AT315" s="1">
        <v>14.89</v>
      </c>
      <c r="AU315" s="1">
        <v>16.3</v>
      </c>
      <c r="AV315" s="1">
        <v>15.2</v>
      </c>
      <c r="AW315" s="1">
        <v>16.489999999999998</v>
      </c>
      <c r="AX315" s="1">
        <v>334.5</v>
      </c>
      <c r="AY315" s="1">
        <f>+AX315*4*4.5/1000*5263/1000/10000*1000</f>
        <v>3.1688522999999997</v>
      </c>
      <c r="BD315" s="1">
        <f>0.6108*EXP((U315*17.27)/(U315+237.3))</f>
        <v>1.2254962141884433</v>
      </c>
      <c r="BE315" s="1">
        <f>0.6108*EXP((V315*17.27)/(V315+237.3))</f>
        <v>4.6194479396267312</v>
      </c>
      <c r="BF315" s="1">
        <f>+(BE315+BD315)/2</f>
        <v>2.9224720769075874</v>
      </c>
      <c r="BG315" s="1">
        <f>+((BD315*X315/100)+(BE315*Y315/100))/2</f>
        <v>2.3437108717793982</v>
      </c>
      <c r="BH315" s="1">
        <f>+BF315-BG315</f>
        <v>0.57876120512818918</v>
      </c>
    </row>
    <row r="316" spans="1:64" s="7" customFormat="1" x14ac:dyDescent="0.2">
      <c r="A316" s="4">
        <v>43413</v>
      </c>
      <c r="B316" s="3">
        <v>0</v>
      </c>
      <c r="C316">
        <v>313</v>
      </c>
      <c r="D316" s="1">
        <v>11.38</v>
      </c>
      <c r="E316" s="1">
        <v>13.7</v>
      </c>
      <c r="F316" s="1">
        <v>170.16120000000001</v>
      </c>
      <c r="G316" s="1">
        <v>30.1738</v>
      </c>
      <c r="H316" s="1">
        <v>-64.515820000000005</v>
      </c>
      <c r="I316" s="1">
        <v>-1.064438</v>
      </c>
      <c r="J316" s="1">
        <v>19.962569999999999</v>
      </c>
      <c r="K316" s="1">
        <v>293.11250000000001</v>
      </c>
      <c r="L316" s="1">
        <v>355.55880000000002</v>
      </c>
      <c r="M316" s="1">
        <v>419.0102</v>
      </c>
      <c r="N316" s="1">
        <v>139.98740000000001</v>
      </c>
      <c r="O316" s="1">
        <v>-63.45138</v>
      </c>
      <c r="P316" s="1">
        <f>+G316/F316</f>
        <v>0.17732479554681091</v>
      </c>
      <c r="Q316" s="1">
        <v>76.536029999999997</v>
      </c>
      <c r="R316" s="1">
        <v>11.2</v>
      </c>
      <c r="S316" s="1">
        <v>31.06</v>
      </c>
      <c r="T316" s="1">
        <v>19.18</v>
      </c>
      <c r="U316" s="1">
        <v>10.89</v>
      </c>
      <c r="V316" s="1">
        <v>30.1</v>
      </c>
      <c r="W316" s="1">
        <f>+(X316+Y316)/2</f>
        <v>64.37</v>
      </c>
      <c r="X316" s="1">
        <v>29.44</v>
      </c>
      <c r="Y316" s="1">
        <v>99.3</v>
      </c>
      <c r="Z316" s="1">
        <v>1.6419999999999999</v>
      </c>
      <c r="AA316" s="1">
        <v>325</v>
      </c>
      <c r="AB316" s="1">
        <v>78.98</v>
      </c>
      <c r="AC316" s="2">
        <v>17.89</v>
      </c>
      <c r="AD316" s="1">
        <v>4.1050000000000004</v>
      </c>
      <c r="AE316" s="1">
        <v>36.43</v>
      </c>
      <c r="AF316" s="2">
        <v>16.48</v>
      </c>
      <c r="AG316" s="1">
        <v>0.34799999999999998</v>
      </c>
      <c r="AH316" s="1">
        <v>38.869999999999997</v>
      </c>
      <c r="AI316" s="2">
        <v>17.190000000000001</v>
      </c>
      <c r="AJ316" s="1">
        <v>2.2799999999999998</v>
      </c>
      <c r="AK316" s="1">
        <v>38.119999999999997</v>
      </c>
      <c r="AL316" s="2"/>
      <c r="AM316" s="1" t="s">
        <v>0</v>
      </c>
      <c r="AN316" s="1" t="s">
        <v>0</v>
      </c>
      <c r="AO316" s="1">
        <v>0.24099999999999999</v>
      </c>
      <c r="AP316" s="1">
        <v>4.5999999999999999E-2</v>
      </c>
      <c r="AQ316" s="1">
        <v>24.16</v>
      </c>
      <c r="AR316" s="1">
        <v>75.44</v>
      </c>
      <c r="AS316" s="1">
        <v>4.4999999999999998E-2</v>
      </c>
      <c r="AT316" s="1">
        <v>14.86</v>
      </c>
      <c r="AU316" s="1">
        <v>16.38</v>
      </c>
      <c r="AV316" s="1">
        <v>15.16</v>
      </c>
      <c r="AW316" s="1">
        <v>16.59</v>
      </c>
      <c r="AX316" s="1">
        <v>810</v>
      </c>
      <c r="AY316" s="1">
        <f>+AX316*4*4.5/1000*5263/1000/10000*1000</f>
        <v>7.6734539999999996</v>
      </c>
      <c r="AZ316" s="1"/>
      <c r="BA316" s="1"/>
      <c r="BB316" s="1"/>
      <c r="BC316" s="1"/>
      <c r="BD316" s="1">
        <f>0.6108*EXP((U316*17.27)/(U316+237.3))</f>
        <v>1.303146507728729</v>
      </c>
      <c r="BE316" s="1">
        <f>0.6108*EXP((V316*17.27)/(V316+237.3))</f>
        <v>4.2674631045407558</v>
      </c>
      <c r="BF316" s="1">
        <f>+(BE316+BD316)/2</f>
        <v>2.7853048061347425</v>
      </c>
      <c r="BG316" s="1">
        <f>+((BD316*X316/100)+(BE316*Y316/100))/2</f>
        <v>2.3106185973421542</v>
      </c>
      <c r="BH316" s="1">
        <f>+BF316-BG316</f>
        <v>0.47468620879258827</v>
      </c>
      <c r="BK316"/>
      <c r="BL316"/>
    </row>
    <row r="317" spans="1:64" x14ac:dyDescent="0.2">
      <c r="A317" s="4">
        <v>43414</v>
      </c>
      <c r="B317" s="3">
        <v>0</v>
      </c>
      <c r="C317">
        <v>314</v>
      </c>
      <c r="D317" s="1">
        <v>11.33</v>
      </c>
      <c r="E317" s="1">
        <v>12.18</v>
      </c>
      <c r="F317" s="1">
        <v>168.4462</v>
      </c>
      <c r="G317" s="1">
        <v>29.93092</v>
      </c>
      <c r="H317" s="1">
        <v>-69.749380000000002</v>
      </c>
      <c r="I317" s="1">
        <v>-2.9117470000000001</v>
      </c>
      <c r="J317" s="1">
        <v>18.793150000000001</v>
      </c>
      <c r="K317" s="1">
        <v>291.94310000000002</v>
      </c>
      <c r="L317" s="1">
        <v>343.90370000000001</v>
      </c>
      <c r="M317" s="1">
        <v>410.74130000000002</v>
      </c>
      <c r="N317" s="1">
        <v>138.5153</v>
      </c>
      <c r="O317" s="1">
        <v>-66.837639999999993</v>
      </c>
      <c r="P317" s="1">
        <f>+G317/F317</f>
        <v>0.17768830641474845</v>
      </c>
      <c r="Q317" s="1">
        <v>71.677689999999998</v>
      </c>
      <c r="R317" s="1">
        <v>8.42</v>
      </c>
      <c r="S317" s="1">
        <v>30.92</v>
      </c>
      <c r="T317" s="1">
        <v>17.7</v>
      </c>
      <c r="U317" s="1">
        <v>8.76</v>
      </c>
      <c r="V317" s="1">
        <v>29.21</v>
      </c>
      <c r="W317" s="1">
        <f>+(X317+Y317)/2</f>
        <v>57.81</v>
      </c>
      <c r="X317" s="1">
        <v>20.62</v>
      </c>
      <c r="Y317" s="1">
        <v>95</v>
      </c>
      <c r="Z317" s="1">
        <v>1.3580000000000001</v>
      </c>
      <c r="AA317" s="1">
        <v>308.10000000000002</v>
      </c>
      <c r="AB317" s="1">
        <v>100.3</v>
      </c>
      <c r="AC317" s="2">
        <v>15.66</v>
      </c>
      <c r="AD317" s="1">
        <v>-0.159</v>
      </c>
      <c r="AE317" s="1">
        <v>35.74</v>
      </c>
      <c r="AF317" s="2">
        <v>13.9</v>
      </c>
      <c r="AG317" s="1">
        <v>-4.37</v>
      </c>
      <c r="AH317" s="1">
        <v>37.6</v>
      </c>
      <c r="AI317" s="2">
        <v>14.83</v>
      </c>
      <c r="AJ317" s="1">
        <v>-2.2320000000000002</v>
      </c>
      <c r="AK317" s="1">
        <v>37.119999999999997</v>
      </c>
      <c r="AM317" s="1" t="s">
        <v>0</v>
      </c>
      <c r="AN317" s="1" t="s">
        <v>0</v>
      </c>
      <c r="AO317" s="1" t="s">
        <v>0</v>
      </c>
      <c r="AP317" s="1">
        <v>4.9000000000000002E-2</v>
      </c>
      <c r="AQ317" s="1">
        <v>23.72</v>
      </c>
      <c r="AR317" s="1">
        <v>74.73</v>
      </c>
      <c r="AS317" s="1">
        <v>4.8000000000000001E-2</v>
      </c>
      <c r="AT317" s="1">
        <v>15.92</v>
      </c>
      <c r="AU317" s="1">
        <v>17.149999999999999</v>
      </c>
      <c r="AV317" s="1">
        <v>16.23</v>
      </c>
      <c r="AW317" s="1">
        <v>17.47</v>
      </c>
      <c r="AX317" s="1">
        <v>1566</v>
      </c>
      <c r="AY317" s="1">
        <f>+AX317*4*4.5/1000*5263/1000/10000*1000</f>
        <v>14.8353444</v>
      </c>
      <c r="BD317" s="1">
        <f>0.6108*EXP((U317*17.27)/(U317+237.3))</f>
        <v>1.1295788040961148</v>
      </c>
      <c r="BE317" s="1">
        <f>0.6108*EXP((V317*17.27)/(V317+237.3))</f>
        <v>4.0545469450864111</v>
      </c>
      <c r="BF317" s="1">
        <f>+(BE317+BD317)/2</f>
        <v>2.5920628745912628</v>
      </c>
      <c r="BG317" s="1">
        <f>+((BD317*X317/100)+(BE317*Y317/100))/2</f>
        <v>2.0423693736183548</v>
      </c>
      <c r="BH317" s="1">
        <f>+BF317-BG317</f>
        <v>0.54969350097290803</v>
      </c>
    </row>
    <row r="318" spans="1:64" x14ac:dyDescent="0.2">
      <c r="A318" s="4">
        <v>43415</v>
      </c>
      <c r="B318" s="3">
        <v>0</v>
      </c>
      <c r="C318">
        <v>315</v>
      </c>
      <c r="D318" s="1">
        <v>11.14</v>
      </c>
      <c r="E318" s="1">
        <v>12.31</v>
      </c>
      <c r="F318" s="1">
        <v>168.0891</v>
      </c>
      <c r="G318" s="1">
        <v>29.9162</v>
      </c>
      <c r="H318" s="1">
        <v>-73.148610000000005</v>
      </c>
      <c r="I318" s="1">
        <v>-4.0246079999999997</v>
      </c>
      <c r="J318" s="1">
        <v>19.077870000000001</v>
      </c>
      <c r="K318" s="1">
        <v>292.22789999999998</v>
      </c>
      <c r="L318" s="1">
        <v>342.12439999999998</v>
      </c>
      <c r="M318" s="1">
        <v>411.2484</v>
      </c>
      <c r="N318" s="1">
        <v>138.1729</v>
      </c>
      <c r="O318" s="1">
        <v>-69.123999999999995</v>
      </c>
      <c r="P318" s="1">
        <f>+G318/F318</f>
        <v>0.17797822702364399</v>
      </c>
      <c r="Q318" s="1">
        <v>69.048860000000005</v>
      </c>
      <c r="R318" s="1">
        <v>8.91</v>
      </c>
      <c r="S318" s="1">
        <v>31.07</v>
      </c>
      <c r="T318" s="1">
        <v>18.010000000000002</v>
      </c>
      <c r="U318" s="1">
        <v>8.66</v>
      </c>
      <c r="V318" s="1">
        <v>29.31</v>
      </c>
      <c r="W318" s="1">
        <f>+(X318+Y318)/2</f>
        <v>53.795000000000002</v>
      </c>
      <c r="X318" s="1">
        <v>13.39</v>
      </c>
      <c r="Y318" s="1">
        <v>94.2</v>
      </c>
      <c r="Z318" s="1">
        <v>1.4370000000000001</v>
      </c>
      <c r="AA318" s="1">
        <v>343.4</v>
      </c>
      <c r="AB318" s="1">
        <v>73.72</v>
      </c>
      <c r="AC318" s="2">
        <v>16.829999999999998</v>
      </c>
      <c r="AD318" s="1">
        <v>0.72</v>
      </c>
      <c r="AE318" s="1">
        <v>37.08</v>
      </c>
      <c r="AF318" s="2">
        <v>14.7</v>
      </c>
      <c r="AG318" s="1">
        <v>-3.7149999999999999</v>
      </c>
      <c r="AH318" s="1">
        <v>38.380000000000003</v>
      </c>
      <c r="AI318" s="2">
        <v>15.75</v>
      </c>
      <c r="AJ318" s="1">
        <v>-1.488</v>
      </c>
      <c r="AK318" s="1">
        <v>38.15</v>
      </c>
      <c r="AM318" s="1" t="s">
        <v>0</v>
      </c>
      <c r="AN318" s="1" t="s">
        <v>0</v>
      </c>
      <c r="AO318" s="1">
        <v>0.248</v>
      </c>
      <c r="AP318" s="1">
        <v>4.4999999999999998E-2</v>
      </c>
      <c r="AQ318" s="1">
        <v>23.48</v>
      </c>
      <c r="AR318" s="1">
        <v>74.25</v>
      </c>
      <c r="AS318" s="1">
        <v>4.3999999999999997E-2</v>
      </c>
      <c r="AT318" s="1">
        <v>15.36</v>
      </c>
      <c r="AU318" s="1">
        <v>15.67</v>
      </c>
      <c r="AV318" s="1">
        <v>15.65</v>
      </c>
      <c r="AW318" s="1">
        <v>16.03</v>
      </c>
      <c r="AX318" s="1">
        <v>0</v>
      </c>
      <c r="AY318" s="1">
        <f>+AX318*4*4.5/1000*5263/1000/10000*1000</f>
        <v>0</v>
      </c>
      <c r="BD318" s="1">
        <f>0.6108*EXP((U318*17.27)/(U318+237.3))</f>
        <v>1.121955705718084</v>
      </c>
      <c r="BE318" s="1">
        <f>0.6108*EXP((V318*17.27)/(V318+237.3))</f>
        <v>4.0779997882674888</v>
      </c>
      <c r="BF318" s="1">
        <f>+(BE318+BD318)/2</f>
        <v>2.5999777469927863</v>
      </c>
      <c r="BG318" s="1">
        <f>+((BD318*X318/100)+(BE318*Y318/100))/2</f>
        <v>1.995852834771813</v>
      </c>
      <c r="BH318" s="1">
        <f>+BF318-BG318</f>
        <v>0.60412491222097331</v>
      </c>
    </row>
    <row r="319" spans="1:64" x14ac:dyDescent="0.2">
      <c r="A319" s="4">
        <v>43416</v>
      </c>
      <c r="B319" s="3">
        <v>0</v>
      </c>
      <c r="C319">
        <v>316</v>
      </c>
      <c r="D319" s="1">
        <v>11.32</v>
      </c>
      <c r="E319" s="1">
        <v>10.43</v>
      </c>
      <c r="F319" s="1">
        <v>173.40899999999999</v>
      </c>
      <c r="G319" s="1">
        <v>33.153619999999997</v>
      </c>
      <c r="H319" s="1">
        <v>-85.258870000000002</v>
      </c>
      <c r="I319" s="1">
        <v>-3.2908759999999999</v>
      </c>
      <c r="J319" s="1">
        <v>16.923500000000001</v>
      </c>
      <c r="K319" s="1">
        <v>290.07350000000002</v>
      </c>
      <c r="L319" s="1">
        <v>317.55130000000003</v>
      </c>
      <c r="M319" s="1">
        <v>399.51929999999999</v>
      </c>
      <c r="N319" s="1">
        <v>140.25540000000001</v>
      </c>
      <c r="O319" s="1">
        <v>-81.96799</v>
      </c>
      <c r="P319" s="1">
        <f>+G319/F319</f>
        <v>0.19118742395146732</v>
      </c>
      <c r="Q319" s="1">
        <v>58.287410000000001</v>
      </c>
      <c r="R319" s="1">
        <v>7.9109999999999996</v>
      </c>
      <c r="S319" s="1">
        <v>27.61</v>
      </c>
      <c r="T319" s="1">
        <v>15.79</v>
      </c>
      <c r="U319" s="1">
        <v>6.3040000000000003</v>
      </c>
      <c r="V319" s="1">
        <v>26.36</v>
      </c>
      <c r="W319" s="1">
        <f>+(X319+Y319)/2</f>
        <v>50.814999999999998</v>
      </c>
      <c r="X319" s="1">
        <v>9.1300000000000008</v>
      </c>
      <c r="Y319" s="1">
        <v>92.5</v>
      </c>
      <c r="Z319" s="1">
        <v>2.222</v>
      </c>
      <c r="AA319" s="1">
        <v>310.2</v>
      </c>
      <c r="AB319" s="1">
        <v>41.19</v>
      </c>
      <c r="AC319" s="2">
        <v>13.59</v>
      </c>
      <c r="AD319" s="1">
        <v>-3.117</v>
      </c>
      <c r="AE319" s="1">
        <v>32.39</v>
      </c>
      <c r="AF319" s="2">
        <v>10.78</v>
      </c>
      <c r="AG319" s="1">
        <v>-8.4499999999999993</v>
      </c>
      <c r="AH319" s="1">
        <v>33.299999999999997</v>
      </c>
      <c r="AI319" s="2">
        <v>12.2</v>
      </c>
      <c r="AJ319" s="1">
        <v>-5.8369999999999997</v>
      </c>
      <c r="AK319" s="1">
        <v>33.53</v>
      </c>
      <c r="AM319" s="1" t="s">
        <v>0</v>
      </c>
      <c r="AN319" s="1" t="s">
        <v>0</v>
      </c>
      <c r="AO319" s="1" t="s">
        <v>0</v>
      </c>
      <c r="AP319" s="1">
        <v>4.3999999999999997E-2</v>
      </c>
      <c r="AQ319" s="1">
        <v>23.21</v>
      </c>
      <c r="AR319" s="1">
        <v>73.75</v>
      </c>
      <c r="AS319" s="1">
        <v>4.2999999999999997E-2</v>
      </c>
      <c r="AT319" s="1">
        <v>15.11</v>
      </c>
      <c r="AU319" s="1">
        <v>15.35</v>
      </c>
      <c r="AV319" s="1">
        <v>15.39</v>
      </c>
      <c r="AW319" s="1">
        <v>15.76</v>
      </c>
      <c r="AX319" s="1">
        <v>99.6</v>
      </c>
      <c r="AY319" s="1">
        <f>+AX319*4*4.5/1000*5263/1000/10000*1000</f>
        <v>0.94355064</v>
      </c>
      <c r="BD319" s="1">
        <f>0.6108*EXP((U319*17.27)/(U319+237.3))</f>
        <v>0.95497364718141475</v>
      </c>
      <c r="BE319" s="1">
        <f>0.6108*EXP((V319*17.27)/(V319+237.3))</f>
        <v>3.4336412541408845</v>
      </c>
      <c r="BF319" s="1">
        <f>+(BE319+BD319)/2</f>
        <v>2.1943074506611495</v>
      </c>
      <c r="BG319" s="1">
        <f>+((BD319*X319/100)+(BE319*Y319/100))/2</f>
        <v>1.631653627033991</v>
      </c>
      <c r="BH319" s="1">
        <f>+BF319-BG319</f>
        <v>0.56265382362715854</v>
      </c>
    </row>
    <row r="320" spans="1:64" x14ac:dyDescent="0.2">
      <c r="A320" s="4">
        <v>43417</v>
      </c>
      <c r="B320" s="3">
        <v>0</v>
      </c>
      <c r="C320">
        <v>317</v>
      </c>
      <c r="D320" s="1">
        <v>11.07</v>
      </c>
      <c r="E320" s="1">
        <v>11.68</v>
      </c>
      <c r="F320" s="1">
        <v>176.41669999999999</v>
      </c>
      <c r="G320" s="1">
        <v>34.806910000000002</v>
      </c>
      <c r="H320" s="1">
        <v>-93.602779999999996</v>
      </c>
      <c r="I320" s="1">
        <v>-5.0000929999999997</v>
      </c>
      <c r="J320" s="1">
        <v>16.07085</v>
      </c>
      <c r="K320" s="1">
        <v>289.2208</v>
      </c>
      <c r="L320" s="1">
        <v>304.30709999999999</v>
      </c>
      <c r="M320" s="1">
        <v>392.90980000000002</v>
      </c>
      <c r="N320" s="1">
        <v>141.60980000000001</v>
      </c>
      <c r="O320" s="1">
        <v>-88.602680000000007</v>
      </c>
      <c r="P320" s="1">
        <f>+G320/F320</f>
        <v>0.19729940532840715</v>
      </c>
      <c r="Q320" s="1">
        <v>53.007080000000002</v>
      </c>
      <c r="R320" s="1">
        <v>6.2789999999999999</v>
      </c>
      <c r="S320" s="1">
        <v>26.47</v>
      </c>
      <c r="T320" s="1">
        <v>15.09</v>
      </c>
      <c r="U320" s="1">
        <v>6.0039999999999996</v>
      </c>
      <c r="V320" s="1">
        <v>25.25</v>
      </c>
      <c r="W320" s="1">
        <f>+(X320+Y320)/2</f>
        <v>34.618499999999997</v>
      </c>
      <c r="X320" s="1">
        <v>7.5670000000000002</v>
      </c>
      <c r="Y320" s="1">
        <v>61.67</v>
      </c>
      <c r="Z320" s="1">
        <v>3.0049999999999999</v>
      </c>
      <c r="AA320" s="1">
        <v>17.75</v>
      </c>
      <c r="AB320" s="1">
        <v>30.64</v>
      </c>
      <c r="AC320" s="2">
        <v>12.81</v>
      </c>
      <c r="AD320" s="1">
        <v>-1.028</v>
      </c>
      <c r="AE320" s="1">
        <v>30.78</v>
      </c>
      <c r="AF320" s="2">
        <v>9.75</v>
      </c>
      <c r="AG320" s="1">
        <v>-7.0030000000000001</v>
      </c>
      <c r="AH320" s="1">
        <v>31.98</v>
      </c>
      <c r="AI320" s="2">
        <v>11.45</v>
      </c>
      <c r="AJ320" s="1">
        <v>-4.0810000000000004</v>
      </c>
      <c r="AK320" s="1">
        <v>32.18</v>
      </c>
      <c r="AM320" s="1" t="s">
        <v>0</v>
      </c>
      <c r="AN320" s="1" t="s">
        <v>0</v>
      </c>
      <c r="AO320" s="1" t="s">
        <v>0</v>
      </c>
      <c r="AP320" s="1">
        <v>4.2999999999999997E-2</v>
      </c>
      <c r="AQ320" s="1">
        <v>22.74</v>
      </c>
      <c r="AR320" s="1">
        <v>72.900000000000006</v>
      </c>
      <c r="AS320" s="1">
        <v>4.2000000000000003E-2</v>
      </c>
      <c r="AT320" s="1">
        <v>14.93</v>
      </c>
      <c r="AU320" s="1">
        <v>15.04</v>
      </c>
      <c r="AV320" s="1">
        <v>15.19</v>
      </c>
      <c r="AW320" s="1">
        <v>15.54</v>
      </c>
      <c r="AX320" s="1">
        <v>0</v>
      </c>
      <c r="AY320" s="1">
        <f>+AX320*4*4.5/1000*5263/1000/10000*1000</f>
        <v>0</v>
      </c>
      <c r="BD320" s="1">
        <f>0.6108*EXP((U320*17.27)/(U320+237.3))</f>
        <v>0.93536839236341351</v>
      </c>
      <c r="BE320" s="1">
        <f>0.6108*EXP((V320*17.27)/(V320+237.3))</f>
        <v>3.2152575314274272</v>
      </c>
      <c r="BF320" s="1">
        <f>+(BE320+BD320)/2</f>
        <v>2.0753129618954205</v>
      </c>
      <c r="BG320" s="1">
        <f>+((BD320*X320/100)+(BE320*Y320/100))/2</f>
        <v>1.0268143229407172</v>
      </c>
      <c r="BH320" s="1">
        <f>+BF320-BG320</f>
        <v>1.0484986389547033</v>
      </c>
    </row>
    <row r="321" spans="1:64" x14ac:dyDescent="0.2">
      <c r="A321" s="4">
        <v>43418</v>
      </c>
      <c r="B321" s="3">
        <v>0</v>
      </c>
      <c r="C321">
        <v>318</v>
      </c>
      <c r="D321" s="1">
        <v>11.38</v>
      </c>
      <c r="E321" s="1">
        <v>8.8000000000000007</v>
      </c>
      <c r="F321" s="1">
        <v>135.31440000000001</v>
      </c>
      <c r="G321" s="1">
        <v>27.261209999999998</v>
      </c>
      <c r="H321" s="1">
        <v>-77.478949999999998</v>
      </c>
      <c r="I321" s="1">
        <v>-5.0662799999999999</v>
      </c>
      <c r="J321" s="1">
        <v>15.67746</v>
      </c>
      <c r="K321" s="1">
        <v>288.82740000000001</v>
      </c>
      <c r="L321" s="1">
        <v>318.54329999999999</v>
      </c>
      <c r="M321" s="1">
        <v>390.95600000000002</v>
      </c>
      <c r="N321" s="1">
        <v>108.0532</v>
      </c>
      <c r="O321" s="1">
        <v>-72.412670000000006</v>
      </c>
      <c r="P321" s="1">
        <f>+G321/F321</f>
        <v>0.20146569766410669</v>
      </c>
      <c r="Q321" s="1">
        <v>35.640549999999998</v>
      </c>
      <c r="R321" s="1">
        <v>5.7220000000000004</v>
      </c>
      <c r="S321" s="1">
        <v>27.55</v>
      </c>
      <c r="T321" s="1">
        <v>14.58</v>
      </c>
      <c r="U321" s="1">
        <v>3.2309999999999999</v>
      </c>
      <c r="V321" s="1">
        <v>25.67</v>
      </c>
      <c r="W321" s="1">
        <f>+(X321+Y321)/2</f>
        <v>41.349999999999994</v>
      </c>
      <c r="X321" s="1">
        <v>7.68</v>
      </c>
      <c r="Y321" s="1">
        <v>75.02</v>
      </c>
      <c r="Z321" s="1">
        <v>2.0710000000000002</v>
      </c>
      <c r="AA321" s="1">
        <v>352.6</v>
      </c>
      <c r="AB321" s="1">
        <v>59.34</v>
      </c>
      <c r="AC321" s="2">
        <v>12.6</v>
      </c>
      <c r="AD321" s="1">
        <v>-5.59</v>
      </c>
      <c r="AE321" s="1">
        <v>31.58</v>
      </c>
      <c r="AF321" s="2">
        <v>10.11</v>
      </c>
      <c r="AG321" s="1">
        <v>-11.01</v>
      </c>
      <c r="AH321" s="1">
        <v>32.409999999999997</v>
      </c>
      <c r="AI321" s="2">
        <v>11.65</v>
      </c>
      <c r="AJ321" s="1">
        <v>-7.9530000000000003</v>
      </c>
      <c r="AK321" s="1">
        <v>32.32</v>
      </c>
      <c r="AM321" s="1" t="s">
        <v>0</v>
      </c>
      <c r="AN321" s="1" t="s">
        <v>0</v>
      </c>
      <c r="AO321" s="1" t="s">
        <v>0</v>
      </c>
      <c r="AP321" s="1">
        <v>4.2999999999999997E-2</v>
      </c>
      <c r="AQ321" s="1">
        <v>22.21</v>
      </c>
      <c r="AR321" s="1">
        <v>72</v>
      </c>
      <c r="AS321" s="1">
        <v>4.1000000000000002E-2</v>
      </c>
      <c r="AT321" s="1">
        <v>14.79</v>
      </c>
      <c r="AU321" s="1">
        <v>14.82</v>
      </c>
      <c r="AV321" s="1">
        <v>15.03</v>
      </c>
      <c r="AW321" s="1">
        <v>15.44</v>
      </c>
      <c r="AX321" s="1">
        <v>0</v>
      </c>
      <c r="AY321" s="1">
        <f>+AX321*4*4.5/1000*5263/1000/10000*1000</f>
        <v>0</v>
      </c>
      <c r="BD321" s="1">
        <f>0.6108*EXP((U321*17.27)/(U321+237.3))</f>
        <v>0.77027969064719459</v>
      </c>
      <c r="BE321" s="1">
        <f>0.6108*EXP((V321*17.27)/(V321+237.3))</f>
        <v>3.2964211898118783</v>
      </c>
      <c r="BF321" s="1">
        <f>+(BE321+BD321)/2</f>
        <v>2.0333504402295364</v>
      </c>
      <c r="BG321" s="1">
        <f>+((BD321*X321/100)+(BE321*Y321/100))/2</f>
        <v>1.2660663284192877</v>
      </c>
      <c r="BH321" s="1">
        <f>+BF321-BG321</f>
        <v>0.76728411181024869</v>
      </c>
    </row>
    <row r="322" spans="1:64" s="7" customFormat="1" x14ac:dyDescent="0.2">
      <c r="A322" s="4">
        <v>43419</v>
      </c>
      <c r="B322" s="3">
        <v>0</v>
      </c>
      <c r="C322">
        <v>319</v>
      </c>
      <c r="D322" s="1">
        <v>11.27</v>
      </c>
      <c r="E322" s="1">
        <v>7.2329999999999997</v>
      </c>
      <c r="F322" s="1">
        <v>168.40479999999999</v>
      </c>
      <c r="G322" s="1">
        <v>32.348660000000002</v>
      </c>
      <c r="H322" s="1">
        <v>-83.148970000000006</v>
      </c>
      <c r="I322" s="1">
        <v>-6.3986530000000004</v>
      </c>
      <c r="J322" s="1">
        <v>15.339270000000001</v>
      </c>
      <c r="K322" s="1">
        <v>288.48919999999998</v>
      </c>
      <c r="L322" s="1">
        <v>311.67509999999999</v>
      </c>
      <c r="M322" s="1">
        <v>388.4255</v>
      </c>
      <c r="N322" s="1">
        <v>136.05619999999999</v>
      </c>
      <c r="O322" s="1">
        <v>-76.750320000000002</v>
      </c>
      <c r="P322" s="1">
        <f>+G322/F322</f>
        <v>0.19208870531006245</v>
      </c>
      <c r="Q322" s="1">
        <v>59.305860000000003</v>
      </c>
      <c r="R322" s="1">
        <v>4.2590000000000003</v>
      </c>
      <c r="S322" s="1">
        <v>29.03</v>
      </c>
      <c r="T322" s="1">
        <v>13.37</v>
      </c>
      <c r="U322" s="1">
        <v>2.2869999999999999</v>
      </c>
      <c r="V322" s="1">
        <v>27.59</v>
      </c>
      <c r="W322" s="1">
        <f>+(X322+Y322)/2</f>
        <v>48.79</v>
      </c>
      <c r="X322" s="1">
        <v>9.2799999999999994</v>
      </c>
      <c r="Y322" s="1">
        <v>88.3</v>
      </c>
      <c r="Z322" s="1">
        <v>1.163</v>
      </c>
      <c r="AA322" s="1">
        <v>335.6</v>
      </c>
      <c r="AB322" s="1">
        <v>78.97</v>
      </c>
      <c r="AC322" s="2">
        <v>10.220000000000001</v>
      </c>
      <c r="AD322" s="1">
        <v>-8.57</v>
      </c>
      <c r="AE322" s="1">
        <v>33.69</v>
      </c>
      <c r="AF322" s="2">
        <v>8.34</v>
      </c>
      <c r="AG322" s="1">
        <v>-13.8</v>
      </c>
      <c r="AH322" s="1">
        <v>36.94</v>
      </c>
      <c r="AI322" s="2">
        <v>9.75</v>
      </c>
      <c r="AJ322" s="1">
        <v>-10.91</v>
      </c>
      <c r="AK322" s="1">
        <v>36.58</v>
      </c>
      <c r="AL322" s="2"/>
      <c r="AM322" s="1" t="s">
        <v>0</v>
      </c>
      <c r="AN322" s="1" t="s">
        <v>0</v>
      </c>
      <c r="AO322" s="1" t="s">
        <v>0</v>
      </c>
      <c r="AP322" s="1">
        <v>4.2999999999999997E-2</v>
      </c>
      <c r="AQ322" s="1">
        <v>21.78</v>
      </c>
      <c r="AR322" s="1">
        <v>71.25</v>
      </c>
      <c r="AS322" s="1">
        <v>4.1000000000000002E-2</v>
      </c>
      <c r="AT322" s="1">
        <v>14.7</v>
      </c>
      <c r="AU322" s="1">
        <v>14.65</v>
      </c>
      <c r="AV322" s="1">
        <v>14.92</v>
      </c>
      <c r="AW322" s="1">
        <v>15.36</v>
      </c>
      <c r="AX322" s="1">
        <v>0</v>
      </c>
      <c r="AY322" s="1">
        <f>+AX322*4*4.5/1000*5263/1000/10000*1000</f>
        <v>0</v>
      </c>
      <c r="AZ322" s="1"/>
      <c r="BA322" s="1"/>
      <c r="BB322" s="1"/>
      <c r="BC322" s="1"/>
      <c r="BD322" s="1">
        <f>0.6108*EXP((U322*17.27)/(U322+237.3))</f>
        <v>0.72026699176518294</v>
      </c>
      <c r="BE322" s="1">
        <f>0.6108*EXP((V322*17.27)/(V322+237.3))</f>
        <v>3.6906258577918747</v>
      </c>
      <c r="BF322" s="1">
        <f>+(BE322+BD322)/2</f>
        <v>2.205446424778529</v>
      </c>
      <c r="BG322" s="1">
        <f>+((BD322*X322/100)+(BE322*Y322/100))/2</f>
        <v>1.6628317046330172</v>
      </c>
      <c r="BH322" s="1">
        <f>+BF322-BG322</f>
        <v>0.54261472014551182</v>
      </c>
      <c r="BK322"/>
      <c r="BL322"/>
    </row>
    <row r="323" spans="1:64" x14ac:dyDescent="0.2">
      <c r="A323" s="4">
        <v>43420</v>
      </c>
      <c r="B323" s="3">
        <v>0</v>
      </c>
      <c r="C323">
        <v>320</v>
      </c>
      <c r="D323" s="1">
        <v>11.12</v>
      </c>
      <c r="E323" s="1">
        <v>8.4600000000000009</v>
      </c>
      <c r="F323" s="1">
        <v>155.5187</v>
      </c>
      <c r="G323" s="1">
        <v>29.624140000000001</v>
      </c>
      <c r="H323" s="1">
        <v>-75.060760000000002</v>
      </c>
      <c r="I323" s="1">
        <v>-3.8617340000000002</v>
      </c>
      <c r="J323" s="1">
        <v>15.461600000000001</v>
      </c>
      <c r="K323" s="1">
        <v>288.61160000000001</v>
      </c>
      <c r="L323" s="1">
        <v>320.45030000000003</v>
      </c>
      <c r="M323" s="1">
        <v>391.64929999999998</v>
      </c>
      <c r="N323" s="1">
        <v>125.89449999999999</v>
      </c>
      <c r="O323" s="1">
        <v>-71.199029999999993</v>
      </c>
      <c r="P323" s="1">
        <f>+G323/F323</f>
        <v>0.19048603158334015</v>
      </c>
      <c r="Q323" s="1">
        <v>54.695500000000003</v>
      </c>
      <c r="R323" s="1">
        <v>5.2080000000000002</v>
      </c>
      <c r="S323" s="1">
        <v>29.24</v>
      </c>
      <c r="T323" s="1">
        <v>14.26</v>
      </c>
      <c r="U323" s="1">
        <v>5.0380000000000003</v>
      </c>
      <c r="V323" s="1">
        <v>27.06</v>
      </c>
      <c r="W323" s="1">
        <f>+(X323+Y323)/2</f>
        <v>50.835000000000001</v>
      </c>
      <c r="X323" s="1">
        <v>12.37</v>
      </c>
      <c r="Y323" s="1">
        <v>89.3</v>
      </c>
      <c r="Z323" s="1">
        <v>1.4359999999999999</v>
      </c>
      <c r="AA323" s="1">
        <v>56.15</v>
      </c>
      <c r="AB323" s="1">
        <v>85.8</v>
      </c>
      <c r="AC323" s="2">
        <v>10.93</v>
      </c>
      <c r="AD323" s="1">
        <v>-4.21</v>
      </c>
      <c r="AE323" s="1">
        <v>32.47</v>
      </c>
      <c r="AF323" s="2">
        <v>9.44</v>
      </c>
      <c r="AG323" s="1">
        <v>-7.9450000000000003</v>
      </c>
      <c r="AH323" s="1">
        <v>35.24</v>
      </c>
      <c r="AI323" s="2">
        <v>10.69</v>
      </c>
      <c r="AJ323" s="1">
        <v>-5.6159999999999997</v>
      </c>
      <c r="AK323" s="1">
        <v>34.79</v>
      </c>
      <c r="AM323" s="1" t="s">
        <v>0</v>
      </c>
      <c r="AN323" s="1" t="s">
        <v>0</v>
      </c>
      <c r="AO323" s="1" t="s">
        <v>0</v>
      </c>
      <c r="AP323" s="1">
        <v>4.2000000000000003E-2</v>
      </c>
      <c r="AQ323" s="1">
        <v>21.49</v>
      </c>
      <c r="AR323" s="1">
        <v>70.680000000000007</v>
      </c>
      <c r="AS323" s="1">
        <v>0.04</v>
      </c>
      <c r="AT323" s="1">
        <v>14.71</v>
      </c>
      <c r="AU323" s="1">
        <v>14.42</v>
      </c>
      <c r="AV323" s="1">
        <v>14.92</v>
      </c>
      <c r="AW323" s="1">
        <v>15.18</v>
      </c>
      <c r="AX323" s="1">
        <v>0</v>
      </c>
      <c r="AY323" s="1">
        <f>+AX323*4*4.5/1000*5263/1000/10000*1000</f>
        <v>0</v>
      </c>
      <c r="BD323" s="1">
        <f>0.6108*EXP((U323*17.27)/(U323+237.3))</f>
        <v>0.87462753395320758</v>
      </c>
      <c r="BE323" s="1">
        <f>0.6108*EXP((V323*17.27)/(V323+237.3))</f>
        <v>3.577909554459219</v>
      </c>
      <c r="BF323" s="1">
        <f>+(BE323+BD323)/2</f>
        <v>2.2262685442062131</v>
      </c>
      <c r="BG323" s="1">
        <f>+((BD323*X323/100)+(BE323*Y323/100))/2</f>
        <v>1.6516323290410471</v>
      </c>
      <c r="BH323" s="1">
        <f>+BF323-BG323</f>
        <v>0.57463621516516605</v>
      </c>
    </row>
    <row r="324" spans="1:64" x14ac:dyDescent="0.2">
      <c r="A324" s="4">
        <v>43421</v>
      </c>
      <c r="B324" s="3">
        <v>0</v>
      </c>
      <c r="C324">
        <v>321</v>
      </c>
      <c r="D324" s="1">
        <v>11.31</v>
      </c>
      <c r="E324" s="1">
        <v>11.38</v>
      </c>
      <c r="F324" s="1">
        <v>160.00720000000001</v>
      </c>
      <c r="G324" s="1">
        <v>29.899609999999999</v>
      </c>
      <c r="H324" s="1">
        <v>-70.440129999999996</v>
      </c>
      <c r="I324" s="1">
        <v>-3.3105479999999998</v>
      </c>
      <c r="J324" s="1">
        <v>16.980049999999999</v>
      </c>
      <c r="K324" s="1">
        <v>290.13</v>
      </c>
      <c r="L324" s="1">
        <v>333.18450000000001</v>
      </c>
      <c r="M324" s="1">
        <v>400.3141</v>
      </c>
      <c r="N324" s="1">
        <v>130.10759999999999</v>
      </c>
      <c r="O324" s="1">
        <v>-67.129580000000004</v>
      </c>
      <c r="P324" s="1">
        <f>+G324/F324</f>
        <v>0.18686415361308739</v>
      </c>
      <c r="Q324" s="1">
        <v>62.977980000000002</v>
      </c>
      <c r="R324" s="1">
        <v>7.1909999999999998</v>
      </c>
      <c r="S324" s="1">
        <v>31.02</v>
      </c>
      <c r="T324" s="1">
        <v>16.07</v>
      </c>
      <c r="U324" s="1">
        <v>7.1109999999999998</v>
      </c>
      <c r="V324" s="1">
        <v>28.13</v>
      </c>
      <c r="W324" s="1">
        <f>+(X324+Y324)/2</f>
        <v>48.104999999999997</v>
      </c>
      <c r="X324" s="1">
        <v>13.11</v>
      </c>
      <c r="Y324" s="1">
        <v>83.1</v>
      </c>
      <c r="Z324" s="1">
        <v>1.4410000000000001</v>
      </c>
      <c r="AA324" s="1">
        <v>57.2</v>
      </c>
      <c r="AB324" s="1">
        <v>76.17</v>
      </c>
      <c r="AC324" s="2">
        <v>14.02</v>
      </c>
      <c r="AD324" s="1">
        <v>-0.33400000000000002</v>
      </c>
      <c r="AE324" s="1">
        <v>34.119999999999997</v>
      </c>
      <c r="AF324" s="2">
        <v>13.27</v>
      </c>
      <c r="AG324" s="1">
        <v>-3.79</v>
      </c>
      <c r="AH324" s="1">
        <v>38.049999999999997</v>
      </c>
      <c r="AI324" s="2">
        <v>14.23</v>
      </c>
      <c r="AJ324" s="1">
        <v>-1.619</v>
      </c>
      <c r="AK324" s="1">
        <v>37.42</v>
      </c>
      <c r="AM324" s="1" t="s">
        <v>0</v>
      </c>
      <c r="AN324" s="1" t="s">
        <v>0</v>
      </c>
      <c r="AO324" s="1" t="s">
        <v>0</v>
      </c>
      <c r="AP324" s="1">
        <v>4.2000000000000003E-2</v>
      </c>
      <c r="AQ324" s="1">
        <v>21.28</v>
      </c>
      <c r="AR324" s="1">
        <v>70.28</v>
      </c>
      <c r="AS324" s="1">
        <v>0.04</v>
      </c>
      <c r="AT324" s="1">
        <v>14.5</v>
      </c>
      <c r="AU324" s="1">
        <v>14.36</v>
      </c>
      <c r="AV324" s="1">
        <v>14.7</v>
      </c>
      <c r="AW324" s="1">
        <v>15.17</v>
      </c>
      <c r="AX324" s="1">
        <v>0</v>
      </c>
      <c r="AY324" s="1">
        <f>+AX324*4*4.5/1000*5263/1000/10000*1000</f>
        <v>0</v>
      </c>
      <c r="BD324" s="1">
        <f>0.6108*EXP((U324*17.27)/(U324+237.3))</f>
        <v>1.0095202218784056</v>
      </c>
      <c r="BE324" s="1">
        <f>0.6108*EXP((V324*17.27)/(V324+237.3))</f>
        <v>3.8086364423303167</v>
      </c>
      <c r="BF324" s="1">
        <f>+(BE324+BD324)/2</f>
        <v>2.409078332104361</v>
      </c>
      <c r="BG324" s="1">
        <f>+((BD324*X324/100)+(BE324*Y324/100))/2</f>
        <v>1.6486624923323758</v>
      </c>
      <c r="BH324" s="1">
        <f>+BF324-BG324</f>
        <v>0.76041583977198512</v>
      </c>
    </row>
    <row r="325" spans="1:64" x14ac:dyDescent="0.2">
      <c r="A325" s="4">
        <v>43422</v>
      </c>
      <c r="B325" s="3">
        <v>0</v>
      </c>
      <c r="C325">
        <v>322</v>
      </c>
      <c r="D325" s="1">
        <v>11.07</v>
      </c>
      <c r="E325" s="1">
        <v>9.76</v>
      </c>
      <c r="F325" s="1">
        <v>145.74639999999999</v>
      </c>
      <c r="G325" s="1">
        <v>27.642900000000001</v>
      </c>
      <c r="H325" s="1">
        <v>-67.419610000000006</v>
      </c>
      <c r="I325" s="1">
        <v>-3.7609240000000002</v>
      </c>
      <c r="J325" s="1">
        <v>17.14228</v>
      </c>
      <c r="K325" s="1">
        <v>290.29230000000001</v>
      </c>
      <c r="L325" s="1">
        <v>336.91050000000001</v>
      </c>
      <c r="M325" s="1">
        <v>400.56920000000002</v>
      </c>
      <c r="N325" s="1">
        <v>118.1035</v>
      </c>
      <c r="O325" s="1">
        <v>-63.65869</v>
      </c>
      <c r="P325" s="1">
        <f>+G325/F325</f>
        <v>0.18966437592969707</v>
      </c>
      <c r="Q325" s="1">
        <v>54.444769999999998</v>
      </c>
      <c r="R325" s="1">
        <v>7.734</v>
      </c>
      <c r="S325" s="1">
        <v>30.3</v>
      </c>
      <c r="T325" s="1">
        <v>16.059999999999999</v>
      </c>
      <c r="U325" s="1">
        <v>6.8710000000000004</v>
      </c>
      <c r="V325" s="1">
        <v>28.02</v>
      </c>
      <c r="W325" s="1">
        <f>+(X325+Y325)/2</f>
        <v>52.900000000000006</v>
      </c>
      <c r="X325" s="1">
        <v>17.100000000000001</v>
      </c>
      <c r="Y325" s="1">
        <v>88.7</v>
      </c>
      <c r="Z325" s="1">
        <v>1.3109999999999999</v>
      </c>
      <c r="AA325" s="1">
        <v>352.2</v>
      </c>
      <c r="AB325" s="1">
        <v>71.930000000000007</v>
      </c>
      <c r="AC325" s="2">
        <v>14.05</v>
      </c>
      <c r="AD325" s="1">
        <v>-0.56499999999999995</v>
      </c>
      <c r="AE325" s="1">
        <v>34.409999999999997</v>
      </c>
      <c r="AF325" s="2">
        <v>13.45</v>
      </c>
      <c r="AG325" s="1">
        <v>-3.7250000000000001</v>
      </c>
      <c r="AH325" s="1">
        <v>37.909999999999997</v>
      </c>
      <c r="AI325" s="2">
        <v>14.21</v>
      </c>
      <c r="AJ325" s="1">
        <v>-1.738</v>
      </c>
      <c r="AK325" s="1">
        <v>37.15</v>
      </c>
      <c r="AM325" s="1" t="s">
        <v>0</v>
      </c>
      <c r="AN325" s="1" t="s">
        <v>0</v>
      </c>
      <c r="AO325" s="1" t="s">
        <v>0</v>
      </c>
      <c r="AP325" s="1">
        <v>4.2000000000000003E-2</v>
      </c>
      <c r="AQ325" s="1">
        <v>21.36</v>
      </c>
      <c r="AR325" s="1">
        <v>70.42</v>
      </c>
      <c r="AS325" s="1">
        <v>0.04</v>
      </c>
      <c r="AT325" s="1">
        <v>14.39</v>
      </c>
      <c r="AU325" s="1">
        <v>14.32</v>
      </c>
      <c r="AV325" s="1">
        <v>14.59</v>
      </c>
      <c r="AW325" s="1">
        <v>15.11</v>
      </c>
      <c r="AX325" s="1">
        <v>0</v>
      </c>
      <c r="AY325" s="1">
        <f>+AX325*4*4.5/1000*5263/1000/10000*1000</f>
        <v>0</v>
      </c>
      <c r="BD325" s="1">
        <f>0.6108*EXP((U325*17.27)/(U325+237.3))</f>
        <v>0.99301856327421778</v>
      </c>
      <c r="BE325" s="1">
        <f>0.6108*EXP((V325*17.27)/(V325+237.3))</f>
        <v>3.7843343862905052</v>
      </c>
      <c r="BF325" s="1">
        <f>+(BE325+BD325)/2</f>
        <v>2.3886764747823617</v>
      </c>
      <c r="BG325" s="1">
        <f>+((BD325*X325/100)+(BE325*Y325/100))/2</f>
        <v>1.7632553874797847</v>
      </c>
      <c r="BH325" s="1">
        <f>+BF325-BG325</f>
        <v>0.62542108730257695</v>
      </c>
    </row>
    <row r="326" spans="1:64" x14ac:dyDescent="0.2">
      <c r="A326" s="4">
        <v>43423</v>
      </c>
      <c r="B326" s="3">
        <v>0</v>
      </c>
      <c r="C326">
        <v>323</v>
      </c>
      <c r="D326" s="1">
        <v>11.38</v>
      </c>
      <c r="E326" s="1">
        <v>10.65</v>
      </c>
      <c r="F326" s="1">
        <v>158.57140000000001</v>
      </c>
      <c r="G326" s="1">
        <v>30.139990000000001</v>
      </c>
      <c r="H326" s="1">
        <v>-72.392769999999999</v>
      </c>
      <c r="I326" s="1">
        <v>-4.1713880000000003</v>
      </c>
      <c r="J326" s="1">
        <v>17.07423</v>
      </c>
      <c r="K326" s="1">
        <v>290.2242</v>
      </c>
      <c r="L326" s="1">
        <v>331.74900000000002</v>
      </c>
      <c r="M326" s="1">
        <v>399.97039999999998</v>
      </c>
      <c r="N326" s="1">
        <v>128.4314</v>
      </c>
      <c r="O326" s="1">
        <v>-68.221369999999993</v>
      </c>
      <c r="P326" s="1">
        <f>+G326/F326</f>
        <v>0.19007204325622401</v>
      </c>
      <c r="Q326" s="1">
        <v>60.210039999999999</v>
      </c>
      <c r="R326" s="1">
        <v>6.7110000000000003</v>
      </c>
      <c r="S326" s="1">
        <v>29.84</v>
      </c>
      <c r="T326" s="1">
        <v>16.04</v>
      </c>
      <c r="U326" s="1">
        <v>6.8490000000000002</v>
      </c>
      <c r="V326" s="1">
        <v>28.13</v>
      </c>
      <c r="W326" s="1">
        <f>+(X326+Y326)/2</f>
        <v>54.694999999999993</v>
      </c>
      <c r="X326" s="1">
        <v>17.79</v>
      </c>
      <c r="Y326" s="1">
        <v>91.6</v>
      </c>
      <c r="Z326" s="1">
        <v>1.37</v>
      </c>
      <c r="AA326" s="1">
        <v>93.7</v>
      </c>
      <c r="AB326" s="1">
        <v>82.7</v>
      </c>
      <c r="AC326" s="2">
        <v>13.3</v>
      </c>
      <c r="AD326" s="1">
        <v>-1.8779999999999999</v>
      </c>
      <c r="AE326" s="1">
        <v>33.64</v>
      </c>
      <c r="AF326" s="2">
        <v>12.73</v>
      </c>
      <c r="AG326" s="1">
        <v>-5.0229999999999997</v>
      </c>
      <c r="AH326" s="1">
        <v>37.83</v>
      </c>
      <c r="AI326" s="2">
        <v>13.56</v>
      </c>
      <c r="AJ326" s="1">
        <v>-3.0979999999999999</v>
      </c>
      <c r="AK326" s="1">
        <v>37</v>
      </c>
      <c r="AM326" s="1" t="s">
        <v>0</v>
      </c>
      <c r="AN326" s="1" t="s">
        <v>0</v>
      </c>
      <c r="AO326" s="1">
        <v>0.23400000000000001</v>
      </c>
      <c r="AP326" s="1">
        <v>4.2000000000000003E-2</v>
      </c>
      <c r="AQ326" s="1">
        <v>21.37</v>
      </c>
      <c r="AR326" s="1">
        <v>70.45</v>
      </c>
      <c r="AS326" s="1">
        <v>0.04</v>
      </c>
      <c r="AT326" s="1">
        <v>14.38</v>
      </c>
      <c r="AU326" s="1">
        <v>14.24</v>
      </c>
      <c r="AV326" s="1">
        <v>14.59</v>
      </c>
      <c r="AW326" s="1">
        <v>15.02</v>
      </c>
      <c r="AX326" s="1">
        <v>0</v>
      </c>
      <c r="AY326" s="1">
        <f>+AX326*4*4.5/1000*5263/1000/10000*1000</f>
        <v>0</v>
      </c>
      <c r="BD326" s="1">
        <f>0.6108*EXP((U326*17.27)/(U326+237.3))</f>
        <v>0.99151786728358959</v>
      </c>
      <c r="BE326" s="1">
        <f>0.6108*EXP((V326*17.27)/(V326+237.3))</f>
        <v>3.8086364423303167</v>
      </c>
      <c r="BF326" s="1">
        <f>+(BE326+BD326)/2</f>
        <v>2.4000771548069531</v>
      </c>
      <c r="BG326" s="1">
        <f>+((BD326*X326/100)+(BE326*Y326/100))/2</f>
        <v>1.8325510048821603</v>
      </c>
      <c r="BH326" s="1">
        <f>+BF326-BG326</f>
        <v>0.56752614992479278</v>
      </c>
    </row>
    <row r="327" spans="1:64" x14ac:dyDescent="0.2">
      <c r="A327" s="4">
        <v>43424</v>
      </c>
      <c r="B327" s="3">
        <v>0</v>
      </c>
      <c r="C327">
        <v>324</v>
      </c>
      <c r="D327" s="1">
        <v>11.29</v>
      </c>
      <c r="E327" s="1">
        <v>11.34</v>
      </c>
      <c r="F327" s="1">
        <v>156.75810000000001</v>
      </c>
      <c r="G327" s="1">
        <v>29.504639999999998</v>
      </c>
      <c r="H327" s="1">
        <v>-62.375320000000002</v>
      </c>
      <c r="I327" s="1">
        <v>-1.0561959999999999</v>
      </c>
      <c r="J327" s="1">
        <v>16.044170000000001</v>
      </c>
      <c r="K327" s="1">
        <v>289.19420000000002</v>
      </c>
      <c r="L327" s="1">
        <v>335.67410000000001</v>
      </c>
      <c r="M327" s="1">
        <v>396.99329999999998</v>
      </c>
      <c r="N327" s="1">
        <v>127.2535</v>
      </c>
      <c r="O327" s="1">
        <v>-61.319130000000001</v>
      </c>
      <c r="P327" s="1">
        <f>+G327/F327</f>
        <v>0.18821764234192681</v>
      </c>
      <c r="Q327" s="1">
        <v>65.934340000000006</v>
      </c>
      <c r="R327" s="1">
        <v>6.4960000000000004</v>
      </c>
      <c r="S327" s="1">
        <v>27.54</v>
      </c>
      <c r="T327" s="1">
        <v>15.15</v>
      </c>
      <c r="U327" s="1">
        <v>6.1920000000000002</v>
      </c>
      <c r="V327" s="1">
        <v>25.86</v>
      </c>
      <c r="W327" s="1">
        <f>+(X327+Y327)/2</f>
        <v>65.495000000000005</v>
      </c>
      <c r="X327" s="1">
        <v>36.79</v>
      </c>
      <c r="Y327" s="1">
        <v>94.2</v>
      </c>
      <c r="Z327" s="1">
        <v>1.6359999999999999</v>
      </c>
      <c r="AA327" s="1">
        <v>127.6</v>
      </c>
      <c r="AB327" s="1">
        <v>91.2</v>
      </c>
      <c r="AC327" s="2">
        <v>12.1</v>
      </c>
      <c r="AD327" s="1">
        <v>-2.6640000000000001</v>
      </c>
      <c r="AE327" s="1">
        <v>30.64</v>
      </c>
      <c r="AF327" s="2">
        <v>11.54</v>
      </c>
      <c r="AG327" s="1">
        <v>-6.2329999999999997</v>
      </c>
      <c r="AH327" s="1">
        <v>33.549999999999997</v>
      </c>
      <c r="AI327" s="2">
        <v>12.33</v>
      </c>
      <c r="AJ327" s="1">
        <v>-3.9860000000000002</v>
      </c>
      <c r="AK327" s="1">
        <v>32.92</v>
      </c>
      <c r="AM327" s="1" t="s">
        <v>0</v>
      </c>
      <c r="AN327" s="1" t="s">
        <v>0</v>
      </c>
      <c r="AO327" s="1">
        <v>0.23400000000000001</v>
      </c>
      <c r="AP327" s="1">
        <v>4.2000000000000003E-2</v>
      </c>
      <c r="AQ327" s="1">
        <v>21.37</v>
      </c>
      <c r="AR327" s="1">
        <v>70.45</v>
      </c>
      <c r="AS327" s="1">
        <v>0.04</v>
      </c>
      <c r="AT327" s="1">
        <v>14.32</v>
      </c>
      <c r="AU327" s="1">
        <v>14.26</v>
      </c>
      <c r="AV327" s="1">
        <v>14.53</v>
      </c>
      <c r="AW327" s="1">
        <v>15.04</v>
      </c>
      <c r="AX327" s="1">
        <v>0</v>
      </c>
      <c r="AY327" s="1">
        <f>+AX327*4*4.5/1000*5263/1000/10000*1000</f>
        <v>0</v>
      </c>
      <c r="BD327" s="1">
        <f>0.6108*EXP((U327*17.27)/(U327+237.3))</f>
        <v>0.94761240455819151</v>
      </c>
      <c r="BE327" s="1">
        <f>0.6108*EXP((V327*17.27)/(V327+237.3))</f>
        <v>3.3337209339938503</v>
      </c>
      <c r="BF327" s="1">
        <f>+(BE327+BD327)/2</f>
        <v>2.1406666692760208</v>
      </c>
      <c r="BG327" s="1">
        <f>+((BD327*X327/100)+(BE327*Y327/100))/2</f>
        <v>1.7444958617295827</v>
      </c>
      <c r="BH327" s="1">
        <f>+BF327-BG327</f>
        <v>0.39617080754643808</v>
      </c>
    </row>
    <row r="328" spans="1:64" x14ac:dyDescent="0.2">
      <c r="A328" s="4">
        <v>43425</v>
      </c>
      <c r="B328" s="3">
        <v>0</v>
      </c>
      <c r="C328">
        <v>325</v>
      </c>
      <c r="D328" s="1">
        <v>11.28</v>
      </c>
      <c r="E328" s="1">
        <v>12.82</v>
      </c>
      <c r="F328" s="1">
        <v>155.31</v>
      </c>
      <c r="G328" s="1">
        <v>28.825759999999999</v>
      </c>
      <c r="H328" s="1">
        <v>-60.962429999999998</v>
      </c>
      <c r="I328" s="1">
        <v>-2.3305099999999999</v>
      </c>
      <c r="J328" s="1">
        <v>17.210470000000001</v>
      </c>
      <c r="K328" s="1">
        <v>290.36040000000003</v>
      </c>
      <c r="L328" s="1">
        <v>343.54730000000001</v>
      </c>
      <c r="M328" s="1">
        <v>402.17919999999998</v>
      </c>
      <c r="N328" s="1">
        <v>126.4842</v>
      </c>
      <c r="O328" s="1">
        <v>-58.631920000000001</v>
      </c>
      <c r="P328" s="1">
        <f>+G328/F328</f>
        <v>0.18560144227673683</v>
      </c>
      <c r="Q328" s="1">
        <v>67.852310000000003</v>
      </c>
      <c r="R328" s="1">
        <v>8.0299999999999994</v>
      </c>
      <c r="S328" s="1">
        <v>29.32</v>
      </c>
      <c r="T328" s="1">
        <v>16.14</v>
      </c>
      <c r="U328" s="1">
        <v>8.1</v>
      </c>
      <c r="V328" s="1">
        <v>27</v>
      </c>
      <c r="W328" s="1">
        <f>+(X328+Y328)/2</f>
        <v>62.695</v>
      </c>
      <c r="X328" s="1">
        <v>28.89</v>
      </c>
      <c r="Y328" s="1">
        <v>96.5</v>
      </c>
      <c r="Z328" s="1">
        <v>1.294</v>
      </c>
      <c r="AA328" s="1">
        <v>355.8</v>
      </c>
      <c r="AB328" s="1">
        <v>80.599999999999994</v>
      </c>
      <c r="AC328" s="2">
        <v>14.01</v>
      </c>
      <c r="AD328" s="1">
        <v>0.34899999999999998</v>
      </c>
      <c r="AE328" s="1">
        <v>32.03</v>
      </c>
      <c r="AF328" s="2">
        <v>13.67</v>
      </c>
      <c r="AG328" s="1">
        <v>-2.6920000000000002</v>
      </c>
      <c r="AH328" s="1">
        <v>36.020000000000003</v>
      </c>
      <c r="AI328" s="2">
        <v>14.34</v>
      </c>
      <c r="AJ328" s="1">
        <v>-0.76400000000000001</v>
      </c>
      <c r="AK328" s="1">
        <v>35.14</v>
      </c>
      <c r="AM328" s="1" t="s">
        <v>0</v>
      </c>
      <c r="AN328" s="1" t="s">
        <v>0</v>
      </c>
      <c r="AO328" s="1">
        <v>0.23400000000000001</v>
      </c>
      <c r="AP328" s="1">
        <v>4.1000000000000002E-2</v>
      </c>
      <c r="AQ328" s="1">
        <v>21.37</v>
      </c>
      <c r="AR328" s="1">
        <v>70.44</v>
      </c>
      <c r="AS328" s="1">
        <v>3.9E-2</v>
      </c>
      <c r="AT328" s="1">
        <v>14.33</v>
      </c>
      <c r="AU328" s="1">
        <v>14.19</v>
      </c>
      <c r="AV328" s="1">
        <v>14.54</v>
      </c>
      <c r="AW328" s="1">
        <v>14.97</v>
      </c>
      <c r="AX328" s="1">
        <v>0</v>
      </c>
      <c r="AY328" s="1">
        <f>+AX328*4*4.5/1000*5263/1000/10000*1000</f>
        <v>0</v>
      </c>
      <c r="BD328" s="1">
        <f>0.6108*EXP((U328*17.27)/(U328+237.3))</f>
        <v>1.0800971266534045</v>
      </c>
      <c r="BE328" s="1">
        <f>0.6108*EXP((V328*17.27)/(V328+237.3))</f>
        <v>3.5653401758108458</v>
      </c>
      <c r="BF328" s="1">
        <f>+(BE328+BD328)/2</f>
        <v>2.3227186512321252</v>
      </c>
      <c r="BG328" s="1">
        <f>+((BD328*X328/100)+(BE328*Y328/100))/2</f>
        <v>1.8762966647738175</v>
      </c>
      <c r="BH328" s="1">
        <f>+BF328-BG328</f>
        <v>0.44642198645830766</v>
      </c>
    </row>
    <row r="329" spans="1:64" x14ac:dyDescent="0.2">
      <c r="A329" s="4">
        <v>43426</v>
      </c>
      <c r="B329" s="3">
        <v>0</v>
      </c>
      <c r="C329">
        <v>326</v>
      </c>
      <c r="D329" s="1">
        <v>11.19</v>
      </c>
      <c r="E329" s="1">
        <v>14.26</v>
      </c>
      <c r="F329" s="1">
        <v>57.089750000000002</v>
      </c>
      <c r="G329" s="1">
        <v>10.723089999999999</v>
      </c>
      <c r="H329" s="1">
        <v>-31.078309999999998</v>
      </c>
      <c r="I329" s="1">
        <v>-1.3371569999999999</v>
      </c>
      <c r="J329" s="1">
        <v>16.66254</v>
      </c>
      <c r="K329" s="1">
        <v>289.8125</v>
      </c>
      <c r="L329" s="1">
        <v>369.5136</v>
      </c>
      <c r="M329" s="1">
        <v>399.25470000000001</v>
      </c>
      <c r="N329" s="1">
        <v>46.366660000000003</v>
      </c>
      <c r="O329" s="1">
        <v>-29.741150000000001</v>
      </c>
      <c r="P329" s="1">
        <f>+G329/F329</f>
        <v>0.1878286382406649</v>
      </c>
      <c r="Q329" s="1">
        <v>16.625509999999998</v>
      </c>
      <c r="R329" s="1">
        <v>9.57</v>
      </c>
      <c r="S329" s="1">
        <v>24.49</v>
      </c>
      <c r="T329" s="1">
        <v>16.05</v>
      </c>
      <c r="U329" s="1">
        <v>9</v>
      </c>
      <c r="V329" s="1">
        <v>22.4</v>
      </c>
      <c r="W329" s="1">
        <f>+(X329+Y329)/2</f>
        <v>70.58</v>
      </c>
      <c r="X329" s="1">
        <v>45.16</v>
      </c>
      <c r="Y329" s="1">
        <v>96</v>
      </c>
      <c r="Z329" s="1">
        <v>1.1559999999999999</v>
      </c>
      <c r="AA329" s="1">
        <v>351.6</v>
      </c>
      <c r="AB329" s="1">
        <v>74.7</v>
      </c>
      <c r="AC329" s="2">
        <v>13.9</v>
      </c>
      <c r="AD329" s="1">
        <v>2.605</v>
      </c>
      <c r="AE329" s="1">
        <v>25.24</v>
      </c>
      <c r="AF329" s="2">
        <v>13.02</v>
      </c>
      <c r="AG329" s="1">
        <v>0.30599999999999999</v>
      </c>
      <c r="AH329" s="1">
        <v>25.9</v>
      </c>
      <c r="AI329" s="2">
        <v>13.8</v>
      </c>
      <c r="AJ329" s="1">
        <v>1.829</v>
      </c>
      <c r="AK329" s="1">
        <v>25.97</v>
      </c>
      <c r="AM329" s="1" t="s">
        <v>0</v>
      </c>
      <c r="AN329" s="1" t="s">
        <v>0</v>
      </c>
      <c r="AO329" s="1" t="s">
        <v>0</v>
      </c>
      <c r="AP329" s="1">
        <v>4.1000000000000002E-2</v>
      </c>
      <c r="AQ329" s="1">
        <v>21.41</v>
      </c>
      <c r="AR329" s="1">
        <v>70.52</v>
      </c>
      <c r="AS329" s="1">
        <v>3.9E-2</v>
      </c>
      <c r="AT329" s="1">
        <v>14.3</v>
      </c>
      <c r="AU329" s="1">
        <v>14.14</v>
      </c>
      <c r="AV329" s="1">
        <v>14.5</v>
      </c>
      <c r="AW329" s="1">
        <v>14.9</v>
      </c>
      <c r="AX329" s="1">
        <v>0</v>
      </c>
      <c r="AY329" s="1">
        <f>+AX329*4*4.5/1000*5263/1000/10000*1000</f>
        <v>0</v>
      </c>
      <c r="BD329" s="1">
        <f>0.6108*EXP((U329*17.27)/(U329+237.3))</f>
        <v>1.1480604779781116</v>
      </c>
      <c r="BE329" s="1">
        <f>0.6108*EXP((V329*17.27)/(V329+237.3))</f>
        <v>2.7090824052161175</v>
      </c>
      <c r="BF329" s="1">
        <f>+(BE329+BD329)/2</f>
        <v>1.9285714415971147</v>
      </c>
      <c r="BG329" s="1">
        <f>+((BD329*X329/100)+(BE329*Y329/100))/2</f>
        <v>1.5595916104311942</v>
      </c>
      <c r="BH329" s="1">
        <f>+BF329-BG329</f>
        <v>0.36897983116592048</v>
      </c>
    </row>
    <row r="330" spans="1:64" s="7" customFormat="1" x14ac:dyDescent="0.2">
      <c r="A330" s="4">
        <v>43427</v>
      </c>
      <c r="B330" s="3">
        <v>0</v>
      </c>
      <c r="C330">
        <v>327</v>
      </c>
      <c r="D330" s="1">
        <v>11.18</v>
      </c>
      <c r="E330" s="1">
        <v>11.91</v>
      </c>
      <c r="F330" s="1">
        <v>108.4132</v>
      </c>
      <c r="G330" s="1">
        <v>21.141259999999999</v>
      </c>
      <c r="H330" s="1">
        <v>-51.743340000000003</v>
      </c>
      <c r="I330" s="1">
        <v>-2.5181879999999999</v>
      </c>
      <c r="J330" s="1">
        <v>17.865130000000001</v>
      </c>
      <c r="K330" s="1">
        <v>291.01510000000002</v>
      </c>
      <c r="L330" s="1">
        <v>355.5797</v>
      </c>
      <c r="M330" s="1">
        <v>404.80489999999998</v>
      </c>
      <c r="N330" s="1">
        <v>87.271929999999998</v>
      </c>
      <c r="O330" s="1">
        <v>-49.225149999999999</v>
      </c>
      <c r="P330" s="1">
        <f>+G330/F330</f>
        <v>0.19500632764275935</v>
      </c>
      <c r="Q330" s="1">
        <v>38.046779999999998</v>
      </c>
      <c r="R330" s="1">
        <v>11.6</v>
      </c>
      <c r="S330" s="1">
        <v>26.8</v>
      </c>
      <c r="T330" s="1">
        <v>17.059999999999999</v>
      </c>
      <c r="U330" s="1">
        <v>10.67</v>
      </c>
      <c r="V330" s="1">
        <v>25.26</v>
      </c>
      <c r="W330" s="1">
        <f>+(X330+Y330)/2</f>
        <v>61.64</v>
      </c>
      <c r="X330" s="1">
        <v>31.18</v>
      </c>
      <c r="Y330" s="1">
        <v>92.1</v>
      </c>
      <c r="Z330" s="1">
        <v>1.357</v>
      </c>
      <c r="AA330" s="1">
        <v>300.7</v>
      </c>
      <c r="AB330" s="1">
        <v>47.01</v>
      </c>
      <c r="AC330" s="2">
        <v>15.77</v>
      </c>
      <c r="AD330" s="1">
        <v>5.7549999999999999</v>
      </c>
      <c r="AE330" s="1">
        <v>29.25</v>
      </c>
      <c r="AF330" s="2">
        <v>15.32</v>
      </c>
      <c r="AG330" s="1">
        <v>4.0410000000000004</v>
      </c>
      <c r="AH330" s="1">
        <v>31.72</v>
      </c>
      <c r="AI330" s="2">
        <v>15.81</v>
      </c>
      <c r="AJ330" s="1">
        <v>5.0330000000000004</v>
      </c>
      <c r="AK330" s="1">
        <v>31.16</v>
      </c>
      <c r="AL330" s="2"/>
      <c r="AM330" s="1" t="s">
        <v>0</v>
      </c>
      <c r="AN330" s="1" t="s">
        <v>0</v>
      </c>
      <c r="AO330" s="1" t="s">
        <v>0</v>
      </c>
      <c r="AP330" s="1">
        <v>4.1000000000000002E-2</v>
      </c>
      <c r="AQ330" s="1">
        <v>21.51</v>
      </c>
      <c r="AR330" s="1">
        <v>70.72</v>
      </c>
      <c r="AS330" s="1">
        <v>3.9E-2</v>
      </c>
      <c r="AT330" s="1">
        <v>14.2</v>
      </c>
      <c r="AU330" s="1">
        <v>14.23</v>
      </c>
      <c r="AV330" s="1">
        <v>14.4</v>
      </c>
      <c r="AW330" s="1">
        <v>14.98</v>
      </c>
      <c r="AX330" s="1">
        <v>0</v>
      </c>
      <c r="AY330" s="1">
        <f>+AX330*4*4.5/1000*5263/1000/10000*1000</f>
        <v>0</v>
      </c>
      <c r="AZ330" s="1"/>
      <c r="BA330" s="1"/>
      <c r="BB330" s="1"/>
      <c r="BC330" s="1"/>
      <c r="BD330" s="1">
        <f>0.6108*EXP((U330*17.27)/(U330+237.3))</f>
        <v>1.2841949323477997</v>
      </c>
      <c r="BE330" s="1">
        <f>0.6108*EXP((V330*17.27)/(V330+237.3))</f>
        <v>3.2171695598919912</v>
      </c>
      <c r="BF330" s="1">
        <f>+(BE330+BD330)/2</f>
        <v>2.2506822461198954</v>
      </c>
      <c r="BG330" s="1">
        <f>+((BD330*X330/100)+(BE330*Y330/100))/2</f>
        <v>1.6817125722832837</v>
      </c>
      <c r="BH330" s="1">
        <f>+BF330-BG330</f>
        <v>0.56896967383661168</v>
      </c>
      <c r="BK330"/>
      <c r="BL330"/>
    </row>
    <row r="331" spans="1:64" x14ac:dyDescent="0.2">
      <c r="A331" s="4">
        <v>43428</v>
      </c>
      <c r="B331" s="3">
        <v>0</v>
      </c>
      <c r="C331">
        <v>328</v>
      </c>
      <c r="D331" s="1">
        <v>11.28</v>
      </c>
      <c r="E331" s="1">
        <v>12.26</v>
      </c>
      <c r="F331" s="1">
        <v>117.8616</v>
      </c>
      <c r="G331" s="1">
        <v>22.708290000000002</v>
      </c>
      <c r="H331" s="1">
        <v>-53.671860000000002</v>
      </c>
      <c r="I331" s="1">
        <v>-1.093685</v>
      </c>
      <c r="J331" s="1">
        <v>16.311229999999998</v>
      </c>
      <c r="K331" s="1">
        <v>289.46120000000002</v>
      </c>
      <c r="L331" s="1">
        <v>345.3827</v>
      </c>
      <c r="M331" s="1">
        <v>397.96089999999998</v>
      </c>
      <c r="N331" s="1">
        <v>95.153289999999998</v>
      </c>
      <c r="O331" s="1">
        <v>-52.57817</v>
      </c>
      <c r="P331" s="1">
        <f>+G331/F331</f>
        <v>0.19266911360443098</v>
      </c>
      <c r="Q331" s="1">
        <v>42.575119999999998</v>
      </c>
      <c r="R331" s="1">
        <v>8.69</v>
      </c>
      <c r="S331" s="1">
        <v>26.59</v>
      </c>
      <c r="T331" s="1">
        <v>15.6</v>
      </c>
      <c r="U331" s="1">
        <v>8.68</v>
      </c>
      <c r="V331" s="1">
        <v>24.67</v>
      </c>
      <c r="W331" s="1">
        <f>+(X331+Y331)/2</f>
        <v>60.475000000000001</v>
      </c>
      <c r="X331" s="1">
        <v>28.55</v>
      </c>
      <c r="Y331" s="1">
        <v>92.4</v>
      </c>
      <c r="Z331" s="1">
        <v>1.139</v>
      </c>
      <c r="AA331" s="1">
        <v>163.5</v>
      </c>
      <c r="AB331" s="1">
        <v>80</v>
      </c>
      <c r="AC331" s="2">
        <v>12.9</v>
      </c>
      <c r="AD331" s="1">
        <v>1.756</v>
      </c>
      <c r="AE331" s="1">
        <v>28.31</v>
      </c>
      <c r="AF331" s="2">
        <v>11.95</v>
      </c>
      <c r="AG331" s="1">
        <v>-1.2629999999999999</v>
      </c>
      <c r="AH331" s="1">
        <v>29.99</v>
      </c>
      <c r="AI331" s="2">
        <v>12.72</v>
      </c>
      <c r="AJ331" s="1">
        <v>0.52200000000000002</v>
      </c>
      <c r="AK331" s="1">
        <v>29.68</v>
      </c>
      <c r="AM331" s="1" t="s">
        <v>0</v>
      </c>
      <c r="AN331" s="1" t="s">
        <v>0</v>
      </c>
      <c r="AO331" s="1" t="s">
        <v>0</v>
      </c>
      <c r="AP331" s="1">
        <v>4.1000000000000002E-2</v>
      </c>
      <c r="AQ331" s="1">
        <v>21.55</v>
      </c>
      <c r="AR331" s="1">
        <v>70.8</v>
      </c>
      <c r="AS331" s="1">
        <v>3.9E-2</v>
      </c>
      <c r="AT331" s="1">
        <v>14.22</v>
      </c>
      <c r="AU331" s="1">
        <v>14.19</v>
      </c>
      <c r="AV331" s="1">
        <v>14.42</v>
      </c>
      <c r="AW331" s="1">
        <v>14.92</v>
      </c>
      <c r="AX331" s="1">
        <v>0</v>
      </c>
      <c r="AY331" s="1">
        <f>+AX331*4*4.5/1000*5263/1000/10000*1000</f>
        <v>0</v>
      </c>
      <c r="BD331" s="1">
        <f>0.6108*EXP((U331*17.27)/(U331+237.3))</f>
        <v>1.123476693455139</v>
      </c>
      <c r="BE331" s="1">
        <f>0.6108*EXP((V331*17.27)/(V331+237.3))</f>
        <v>3.1060411996494408</v>
      </c>
      <c r="BF331" s="1">
        <f>+(BE331+BD331)/2</f>
        <v>2.11475894655229</v>
      </c>
      <c r="BG331" s="1">
        <f>+((BD331*X331/100)+(BE331*Y331/100))/2</f>
        <v>1.5953673322287627</v>
      </c>
      <c r="BH331" s="1">
        <f>+BF331-BG331</f>
        <v>0.51939161432352732</v>
      </c>
      <c r="BK331" s="7"/>
      <c r="BL331" s="7"/>
    </row>
    <row r="332" spans="1:64" x14ac:dyDescent="0.2">
      <c r="A332" s="4">
        <v>43429</v>
      </c>
      <c r="B332" s="3">
        <v>0</v>
      </c>
      <c r="C332">
        <v>329</v>
      </c>
      <c r="D332" s="1">
        <v>11.09</v>
      </c>
      <c r="E332" s="1">
        <v>9.66</v>
      </c>
      <c r="F332" s="1">
        <v>138.01050000000001</v>
      </c>
      <c r="G332" s="1">
        <v>26.155139999999999</v>
      </c>
      <c r="H332" s="1">
        <v>-63.445970000000003</v>
      </c>
      <c r="I332" s="1">
        <v>-3.5051760000000001</v>
      </c>
      <c r="J332" s="1">
        <v>16.968869999999999</v>
      </c>
      <c r="K332" s="1">
        <v>290.1189</v>
      </c>
      <c r="L332" s="1">
        <v>339.6053</v>
      </c>
      <c r="M332" s="1">
        <v>399.54610000000002</v>
      </c>
      <c r="N332" s="1">
        <v>111.8553</v>
      </c>
      <c r="O332" s="1">
        <v>-59.940800000000003</v>
      </c>
      <c r="P332" s="1">
        <f>+G332/F332</f>
        <v>0.18951558033627874</v>
      </c>
      <c r="Q332" s="1">
        <v>51.914540000000002</v>
      </c>
      <c r="R332" s="1">
        <v>10.029999999999999</v>
      </c>
      <c r="S332" s="1">
        <v>29.37</v>
      </c>
      <c r="T332" s="1">
        <v>16.09</v>
      </c>
      <c r="U332" s="1">
        <v>8.85</v>
      </c>
      <c r="V332" s="1">
        <v>27.84</v>
      </c>
      <c r="W332" s="1">
        <f>+(X332+Y332)/2</f>
        <v>56.339999999999996</v>
      </c>
      <c r="X332" s="1">
        <v>19.579999999999998</v>
      </c>
      <c r="Y332" s="1">
        <v>93.1</v>
      </c>
      <c r="Z332" s="1">
        <v>1.147</v>
      </c>
      <c r="AA332" s="1">
        <v>347.2</v>
      </c>
      <c r="AB332" s="1">
        <v>79.63</v>
      </c>
      <c r="AC332" s="2">
        <v>13.69</v>
      </c>
      <c r="AD332" s="1">
        <v>1.7390000000000001</v>
      </c>
      <c r="AE332" s="1">
        <v>33.31</v>
      </c>
      <c r="AF332" s="2">
        <v>13.04</v>
      </c>
      <c r="AG332" s="1">
        <v>-0.20399999999999999</v>
      </c>
      <c r="AH332" s="1">
        <v>36.72</v>
      </c>
      <c r="AI332" s="2">
        <v>13.81</v>
      </c>
      <c r="AJ332" s="1">
        <v>1.0720000000000001</v>
      </c>
      <c r="AK332" s="1">
        <v>36.19</v>
      </c>
      <c r="AM332" s="1" t="s">
        <v>0</v>
      </c>
      <c r="AN332" s="1" t="s">
        <v>0</v>
      </c>
      <c r="AO332" s="1">
        <v>0.23200000000000001</v>
      </c>
      <c r="AP332" s="1">
        <v>4.1000000000000002E-2</v>
      </c>
      <c r="AQ332" s="1">
        <v>21.55</v>
      </c>
      <c r="AR332" s="1">
        <v>70.81</v>
      </c>
      <c r="AS332" s="1">
        <v>3.9E-2</v>
      </c>
      <c r="AT332" s="1">
        <v>14.21</v>
      </c>
      <c r="AU332" s="1">
        <v>14.09</v>
      </c>
      <c r="AV332" s="1">
        <v>14.42</v>
      </c>
      <c r="AW332" s="1">
        <v>14.82</v>
      </c>
      <c r="AX332" s="1">
        <v>0</v>
      </c>
      <c r="AY332" s="1">
        <f>+AX332*4*4.5/1000*5263/1000/10000*1000</f>
        <v>0</v>
      </c>
      <c r="BD332" s="1">
        <f>0.6108*EXP((U332*17.27)/(U332+237.3))</f>
        <v>1.1364785211252721</v>
      </c>
      <c r="BE332" s="1">
        <f>0.6108*EXP((V332*17.27)/(V332+237.3))</f>
        <v>3.7448585091323809</v>
      </c>
      <c r="BF332" s="1">
        <f>+(BE332+BD332)/2</f>
        <v>2.4406685151288263</v>
      </c>
      <c r="BG332" s="1">
        <f>+((BD332*X332/100)+(BE332*Y332/100))/2</f>
        <v>1.8544928832192873</v>
      </c>
      <c r="BH332" s="1">
        <f>+BF332-BG332</f>
        <v>0.58617563190953903</v>
      </c>
    </row>
    <row r="333" spans="1:64" x14ac:dyDescent="0.2">
      <c r="A333" s="4">
        <v>43430</v>
      </c>
      <c r="B333" s="3">
        <v>0</v>
      </c>
      <c r="C333">
        <v>330</v>
      </c>
      <c r="D333" s="1">
        <v>11.29</v>
      </c>
      <c r="E333" s="1">
        <v>11.86</v>
      </c>
      <c r="F333" s="1">
        <v>135.35679999999999</v>
      </c>
      <c r="G333" s="1">
        <v>25.78266</v>
      </c>
      <c r="H333" s="1">
        <v>-59.136099999999999</v>
      </c>
      <c r="I333" s="1">
        <v>-3.0940500000000002</v>
      </c>
      <c r="J333" s="1">
        <v>17.885719999999999</v>
      </c>
      <c r="K333" s="1">
        <v>291.03570000000002</v>
      </c>
      <c r="L333" s="1">
        <v>349.40969999999999</v>
      </c>
      <c r="M333" s="1">
        <v>405.45179999999999</v>
      </c>
      <c r="N333" s="1">
        <v>109.5741</v>
      </c>
      <c r="O333" s="1">
        <v>-56.042050000000003</v>
      </c>
      <c r="P333" s="1">
        <f>+G333/F333</f>
        <v>0.19047923709780373</v>
      </c>
      <c r="Q333" s="1">
        <v>53.532040000000002</v>
      </c>
      <c r="R333" s="1">
        <v>7.835</v>
      </c>
      <c r="S333" s="1">
        <v>31.22</v>
      </c>
      <c r="T333" s="1">
        <v>17.010000000000002</v>
      </c>
      <c r="U333" s="1">
        <v>8</v>
      </c>
      <c r="V333" s="1">
        <v>29.13</v>
      </c>
      <c r="W333" s="1">
        <f>+(X333+Y333)/2</f>
        <v>59.07</v>
      </c>
      <c r="X333" s="1">
        <v>23.84</v>
      </c>
      <c r="Y333" s="1">
        <v>94.3</v>
      </c>
      <c r="Z333" s="1">
        <v>1.4830000000000001</v>
      </c>
      <c r="AA333" s="1">
        <v>353.1</v>
      </c>
      <c r="AB333" s="1">
        <v>70.430000000000007</v>
      </c>
      <c r="AC333" s="2">
        <v>15.48</v>
      </c>
      <c r="AD333" s="1">
        <v>-0.16600000000000001</v>
      </c>
      <c r="AE333" s="1">
        <v>36.57</v>
      </c>
      <c r="AF333" s="2">
        <v>15.13</v>
      </c>
      <c r="AG333" s="1">
        <v>-3.133</v>
      </c>
      <c r="AH333" s="1">
        <v>40.479999999999997</v>
      </c>
      <c r="AI333" s="2">
        <v>15.82</v>
      </c>
      <c r="AJ333" s="1">
        <v>-1.2509999999999999</v>
      </c>
      <c r="AK333" s="1">
        <v>39.479999999999997</v>
      </c>
      <c r="AM333" s="1" t="s">
        <v>0</v>
      </c>
      <c r="AN333" s="1" t="s">
        <v>0</v>
      </c>
      <c r="AO333" s="1">
        <v>0.23100000000000001</v>
      </c>
      <c r="AP333" s="1">
        <v>4.1000000000000002E-2</v>
      </c>
      <c r="AQ333" s="1">
        <v>21.46</v>
      </c>
      <c r="AR333" s="1">
        <v>70.62</v>
      </c>
      <c r="AS333" s="1">
        <v>3.9E-2</v>
      </c>
      <c r="AT333" s="1">
        <v>14.16</v>
      </c>
      <c r="AU333" s="1">
        <v>14.02</v>
      </c>
      <c r="AV333" s="1">
        <v>14.37</v>
      </c>
      <c r="AW333" s="1">
        <v>14.76</v>
      </c>
      <c r="AX333" s="1">
        <v>0</v>
      </c>
      <c r="AY333" s="1">
        <f>+AX333*4*4.5/1000*5263/1000/10000*1000</f>
        <v>0</v>
      </c>
      <c r="BD333" s="1">
        <f>0.6108*EXP((U333*17.27)/(U333+237.3))</f>
        <v>1.0727688258811263</v>
      </c>
      <c r="BE333" s="1">
        <f>0.6108*EXP((V333*17.27)/(V333+237.3))</f>
        <v>4.0358692395384725</v>
      </c>
      <c r="BF333" s="1">
        <f>+(BE333+BD333)/2</f>
        <v>2.5543190327097993</v>
      </c>
      <c r="BG333" s="1">
        <f>+((BD333*X333/100)+(BE333*Y333/100))/2</f>
        <v>2.0307863904874202</v>
      </c>
      <c r="BH333" s="1">
        <f>+BF333-BG333</f>
        <v>0.52353264222237916</v>
      </c>
    </row>
    <row r="334" spans="1:64" x14ac:dyDescent="0.2">
      <c r="A334" s="4">
        <v>43431</v>
      </c>
      <c r="B334" s="3">
        <v>0</v>
      </c>
      <c r="C334">
        <v>331</v>
      </c>
      <c r="D334" s="1">
        <v>11.26</v>
      </c>
      <c r="E334" s="1">
        <v>10.55</v>
      </c>
      <c r="F334" s="1">
        <v>151.6506</v>
      </c>
      <c r="G334" s="1">
        <v>29.21143</v>
      </c>
      <c r="H334" s="1">
        <v>-70.357929999999996</v>
      </c>
      <c r="I334" s="1">
        <v>-4.7660580000000001</v>
      </c>
      <c r="J334" s="1">
        <v>18.269100000000002</v>
      </c>
      <c r="K334" s="1">
        <v>291.41910000000001</v>
      </c>
      <c r="L334" s="1">
        <v>340.57569999999998</v>
      </c>
      <c r="M334" s="1">
        <v>406.16759999999999</v>
      </c>
      <c r="N334" s="1">
        <v>122.4392</v>
      </c>
      <c r="O334" s="1">
        <v>-65.59187</v>
      </c>
      <c r="P334" s="1">
        <f>+G334/F334</f>
        <v>0.19262324052789767</v>
      </c>
      <c r="Q334" s="1">
        <v>56.847290000000001</v>
      </c>
      <c r="R334" s="1">
        <v>8.2799999999999994</v>
      </c>
      <c r="S334" s="1">
        <v>31.71</v>
      </c>
      <c r="T334" s="1">
        <v>17.02</v>
      </c>
      <c r="U334" s="1">
        <v>7.3010000000000002</v>
      </c>
      <c r="V334" s="1">
        <v>30.09</v>
      </c>
      <c r="W334" s="1">
        <f>+(X334+Y334)/2</f>
        <v>53.71</v>
      </c>
      <c r="X334" s="1">
        <v>16.52</v>
      </c>
      <c r="Y334" s="1">
        <v>90.9</v>
      </c>
      <c r="Z334" s="1">
        <v>1.42</v>
      </c>
      <c r="AA334" s="1">
        <v>330.3</v>
      </c>
      <c r="AB334" s="1">
        <v>62.55</v>
      </c>
      <c r="AC334" s="2">
        <v>15.58</v>
      </c>
      <c r="AD334" s="1">
        <v>-1.2749999999999999</v>
      </c>
      <c r="AE334" s="1">
        <v>37.880000000000003</v>
      </c>
      <c r="AF334" s="2">
        <v>15.19</v>
      </c>
      <c r="AG334" s="1">
        <v>-4.7220000000000004</v>
      </c>
      <c r="AH334" s="1">
        <v>41.88</v>
      </c>
      <c r="AI334" s="2">
        <v>15.75</v>
      </c>
      <c r="AJ334" s="1">
        <v>-2.64</v>
      </c>
      <c r="AK334" s="1">
        <v>40.81</v>
      </c>
      <c r="AM334" s="1" t="s">
        <v>0</v>
      </c>
      <c r="AN334" s="1" t="s">
        <v>0</v>
      </c>
      <c r="AO334" s="1">
        <v>0.23100000000000001</v>
      </c>
      <c r="AP334" s="1">
        <v>4.1000000000000002E-2</v>
      </c>
      <c r="AQ334" s="1">
        <v>21.41</v>
      </c>
      <c r="AR334" s="1">
        <v>70.53</v>
      </c>
      <c r="AS334" s="1">
        <v>3.9E-2</v>
      </c>
      <c r="AT334" s="1">
        <v>14.14</v>
      </c>
      <c r="AU334" s="1">
        <v>13.96</v>
      </c>
      <c r="AV334" s="1">
        <v>14.34</v>
      </c>
      <c r="AW334" s="1">
        <v>14.7</v>
      </c>
      <c r="AX334" s="1">
        <v>46.74</v>
      </c>
      <c r="AY334" s="1">
        <f>+AX334*4*4.5/1000*5263/1000/10000*1000</f>
        <v>0.44278671600000008</v>
      </c>
      <c r="BD334" s="1">
        <f>0.6108*EXP((U334*17.27)/(U334+237.3))</f>
        <v>1.022754828925728</v>
      </c>
      <c r="BE334" s="1">
        <f>0.6108*EXP((V334*17.27)/(V334+237.3))</f>
        <v>4.2650178232204734</v>
      </c>
      <c r="BF334" s="1">
        <f>+(BE334+BD334)/2</f>
        <v>2.6438863260731007</v>
      </c>
      <c r="BG334" s="1">
        <f>+((BD334*X334/100)+(BE334*Y334/100))/2</f>
        <v>2.0229301495229706</v>
      </c>
      <c r="BH334" s="1">
        <f>+BF334-BG334</f>
        <v>0.62095617655013013</v>
      </c>
    </row>
    <row r="335" spans="1:64" x14ac:dyDescent="0.2">
      <c r="A335" s="4">
        <v>43432</v>
      </c>
      <c r="B335" s="3">
        <v>0</v>
      </c>
      <c r="C335">
        <v>332</v>
      </c>
      <c r="D335" s="1">
        <v>11.21</v>
      </c>
      <c r="E335" s="1">
        <v>10.14</v>
      </c>
      <c r="F335" s="1">
        <v>149.9034</v>
      </c>
      <c r="G335" s="1">
        <v>28.49643</v>
      </c>
      <c r="H335" s="1">
        <v>-67.613140000000001</v>
      </c>
      <c r="I335" s="1">
        <v>-5.3347220000000002</v>
      </c>
      <c r="J335" s="1">
        <v>17.758400000000002</v>
      </c>
      <c r="K335" s="1">
        <v>290.90839999999997</v>
      </c>
      <c r="L335" s="1">
        <v>340.75049999999999</v>
      </c>
      <c r="M335" s="1">
        <v>403.02890000000002</v>
      </c>
      <c r="N335" s="1">
        <v>121.407</v>
      </c>
      <c r="O335" s="1">
        <v>-62.278419999999997</v>
      </c>
      <c r="P335" s="1">
        <f>+G335/F335</f>
        <v>0.1900986235135427</v>
      </c>
      <c r="Q335" s="1">
        <v>59.128599999999999</v>
      </c>
      <c r="R335" s="1">
        <v>7.2720000000000002</v>
      </c>
      <c r="S335" s="1">
        <v>32.32</v>
      </c>
      <c r="T335" s="1">
        <v>16.329999999999998</v>
      </c>
      <c r="U335" s="1">
        <v>6.3310000000000004</v>
      </c>
      <c r="V335" s="1">
        <v>30.35</v>
      </c>
      <c r="W335" s="1">
        <f>+(X335+Y335)/2</f>
        <v>54.204999999999998</v>
      </c>
      <c r="X335" s="1">
        <v>16.309999999999999</v>
      </c>
      <c r="Y335" s="1">
        <v>92.1</v>
      </c>
      <c r="Z335" s="1">
        <v>1.212</v>
      </c>
      <c r="AA335" s="1">
        <v>60.35</v>
      </c>
      <c r="AB335" s="1">
        <v>83.6</v>
      </c>
      <c r="AC335" s="2">
        <v>14.41</v>
      </c>
      <c r="AD335" s="1">
        <v>-2.2890000000000001</v>
      </c>
      <c r="AE335" s="1">
        <v>38.020000000000003</v>
      </c>
      <c r="AF335" s="2">
        <v>13.6</v>
      </c>
      <c r="AG335" s="1">
        <v>-6.03</v>
      </c>
      <c r="AH335" s="1">
        <v>41.89</v>
      </c>
      <c r="AI335" s="2">
        <v>14.27</v>
      </c>
      <c r="AJ335" s="1">
        <v>-4.1139999999999999</v>
      </c>
      <c r="AK335" s="1">
        <v>40.93</v>
      </c>
      <c r="AM335" s="1" t="s">
        <v>0</v>
      </c>
      <c r="AN335" s="1" t="s">
        <v>0</v>
      </c>
      <c r="AO335" s="1" t="s">
        <v>0</v>
      </c>
      <c r="AP335" s="1">
        <v>4.1000000000000002E-2</v>
      </c>
      <c r="AQ335" s="1">
        <v>21.42</v>
      </c>
      <c r="AR335" s="1">
        <v>70.540000000000006</v>
      </c>
      <c r="AS335" s="1">
        <v>3.9E-2</v>
      </c>
      <c r="AT335" s="1">
        <v>14.14</v>
      </c>
      <c r="AU335" s="1">
        <v>13.95</v>
      </c>
      <c r="AV335" s="1">
        <v>14.34</v>
      </c>
      <c r="AW335" s="1">
        <v>14.71</v>
      </c>
      <c r="AX335" s="1">
        <v>0</v>
      </c>
      <c r="AY335" s="1">
        <f>+AX335*4*4.5/1000*5263/1000/10000*1000</f>
        <v>0</v>
      </c>
      <c r="BD335" s="1">
        <f>0.6108*EXP((U335*17.27)/(U335+237.3))</f>
        <v>0.9567557517122709</v>
      </c>
      <c r="BE335" s="1">
        <f>0.6108*EXP((V335*17.27)/(V335+237.3))</f>
        <v>4.3289926139026207</v>
      </c>
      <c r="BF335" s="1">
        <f>+(BE335+BD335)/2</f>
        <v>2.6428741828074456</v>
      </c>
      <c r="BG335" s="1">
        <f>+((BD335*X335/100)+(BE335*Y335/100))/2</f>
        <v>2.0715245302542926</v>
      </c>
      <c r="BH335" s="1">
        <f>+BF335-BG335</f>
        <v>0.57134965255315295</v>
      </c>
    </row>
    <row r="336" spans="1:64" x14ac:dyDescent="0.2">
      <c r="A336" s="4">
        <v>43433</v>
      </c>
      <c r="B336" s="3">
        <v>0</v>
      </c>
      <c r="C336">
        <v>333</v>
      </c>
      <c r="D336" s="1">
        <v>11.05</v>
      </c>
      <c r="E336" s="1">
        <v>13.07</v>
      </c>
      <c r="F336" s="1">
        <v>132.9717</v>
      </c>
      <c r="G336" s="1">
        <v>26.102</v>
      </c>
      <c r="H336" s="1">
        <v>-64.43777</v>
      </c>
      <c r="I336" s="1">
        <v>-2.593664</v>
      </c>
      <c r="J336" s="1">
        <v>17.737010000000001</v>
      </c>
      <c r="K336" s="1">
        <v>290.887</v>
      </c>
      <c r="L336" s="1">
        <v>343.02850000000001</v>
      </c>
      <c r="M336" s="1">
        <v>404.87259999999998</v>
      </c>
      <c r="N336" s="1">
        <v>106.86969999999999</v>
      </c>
      <c r="O336" s="1">
        <v>-61.844110000000001</v>
      </c>
      <c r="P336" s="1">
        <f>+G336/F336</f>
        <v>0.19629740764388212</v>
      </c>
      <c r="Q336" s="1">
        <v>45.02563</v>
      </c>
      <c r="R336" s="1">
        <v>8.65</v>
      </c>
      <c r="S336" s="1">
        <v>29.7</v>
      </c>
      <c r="T336" s="1">
        <v>17.12</v>
      </c>
      <c r="U336" s="1">
        <v>7.6580000000000004</v>
      </c>
      <c r="V336" s="1">
        <v>28.36</v>
      </c>
      <c r="W336" s="1">
        <f>+(X336+Y336)/2</f>
        <v>61.66</v>
      </c>
      <c r="X336" s="1">
        <v>25.52</v>
      </c>
      <c r="Y336" s="1">
        <v>97.8</v>
      </c>
      <c r="Z336" s="1">
        <v>1.887</v>
      </c>
      <c r="AA336" s="1">
        <v>123.4</v>
      </c>
      <c r="AB336" s="1">
        <v>73.88</v>
      </c>
      <c r="AC336" s="2">
        <v>15.45</v>
      </c>
      <c r="AD336" s="1">
        <v>-0.29099999999999998</v>
      </c>
      <c r="AE336" s="1">
        <v>35.67</v>
      </c>
      <c r="AF336" s="2">
        <v>14.38</v>
      </c>
      <c r="AG336" s="1">
        <v>-3.802</v>
      </c>
      <c r="AH336" s="1">
        <v>37.549999999999997</v>
      </c>
      <c r="AI336" s="2">
        <v>15</v>
      </c>
      <c r="AJ336" s="1">
        <v>-1.879</v>
      </c>
      <c r="AK336" s="1">
        <v>36.880000000000003</v>
      </c>
      <c r="AM336" s="1" t="s">
        <v>0</v>
      </c>
      <c r="AN336" s="1" t="s">
        <v>0</v>
      </c>
      <c r="AO336" s="1" t="s">
        <v>0</v>
      </c>
      <c r="AP336" s="1">
        <v>4.2999999999999997E-2</v>
      </c>
      <c r="AQ336" s="1">
        <v>21.28</v>
      </c>
      <c r="AR336" s="1">
        <v>70.290000000000006</v>
      </c>
      <c r="AS336" s="1">
        <v>0.04</v>
      </c>
      <c r="AT336" s="1">
        <v>14.59</v>
      </c>
      <c r="AU336" s="1">
        <v>14.56</v>
      </c>
      <c r="AV336" s="1">
        <v>14.79</v>
      </c>
      <c r="AW336" s="1">
        <v>15.38</v>
      </c>
      <c r="AX336" s="1">
        <v>1528</v>
      </c>
      <c r="AY336" s="1">
        <f>+AX336*4*4.5/1000*5263/1000/10000*1000</f>
        <v>14.475355199999997</v>
      </c>
      <c r="BD336" s="1">
        <f>0.6108*EXP((U336*17.27)/(U336+237.3))</f>
        <v>1.0480357588699243</v>
      </c>
      <c r="BE336" s="1">
        <f>0.6108*EXP((V336*17.27)/(V336+237.3))</f>
        <v>3.859889189366577</v>
      </c>
      <c r="BF336" s="1">
        <f>+(BE336+BD336)/2</f>
        <v>2.4539624741182506</v>
      </c>
      <c r="BG336" s="1">
        <f>+((BD336*X336/100)+(BE336*Y336/100))/2</f>
        <v>2.0212151764320585</v>
      </c>
      <c r="BH336" s="1">
        <f>+BF336-BG336</f>
        <v>0.43274729768619213</v>
      </c>
    </row>
    <row r="337" spans="1:64" x14ac:dyDescent="0.2">
      <c r="A337" s="4">
        <v>43434</v>
      </c>
      <c r="B337" s="3">
        <v>0</v>
      </c>
      <c r="C337">
        <v>334</v>
      </c>
      <c r="D337" s="1">
        <v>11</v>
      </c>
      <c r="E337" s="1">
        <v>8.08</v>
      </c>
      <c r="F337" s="1">
        <v>149.32660000000001</v>
      </c>
      <c r="G337" s="1">
        <v>28.472010000000001</v>
      </c>
      <c r="H337" s="1">
        <v>-55.576030000000003</v>
      </c>
      <c r="I337" s="1">
        <v>-0.53532760000000001</v>
      </c>
      <c r="J337" s="1">
        <v>15.42595</v>
      </c>
      <c r="K337" s="1">
        <v>288.57589999999999</v>
      </c>
      <c r="L337" s="1">
        <v>338.70699999999999</v>
      </c>
      <c r="M337" s="1">
        <v>393.74770000000001</v>
      </c>
      <c r="N337" s="1">
        <v>120.8546</v>
      </c>
      <c r="O337" s="1">
        <v>-55.040709999999997</v>
      </c>
      <c r="P337" s="1">
        <f>+G337/F337</f>
        <v>0.19066937839607945</v>
      </c>
      <c r="Q337" s="1">
        <v>65.813839999999999</v>
      </c>
      <c r="R337" s="1">
        <v>8.1999999999999993</v>
      </c>
      <c r="S337" s="1">
        <v>25.26</v>
      </c>
      <c r="T337" s="1">
        <v>14.49</v>
      </c>
      <c r="U337" s="1">
        <v>7.6390000000000002</v>
      </c>
      <c r="V337" s="1">
        <v>24.43</v>
      </c>
      <c r="W337" s="1">
        <f>+(X337+Y337)/2</f>
        <v>64.960000000000008</v>
      </c>
      <c r="X337" s="1">
        <v>30.22</v>
      </c>
      <c r="Y337" s="1">
        <v>99.7</v>
      </c>
      <c r="Z337" s="1">
        <v>1.4159999999999999</v>
      </c>
      <c r="AA337" s="1">
        <v>93.7</v>
      </c>
      <c r="AB337" s="1">
        <v>98.3</v>
      </c>
      <c r="AC337" s="2">
        <v>12.39</v>
      </c>
      <c r="AD337" s="1">
        <v>0.51800000000000002</v>
      </c>
      <c r="AE337" s="1">
        <v>29.36</v>
      </c>
      <c r="AF337" s="2">
        <v>10.8</v>
      </c>
      <c r="AG337" s="1">
        <v>-3.246</v>
      </c>
      <c r="AH337" s="1">
        <v>31.17</v>
      </c>
      <c r="AI337" s="2">
        <v>11.52</v>
      </c>
      <c r="AJ337" s="1">
        <v>-1.7609999999999999</v>
      </c>
      <c r="AK337" s="1">
        <v>30.48</v>
      </c>
      <c r="AM337" s="1" t="s">
        <v>0</v>
      </c>
      <c r="AN337" s="1" t="s">
        <v>0</v>
      </c>
      <c r="AO337" s="1" t="s">
        <v>0</v>
      </c>
      <c r="AP337" s="1">
        <v>4.2999999999999997E-2</v>
      </c>
      <c r="AQ337" s="1">
        <v>21.34</v>
      </c>
      <c r="AR337" s="1">
        <v>70.39</v>
      </c>
      <c r="AS337" s="1">
        <v>4.1000000000000002E-2</v>
      </c>
      <c r="AT337" s="1">
        <v>15.03</v>
      </c>
      <c r="AU337" s="1">
        <v>14.7</v>
      </c>
      <c r="AV337" s="1">
        <v>15.24</v>
      </c>
      <c r="AW337" s="1">
        <v>15.52</v>
      </c>
      <c r="AX337" s="1">
        <v>0</v>
      </c>
      <c r="AY337" s="1">
        <f>+AX337*4*4.5/1000*5263/1000/10000*1000</f>
        <v>0</v>
      </c>
      <c r="BD337" s="1">
        <f>0.6108*EXP((U337*17.27)/(U337+237.3))</f>
        <v>1.0466765430037239</v>
      </c>
      <c r="BE337" s="1">
        <f>0.6108*EXP((V337*17.27)/(V337+237.3))</f>
        <v>3.0618035299551445</v>
      </c>
      <c r="BF337" s="1">
        <f>+(BE337+BD337)/2</f>
        <v>2.0542400364794342</v>
      </c>
      <c r="BG337" s="1">
        <f>+((BD337*X337/100)+(BE337*Y337/100))/2</f>
        <v>1.6844618853305022</v>
      </c>
      <c r="BH337" s="1">
        <f>+BF337-BG337</f>
        <v>0.36977815114893198</v>
      </c>
      <c r="BI337" s="4">
        <f>+A337</f>
        <v>43434</v>
      </c>
      <c r="BJ337" s="1">
        <f>+AVERAGE(BH308:BH337)</f>
        <v>0.5872354883023051</v>
      </c>
      <c r="BK337" s="7"/>
      <c r="BL337" s="7"/>
    </row>
    <row r="338" spans="1:64" x14ac:dyDescent="0.2">
      <c r="A338" s="4">
        <v>43435</v>
      </c>
      <c r="B338" s="3">
        <v>0</v>
      </c>
      <c r="C338">
        <v>335</v>
      </c>
      <c r="D338" s="1">
        <v>11.01</v>
      </c>
      <c r="E338" s="1">
        <v>9.58</v>
      </c>
      <c r="F338" s="1">
        <v>142.38839999999999</v>
      </c>
      <c r="G338" s="1">
        <v>27.060870000000001</v>
      </c>
      <c r="H338" s="1">
        <v>-61.154780000000002</v>
      </c>
      <c r="I338" s="1">
        <v>-0.6011341</v>
      </c>
      <c r="J338" s="1">
        <v>14.76873</v>
      </c>
      <c r="K338" s="1">
        <v>287.9187</v>
      </c>
      <c r="L338" s="1">
        <v>329.81369999999998</v>
      </c>
      <c r="M338" s="1">
        <v>390.3673</v>
      </c>
      <c r="N338" s="1">
        <v>115.3275</v>
      </c>
      <c r="O338" s="1">
        <v>-60.553649999999998</v>
      </c>
      <c r="P338" s="1">
        <f>+G338/F338</f>
        <v>0.19004968101334099</v>
      </c>
      <c r="Q338" s="1">
        <v>54.773899999999998</v>
      </c>
      <c r="R338" s="1">
        <v>5.9260000000000002</v>
      </c>
      <c r="S338" s="1">
        <v>25.48</v>
      </c>
      <c r="T338" s="1">
        <v>14</v>
      </c>
      <c r="U338" s="1">
        <v>6.2930000000000001</v>
      </c>
      <c r="V338" s="1">
        <v>23.75</v>
      </c>
      <c r="W338" s="1">
        <f>+(X338+Y338)/2</f>
        <v>64.34</v>
      </c>
      <c r="X338" s="1">
        <v>34.68</v>
      </c>
      <c r="Y338" s="1">
        <v>94</v>
      </c>
      <c r="Z338" s="1">
        <v>1.4970000000000001</v>
      </c>
      <c r="AA338" s="1">
        <v>113.3</v>
      </c>
      <c r="AB338" s="1">
        <v>82.4</v>
      </c>
      <c r="AC338" s="2">
        <v>11.82</v>
      </c>
      <c r="AD338" s="1">
        <v>-1.415</v>
      </c>
      <c r="AE338" s="1">
        <v>29.31</v>
      </c>
      <c r="AF338" s="2">
        <v>9.56</v>
      </c>
      <c r="AG338" s="1">
        <v>-6.3090000000000002</v>
      </c>
      <c r="AH338" s="1">
        <v>31.11</v>
      </c>
      <c r="AI338" s="2">
        <v>10.58</v>
      </c>
      <c r="AJ338" s="1">
        <v>-4.0380000000000003</v>
      </c>
      <c r="AK338" s="1">
        <v>30.63</v>
      </c>
      <c r="AM338" s="1" t="s">
        <v>0</v>
      </c>
      <c r="AN338" s="1" t="s">
        <v>0</v>
      </c>
      <c r="AO338" s="1" t="s">
        <v>0</v>
      </c>
      <c r="AP338" s="1">
        <v>4.2000000000000003E-2</v>
      </c>
      <c r="AQ338" s="1">
        <v>21.16</v>
      </c>
      <c r="AR338" s="1">
        <v>70.069999999999993</v>
      </c>
      <c r="AS338" s="1">
        <v>0.04</v>
      </c>
      <c r="AT338" s="1">
        <v>14.8</v>
      </c>
      <c r="AU338" s="1">
        <v>14.34</v>
      </c>
      <c r="AV338" s="1">
        <v>15</v>
      </c>
      <c r="AW338" s="1">
        <v>15.17</v>
      </c>
      <c r="AX338" s="1">
        <v>0</v>
      </c>
      <c r="AY338" s="1">
        <f>+AX338*4*4.5/1000*5263/1000/10000*1000</f>
        <v>0</v>
      </c>
      <c r="BD338" s="1">
        <f>0.6108*EXP((U338*17.27)/(U338+237.3))</f>
        <v>0.95424844354036076</v>
      </c>
      <c r="BE338" s="1">
        <f>0.6108*EXP((V338*17.27)/(V338+237.3))</f>
        <v>2.9394342447323618</v>
      </c>
      <c r="BF338" s="1">
        <f>+(BE338+BD338)/2</f>
        <v>1.9468413441363612</v>
      </c>
      <c r="BG338" s="1">
        <f>+((BD338*X338/100)+(BE338*Y338/100))/2</f>
        <v>1.5470007751341086</v>
      </c>
      <c r="BH338" s="1">
        <f>+BF338-BG338</f>
        <v>0.39984056900225262</v>
      </c>
    </row>
    <row r="339" spans="1:64" x14ac:dyDescent="0.2">
      <c r="A339" s="4">
        <v>43436</v>
      </c>
      <c r="B339" s="3">
        <v>0</v>
      </c>
      <c r="C339">
        <v>336</v>
      </c>
      <c r="D339" s="1">
        <v>11.21</v>
      </c>
      <c r="E339" s="1">
        <v>9</v>
      </c>
      <c r="F339" s="1">
        <v>125.2872</v>
      </c>
      <c r="G339" s="1">
        <v>24.35416</v>
      </c>
      <c r="H339" s="1">
        <v>-55.559629999999999</v>
      </c>
      <c r="I339" s="1">
        <v>-1.0962689999999999</v>
      </c>
      <c r="J339" s="1">
        <v>14.84379</v>
      </c>
      <c r="K339" s="1">
        <v>287.99380000000002</v>
      </c>
      <c r="L339" s="1">
        <v>335.48520000000002</v>
      </c>
      <c r="M339" s="1">
        <v>389.9486</v>
      </c>
      <c r="N339" s="1">
        <v>100.93300000000001</v>
      </c>
      <c r="O339" s="1">
        <v>-54.463360000000002</v>
      </c>
      <c r="P339" s="1">
        <f>+G339/F339</f>
        <v>0.19438665721637965</v>
      </c>
      <c r="Q339" s="1">
        <v>46.469679999999997</v>
      </c>
      <c r="R339" s="1">
        <v>7.5220000000000002</v>
      </c>
      <c r="S339" s="1">
        <v>25.35</v>
      </c>
      <c r="T339" s="1">
        <v>14.28</v>
      </c>
      <c r="U339" s="1">
        <v>7.4420000000000002</v>
      </c>
      <c r="V339" s="1">
        <v>23.43</v>
      </c>
      <c r="W339" s="1">
        <f>+(X339+Y339)/2</f>
        <v>66.295000000000002</v>
      </c>
      <c r="X339" s="1">
        <v>35.090000000000003</v>
      </c>
      <c r="Y339" s="1">
        <v>97.5</v>
      </c>
      <c r="Z339" s="1">
        <v>1.45</v>
      </c>
      <c r="AA339" s="1">
        <v>155.1</v>
      </c>
      <c r="AB339" s="1">
        <v>101.7</v>
      </c>
      <c r="AC339" s="2">
        <v>12.45</v>
      </c>
      <c r="AD339" s="1">
        <v>1.3440000000000001</v>
      </c>
      <c r="AE339" s="1">
        <v>28.93</v>
      </c>
      <c r="AF339" s="2">
        <v>10.76</v>
      </c>
      <c r="AG339" s="1">
        <v>-2.6440000000000001</v>
      </c>
      <c r="AH339" s="1">
        <v>30.95</v>
      </c>
      <c r="AI339" s="2">
        <v>11.65</v>
      </c>
      <c r="AJ339" s="1">
        <v>-0.75700000000000001</v>
      </c>
      <c r="AK339" s="1">
        <v>30.35</v>
      </c>
      <c r="AM339" s="1" t="s">
        <v>0</v>
      </c>
      <c r="AN339" s="1" t="s">
        <v>0</v>
      </c>
      <c r="AO339" s="1" t="s">
        <v>0</v>
      </c>
      <c r="AP339" s="1">
        <v>4.2000000000000003E-2</v>
      </c>
      <c r="AQ339" s="1">
        <v>20.85</v>
      </c>
      <c r="AR339" s="1">
        <v>69.5</v>
      </c>
      <c r="AS339" s="1">
        <v>3.9E-2</v>
      </c>
      <c r="AT339" s="1">
        <v>14.74</v>
      </c>
      <c r="AU339" s="1">
        <v>14.08</v>
      </c>
      <c r="AV339" s="1">
        <v>14.93</v>
      </c>
      <c r="AW339" s="1">
        <v>14.96</v>
      </c>
      <c r="AX339" s="1">
        <v>0</v>
      </c>
      <c r="AY339" s="1">
        <f>+AX339*4*4.5/1000*5263/1000/10000*1000</f>
        <v>0</v>
      </c>
      <c r="BD339" s="1">
        <f>0.6108*EXP((U339*17.27)/(U339+237.3))</f>
        <v>1.0326748297148676</v>
      </c>
      <c r="BE339" s="1">
        <f>0.6108*EXP((V339*17.27)/(V339+237.3))</f>
        <v>2.8833408227757413</v>
      </c>
      <c r="BF339" s="1">
        <f>+(BE339+BD339)/2</f>
        <v>1.9580078262453045</v>
      </c>
      <c r="BG339" s="1">
        <f>+((BD339*X339/100)+(BE339*Y339/100))/2</f>
        <v>1.5868114499766477</v>
      </c>
      <c r="BH339" s="1">
        <f>+BF339-BG339</f>
        <v>0.37119637626865676</v>
      </c>
    </row>
    <row r="340" spans="1:64" x14ac:dyDescent="0.2">
      <c r="A340" s="4">
        <v>43437</v>
      </c>
      <c r="B340" s="3">
        <v>0</v>
      </c>
      <c r="C340">
        <v>337</v>
      </c>
      <c r="D340" s="1">
        <v>11.22</v>
      </c>
      <c r="E340" s="1">
        <v>6.8410000000000002</v>
      </c>
      <c r="F340" s="1">
        <v>150.13829999999999</v>
      </c>
      <c r="G340" s="1">
        <v>29.692329999999998</v>
      </c>
      <c r="H340" s="1">
        <v>-71.450749999999999</v>
      </c>
      <c r="I340" s="1">
        <v>-3.2210009999999998</v>
      </c>
      <c r="J340" s="1">
        <v>15.223369999999999</v>
      </c>
      <c r="K340" s="1">
        <v>288.3734</v>
      </c>
      <c r="L340" s="1">
        <v>321.9984</v>
      </c>
      <c r="M340" s="1">
        <v>390.22809999999998</v>
      </c>
      <c r="N340" s="1">
        <v>120.446</v>
      </c>
      <c r="O340" s="1">
        <v>-68.229749999999996</v>
      </c>
      <c r="P340" s="1">
        <f>+G340/F340</f>
        <v>0.19776652592975943</v>
      </c>
      <c r="Q340" s="1">
        <v>52.216200000000001</v>
      </c>
      <c r="R340" s="1">
        <v>6.1749999999999998</v>
      </c>
      <c r="S340" s="1">
        <v>26.12</v>
      </c>
      <c r="T340" s="1">
        <v>14.21</v>
      </c>
      <c r="U340" s="1">
        <v>5.4320000000000004</v>
      </c>
      <c r="V340" s="1">
        <v>24.79</v>
      </c>
      <c r="W340" s="1">
        <f>+(X340+Y340)/2</f>
        <v>56.424999999999997</v>
      </c>
      <c r="X340" s="1">
        <v>19.149999999999999</v>
      </c>
      <c r="Y340" s="1">
        <v>93.7</v>
      </c>
      <c r="Z340" s="1">
        <v>1.6719999999999999</v>
      </c>
      <c r="AA340" s="1">
        <v>329.7</v>
      </c>
      <c r="AB340" s="1">
        <v>61.3</v>
      </c>
      <c r="AC340" s="2">
        <v>12.32</v>
      </c>
      <c r="AD340" s="1">
        <v>-1.9690000000000001</v>
      </c>
      <c r="AE340" s="1">
        <v>30.6</v>
      </c>
      <c r="AF340" s="2">
        <v>10.83</v>
      </c>
      <c r="AG340" s="1">
        <v>-5.2960000000000003</v>
      </c>
      <c r="AH340" s="1">
        <v>33.479999999999997</v>
      </c>
      <c r="AI340" s="2">
        <v>11.76</v>
      </c>
      <c r="AJ340" s="1">
        <v>-3.4609999999999999</v>
      </c>
      <c r="AK340" s="1">
        <v>32.81</v>
      </c>
      <c r="AM340" s="1" t="s">
        <v>0</v>
      </c>
      <c r="AN340" s="1" t="s">
        <v>0</v>
      </c>
      <c r="AO340" s="1" t="s">
        <v>0</v>
      </c>
      <c r="AP340" s="1">
        <v>4.1000000000000002E-2</v>
      </c>
      <c r="AQ340" s="1">
        <v>20.64</v>
      </c>
      <c r="AR340" s="1">
        <v>69.099999999999994</v>
      </c>
      <c r="AS340" s="1">
        <v>3.9E-2</v>
      </c>
      <c r="AT340" s="1">
        <v>14.68</v>
      </c>
      <c r="AU340" s="1">
        <v>13.88</v>
      </c>
      <c r="AV340" s="1">
        <v>14.86</v>
      </c>
      <c r="AW340" s="1">
        <v>14.81</v>
      </c>
      <c r="AX340" s="1">
        <v>0</v>
      </c>
      <c r="AY340" s="1">
        <f>+AX340*4*4.5/1000*5263/1000/10000*1000</f>
        <v>0</v>
      </c>
      <c r="BD340" s="1">
        <f>0.6108*EXP((U340*17.27)/(U340+237.3))</f>
        <v>0.8989683510167269</v>
      </c>
      <c r="BE340" s="1">
        <f>0.6108*EXP((V340*17.27)/(V340+237.3))</f>
        <v>3.1283683236916726</v>
      </c>
      <c r="BF340" s="1">
        <f>+(BE340+BD340)/2</f>
        <v>2.0136683373541997</v>
      </c>
      <c r="BG340" s="1">
        <f>+((BD340*X340/100)+(BE340*Y340/100))/2</f>
        <v>1.5517167792594002</v>
      </c>
      <c r="BH340" s="1">
        <f>+BF340-BG340</f>
        <v>0.46195155809479949</v>
      </c>
    </row>
    <row r="341" spans="1:64" x14ac:dyDescent="0.2">
      <c r="A341" s="4">
        <v>43438</v>
      </c>
      <c r="B341" s="3">
        <v>0</v>
      </c>
      <c r="C341">
        <v>338</v>
      </c>
      <c r="D341" s="1">
        <v>10.96</v>
      </c>
      <c r="E341" s="1">
        <v>9.32</v>
      </c>
      <c r="F341" s="1">
        <v>135.6551</v>
      </c>
      <c r="G341" s="1">
        <v>27.20739</v>
      </c>
      <c r="H341" s="1">
        <v>-66.208150000000003</v>
      </c>
      <c r="I341" s="1">
        <v>-2.8425569999999998</v>
      </c>
      <c r="J341" s="1">
        <v>14.350429999999999</v>
      </c>
      <c r="K341" s="1">
        <v>287.50040000000001</v>
      </c>
      <c r="L341" s="1">
        <v>323.01979999999998</v>
      </c>
      <c r="M341" s="1">
        <v>386.38549999999998</v>
      </c>
      <c r="N341" s="1">
        <v>108.4477</v>
      </c>
      <c r="O341" s="1">
        <v>-63.365600000000001</v>
      </c>
      <c r="P341" s="1">
        <f>+G341/F341</f>
        <v>0.20056297183076788</v>
      </c>
      <c r="Q341" s="1">
        <v>45.082070000000002</v>
      </c>
      <c r="R341" s="1">
        <v>3.8460000000000001</v>
      </c>
      <c r="S341" s="1">
        <v>27.71</v>
      </c>
      <c r="T341" s="1">
        <v>13.48</v>
      </c>
      <c r="U341" s="1">
        <v>3.403</v>
      </c>
      <c r="V341" s="1">
        <v>27.28</v>
      </c>
      <c r="W341" s="1">
        <f>+(X341+Y341)/2</f>
        <v>55.194999999999993</v>
      </c>
      <c r="X341" s="1">
        <v>17.79</v>
      </c>
      <c r="Y341" s="1">
        <v>92.6</v>
      </c>
      <c r="Z341" s="1">
        <v>1.1890000000000001</v>
      </c>
      <c r="AA341" s="1">
        <v>328.3</v>
      </c>
      <c r="AB341" s="1">
        <v>85.4</v>
      </c>
      <c r="AC341" s="2">
        <v>10.68</v>
      </c>
      <c r="AD341" s="1">
        <v>-6.5979999999999999</v>
      </c>
      <c r="AE341" s="1">
        <v>33.57</v>
      </c>
      <c r="AF341" s="2">
        <v>9.17</v>
      </c>
      <c r="AG341" s="1">
        <v>-11.12</v>
      </c>
      <c r="AH341" s="1">
        <v>36.799999999999997</v>
      </c>
      <c r="AI341" s="2">
        <v>10.27</v>
      </c>
      <c r="AJ341" s="1">
        <v>-8.7899999999999991</v>
      </c>
      <c r="AK341" s="1">
        <v>36.15</v>
      </c>
      <c r="AM341" s="1" t="s">
        <v>0</v>
      </c>
      <c r="AN341" s="1" t="s">
        <v>0</v>
      </c>
      <c r="AO341" s="1" t="s">
        <v>0</v>
      </c>
      <c r="AP341" s="1">
        <v>4.1000000000000002E-2</v>
      </c>
      <c r="AQ341" s="1">
        <v>20.420000000000002</v>
      </c>
      <c r="AR341" s="1">
        <v>68.75</v>
      </c>
      <c r="AS341" s="1">
        <v>3.7999999999999999E-2</v>
      </c>
      <c r="AT341" s="1">
        <v>14.52</v>
      </c>
      <c r="AU341" s="1">
        <v>13.76</v>
      </c>
      <c r="AV341" s="1">
        <v>14.69</v>
      </c>
      <c r="AW341" s="1">
        <v>14.73</v>
      </c>
      <c r="AX341" s="1">
        <v>0</v>
      </c>
      <c r="AY341" s="1">
        <f>+AX341*4*4.5/1000*5263/1000/10000*1000</f>
        <v>0</v>
      </c>
      <c r="BD341" s="1">
        <f>0.6108*EXP((U341*17.27)/(U341+237.3))</f>
        <v>0.77971510206383121</v>
      </c>
      <c r="BE341" s="1">
        <f>0.6108*EXP((V341*17.27)/(V341+237.3))</f>
        <v>3.6243280905043824</v>
      </c>
      <c r="BF341" s="1">
        <f>+(BE341+BD341)/2</f>
        <v>2.2020215962841068</v>
      </c>
      <c r="BG341" s="1">
        <f>+((BD341*X341/100)+(BE341*Y341/100))/2</f>
        <v>1.7474195642321066</v>
      </c>
      <c r="BH341" s="1">
        <f>+BF341-BG341</f>
        <v>0.45460203205200012</v>
      </c>
    </row>
    <row r="342" spans="1:64" x14ac:dyDescent="0.2">
      <c r="A342" s="4">
        <v>43439</v>
      </c>
      <c r="B342" s="3">
        <v>0</v>
      </c>
      <c r="C342">
        <v>339</v>
      </c>
      <c r="D342" s="1">
        <v>11.12</v>
      </c>
      <c r="E342" s="1">
        <v>15.03</v>
      </c>
      <c r="F342" s="1">
        <v>73.306269999999998</v>
      </c>
      <c r="G342" s="1">
        <v>14.031610000000001</v>
      </c>
      <c r="H342" s="1">
        <v>-31.632619999999999</v>
      </c>
      <c r="I342" s="1">
        <v>0.24905040000000001</v>
      </c>
      <c r="J342" s="1">
        <v>14.631640000000001</v>
      </c>
      <c r="K342" s="1">
        <v>287.78160000000003</v>
      </c>
      <c r="L342" s="1">
        <v>358.12860000000001</v>
      </c>
      <c r="M342" s="1">
        <v>390.01029999999997</v>
      </c>
      <c r="N342" s="1">
        <v>59.274659999999997</v>
      </c>
      <c r="O342" s="1">
        <v>-31.88167</v>
      </c>
      <c r="P342" s="1">
        <f>+G342/F342</f>
        <v>0.19141077564033745</v>
      </c>
      <c r="Q342" s="1">
        <v>27.392980000000001</v>
      </c>
      <c r="R342" s="1">
        <v>6.8680000000000003</v>
      </c>
      <c r="S342" s="1">
        <v>23.38</v>
      </c>
      <c r="T342" s="1">
        <v>14.08</v>
      </c>
      <c r="U342" s="1">
        <v>7.0609999999999999</v>
      </c>
      <c r="V342" s="1">
        <v>21.92</v>
      </c>
      <c r="W342" s="1">
        <f>+(X342+Y342)/2</f>
        <v>60.75</v>
      </c>
      <c r="X342" s="1">
        <v>30.8</v>
      </c>
      <c r="Y342" s="1">
        <v>90.7</v>
      </c>
      <c r="Z342" s="1">
        <v>1.0549999999999999</v>
      </c>
      <c r="AA342" s="1">
        <v>107.7</v>
      </c>
      <c r="AB342" s="1">
        <v>77.94</v>
      </c>
      <c r="AC342" s="2">
        <v>11.96</v>
      </c>
      <c r="AD342" s="1">
        <v>8.8999999999999996E-2</v>
      </c>
      <c r="AE342" s="1">
        <v>25.78</v>
      </c>
      <c r="AF342" s="2">
        <v>10.64</v>
      </c>
      <c r="AG342" s="1">
        <v>-3.25</v>
      </c>
      <c r="AH342" s="1">
        <v>26.69</v>
      </c>
      <c r="AI342" s="2">
        <v>11.53</v>
      </c>
      <c r="AJ342" s="1">
        <v>-1.3839999999999999</v>
      </c>
      <c r="AK342" s="1">
        <v>26.64</v>
      </c>
      <c r="AM342" s="1" t="s">
        <v>0</v>
      </c>
      <c r="AN342" s="1" t="s">
        <v>0</v>
      </c>
      <c r="AO342" s="1" t="s">
        <v>0</v>
      </c>
      <c r="AP342" s="1">
        <v>4.1000000000000002E-2</v>
      </c>
      <c r="AQ342" s="1">
        <v>20.18</v>
      </c>
      <c r="AR342" s="1">
        <v>68.319999999999993</v>
      </c>
      <c r="AS342" s="1">
        <v>3.7999999999999999E-2</v>
      </c>
      <c r="AT342" s="1">
        <v>14.43</v>
      </c>
      <c r="AU342" s="1">
        <v>13.67</v>
      </c>
      <c r="AV342" s="1">
        <v>14.59</v>
      </c>
      <c r="AW342" s="1">
        <v>14.68</v>
      </c>
      <c r="AX342" s="1">
        <v>0</v>
      </c>
      <c r="AY342" s="1">
        <f>+AX342*4*4.5/1000*5263/1000/10000*1000</f>
        <v>0</v>
      </c>
      <c r="BD342" s="1">
        <f>0.6108*EXP((U342*17.27)/(U342+237.3))</f>
        <v>1.0060625986682978</v>
      </c>
      <c r="BE342" s="1">
        <f>0.6108*EXP((V342*17.27)/(V342+237.3))</f>
        <v>2.6310664687693195</v>
      </c>
      <c r="BF342" s="1">
        <f>+(BE342+BD342)/2</f>
        <v>1.8185645337188086</v>
      </c>
      <c r="BG342" s="1">
        <f>+((BD342*X342/100)+(BE342*Y342/100))/2</f>
        <v>1.3481222837818043</v>
      </c>
      <c r="BH342" s="1">
        <f>+BF342-BG342</f>
        <v>0.47044224993700423</v>
      </c>
    </row>
    <row r="343" spans="1:64" x14ac:dyDescent="0.2">
      <c r="A343" s="4">
        <v>43440</v>
      </c>
      <c r="B343" s="3">
        <v>0</v>
      </c>
      <c r="C343">
        <v>340</v>
      </c>
      <c r="D343" s="1">
        <v>11.05</v>
      </c>
      <c r="E343" s="1">
        <v>15.68</v>
      </c>
      <c r="F343" s="1">
        <v>116.4486</v>
      </c>
      <c r="G343" s="1">
        <v>21.618449999999999</v>
      </c>
      <c r="H343" s="1">
        <v>-37.171460000000003</v>
      </c>
      <c r="I343" s="1">
        <v>-1.0476909999999999</v>
      </c>
      <c r="J343" s="1">
        <v>19.910299999999999</v>
      </c>
      <c r="K343" s="1">
        <v>293.06029999999998</v>
      </c>
      <c r="L343" s="1">
        <v>381.70030000000003</v>
      </c>
      <c r="M343" s="1">
        <v>417.82409999999999</v>
      </c>
      <c r="N343" s="1">
        <v>94.830160000000006</v>
      </c>
      <c r="O343" s="1">
        <v>-36.12377</v>
      </c>
      <c r="P343" s="1">
        <f>+G343/F343</f>
        <v>0.18564800263807379</v>
      </c>
      <c r="Q343" s="1">
        <v>58.706389999999999</v>
      </c>
      <c r="R343" s="1">
        <v>14.86</v>
      </c>
      <c r="S343" s="1">
        <v>28.34</v>
      </c>
      <c r="T343" s="1">
        <v>19.36</v>
      </c>
      <c r="U343" s="1">
        <v>14.73</v>
      </c>
      <c r="V343" s="1">
        <v>26.94</v>
      </c>
      <c r="W343" s="1">
        <f>+(X343+Y343)/2</f>
        <v>69.460000000000008</v>
      </c>
      <c r="X343" s="1">
        <v>48.02</v>
      </c>
      <c r="Y343" s="1">
        <v>90.9</v>
      </c>
      <c r="Z343" s="1">
        <v>1.7</v>
      </c>
      <c r="AA343" s="1">
        <v>102.8</v>
      </c>
      <c r="AB343" s="1">
        <v>67.37</v>
      </c>
      <c r="AC343" s="2">
        <v>20.41</v>
      </c>
      <c r="AD343" s="1">
        <v>12.47</v>
      </c>
      <c r="AE343" s="1">
        <v>32.590000000000003</v>
      </c>
      <c r="AF343" s="2">
        <v>20.98</v>
      </c>
      <c r="AG343" s="1">
        <v>12.12</v>
      </c>
      <c r="AH343" s="1">
        <v>36.159999999999997</v>
      </c>
      <c r="AI343" s="2">
        <v>20.85</v>
      </c>
      <c r="AJ343" s="1">
        <v>12.24</v>
      </c>
      <c r="AK343" s="1">
        <v>34.909999999999997</v>
      </c>
      <c r="AM343" s="1" t="s">
        <v>0</v>
      </c>
      <c r="AN343" s="1" t="s">
        <v>0</v>
      </c>
      <c r="AO343" s="1" t="s">
        <v>0</v>
      </c>
      <c r="AP343" s="1">
        <v>4.1000000000000002E-2</v>
      </c>
      <c r="AQ343" s="1">
        <v>20.23</v>
      </c>
      <c r="AR343" s="1">
        <v>68.39</v>
      </c>
      <c r="AS343" s="1">
        <v>3.7999999999999999E-2</v>
      </c>
      <c r="AT343" s="1">
        <v>14.49</v>
      </c>
      <c r="AU343" s="1">
        <v>13.54</v>
      </c>
      <c r="AV343" s="1">
        <v>14.65</v>
      </c>
      <c r="AW343" s="1">
        <v>14.54</v>
      </c>
      <c r="AX343" s="1">
        <v>0</v>
      </c>
      <c r="AY343" s="1">
        <f>+AX343*4*4.5/1000*5263/1000/10000*1000</f>
        <v>0</v>
      </c>
      <c r="BD343" s="1">
        <f>0.6108*EXP((U343*17.27)/(U343+237.3))</f>
        <v>1.6759275151426174</v>
      </c>
      <c r="BE343" s="1">
        <f>0.6108*EXP((V343*17.27)/(V343+237.3))</f>
        <v>3.5528092759263403</v>
      </c>
      <c r="BF343" s="1">
        <f>+(BE343+BD343)/2</f>
        <v>2.6143683955344788</v>
      </c>
      <c r="BG343" s="1">
        <f>+((BD343*X343/100)+(BE343*Y343/100))/2</f>
        <v>2.017142012294264</v>
      </c>
      <c r="BH343" s="1">
        <f>+BF343-BG343</f>
        <v>0.59722638324021471</v>
      </c>
    </row>
    <row r="344" spans="1:64" s="7" customFormat="1" x14ac:dyDescent="0.2">
      <c r="A344" s="4">
        <v>43441</v>
      </c>
      <c r="B344" s="3">
        <v>0</v>
      </c>
      <c r="C344">
        <v>341</v>
      </c>
      <c r="D344" s="1">
        <v>11.29</v>
      </c>
      <c r="E344" s="1">
        <v>13.22</v>
      </c>
      <c r="F344" s="1">
        <v>124.76730000000001</v>
      </c>
      <c r="G344" s="1">
        <v>24.22353</v>
      </c>
      <c r="H344" s="1">
        <v>-36.493160000000003</v>
      </c>
      <c r="I344" s="1">
        <v>0.50774470000000005</v>
      </c>
      <c r="J344" s="1">
        <v>18.786429999999999</v>
      </c>
      <c r="K344" s="1">
        <v>291.93639999999999</v>
      </c>
      <c r="L344" s="1">
        <v>375.88389999999998</v>
      </c>
      <c r="M344" s="1">
        <v>412.88479999999998</v>
      </c>
      <c r="N344" s="1">
        <v>100.5437</v>
      </c>
      <c r="O344" s="1">
        <v>-37.000900000000001</v>
      </c>
      <c r="P344" s="1">
        <f>+G344/F344</f>
        <v>0.1941496690238548</v>
      </c>
      <c r="Q344" s="1">
        <v>63.542839999999998</v>
      </c>
      <c r="R344" s="1">
        <v>12.98</v>
      </c>
      <c r="S344" s="1">
        <v>27.2</v>
      </c>
      <c r="T344" s="1">
        <v>18.350000000000001</v>
      </c>
      <c r="U344" s="1">
        <v>12.7</v>
      </c>
      <c r="V344" s="1">
        <v>25</v>
      </c>
      <c r="W344" s="1">
        <f>+(X344+Y344)/2</f>
        <v>66.094999999999999</v>
      </c>
      <c r="X344" s="1">
        <v>38.69</v>
      </c>
      <c r="Y344" s="1">
        <v>93.5</v>
      </c>
      <c r="Z344" s="1">
        <v>1.905</v>
      </c>
      <c r="AA344" s="1">
        <v>297.39999999999998</v>
      </c>
      <c r="AB344" s="1">
        <v>67.59</v>
      </c>
      <c r="AC344" s="2">
        <v>17.93</v>
      </c>
      <c r="AD344" s="1">
        <v>7.9989999999999997</v>
      </c>
      <c r="AE344" s="1">
        <v>30.52</v>
      </c>
      <c r="AF344" s="2">
        <v>18.28</v>
      </c>
      <c r="AG344" s="1">
        <v>6.7539999999999996</v>
      </c>
      <c r="AH344" s="1">
        <v>33.18</v>
      </c>
      <c r="AI344" s="2">
        <v>18.239999999999998</v>
      </c>
      <c r="AJ344" s="1">
        <v>7.4219999999999997</v>
      </c>
      <c r="AK344" s="1">
        <v>32.299999999999997</v>
      </c>
      <c r="AL344" s="2"/>
      <c r="AM344" s="1" t="s">
        <v>0</v>
      </c>
      <c r="AN344" s="1" t="s">
        <v>0</v>
      </c>
      <c r="AO344" s="1" t="s">
        <v>0</v>
      </c>
      <c r="AP344" s="1">
        <v>0.04</v>
      </c>
      <c r="AQ344" s="1">
        <v>20.62</v>
      </c>
      <c r="AR344" s="1">
        <v>69.069999999999993</v>
      </c>
      <c r="AS344" s="1">
        <v>3.7999999999999999E-2</v>
      </c>
      <c r="AT344" s="1">
        <v>14.55</v>
      </c>
      <c r="AU344" s="1">
        <v>13.56</v>
      </c>
      <c r="AV344" s="1">
        <v>14.73</v>
      </c>
      <c r="AW344" s="1">
        <v>14.46</v>
      </c>
      <c r="AX344" s="1">
        <v>0</v>
      </c>
      <c r="AY344" s="1">
        <f>+AX344*4*4.5/1000*5263/1000/10000*1000</f>
        <v>0</v>
      </c>
      <c r="AZ344" s="1"/>
      <c r="BA344" s="1"/>
      <c r="BB344" s="1"/>
      <c r="BC344" s="1"/>
      <c r="BD344" s="1">
        <f>0.6108*EXP((U344*17.27)/(U344+237.3))</f>
        <v>1.4686304419364882</v>
      </c>
      <c r="BE344" s="1">
        <f>0.6108*EXP((V344*17.27)/(V344+237.3))</f>
        <v>3.1677777175068473</v>
      </c>
      <c r="BF344" s="1">
        <f>+(BE344+BD344)/2</f>
        <v>2.3182040797216676</v>
      </c>
      <c r="BG344" s="1">
        <f>+((BD344*X344/100)+(BE344*Y344/100))/2</f>
        <v>1.7650426419270646</v>
      </c>
      <c r="BH344" s="1">
        <f>+BF344-BG344</f>
        <v>0.55316143779460303</v>
      </c>
      <c r="BK344"/>
      <c r="BL344"/>
    </row>
    <row r="345" spans="1:64" x14ac:dyDescent="0.2">
      <c r="A345" s="4">
        <v>43442</v>
      </c>
      <c r="B345" s="3">
        <v>0</v>
      </c>
      <c r="C345">
        <v>342</v>
      </c>
      <c r="D345" s="1">
        <v>11.19</v>
      </c>
      <c r="E345" s="1">
        <v>11.51</v>
      </c>
      <c r="F345" s="1">
        <v>143.53819999999999</v>
      </c>
      <c r="G345" s="1">
        <v>28.27148</v>
      </c>
      <c r="H345" s="1">
        <v>-37.4679</v>
      </c>
      <c r="I345" s="1">
        <v>-1.9524239999999999</v>
      </c>
      <c r="J345" s="1">
        <v>16.50535</v>
      </c>
      <c r="K345" s="1">
        <v>289.65530000000001</v>
      </c>
      <c r="L345" s="1">
        <v>362.93529999999998</v>
      </c>
      <c r="M345" s="1">
        <v>398.45080000000002</v>
      </c>
      <c r="N345" s="1">
        <v>115.2667</v>
      </c>
      <c r="O345" s="1">
        <v>-35.515479999999997</v>
      </c>
      <c r="P345" s="1">
        <f>+G345/F345</f>
        <v>0.19696136638191089</v>
      </c>
      <c r="Q345" s="1">
        <v>79.751239999999996</v>
      </c>
      <c r="R345" s="1">
        <v>6.9039999999999999</v>
      </c>
      <c r="S345" s="1">
        <v>27.19</v>
      </c>
      <c r="T345" s="1">
        <v>15.57</v>
      </c>
      <c r="U345" s="1">
        <v>6.3369999999999997</v>
      </c>
      <c r="V345" s="1">
        <v>25.42</v>
      </c>
      <c r="W345" s="1">
        <f>+(X345+Y345)/2</f>
        <v>66.180000000000007</v>
      </c>
      <c r="X345" s="1">
        <v>34.06</v>
      </c>
      <c r="Y345" s="1">
        <v>98.3</v>
      </c>
      <c r="Z345" s="1">
        <v>1.427</v>
      </c>
      <c r="AA345" s="1">
        <v>319.2</v>
      </c>
      <c r="AB345" s="1">
        <v>64.06</v>
      </c>
      <c r="AC345" s="2">
        <v>13.7</v>
      </c>
      <c r="AD345" s="1">
        <v>-2.0550000000000002</v>
      </c>
      <c r="AE345" s="1">
        <v>31.74</v>
      </c>
      <c r="AF345" s="2">
        <v>12.98</v>
      </c>
      <c r="AG345" s="1">
        <v>-5.399</v>
      </c>
      <c r="AH345" s="1">
        <v>34.57</v>
      </c>
      <c r="AI345" s="2">
        <v>13.63</v>
      </c>
      <c r="AJ345" s="1">
        <v>-3.5590000000000002</v>
      </c>
      <c r="AK345" s="1">
        <v>33.78</v>
      </c>
      <c r="AM345" s="1" t="s">
        <v>0</v>
      </c>
      <c r="AN345" s="1" t="s">
        <v>0</v>
      </c>
      <c r="AO345" s="1" t="s">
        <v>0</v>
      </c>
      <c r="AP345" s="1">
        <v>0.04</v>
      </c>
      <c r="AQ345" s="1">
        <v>20.97</v>
      </c>
      <c r="AR345" s="1">
        <v>69.739999999999995</v>
      </c>
      <c r="AS345" s="1">
        <v>3.7999999999999999E-2</v>
      </c>
      <c r="AT345" s="1">
        <v>14.52</v>
      </c>
      <c r="AU345" s="1">
        <v>13.6</v>
      </c>
      <c r="AV345" s="1">
        <v>14.71</v>
      </c>
      <c r="AW345" s="1">
        <v>14.44</v>
      </c>
      <c r="AX345" s="1">
        <v>0</v>
      </c>
      <c r="AY345" s="1">
        <f>+AX345*4*4.5/1000*5263/1000/10000*1000</f>
        <v>0</v>
      </c>
      <c r="BD345" s="1">
        <f>0.6108*EXP((U345*17.27)/(U345+237.3))</f>
        <v>0.95715217264028052</v>
      </c>
      <c r="BE345" s="1">
        <f>0.6108*EXP((V345*17.27)/(V345+237.3))</f>
        <v>3.2478971217778461</v>
      </c>
      <c r="BF345" s="1">
        <f>+(BE345+BD345)/2</f>
        <v>2.1025246472090631</v>
      </c>
      <c r="BG345" s="1">
        <f>+((BD345*X345/100)+(BE345*Y345/100))/2</f>
        <v>1.7593444503544511</v>
      </c>
      <c r="BH345" s="1">
        <f>+BF345-BG345</f>
        <v>0.34318019685461199</v>
      </c>
      <c r="BK345" s="7"/>
      <c r="BL345" s="7"/>
    </row>
    <row r="346" spans="1:64" x14ac:dyDescent="0.2">
      <c r="A346" s="4">
        <v>43443</v>
      </c>
      <c r="B346" s="3">
        <v>0</v>
      </c>
      <c r="C346">
        <v>343</v>
      </c>
      <c r="D346" s="1">
        <v>11.17</v>
      </c>
      <c r="E346" s="1">
        <v>9.75</v>
      </c>
      <c r="F346" s="1">
        <v>144.85579999999999</v>
      </c>
      <c r="G346" s="1">
        <v>29.480899999999998</v>
      </c>
      <c r="H346" s="1">
        <v>-38.890070000000001</v>
      </c>
      <c r="I346" s="1">
        <v>-3.367791</v>
      </c>
      <c r="J346" s="1">
        <v>16.657430000000002</v>
      </c>
      <c r="K346" s="1">
        <v>289.80739999999997</v>
      </c>
      <c r="L346" s="1">
        <v>362.73829999999998</v>
      </c>
      <c r="M346" s="1">
        <v>398.26060000000001</v>
      </c>
      <c r="N346" s="1">
        <v>115.3749</v>
      </c>
      <c r="O346" s="1">
        <v>-35.522289999999998</v>
      </c>
      <c r="P346" s="1">
        <f>+G346/F346</f>
        <v>0.2035189478087864</v>
      </c>
      <c r="Q346" s="1">
        <v>79.852580000000003</v>
      </c>
      <c r="R346" s="1">
        <v>7.048</v>
      </c>
      <c r="S346" s="1">
        <v>29.07</v>
      </c>
      <c r="T346" s="1">
        <v>15.59</v>
      </c>
      <c r="U346" s="1">
        <v>6.5940000000000003</v>
      </c>
      <c r="V346" s="1">
        <v>28.16</v>
      </c>
      <c r="W346" s="1">
        <f>+(X346+Y346)/2</f>
        <v>59.174999999999997</v>
      </c>
      <c r="X346" s="1">
        <v>20.75</v>
      </c>
      <c r="Y346" s="1">
        <v>97.6</v>
      </c>
      <c r="Z346" s="1">
        <v>1.4950000000000001</v>
      </c>
      <c r="AA346" s="1">
        <v>322.10000000000002</v>
      </c>
      <c r="AB346" s="1">
        <v>64.569999999999993</v>
      </c>
      <c r="AC346" s="2">
        <v>13.8</v>
      </c>
      <c r="AD346" s="1">
        <v>-1.3839999999999999</v>
      </c>
      <c r="AE346" s="1">
        <v>35.700000000000003</v>
      </c>
      <c r="AF346" s="2">
        <v>13.15</v>
      </c>
      <c r="AG346" s="1">
        <v>-4.4189999999999996</v>
      </c>
      <c r="AH346" s="1">
        <v>39.090000000000003</v>
      </c>
      <c r="AI346" s="2">
        <v>13.85</v>
      </c>
      <c r="AJ346" s="1">
        <v>-2.6640000000000001</v>
      </c>
      <c r="AK346" s="1">
        <v>38.119999999999997</v>
      </c>
      <c r="AM346" s="1" t="s">
        <v>0</v>
      </c>
      <c r="AN346" s="1" t="s">
        <v>0</v>
      </c>
      <c r="AO346" s="1" t="s">
        <v>0</v>
      </c>
      <c r="AP346" s="1">
        <v>0.04</v>
      </c>
      <c r="AQ346" s="1">
        <v>20.85</v>
      </c>
      <c r="AR346" s="1">
        <v>69.510000000000005</v>
      </c>
      <c r="AS346" s="1">
        <v>3.7999999999999999E-2</v>
      </c>
      <c r="AT346" s="1">
        <v>14.42</v>
      </c>
      <c r="AU346" s="1">
        <v>13.62</v>
      </c>
      <c r="AV346" s="1">
        <v>14.61</v>
      </c>
      <c r="AW346" s="1">
        <v>14.47</v>
      </c>
      <c r="AX346" s="1">
        <v>0</v>
      </c>
      <c r="AY346" s="1">
        <f>+AX346*4*4.5/1000*5263/1000/10000*1000</f>
        <v>0</v>
      </c>
      <c r="BD346" s="1">
        <f>0.6108*EXP((U346*17.27)/(U346+237.3))</f>
        <v>0.97426864973147664</v>
      </c>
      <c r="BE346" s="1">
        <f>0.6108*EXP((V346*17.27)/(V346+237.3))</f>
        <v>3.8152878060928974</v>
      </c>
      <c r="BF346" s="1">
        <f>+(BE346+BD346)/2</f>
        <v>2.394778227912187</v>
      </c>
      <c r="BG346" s="1">
        <f>+((BD346*X346/100)+(BE346*Y346/100))/2</f>
        <v>1.9629408217829745</v>
      </c>
      <c r="BH346" s="1">
        <f>+BF346-BG346</f>
        <v>0.43183740612921251</v>
      </c>
    </row>
    <row r="347" spans="1:64" x14ac:dyDescent="0.2">
      <c r="A347" s="4">
        <v>43444</v>
      </c>
      <c r="B347" s="3">
        <v>0</v>
      </c>
      <c r="C347">
        <v>344</v>
      </c>
      <c r="D347" s="1">
        <v>10.99</v>
      </c>
      <c r="E347" s="1">
        <v>13.2</v>
      </c>
      <c r="F347" s="1">
        <v>129.44630000000001</v>
      </c>
      <c r="G347" s="1">
        <v>26.182110000000002</v>
      </c>
      <c r="H347" s="1">
        <v>-37.063220000000001</v>
      </c>
      <c r="I347" s="1">
        <v>-2.9326690000000002</v>
      </c>
      <c r="J347" s="1">
        <v>17.591149999999999</v>
      </c>
      <c r="K347" s="1">
        <v>290.74110000000002</v>
      </c>
      <c r="L347" s="1">
        <v>369.75110000000001</v>
      </c>
      <c r="M347" s="1">
        <v>403.88170000000002</v>
      </c>
      <c r="N347" s="1">
        <v>103.2642</v>
      </c>
      <c r="O347" s="1">
        <v>-34.130549999999999</v>
      </c>
      <c r="P347" s="1">
        <f>+G347/F347</f>
        <v>0.20226232808508238</v>
      </c>
      <c r="Q347" s="1">
        <v>69.133669999999995</v>
      </c>
      <c r="R347" s="1">
        <v>8.2200000000000006</v>
      </c>
      <c r="S347" s="1">
        <v>31.18</v>
      </c>
      <c r="T347" s="1">
        <v>16.73</v>
      </c>
      <c r="U347" s="1">
        <v>7.6189999999999998</v>
      </c>
      <c r="V347" s="1">
        <v>27.96</v>
      </c>
      <c r="W347" s="1">
        <f>+(X347+Y347)/2</f>
        <v>55.875</v>
      </c>
      <c r="X347" s="1">
        <v>18.45</v>
      </c>
      <c r="Y347" s="1">
        <v>93.3</v>
      </c>
      <c r="Z347" s="1">
        <v>1.21</v>
      </c>
      <c r="AA347" s="1">
        <v>321.3</v>
      </c>
      <c r="AB347" s="1">
        <v>84.4</v>
      </c>
      <c r="AC347" s="2">
        <v>15.38</v>
      </c>
      <c r="AD347" s="1">
        <v>0.57999999999999996</v>
      </c>
      <c r="AE347" s="1">
        <v>35.130000000000003</v>
      </c>
      <c r="AF347" s="2">
        <v>14.93</v>
      </c>
      <c r="AG347" s="1">
        <v>-1.8939999999999999</v>
      </c>
      <c r="AH347" s="1">
        <v>37.659999999999997</v>
      </c>
      <c r="AI347" s="2">
        <v>15.55</v>
      </c>
      <c r="AJ347" s="1">
        <v>-0.251</v>
      </c>
      <c r="AK347" s="1">
        <v>37.020000000000003</v>
      </c>
      <c r="AM347" s="1" t="s">
        <v>0</v>
      </c>
      <c r="AN347" s="1" t="s">
        <v>0</v>
      </c>
      <c r="AO347" s="1" t="s">
        <v>0</v>
      </c>
      <c r="AP347" s="1">
        <v>0.04</v>
      </c>
      <c r="AQ347" s="1">
        <v>20.77</v>
      </c>
      <c r="AR347" s="1">
        <v>69.34</v>
      </c>
      <c r="AS347" s="1">
        <v>3.7999999999999999E-2</v>
      </c>
      <c r="AT347" s="1">
        <v>14.35</v>
      </c>
      <c r="AU347" s="1">
        <v>13.57</v>
      </c>
      <c r="AV347" s="1">
        <v>14.53</v>
      </c>
      <c r="AW347" s="1">
        <v>14.45</v>
      </c>
      <c r="AX347" s="1">
        <v>0</v>
      </c>
      <c r="AY347" s="1">
        <f>+AX347*4*4.5/1000*5263/1000/10000*1000</f>
        <v>0</v>
      </c>
      <c r="BD347" s="1">
        <f>0.6108*EXP((U347*17.27)/(U347+237.3))</f>
        <v>1.0452474664477316</v>
      </c>
      <c r="BE347" s="1">
        <f>0.6108*EXP((V347*17.27)/(V347+237.3))</f>
        <v>3.771135702466657</v>
      </c>
      <c r="BF347" s="1">
        <f>+(BE347+BD347)/2</f>
        <v>2.4081915844571942</v>
      </c>
      <c r="BG347" s="1">
        <f>+((BD347*X347/100)+(BE347*Y347/100))/2</f>
        <v>1.8556588839804986</v>
      </c>
      <c r="BH347" s="1">
        <f>+BF347-BG347</f>
        <v>0.55253270047669556</v>
      </c>
    </row>
    <row r="348" spans="1:64" x14ac:dyDescent="0.2">
      <c r="A348" s="4">
        <v>43445</v>
      </c>
      <c r="B348" s="3">
        <v>0</v>
      </c>
      <c r="C348">
        <v>345</v>
      </c>
      <c r="D348" s="1">
        <v>11.12</v>
      </c>
      <c r="E348" s="1">
        <v>11.22</v>
      </c>
      <c r="F348" s="1">
        <v>53.663890000000002</v>
      </c>
      <c r="G348" s="1">
        <v>11.242380000000001</v>
      </c>
      <c r="H348" s="1">
        <v>-22.655950000000001</v>
      </c>
      <c r="I348" s="1">
        <v>-0.74072649999999995</v>
      </c>
      <c r="J348" s="1">
        <v>15.122479999999999</v>
      </c>
      <c r="K348" s="1">
        <v>288.27249999999998</v>
      </c>
      <c r="L348" s="1">
        <v>369.4468</v>
      </c>
      <c r="M348" s="1">
        <v>391.3621</v>
      </c>
      <c r="N348" s="1">
        <v>42.421500000000002</v>
      </c>
      <c r="O348" s="1">
        <v>-21.915230000000001</v>
      </c>
      <c r="P348" s="1">
        <f>+G348/F348</f>
        <v>0.20949618076512902</v>
      </c>
      <c r="Q348" s="1">
        <v>20.506270000000001</v>
      </c>
      <c r="R348" s="1">
        <v>9.9700000000000006</v>
      </c>
      <c r="S348" s="1">
        <v>22.69</v>
      </c>
      <c r="T348" s="1">
        <v>14.65</v>
      </c>
      <c r="U348" s="1">
        <v>10.01</v>
      </c>
      <c r="V348" s="1">
        <v>21.17</v>
      </c>
      <c r="W348" s="1">
        <f>+(X348+Y348)/2</f>
        <v>66.28</v>
      </c>
      <c r="X348" s="1">
        <v>42.66</v>
      </c>
      <c r="Y348" s="1">
        <v>89.9</v>
      </c>
      <c r="Z348" s="1">
        <v>1.0229999999999999</v>
      </c>
      <c r="AA348" s="1">
        <v>50.26</v>
      </c>
      <c r="AB348" s="1">
        <v>94.1</v>
      </c>
      <c r="AC348" s="2">
        <v>11.94</v>
      </c>
      <c r="AD348" s="1">
        <v>4.0279999999999996</v>
      </c>
      <c r="AE348" s="1">
        <v>23.04</v>
      </c>
      <c r="AF348" s="2">
        <v>10.92</v>
      </c>
      <c r="AG348" s="1">
        <v>1.839</v>
      </c>
      <c r="AH348" s="1">
        <v>23.56</v>
      </c>
      <c r="AI348" s="2">
        <v>11.66</v>
      </c>
      <c r="AJ348" s="1">
        <v>3.2</v>
      </c>
      <c r="AK348" s="1">
        <v>23.57</v>
      </c>
      <c r="AM348" s="1" t="s">
        <v>0</v>
      </c>
      <c r="AN348" s="1" t="s">
        <v>0</v>
      </c>
      <c r="AO348" s="1" t="s">
        <v>0</v>
      </c>
      <c r="AP348" s="1">
        <v>0.04</v>
      </c>
      <c r="AQ348" s="1">
        <v>20.76</v>
      </c>
      <c r="AR348" s="1">
        <v>69.319999999999993</v>
      </c>
      <c r="AS348" s="1">
        <v>3.7999999999999999E-2</v>
      </c>
      <c r="AT348" s="1">
        <v>14.3</v>
      </c>
      <c r="AU348" s="1">
        <v>13.52</v>
      </c>
      <c r="AV348" s="1">
        <v>14.48</v>
      </c>
      <c r="AW348" s="1">
        <v>14.39</v>
      </c>
      <c r="AX348" s="1">
        <v>0</v>
      </c>
      <c r="AY348" s="1">
        <f>+AX348*4*4.5/1000*5263/1000/10000*1000</f>
        <v>0</v>
      </c>
      <c r="BD348" s="1">
        <f>0.6108*EXP((U348*17.27)/(U348+237.3))</f>
        <v>1.2287857237746695</v>
      </c>
      <c r="BE348" s="1">
        <f>0.6108*EXP((V348*17.27)/(V348+237.3))</f>
        <v>2.5130938991427296</v>
      </c>
      <c r="BF348" s="1">
        <f>+(BE348+BD348)/2</f>
        <v>1.8709398114586997</v>
      </c>
      <c r="BG348" s="1">
        <f>+((BD348*X348/100)+(BE348*Y348/100))/2</f>
        <v>1.3917357025457942</v>
      </c>
      <c r="BH348" s="1">
        <f>+BF348-BG348</f>
        <v>0.47920410891290555</v>
      </c>
    </row>
    <row r="349" spans="1:64" x14ac:dyDescent="0.2">
      <c r="A349" s="4">
        <v>43446</v>
      </c>
      <c r="B349" s="3">
        <v>0</v>
      </c>
      <c r="C349">
        <v>346</v>
      </c>
      <c r="D349" s="1">
        <v>11.07</v>
      </c>
      <c r="E349" s="1">
        <v>10.17</v>
      </c>
      <c r="F349" s="1">
        <v>135.8802</v>
      </c>
      <c r="G349" s="1">
        <v>26.873940000000001</v>
      </c>
      <c r="H349" s="1">
        <v>-33.28566</v>
      </c>
      <c r="I349" s="1">
        <v>0.22661819999999999</v>
      </c>
      <c r="J349" s="1">
        <v>16.14725</v>
      </c>
      <c r="K349" s="1">
        <v>289.29719999999998</v>
      </c>
      <c r="L349" s="1">
        <v>364.9117</v>
      </c>
      <c r="M349" s="1">
        <v>398.42399999999998</v>
      </c>
      <c r="N349" s="1">
        <v>109.0063</v>
      </c>
      <c r="O349" s="1">
        <v>-33.512279999999997</v>
      </c>
      <c r="P349" s="1">
        <f>+G349/F349</f>
        <v>0.19777671802072708</v>
      </c>
      <c r="Q349" s="1">
        <v>75.493979999999993</v>
      </c>
      <c r="R349" s="1">
        <v>8.27</v>
      </c>
      <c r="S349" s="1">
        <v>25.79</v>
      </c>
      <c r="T349" s="1">
        <v>15.55</v>
      </c>
      <c r="U349" s="1">
        <v>8.36</v>
      </c>
      <c r="V349" s="1">
        <v>24.44</v>
      </c>
      <c r="W349" s="1">
        <f>+(X349+Y349)/2</f>
        <v>62.980000000000004</v>
      </c>
      <c r="X349" s="1">
        <v>33.56</v>
      </c>
      <c r="Y349" s="1">
        <v>92.4</v>
      </c>
      <c r="Z349" s="1">
        <v>1.5349999999999999</v>
      </c>
      <c r="AA349" s="1">
        <v>300.39999999999998</v>
      </c>
      <c r="AB349" s="1">
        <v>78.31</v>
      </c>
      <c r="AC349" s="2">
        <v>14.03</v>
      </c>
      <c r="AD349" s="1">
        <v>2.1890000000000001</v>
      </c>
      <c r="AE349" s="1">
        <v>29.69</v>
      </c>
      <c r="AF349" s="2">
        <v>13.52</v>
      </c>
      <c r="AG349" s="1">
        <v>-0.59599999999999997</v>
      </c>
      <c r="AH349" s="1">
        <v>32.68</v>
      </c>
      <c r="AI349" s="2">
        <v>14.12</v>
      </c>
      <c r="AJ349" s="1">
        <v>0.95899999999999996</v>
      </c>
      <c r="AK349" s="1">
        <v>31.83</v>
      </c>
      <c r="AM349" s="1" t="s">
        <v>0</v>
      </c>
      <c r="AN349" s="1" t="s">
        <v>0</v>
      </c>
      <c r="AO349" s="1" t="s">
        <v>0</v>
      </c>
      <c r="AP349" s="1">
        <v>0.04</v>
      </c>
      <c r="AQ349" s="1">
        <v>20.71</v>
      </c>
      <c r="AR349" s="1">
        <v>69.22</v>
      </c>
      <c r="AS349" s="1">
        <v>3.7999999999999999E-2</v>
      </c>
      <c r="AT349" s="1">
        <v>14.25</v>
      </c>
      <c r="AU349" s="1">
        <v>13.47</v>
      </c>
      <c r="AV349" s="1">
        <v>14.43</v>
      </c>
      <c r="AW349" s="1">
        <v>14.35</v>
      </c>
      <c r="AX349" s="1">
        <v>0</v>
      </c>
      <c r="AY349" s="1">
        <f>+AX349*4*4.5/1000*5263/1000/10000*1000</f>
        <v>0</v>
      </c>
      <c r="BD349" s="1">
        <f>0.6108*EXP((U349*17.27)/(U349+237.3))</f>
        <v>1.0993573320771413</v>
      </c>
      <c r="BE349" s="1">
        <f>0.6108*EXP((V349*17.27)/(V349+237.3))</f>
        <v>3.0636357334276632</v>
      </c>
      <c r="BF349" s="1">
        <f>+(BE349+BD349)/2</f>
        <v>2.0814965327524022</v>
      </c>
      <c r="BG349" s="1">
        <f>+((BD349*X349/100)+(BE349*Y349/100))/2</f>
        <v>1.5998718691661247</v>
      </c>
      <c r="BH349" s="1">
        <f>+BF349-BG349</f>
        <v>0.48162466358627753</v>
      </c>
    </row>
    <row r="350" spans="1:64" x14ac:dyDescent="0.2">
      <c r="A350" s="4">
        <v>43447</v>
      </c>
      <c r="B350" s="3">
        <v>0</v>
      </c>
      <c r="C350">
        <v>347</v>
      </c>
      <c r="D350" s="1">
        <v>11.11</v>
      </c>
      <c r="E350" s="1">
        <v>7.5259999999999998</v>
      </c>
      <c r="F350" s="1">
        <v>144.86439999999999</v>
      </c>
      <c r="G350" s="1">
        <v>30.35952</v>
      </c>
      <c r="H350" s="1">
        <v>-43.395220000000002</v>
      </c>
      <c r="I350" s="1">
        <v>-4.3871469999999997</v>
      </c>
      <c r="J350" s="1">
        <v>15.35562</v>
      </c>
      <c r="K350" s="1">
        <v>288.50560000000002</v>
      </c>
      <c r="L350" s="1">
        <v>351.11149999999998</v>
      </c>
      <c r="M350" s="1">
        <v>390.11959999999999</v>
      </c>
      <c r="N350" s="1">
        <v>114.50490000000001</v>
      </c>
      <c r="O350" s="1">
        <v>-39.008069999999996</v>
      </c>
      <c r="P350" s="1">
        <f>+G350/F350</f>
        <v>0.20957198593995491</v>
      </c>
      <c r="Q350" s="1">
        <v>75.496830000000003</v>
      </c>
      <c r="R350" s="1">
        <v>4.4950000000000001</v>
      </c>
      <c r="S350" s="1">
        <v>27.53</v>
      </c>
      <c r="T350" s="1">
        <v>14.27</v>
      </c>
      <c r="U350" s="1">
        <v>3.6190000000000002</v>
      </c>
      <c r="V350" s="1">
        <v>26.6</v>
      </c>
      <c r="W350" s="1">
        <f>+(X350+Y350)/2</f>
        <v>57.335000000000001</v>
      </c>
      <c r="X350" s="1">
        <v>16.87</v>
      </c>
      <c r="Y350" s="1">
        <v>97.8</v>
      </c>
      <c r="Z350" s="1">
        <v>1.7350000000000001</v>
      </c>
      <c r="AA350" s="1">
        <v>345.6</v>
      </c>
      <c r="AB350" s="1">
        <v>66.13</v>
      </c>
      <c r="AC350" s="2">
        <v>11.58</v>
      </c>
      <c r="AD350" s="1">
        <v>-5.9</v>
      </c>
      <c r="AE350" s="1">
        <v>32.86</v>
      </c>
      <c r="AF350" s="2">
        <v>10.81</v>
      </c>
      <c r="AG350" s="1">
        <v>-9.61</v>
      </c>
      <c r="AH350" s="1">
        <v>36.090000000000003</v>
      </c>
      <c r="AI350" s="2">
        <v>11.7</v>
      </c>
      <c r="AJ350" s="1">
        <v>-7.4119999999999999</v>
      </c>
      <c r="AK350" s="1">
        <v>35.380000000000003</v>
      </c>
      <c r="AM350" s="1" t="s">
        <v>0</v>
      </c>
      <c r="AN350" s="1" t="s">
        <v>0</v>
      </c>
      <c r="AO350" s="1" t="s">
        <v>0</v>
      </c>
      <c r="AP350" s="1">
        <v>0.04</v>
      </c>
      <c r="AQ350" s="1">
        <v>20.63</v>
      </c>
      <c r="AR350" s="1">
        <v>69.09</v>
      </c>
      <c r="AS350" s="1">
        <v>3.7999999999999999E-2</v>
      </c>
      <c r="AT350" s="1">
        <v>14.15</v>
      </c>
      <c r="AU350" s="1">
        <v>13.48</v>
      </c>
      <c r="AV350" s="1">
        <v>14.33</v>
      </c>
      <c r="AW350" s="1">
        <v>14.38</v>
      </c>
      <c r="AX350" s="1">
        <v>0</v>
      </c>
      <c r="AY350" s="1">
        <f>+AX350*4*4.5/1000*5263/1000/10000*1000</f>
        <v>0</v>
      </c>
      <c r="BD350" s="1">
        <f>0.6108*EXP((U350*17.27)/(U350+237.3))</f>
        <v>0.79170860773638385</v>
      </c>
      <c r="BE350" s="1">
        <f>0.6108*EXP((V350*17.27)/(V350+237.3))</f>
        <v>3.482522891456</v>
      </c>
      <c r="BF350" s="1">
        <f>+(BE350+BD350)/2</f>
        <v>2.1371157495961919</v>
      </c>
      <c r="BG350" s="1">
        <f>+((BD350*X350/100)+(BE350*Y350/100))/2</f>
        <v>1.7697343149845479</v>
      </c>
      <c r="BH350" s="1">
        <f>+BF350-BG350</f>
        <v>0.36738143461164396</v>
      </c>
    </row>
    <row r="351" spans="1:64" s="7" customFormat="1" x14ac:dyDescent="0.2">
      <c r="A351" s="4">
        <v>43448</v>
      </c>
      <c r="B351" s="3">
        <v>0</v>
      </c>
      <c r="C351">
        <v>348</v>
      </c>
      <c r="D351" s="1">
        <v>11.14</v>
      </c>
      <c r="E351" s="1">
        <v>6.532</v>
      </c>
      <c r="F351" s="1">
        <v>99.467230000000001</v>
      </c>
      <c r="G351" s="1">
        <v>22.2759</v>
      </c>
      <c r="H351" s="1">
        <v>-44.344799999999999</v>
      </c>
      <c r="I351" s="1">
        <v>-6.319089</v>
      </c>
      <c r="J351" s="1">
        <v>14.916740000000001</v>
      </c>
      <c r="K351" s="1">
        <v>288.06670000000003</v>
      </c>
      <c r="L351" s="1">
        <v>347.50049999999999</v>
      </c>
      <c r="M351" s="1">
        <v>385.52620000000002</v>
      </c>
      <c r="N351" s="1">
        <v>77.191329999999994</v>
      </c>
      <c r="O351" s="1">
        <v>-38.025709999999997</v>
      </c>
      <c r="P351" s="1">
        <f>+G351/F351</f>
        <v>0.22395214986885631</v>
      </c>
      <c r="Q351" s="1">
        <v>39.165619999999997</v>
      </c>
      <c r="R351" s="1">
        <v>6.3140000000000001</v>
      </c>
      <c r="S351" s="1">
        <v>26.57</v>
      </c>
      <c r="T351" s="1">
        <v>14.07</v>
      </c>
      <c r="U351" s="1">
        <v>4.444</v>
      </c>
      <c r="V351" s="1">
        <v>25.77</v>
      </c>
      <c r="W351" s="1">
        <f>+(X351+Y351)/2</f>
        <v>39.733499999999999</v>
      </c>
      <c r="X351" s="1">
        <v>6.9969999999999999</v>
      </c>
      <c r="Y351" s="1">
        <v>72.47</v>
      </c>
      <c r="Z351" s="1">
        <v>1.9890000000000001</v>
      </c>
      <c r="AA351" s="1">
        <v>23.56</v>
      </c>
      <c r="AB351" s="1">
        <v>56.17</v>
      </c>
      <c r="AC351" s="2">
        <v>11.52</v>
      </c>
      <c r="AD351" s="1">
        <v>-4.0149999999999997</v>
      </c>
      <c r="AE351" s="1">
        <v>30.54</v>
      </c>
      <c r="AF351" s="2">
        <v>10.17</v>
      </c>
      <c r="AG351" s="1">
        <v>-6.9029999999999996</v>
      </c>
      <c r="AH351" s="1">
        <v>32.47</v>
      </c>
      <c r="AI351" s="2">
        <v>11.32</v>
      </c>
      <c r="AJ351" s="1">
        <v>-5.0679999999999996</v>
      </c>
      <c r="AK351" s="1">
        <v>32.31</v>
      </c>
      <c r="AL351" s="2"/>
      <c r="AM351" s="1" t="s">
        <v>0</v>
      </c>
      <c r="AN351" s="1" t="s">
        <v>0</v>
      </c>
      <c r="AO351" s="1" t="s">
        <v>0</v>
      </c>
      <c r="AP351" s="1">
        <v>0.04</v>
      </c>
      <c r="AQ351" s="1">
        <v>20.41</v>
      </c>
      <c r="AR351" s="1">
        <v>68.72</v>
      </c>
      <c r="AS351" s="1">
        <v>3.6999999999999998E-2</v>
      </c>
      <c r="AT351" s="1">
        <v>14.19</v>
      </c>
      <c r="AU351" s="1">
        <v>13.36</v>
      </c>
      <c r="AV351" s="1">
        <v>14.36</v>
      </c>
      <c r="AW351" s="1">
        <v>14.31</v>
      </c>
      <c r="AX351" s="1">
        <v>0</v>
      </c>
      <c r="AY351" s="1">
        <f>+AX351*4*4.5/1000*5263/1000/10000*1000</f>
        <v>0</v>
      </c>
      <c r="AZ351" s="1"/>
      <c r="BA351" s="1"/>
      <c r="BB351" s="1"/>
      <c r="BC351" s="1"/>
      <c r="BD351" s="1">
        <f>0.6108*EXP((U351*17.27)/(U351+237.3))</f>
        <v>0.83902912143233388</v>
      </c>
      <c r="BE351" s="1">
        <f>0.6108*EXP((V351*17.27)/(V351+237.3))</f>
        <v>3.3160070319452655</v>
      </c>
      <c r="BF351" s="1">
        <f>+(BE351+BD351)/2</f>
        <v>2.0775180766887997</v>
      </c>
      <c r="BG351" s="1">
        <f>+((BD351*X351/100)+(BE351*Y351/100))/2</f>
        <v>1.2309085818386769</v>
      </c>
      <c r="BH351" s="1">
        <f>+BF351-BG351</f>
        <v>0.84660949485012282</v>
      </c>
      <c r="BK351"/>
      <c r="BL351"/>
    </row>
    <row r="352" spans="1:64" x14ac:dyDescent="0.2">
      <c r="A352" s="4">
        <v>43449</v>
      </c>
      <c r="B352" s="3">
        <v>0</v>
      </c>
      <c r="C352">
        <v>349</v>
      </c>
      <c r="D352" s="1">
        <v>10.98</v>
      </c>
      <c r="E352" s="1">
        <v>11.76</v>
      </c>
      <c r="F352" s="1">
        <v>55.487900000000003</v>
      </c>
      <c r="G352" s="1">
        <v>12.30864</v>
      </c>
      <c r="H352" s="1">
        <v>-31.090890000000002</v>
      </c>
      <c r="I352" s="1">
        <v>-0.21714629999999999</v>
      </c>
      <c r="J352" s="1">
        <v>12.729369999999999</v>
      </c>
      <c r="K352" s="1">
        <v>285.8793</v>
      </c>
      <c r="L352" s="1">
        <v>348.34690000000001</v>
      </c>
      <c r="M352" s="1">
        <v>379.22070000000002</v>
      </c>
      <c r="N352" s="1">
        <v>43.179259999999999</v>
      </c>
      <c r="O352" s="1">
        <v>-30.873740000000002</v>
      </c>
      <c r="P352" s="1">
        <f>+G352/F352</f>
        <v>0.22182565928788078</v>
      </c>
      <c r="Q352" s="1">
        <v>12.30552</v>
      </c>
      <c r="R352" s="1">
        <v>5.3239999999999998</v>
      </c>
      <c r="S352" s="1">
        <v>21.59</v>
      </c>
      <c r="T352" s="1">
        <v>12.34</v>
      </c>
      <c r="U352" s="1">
        <v>3.9809999999999999</v>
      </c>
      <c r="V352" s="1">
        <v>20.96</v>
      </c>
      <c r="W352" s="1">
        <f>+(X352+Y352)/2</f>
        <v>43.24</v>
      </c>
      <c r="X352" s="1">
        <v>14.33</v>
      </c>
      <c r="Y352" s="1">
        <v>72.150000000000006</v>
      </c>
      <c r="Z352" s="1">
        <v>1.05</v>
      </c>
      <c r="AA352" s="1">
        <v>341.2</v>
      </c>
      <c r="AB352" s="1">
        <v>70.17</v>
      </c>
      <c r="AC352" s="2">
        <v>9.15</v>
      </c>
      <c r="AD352" s="1">
        <v>-4.3</v>
      </c>
      <c r="AE352" s="1">
        <v>23.39</v>
      </c>
      <c r="AF352" s="2">
        <v>7.1379999999999999</v>
      </c>
      <c r="AG352" s="1">
        <v>-8.14</v>
      </c>
      <c r="AH352" s="1">
        <v>23.54</v>
      </c>
      <c r="AI352" s="2">
        <v>8.43</v>
      </c>
      <c r="AJ352" s="1">
        <v>-6.0439999999999996</v>
      </c>
      <c r="AK352" s="1">
        <v>23.92</v>
      </c>
      <c r="AM352" s="1" t="s">
        <v>0</v>
      </c>
      <c r="AN352" s="1" t="s">
        <v>0</v>
      </c>
      <c r="AO352" s="1" t="s">
        <v>0</v>
      </c>
      <c r="AP352" s="1">
        <v>0.04</v>
      </c>
      <c r="AQ352" s="1">
        <v>20.07</v>
      </c>
      <c r="AR352" s="1">
        <v>68.12</v>
      </c>
      <c r="AS352" s="1">
        <v>3.6999999999999998E-2</v>
      </c>
      <c r="AT352" s="1">
        <v>14.23</v>
      </c>
      <c r="AU352" s="1">
        <v>13.24</v>
      </c>
      <c r="AV352" s="1">
        <v>14.38</v>
      </c>
      <c r="AW352" s="1">
        <v>14.24</v>
      </c>
      <c r="AX352" s="1">
        <v>0</v>
      </c>
      <c r="AY352" s="1">
        <f>+AX352*4*4.5/1000*5263/1000/10000*1000</f>
        <v>0</v>
      </c>
      <c r="BD352" s="1">
        <f>0.6108*EXP((U352*17.27)/(U352+237.3))</f>
        <v>0.81217416264611941</v>
      </c>
      <c r="BE352" s="1">
        <f>0.6108*EXP((V352*17.27)/(V352+237.3))</f>
        <v>2.4809014363766151</v>
      </c>
      <c r="BF352" s="1">
        <f>+(BE352+BD352)/2</f>
        <v>1.6465377995113673</v>
      </c>
      <c r="BG352" s="1">
        <f>+((BD352*X352/100)+(BE352*Y352/100))/2</f>
        <v>0.95317747192645841</v>
      </c>
      <c r="BH352" s="1">
        <f>+BF352-BG352</f>
        <v>0.69336032758490884</v>
      </c>
    </row>
    <row r="353" spans="1:64" x14ac:dyDescent="0.2">
      <c r="A353" s="4">
        <v>43450</v>
      </c>
      <c r="B353" s="3">
        <v>0</v>
      </c>
      <c r="C353">
        <v>350</v>
      </c>
      <c r="D353" s="1">
        <v>11</v>
      </c>
      <c r="E353" s="1">
        <v>13.7</v>
      </c>
      <c r="F353" s="1">
        <v>57.708939999999998</v>
      </c>
      <c r="G353" s="1">
        <v>11.57216</v>
      </c>
      <c r="H353" s="1">
        <v>-30.50479</v>
      </c>
      <c r="I353" s="1">
        <v>-1.0244</v>
      </c>
      <c r="J353" s="1">
        <v>16.056809999999999</v>
      </c>
      <c r="K353" s="1">
        <v>289.20679999999999</v>
      </c>
      <c r="L353" s="1">
        <v>366.66480000000001</v>
      </c>
      <c r="M353" s="1">
        <v>396.14519999999999</v>
      </c>
      <c r="N353" s="1">
        <v>46.136780000000002</v>
      </c>
      <c r="O353" s="1">
        <v>-29.48039</v>
      </c>
      <c r="P353" s="1">
        <f>+G353/F353</f>
        <v>0.20052629627229335</v>
      </c>
      <c r="Q353" s="1">
        <v>16.656389999999998</v>
      </c>
      <c r="R353" s="1">
        <v>10.83</v>
      </c>
      <c r="S353" s="1">
        <v>23.68</v>
      </c>
      <c r="T353" s="1">
        <v>15.69</v>
      </c>
      <c r="U353" s="1">
        <v>10.81</v>
      </c>
      <c r="V353" s="1">
        <v>22.7</v>
      </c>
      <c r="W353" s="1">
        <f>+(X353+Y353)/2</f>
        <v>52.65</v>
      </c>
      <c r="X353" s="1">
        <v>26.67</v>
      </c>
      <c r="Y353" s="1">
        <v>78.63</v>
      </c>
      <c r="Z353" s="1">
        <v>1.431</v>
      </c>
      <c r="AA353" s="1">
        <v>36.53</v>
      </c>
      <c r="AB353" s="1">
        <v>83.9</v>
      </c>
      <c r="AC353" s="2">
        <v>15.16</v>
      </c>
      <c r="AD353" s="1">
        <v>7.4859999999999998</v>
      </c>
      <c r="AE353" s="1">
        <v>26.11</v>
      </c>
      <c r="AF353" s="2">
        <v>14.38</v>
      </c>
      <c r="AG353" s="1">
        <v>5.3449999999999998</v>
      </c>
      <c r="AH353" s="1">
        <v>27.27</v>
      </c>
      <c r="AI353" s="2">
        <v>14.93</v>
      </c>
      <c r="AJ353" s="1">
        <v>6.5709999999999997</v>
      </c>
      <c r="AK353" s="1">
        <v>27.04</v>
      </c>
      <c r="AM353" s="1" t="s">
        <v>0</v>
      </c>
      <c r="AN353" s="1" t="s">
        <v>0</v>
      </c>
      <c r="AO353" s="1">
        <v>0.23100000000000001</v>
      </c>
      <c r="AP353" s="1">
        <v>0.04</v>
      </c>
      <c r="AQ353" s="1">
        <v>19.79</v>
      </c>
      <c r="AR353" s="1">
        <v>67.64</v>
      </c>
      <c r="AS353" s="1">
        <v>3.6999999999999998E-2</v>
      </c>
      <c r="AT353" s="1">
        <v>14.13</v>
      </c>
      <c r="AU353" s="1">
        <v>13.14</v>
      </c>
      <c r="AV353" s="1">
        <v>14.28</v>
      </c>
      <c r="AW353" s="1">
        <v>14.19</v>
      </c>
      <c r="AX353" s="1">
        <v>0</v>
      </c>
      <c r="AY353" s="1">
        <f>+AX353*4*4.5/1000*5263/1000/10000*1000</f>
        <v>0</v>
      </c>
      <c r="BD353" s="1">
        <f>0.6108*EXP((U353*17.27)/(U353+237.3))</f>
        <v>1.2962267777991505</v>
      </c>
      <c r="BE353" s="1">
        <f>0.6108*EXP((V353*17.27)/(V353+237.3))</f>
        <v>2.7588616266004506</v>
      </c>
      <c r="BF353" s="1">
        <f>+(BE353+BD353)/2</f>
        <v>2.0275442021998007</v>
      </c>
      <c r="BG353" s="1">
        <f>+((BD353*X353/100)+(BE353*Y353/100))/2</f>
        <v>1.257498289317484</v>
      </c>
      <c r="BH353" s="1">
        <f>+BF353-BG353</f>
        <v>0.77004591288231672</v>
      </c>
    </row>
    <row r="354" spans="1:64" x14ac:dyDescent="0.2">
      <c r="A354" s="4">
        <v>43451</v>
      </c>
      <c r="B354" s="3">
        <v>0</v>
      </c>
      <c r="C354">
        <v>351</v>
      </c>
      <c r="D354" s="1">
        <v>10.95</v>
      </c>
      <c r="E354" s="1">
        <v>9.39</v>
      </c>
      <c r="F354" s="1">
        <v>140.35980000000001</v>
      </c>
      <c r="G354" s="1">
        <v>28.368410000000001</v>
      </c>
      <c r="H354" s="1">
        <v>-67.215069999999997</v>
      </c>
      <c r="I354" s="1">
        <v>-3.5311300000000001</v>
      </c>
      <c r="J354" s="1">
        <v>16.611910000000002</v>
      </c>
      <c r="K354" s="1">
        <v>289.76190000000003</v>
      </c>
      <c r="L354" s="1">
        <v>333.84300000000002</v>
      </c>
      <c r="M354" s="1">
        <v>397.52690000000001</v>
      </c>
      <c r="N354" s="1">
        <v>111.9914</v>
      </c>
      <c r="O354" s="1">
        <v>-63.683950000000003</v>
      </c>
      <c r="P354" s="1">
        <f>+G354/F354</f>
        <v>0.20211207197502418</v>
      </c>
      <c r="Q354" s="1">
        <v>48.30742</v>
      </c>
      <c r="R354" s="1">
        <v>7.7350000000000003</v>
      </c>
      <c r="S354" s="1">
        <v>28.42</v>
      </c>
      <c r="T354" s="1">
        <v>15.69</v>
      </c>
      <c r="U354" s="1">
        <v>7.94</v>
      </c>
      <c r="V354" s="1">
        <v>26.66</v>
      </c>
      <c r="W354" s="1">
        <f>+(X354+Y354)/2</f>
        <v>59.344999999999999</v>
      </c>
      <c r="X354" s="1">
        <v>24.09</v>
      </c>
      <c r="Y354" s="1">
        <v>94.6</v>
      </c>
      <c r="Z354" s="1">
        <v>1.6020000000000001</v>
      </c>
      <c r="AA354" s="1">
        <v>59.95</v>
      </c>
      <c r="AB354" s="1">
        <v>82.6</v>
      </c>
      <c r="AC354" s="2">
        <v>14.92</v>
      </c>
      <c r="AD354" s="1">
        <v>2.3010000000000002</v>
      </c>
      <c r="AE354" s="1">
        <v>33.380000000000003</v>
      </c>
      <c r="AF354" s="2">
        <v>14.73</v>
      </c>
      <c r="AG354" s="1">
        <v>-0.39400000000000002</v>
      </c>
      <c r="AH354" s="1">
        <v>37.6</v>
      </c>
      <c r="AI354" s="2">
        <v>15.15</v>
      </c>
      <c r="AJ354" s="1">
        <v>1.0880000000000001</v>
      </c>
      <c r="AK354" s="1">
        <v>36.619999999999997</v>
      </c>
      <c r="AM354" s="1" t="s">
        <v>0</v>
      </c>
      <c r="AN354" s="1" t="s">
        <v>0</v>
      </c>
      <c r="AO354" s="1" t="s">
        <v>0</v>
      </c>
      <c r="AP354" s="1">
        <v>0.04</v>
      </c>
      <c r="AQ354" s="1">
        <v>19.78</v>
      </c>
      <c r="AR354" s="1">
        <v>67.62</v>
      </c>
      <c r="AS354" s="1">
        <v>3.6999999999999998E-2</v>
      </c>
      <c r="AT354" s="1">
        <v>14.1</v>
      </c>
      <c r="AU354" s="1">
        <v>13.12</v>
      </c>
      <c r="AV354" s="1">
        <v>14.25</v>
      </c>
      <c r="AW354" s="1">
        <v>14.17</v>
      </c>
      <c r="AX354" s="1">
        <v>0</v>
      </c>
      <c r="AY354" s="1">
        <f>+AX354*4*4.5/1000*5263/1000/10000*1000</f>
        <v>0</v>
      </c>
      <c r="BD354" s="1">
        <f>0.6108*EXP((U354*17.27)/(U354+237.3))</f>
        <v>1.0683928860791065</v>
      </c>
      <c r="BE354" s="1">
        <f>0.6108*EXP((V354*17.27)/(V354+237.3))</f>
        <v>3.4948376111831219</v>
      </c>
      <c r="BF354" s="1">
        <f>+(BE354+BD354)/2</f>
        <v>2.2816152486311143</v>
      </c>
      <c r="BG354" s="1">
        <f>+((BD354*X354/100)+(BE354*Y354/100))/2</f>
        <v>1.7817461132178449</v>
      </c>
      <c r="BH354" s="1">
        <f>+BF354-BG354</f>
        <v>0.49986913541326938</v>
      </c>
    </row>
    <row r="355" spans="1:64" x14ac:dyDescent="0.2">
      <c r="A355" s="4">
        <v>43452</v>
      </c>
      <c r="B355" s="3">
        <v>0</v>
      </c>
      <c r="C355">
        <v>352</v>
      </c>
      <c r="D355" s="1">
        <v>11.15</v>
      </c>
      <c r="E355" s="1">
        <v>9.4700000000000006</v>
      </c>
      <c r="F355" s="1">
        <v>141.06059999999999</v>
      </c>
      <c r="G355" s="1">
        <v>28.95701</v>
      </c>
      <c r="H355" s="1">
        <v>-70.921170000000004</v>
      </c>
      <c r="I355" s="1">
        <v>-2.2236500000000001</v>
      </c>
      <c r="J355" s="1">
        <v>15.383940000000001</v>
      </c>
      <c r="K355" s="1">
        <v>288.53390000000002</v>
      </c>
      <c r="L355" s="1">
        <v>323.81650000000002</v>
      </c>
      <c r="M355" s="1">
        <v>392.51400000000001</v>
      </c>
      <c r="N355" s="1">
        <v>112.1036</v>
      </c>
      <c r="O355" s="1">
        <v>-68.697519999999997</v>
      </c>
      <c r="P355" s="1">
        <f>+G355/F355</f>
        <v>0.20528063825051079</v>
      </c>
      <c r="Q355" s="1">
        <v>43.406089999999999</v>
      </c>
      <c r="R355" s="1">
        <v>3.8940000000000001</v>
      </c>
      <c r="S355" s="1">
        <v>27.85</v>
      </c>
      <c r="T355" s="1">
        <v>14.48</v>
      </c>
      <c r="U355" s="1">
        <v>3.4990000000000001</v>
      </c>
      <c r="V355" s="1">
        <v>26.28</v>
      </c>
      <c r="W355" s="1">
        <f>+(X355+Y355)/2</f>
        <v>59.755000000000003</v>
      </c>
      <c r="X355" s="1">
        <v>23.11</v>
      </c>
      <c r="Y355" s="1">
        <v>96.4</v>
      </c>
      <c r="Z355" s="1">
        <v>1.546</v>
      </c>
      <c r="AA355" s="1">
        <v>359</v>
      </c>
      <c r="AB355" s="1">
        <v>89.3</v>
      </c>
      <c r="AC355" s="2">
        <v>12.08</v>
      </c>
      <c r="AD355" s="1">
        <v>-5.1429999999999998</v>
      </c>
      <c r="AE355" s="1">
        <v>32.17</v>
      </c>
      <c r="AF355" s="2">
        <v>11.68</v>
      </c>
      <c r="AG355" s="1">
        <v>-8.9499999999999993</v>
      </c>
      <c r="AH355" s="1">
        <v>36.479999999999997</v>
      </c>
      <c r="AI355" s="2">
        <v>12.38</v>
      </c>
      <c r="AJ355" s="1">
        <v>-6.8760000000000003</v>
      </c>
      <c r="AK355" s="1">
        <v>35.56</v>
      </c>
      <c r="AM355" s="1" t="s">
        <v>0</v>
      </c>
      <c r="AN355" s="1" t="s">
        <v>0</v>
      </c>
      <c r="AO355" s="1">
        <v>0.23</v>
      </c>
      <c r="AP355" s="1">
        <v>3.9E-2</v>
      </c>
      <c r="AQ355" s="1">
        <v>19.84</v>
      </c>
      <c r="AR355" s="1">
        <v>67.72</v>
      </c>
      <c r="AS355" s="1">
        <v>3.5999999999999997E-2</v>
      </c>
      <c r="AT355" s="1">
        <v>14.08</v>
      </c>
      <c r="AU355" s="1">
        <v>13.1</v>
      </c>
      <c r="AV355" s="1">
        <v>14.23</v>
      </c>
      <c r="AW355" s="1">
        <v>14.14</v>
      </c>
      <c r="AX355" s="1">
        <v>0</v>
      </c>
      <c r="AY355" s="1">
        <f>+AX355*4*4.5/1000*5263/1000/10000*1000</f>
        <v>0</v>
      </c>
      <c r="BD355" s="1">
        <f>0.6108*EXP((U355*17.27)/(U355+237.3))</f>
        <v>0.78502560734621663</v>
      </c>
      <c r="BE355" s="1">
        <f>0.6108*EXP((V355*17.27)/(V355+237.3))</f>
        <v>3.4174807738749688</v>
      </c>
      <c r="BF355" s="1">
        <f>+(BE355+BD355)/2</f>
        <v>2.1012531906105929</v>
      </c>
      <c r="BG355" s="1">
        <f>+((BD355*X355/100)+(BE355*Y355/100))/2</f>
        <v>1.7379354419365904</v>
      </c>
      <c r="BH355" s="1">
        <f>+BF355-BG355</f>
        <v>0.36331774867400246</v>
      </c>
    </row>
    <row r="356" spans="1:64" x14ac:dyDescent="0.2">
      <c r="A356" s="4">
        <v>43453</v>
      </c>
      <c r="B356" s="3">
        <v>0</v>
      </c>
      <c r="C356">
        <v>353</v>
      </c>
      <c r="D356" s="1">
        <v>11.12</v>
      </c>
      <c r="E356" s="1">
        <v>8.61</v>
      </c>
      <c r="F356" s="1">
        <v>144.7148</v>
      </c>
      <c r="G356" s="1">
        <v>30.512119999999999</v>
      </c>
      <c r="H356" s="1">
        <v>-73.475700000000003</v>
      </c>
      <c r="I356" s="1">
        <v>-2.8600089999999998</v>
      </c>
      <c r="J356" s="1">
        <v>15.0587</v>
      </c>
      <c r="K356" s="1">
        <v>288.20870000000002</v>
      </c>
      <c r="L356" s="1">
        <v>319.68709999999999</v>
      </c>
      <c r="M356" s="1">
        <v>390.30279999999999</v>
      </c>
      <c r="N356" s="1">
        <v>114.20269999999999</v>
      </c>
      <c r="O356" s="1">
        <v>-70.615690000000001</v>
      </c>
      <c r="P356" s="1">
        <f>+G356/F356</f>
        <v>0.21084312039957212</v>
      </c>
      <c r="Q356" s="1">
        <v>43.58699</v>
      </c>
      <c r="R356" s="1">
        <v>3.3149999999999999</v>
      </c>
      <c r="S356" s="1">
        <v>28.01</v>
      </c>
      <c r="T356" s="1">
        <v>13.96</v>
      </c>
      <c r="U356" s="1">
        <v>2.8980000000000001</v>
      </c>
      <c r="V356" s="1">
        <v>27.07</v>
      </c>
      <c r="W356" s="1">
        <f>+(X356+Y356)/2</f>
        <v>56.984999999999999</v>
      </c>
      <c r="X356" s="1">
        <v>17.07</v>
      </c>
      <c r="Y356" s="1">
        <v>96.9</v>
      </c>
      <c r="Z356" s="1">
        <v>1.4750000000000001</v>
      </c>
      <c r="AA356" s="1">
        <v>327.60000000000002</v>
      </c>
      <c r="AB356" s="1">
        <v>80.900000000000006</v>
      </c>
      <c r="AC356" s="2">
        <v>11.61</v>
      </c>
      <c r="AD356" s="1">
        <v>-6.758</v>
      </c>
      <c r="AE356" s="1">
        <v>33.83</v>
      </c>
      <c r="AF356" s="2">
        <v>11.17</v>
      </c>
      <c r="AG356" s="1">
        <v>-10.65</v>
      </c>
      <c r="AH356" s="1">
        <v>38.26</v>
      </c>
      <c r="AI356" s="2">
        <v>11.92</v>
      </c>
      <c r="AJ356" s="1">
        <v>-8.41</v>
      </c>
      <c r="AK356" s="1">
        <v>37.33</v>
      </c>
      <c r="AM356" s="1" t="s">
        <v>0</v>
      </c>
      <c r="AN356" s="1" t="s">
        <v>0</v>
      </c>
      <c r="AO356" s="1" t="s">
        <v>0</v>
      </c>
      <c r="AP356" s="1">
        <v>3.9E-2</v>
      </c>
      <c r="AQ356" s="1">
        <v>19.760000000000002</v>
      </c>
      <c r="AR356" s="1">
        <v>67.58</v>
      </c>
      <c r="AS356" s="1">
        <v>3.5999999999999997E-2</v>
      </c>
      <c r="AT356" s="1">
        <v>14.02</v>
      </c>
      <c r="AU356" s="1">
        <v>13.12</v>
      </c>
      <c r="AV356" s="1">
        <v>14.16</v>
      </c>
      <c r="AW356" s="1">
        <v>14.17</v>
      </c>
      <c r="AX356" s="1">
        <v>0</v>
      </c>
      <c r="AY356" s="1">
        <f>+AX356*4*4.5/1000*5263/1000/10000*1000</f>
        <v>0</v>
      </c>
      <c r="BD356" s="1">
        <f>0.6108*EXP((U356*17.27)/(U356+237.3))</f>
        <v>0.75229830207161663</v>
      </c>
      <c r="BE356" s="1">
        <f>0.6108*EXP((V356*17.27)/(V356+237.3))</f>
        <v>3.5800081988619663</v>
      </c>
      <c r="BF356" s="1">
        <f>+(BE356+BD356)/2</f>
        <v>2.1661532504667913</v>
      </c>
      <c r="BG356" s="1">
        <f>+((BD356*X356/100)+(BE356*Y356/100))/2</f>
        <v>1.7987226324304353</v>
      </c>
      <c r="BH356" s="1">
        <f>+BF356-BG356</f>
        <v>0.36743061803635602</v>
      </c>
    </row>
    <row r="357" spans="1:64" x14ac:dyDescent="0.2">
      <c r="A357" s="4">
        <v>43454</v>
      </c>
      <c r="B357" s="3">
        <v>0</v>
      </c>
      <c r="C357">
        <v>354</v>
      </c>
      <c r="D357" s="1">
        <v>10.93</v>
      </c>
      <c r="E357" s="1">
        <v>8.7200000000000006</v>
      </c>
      <c r="F357" s="1">
        <v>147.38130000000001</v>
      </c>
      <c r="G357" s="1">
        <v>31.606850000000001</v>
      </c>
      <c r="H357" s="1">
        <v>-79.570229999999995</v>
      </c>
      <c r="I357" s="1">
        <v>-6.5403039999999999</v>
      </c>
      <c r="J357" s="1">
        <v>16.508939999999999</v>
      </c>
      <c r="K357" s="1">
        <v>289.65890000000002</v>
      </c>
      <c r="L357" s="1">
        <v>322.2</v>
      </c>
      <c r="M357" s="1">
        <v>395.23</v>
      </c>
      <c r="N357" s="1">
        <v>115.7744</v>
      </c>
      <c r="O357" s="1">
        <v>-73.029920000000004</v>
      </c>
      <c r="P357" s="1">
        <f>+G357/F357</f>
        <v>0.21445631162162362</v>
      </c>
      <c r="Q357" s="1">
        <v>42.744459999999997</v>
      </c>
      <c r="R357" s="1">
        <v>3.7029999999999998</v>
      </c>
      <c r="S357" s="1">
        <v>32.25</v>
      </c>
      <c r="T357" s="1">
        <v>15.09</v>
      </c>
      <c r="U357" s="1">
        <v>3.0390000000000001</v>
      </c>
      <c r="V357" s="1">
        <v>30.87</v>
      </c>
      <c r="W357" s="1">
        <f>+(X357+Y357)/2</f>
        <v>50.145000000000003</v>
      </c>
      <c r="X357" s="1">
        <v>10.59</v>
      </c>
      <c r="Y357" s="1">
        <v>89.7</v>
      </c>
      <c r="Z357" s="1">
        <v>1.45</v>
      </c>
      <c r="AA357" s="1">
        <v>344.4</v>
      </c>
      <c r="AB357" s="1">
        <v>75.58</v>
      </c>
      <c r="AC357" s="2">
        <v>13.34</v>
      </c>
      <c r="AD357" s="1">
        <v>-6.4260000000000002</v>
      </c>
      <c r="AE357" s="1">
        <v>40.1</v>
      </c>
      <c r="AF357" s="2">
        <v>13.1</v>
      </c>
      <c r="AG357" s="1">
        <v>-10.07</v>
      </c>
      <c r="AH357" s="1">
        <v>45.13</v>
      </c>
      <c r="AI357" s="2">
        <v>13.78</v>
      </c>
      <c r="AJ357" s="1">
        <v>-8.06</v>
      </c>
      <c r="AK357" s="1">
        <v>44.08</v>
      </c>
      <c r="AM357" s="1" t="s">
        <v>0</v>
      </c>
      <c r="AN357" s="1" t="s">
        <v>0</v>
      </c>
      <c r="AO357" s="1" t="s">
        <v>0</v>
      </c>
      <c r="AP357" s="1">
        <v>3.9E-2</v>
      </c>
      <c r="AQ357" s="1">
        <v>19.649999999999999</v>
      </c>
      <c r="AR357" s="1">
        <v>67.39</v>
      </c>
      <c r="AS357" s="1">
        <v>3.5999999999999997E-2</v>
      </c>
      <c r="AT357" s="1">
        <v>14.01</v>
      </c>
      <c r="AU357" s="1">
        <v>13.06</v>
      </c>
      <c r="AV357" s="1">
        <v>14.15</v>
      </c>
      <c r="AW357" s="1">
        <v>14.13</v>
      </c>
      <c r="AX357" s="1">
        <v>0</v>
      </c>
      <c r="AY357" s="1">
        <f>+AX357*4*4.5/1000*5263/1000/10000*1000</f>
        <v>0</v>
      </c>
      <c r="BD357" s="1">
        <f>0.6108*EXP((U357*17.27)/(U357+237.3))</f>
        <v>0.75986629987733534</v>
      </c>
      <c r="BE357" s="1">
        <f>0.6108*EXP((V357*17.27)/(V357+237.3))</f>
        <v>4.4594491862188725</v>
      </c>
      <c r="BF357" s="1">
        <f>+(BE357+BD357)/2</f>
        <v>2.6096577430481038</v>
      </c>
      <c r="BG357" s="1">
        <f>+((BD357*X357/100)+(BE357*Y357/100))/2</f>
        <v>2.0402978805976693</v>
      </c>
      <c r="BH357" s="1">
        <f>+BF357-BG357</f>
        <v>0.56935986245043457</v>
      </c>
    </row>
    <row r="358" spans="1:64" x14ac:dyDescent="0.2">
      <c r="A358" s="4">
        <v>43455</v>
      </c>
      <c r="B358" s="3">
        <v>0</v>
      </c>
      <c r="C358">
        <v>355</v>
      </c>
      <c r="D358" s="1">
        <v>10.84</v>
      </c>
      <c r="E358" s="1">
        <v>10.72</v>
      </c>
      <c r="F358" s="1">
        <v>141.82130000000001</v>
      </c>
      <c r="G358" s="1">
        <v>30.52542</v>
      </c>
      <c r="H358" s="1">
        <v>-78.023769999999999</v>
      </c>
      <c r="I358" s="1">
        <v>-6.0492039999999996</v>
      </c>
      <c r="J358" s="1">
        <v>17.28378</v>
      </c>
      <c r="K358" s="1">
        <v>290.43380000000002</v>
      </c>
      <c r="L358" s="1">
        <v>328.13249999999999</v>
      </c>
      <c r="M358" s="1">
        <v>400.1071</v>
      </c>
      <c r="N358" s="1">
        <v>111.2959</v>
      </c>
      <c r="O358" s="1">
        <v>-71.974559999999997</v>
      </c>
      <c r="P358" s="1">
        <f>+G358/F358</f>
        <v>0.21523861366381494</v>
      </c>
      <c r="Q358" s="1">
        <v>39.321350000000002</v>
      </c>
      <c r="R358" s="1">
        <v>4.4509999999999996</v>
      </c>
      <c r="S358" s="1">
        <v>34.04</v>
      </c>
      <c r="T358" s="1">
        <v>16.12</v>
      </c>
      <c r="U358" s="1">
        <v>3.4409999999999998</v>
      </c>
      <c r="V358" s="1">
        <v>32.380000000000003</v>
      </c>
      <c r="W358" s="1">
        <f>+(X358+Y358)/2</f>
        <v>47.795000000000002</v>
      </c>
      <c r="X358" s="1">
        <v>9.69</v>
      </c>
      <c r="Y358" s="1">
        <v>85.9</v>
      </c>
      <c r="Z358" s="1">
        <v>1.577</v>
      </c>
      <c r="AA358" s="1">
        <v>67.010000000000005</v>
      </c>
      <c r="AB358" s="1">
        <v>74.87</v>
      </c>
      <c r="AC358" s="2">
        <v>14.31</v>
      </c>
      <c r="AD358" s="1">
        <v>-6.3630000000000004</v>
      </c>
      <c r="AE358" s="1">
        <v>40.82</v>
      </c>
      <c r="AF358" s="2">
        <v>14.38</v>
      </c>
      <c r="AG358" s="1">
        <v>-10</v>
      </c>
      <c r="AH358" s="1">
        <v>46.1</v>
      </c>
      <c r="AI358" s="2">
        <v>14.93</v>
      </c>
      <c r="AJ358" s="1">
        <v>-7.9379999999999997</v>
      </c>
      <c r="AK358" s="1">
        <v>45.05</v>
      </c>
      <c r="AM358" s="1" t="s">
        <v>0</v>
      </c>
      <c r="AN358" s="1" t="s">
        <v>0</v>
      </c>
      <c r="AO358" s="1" t="s">
        <v>0</v>
      </c>
      <c r="AP358" s="1">
        <v>3.9E-2</v>
      </c>
      <c r="AQ358" s="1">
        <v>19.59</v>
      </c>
      <c r="AR358" s="1">
        <v>67.27</v>
      </c>
      <c r="AS358" s="1">
        <v>3.5999999999999997E-2</v>
      </c>
      <c r="AT358" s="1">
        <v>13.99</v>
      </c>
      <c r="AU358" s="1">
        <v>13.06</v>
      </c>
      <c r="AV358" s="1">
        <v>14.13</v>
      </c>
      <c r="AW358" s="1">
        <v>14.14</v>
      </c>
      <c r="AX358" s="1">
        <v>0</v>
      </c>
      <c r="AY358" s="1">
        <f>+AX358*4*4.5/1000*5263/1000/10000*1000</f>
        <v>0</v>
      </c>
      <c r="BD358" s="1">
        <f>0.6108*EXP((U358*17.27)/(U358+237.3))</f>
        <v>0.78181337394375283</v>
      </c>
      <c r="BE358" s="1">
        <f>0.6108*EXP((V358*17.27)/(V358+237.3))</f>
        <v>4.8578337563637977</v>
      </c>
      <c r="BF358" s="1">
        <f>+(BE358+BD358)/2</f>
        <v>2.8198235651537753</v>
      </c>
      <c r="BG358" s="1">
        <f>+((BD358*X358/100)+(BE358*Y358/100))/2</f>
        <v>2.1243184563258262</v>
      </c>
      <c r="BH358" s="1">
        <f>+BF358-BG358</f>
        <v>0.69550510882794914</v>
      </c>
      <c r="BK358" s="7"/>
      <c r="BL358" s="7"/>
    </row>
    <row r="359" spans="1:64" s="7" customFormat="1" x14ac:dyDescent="0.2">
      <c r="A359" s="4">
        <v>43456</v>
      </c>
      <c r="B359" s="3">
        <v>0</v>
      </c>
      <c r="C359">
        <v>356</v>
      </c>
      <c r="D359" s="1">
        <v>11.25</v>
      </c>
      <c r="E359" s="1">
        <v>8.86</v>
      </c>
      <c r="F359" s="1">
        <v>132.2253</v>
      </c>
      <c r="G359" s="1">
        <v>27.67071</v>
      </c>
      <c r="H359" s="1">
        <v>-67.376660000000001</v>
      </c>
      <c r="I359" s="1">
        <v>-3.92517</v>
      </c>
      <c r="J359" s="1">
        <v>17.052399999999999</v>
      </c>
      <c r="K359" s="1">
        <v>290.20240000000001</v>
      </c>
      <c r="L359" s="1">
        <v>336.32839999999999</v>
      </c>
      <c r="M359" s="1">
        <v>399.77980000000002</v>
      </c>
      <c r="N359" s="1">
        <v>104.5545</v>
      </c>
      <c r="O359" s="1">
        <v>-63.45149</v>
      </c>
      <c r="P359" s="1">
        <f>+G359/F359</f>
        <v>0.20926940608189204</v>
      </c>
      <c r="Q359" s="1">
        <v>41.103050000000003</v>
      </c>
      <c r="R359" s="1">
        <v>9.41</v>
      </c>
      <c r="S359" s="1">
        <v>30.58</v>
      </c>
      <c r="T359" s="1">
        <v>16.22</v>
      </c>
      <c r="U359" s="1">
        <v>7.601</v>
      </c>
      <c r="V359" s="1">
        <v>28.97</v>
      </c>
      <c r="W359" s="1">
        <f>+(X359+Y359)/2</f>
        <v>52.96</v>
      </c>
      <c r="X359" s="1">
        <v>15.12</v>
      </c>
      <c r="Y359" s="1">
        <v>90.8</v>
      </c>
      <c r="Z359" s="1">
        <v>1.476</v>
      </c>
      <c r="AA359" s="1">
        <v>43.4</v>
      </c>
      <c r="AB359" s="1">
        <v>93.8</v>
      </c>
      <c r="AC359" s="2">
        <v>14.2</v>
      </c>
      <c r="AD359" s="1">
        <v>0.58599999999999997</v>
      </c>
      <c r="AE359" s="1">
        <v>34.54</v>
      </c>
      <c r="AF359" s="2">
        <v>14.57</v>
      </c>
      <c r="AG359" s="1">
        <v>-0.69099999999999995</v>
      </c>
      <c r="AH359" s="1">
        <v>39.72</v>
      </c>
      <c r="AI359" s="2">
        <v>14.96</v>
      </c>
      <c r="AJ359" s="1">
        <v>9.0999999999999998E-2</v>
      </c>
      <c r="AK359" s="1">
        <v>38.64</v>
      </c>
      <c r="AL359" s="2"/>
      <c r="AM359" s="1" t="s">
        <v>0</v>
      </c>
      <c r="AN359" s="1" t="s">
        <v>0</v>
      </c>
      <c r="AO359" s="1">
        <v>0.22800000000000001</v>
      </c>
      <c r="AP359" s="1">
        <v>3.9E-2</v>
      </c>
      <c r="AQ359" s="1">
        <v>19.71</v>
      </c>
      <c r="AR359" s="1">
        <v>67.5</v>
      </c>
      <c r="AS359" s="1">
        <v>3.5999999999999997E-2</v>
      </c>
      <c r="AT359" s="1">
        <v>13.95</v>
      </c>
      <c r="AU359" s="1">
        <v>13.06</v>
      </c>
      <c r="AV359" s="1">
        <v>14.09</v>
      </c>
      <c r="AW359" s="1">
        <v>14.12</v>
      </c>
      <c r="AX359" s="1">
        <v>0</v>
      </c>
      <c r="AY359" s="1">
        <f>+AX359*4*4.5/1000*5263/1000/10000*1000</f>
        <v>0</v>
      </c>
      <c r="AZ359" s="1"/>
      <c r="BA359" s="1"/>
      <c r="BB359" s="1"/>
      <c r="BC359" s="1"/>
      <c r="BD359" s="1">
        <f>0.6108*EXP((U359*17.27)/(U359+237.3))</f>
        <v>1.0439627666999958</v>
      </c>
      <c r="BE359" s="1">
        <f>0.6108*EXP((V359*17.27)/(V359+237.3))</f>
        <v>3.9987382712862525</v>
      </c>
      <c r="BF359" s="1">
        <f>+(BE359+BD359)/2</f>
        <v>2.521350518993124</v>
      </c>
      <c r="BG359" s="1">
        <f>+((BD359*X359/100)+(BE359*Y359/100))/2</f>
        <v>1.8943507603264782</v>
      </c>
      <c r="BH359" s="1">
        <f>+BF359-BG359</f>
        <v>0.62699975866664581</v>
      </c>
      <c r="BK359"/>
      <c r="BL359"/>
    </row>
    <row r="360" spans="1:64" x14ac:dyDescent="0.2">
      <c r="A360" s="4">
        <v>43457</v>
      </c>
      <c r="B360" s="3">
        <v>0</v>
      </c>
      <c r="C360">
        <v>357</v>
      </c>
      <c r="D360" s="1">
        <v>11.13</v>
      </c>
      <c r="E360" s="1">
        <v>9.2200000000000006</v>
      </c>
      <c r="F360" s="1">
        <v>145.71350000000001</v>
      </c>
      <c r="G360" s="1">
        <v>32.18676</v>
      </c>
      <c r="H360" s="1">
        <v>-78.133740000000003</v>
      </c>
      <c r="I360" s="1">
        <v>-4.2836080000000001</v>
      </c>
      <c r="J360" s="1">
        <v>16.22757</v>
      </c>
      <c r="K360" s="1">
        <v>289.3775</v>
      </c>
      <c r="L360" s="1">
        <v>321.5625</v>
      </c>
      <c r="M360" s="1">
        <v>395.4126</v>
      </c>
      <c r="N360" s="1">
        <v>113.52670000000001</v>
      </c>
      <c r="O360" s="1">
        <v>-73.850129999999993</v>
      </c>
      <c r="P360" s="1">
        <f>+G360/F360</f>
        <v>0.2208907204891791</v>
      </c>
      <c r="Q360" s="1">
        <v>39.676589999999997</v>
      </c>
      <c r="R360" s="1">
        <v>5.9470000000000001</v>
      </c>
      <c r="S360" s="1">
        <v>30.77</v>
      </c>
      <c r="T360" s="1">
        <v>15.35</v>
      </c>
      <c r="U360" s="1">
        <v>6.0330000000000004</v>
      </c>
      <c r="V360" s="1">
        <v>29.49</v>
      </c>
      <c r="W360" s="1">
        <f>+(X360+Y360)/2</f>
        <v>53.61</v>
      </c>
      <c r="X360" s="1">
        <v>14.62</v>
      </c>
      <c r="Y360" s="1">
        <v>92.6</v>
      </c>
      <c r="Z360" s="1">
        <v>1.5669999999999999</v>
      </c>
      <c r="AA360" s="1">
        <v>11.98</v>
      </c>
      <c r="AB360" s="1">
        <v>87.2</v>
      </c>
      <c r="AC360" s="2">
        <v>13.16</v>
      </c>
      <c r="AD360" s="1">
        <v>-2.9670000000000001</v>
      </c>
      <c r="AE360" s="1">
        <v>36.67</v>
      </c>
      <c r="AF360" s="2">
        <v>13.09</v>
      </c>
      <c r="AG360" s="1">
        <v>-5.9279999999999999</v>
      </c>
      <c r="AH360" s="1">
        <v>41.72</v>
      </c>
      <c r="AI360" s="2">
        <v>13.72</v>
      </c>
      <c r="AJ360" s="1">
        <v>-4.2169999999999996</v>
      </c>
      <c r="AK360" s="1">
        <v>40.74</v>
      </c>
      <c r="AM360" s="1" t="s">
        <v>0</v>
      </c>
      <c r="AN360" s="1" t="s">
        <v>0</v>
      </c>
      <c r="AO360" s="1" t="s">
        <v>0</v>
      </c>
      <c r="AP360" s="1">
        <v>3.9E-2</v>
      </c>
      <c r="AQ360" s="1">
        <v>19.77</v>
      </c>
      <c r="AR360" s="1">
        <v>67.61</v>
      </c>
      <c r="AS360" s="1">
        <v>3.5999999999999997E-2</v>
      </c>
      <c r="AT360" s="1">
        <v>13.95</v>
      </c>
      <c r="AU360" s="1">
        <v>13.05</v>
      </c>
      <c r="AV360" s="1">
        <v>14.1</v>
      </c>
      <c r="AW360" s="1">
        <v>14.1</v>
      </c>
      <c r="AX360" s="1">
        <v>0</v>
      </c>
      <c r="AY360" s="1">
        <f>+AX360*4*4.5/1000*5263/1000/10000*1000</f>
        <v>0</v>
      </c>
      <c r="BD360" s="1">
        <f>0.6108*EXP((U360*17.27)/(U360+237.3))</f>
        <v>0.93724795361324398</v>
      </c>
      <c r="BE360" s="1">
        <f>0.6108*EXP((V360*17.27)/(V360+237.3))</f>
        <v>4.1205123971502289</v>
      </c>
      <c r="BF360" s="1">
        <f>+(BE360+BD360)/2</f>
        <v>2.5288801753817363</v>
      </c>
      <c r="BG360" s="1">
        <f>+((BD360*X360/100)+(BE360*Y360/100))/2</f>
        <v>1.9763100652896839</v>
      </c>
      <c r="BH360" s="1">
        <f>+BF360-BG360</f>
        <v>0.55257011009205237</v>
      </c>
    </row>
    <row r="361" spans="1:64" x14ac:dyDescent="0.2">
      <c r="A361" s="4">
        <v>43458</v>
      </c>
      <c r="B361" s="3">
        <v>0</v>
      </c>
      <c r="C361">
        <v>358</v>
      </c>
      <c r="D361" s="1">
        <v>11.01</v>
      </c>
      <c r="E361" s="1">
        <v>10.8</v>
      </c>
      <c r="F361" s="1">
        <v>143.3569</v>
      </c>
      <c r="G361" s="1">
        <v>33.424610000000001</v>
      </c>
      <c r="H361" s="1">
        <v>-76.488910000000004</v>
      </c>
      <c r="I361" s="1">
        <v>-2.6267619999999998</v>
      </c>
      <c r="J361" s="1">
        <v>16.102170000000001</v>
      </c>
      <c r="K361" s="1">
        <v>289.25209999999998</v>
      </c>
      <c r="L361" s="1">
        <v>322.47840000000002</v>
      </c>
      <c r="M361" s="1">
        <v>396.34050000000002</v>
      </c>
      <c r="N361" s="1">
        <v>109.9323</v>
      </c>
      <c r="O361" s="1">
        <v>-73.862139999999997</v>
      </c>
      <c r="P361" s="1">
        <f>+G361/F361</f>
        <v>0.23315661820254208</v>
      </c>
      <c r="Q361" s="1">
        <v>36.070149999999998</v>
      </c>
      <c r="R361" s="1">
        <v>5.38</v>
      </c>
      <c r="S361" s="1">
        <v>29.86</v>
      </c>
      <c r="T361" s="1">
        <v>15.26</v>
      </c>
      <c r="U361" s="1">
        <v>4.5670000000000002</v>
      </c>
      <c r="V361" s="1">
        <v>28.09</v>
      </c>
      <c r="W361" s="1">
        <f>+(X361+Y361)/2</f>
        <v>53.424999999999997</v>
      </c>
      <c r="X361" s="1">
        <v>15.55</v>
      </c>
      <c r="Y361" s="1">
        <v>91.3</v>
      </c>
      <c r="Z361" s="1">
        <v>1.4710000000000001</v>
      </c>
      <c r="AA361" s="1">
        <v>92.7</v>
      </c>
      <c r="AB361" s="1">
        <v>92.9</v>
      </c>
      <c r="AC361" s="2">
        <v>12.79</v>
      </c>
      <c r="AD361" s="1">
        <v>-3.4369999999999998</v>
      </c>
      <c r="AE361" s="1">
        <v>33.85</v>
      </c>
      <c r="AF361" s="2">
        <v>13.04</v>
      </c>
      <c r="AG361" s="1">
        <v>-6.3230000000000004</v>
      </c>
      <c r="AH361" s="1">
        <v>40.08</v>
      </c>
      <c r="AI361" s="2">
        <v>13.63</v>
      </c>
      <c r="AJ361" s="1">
        <v>-4.6310000000000002</v>
      </c>
      <c r="AK361" s="1">
        <v>38.89</v>
      </c>
      <c r="AM361" s="1" t="s">
        <v>0</v>
      </c>
      <c r="AN361" s="1" t="s">
        <v>0</v>
      </c>
      <c r="AO361" s="1">
        <v>0.22900000000000001</v>
      </c>
      <c r="AP361" s="1">
        <v>3.9E-2</v>
      </c>
      <c r="AQ361" s="1">
        <v>19.760000000000002</v>
      </c>
      <c r="AR361" s="1">
        <v>67.59</v>
      </c>
      <c r="AS361" s="1">
        <v>3.5999999999999997E-2</v>
      </c>
      <c r="AT361" s="1">
        <v>14.02</v>
      </c>
      <c r="AU361" s="1">
        <v>12.97</v>
      </c>
      <c r="AV361" s="1">
        <v>14.17</v>
      </c>
      <c r="AW361" s="1">
        <v>14.02</v>
      </c>
      <c r="AX361" s="1">
        <v>0</v>
      </c>
      <c r="AY361" s="1">
        <f>+AX361*4*4.5/1000*5263/1000/10000*1000</f>
        <v>0</v>
      </c>
      <c r="BD361" s="1">
        <f>0.6108*EXP((U361*17.27)/(U361+237.3))</f>
        <v>0.84629374799077473</v>
      </c>
      <c r="BE361" s="1">
        <f>0.6108*EXP((V361*17.27)/(V361+237.3))</f>
        <v>3.7997836597504504</v>
      </c>
      <c r="BF361" s="1">
        <f>+(BE361+BD361)/2</f>
        <v>2.3230387038706124</v>
      </c>
      <c r="BG361" s="1">
        <f>+((BD361*X361/100)+(BE361*Y361/100))/2</f>
        <v>1.8004005795823634</v>
      </c>
      <c r="BH361" s="1">
        <f>+BF361-BG361</f>
        <v>0.52263812428824896</v>
      </c>
    </row>
    <row r="362" spans="1:64" x14ac:dyDescent="0.2">
      <c r="A362" s="4">
        <v>43459</v>
      </c>
      <c r="B362" s="3">
        <v>0</v>
      </c>
      <c r="C362">
        <v>359</v>
      </c>
      <c r="D362" s="1">
        <v>11.12</v>
      </c>
      <c r="E362" s="1">
        <v>13.55</v>
      </c>
      <c r="F362" s="1">
        <v>117.3486</v>
      </c>
      <c r="G362" s="1">
        <v>27.186800000000002</v>
      </c>
      <c r="H362" s="1">
        <v>-59.954360000000001</v>
      </c>
      <c r="I362" s="1">
        <v>0.6298397</v>
      </c>
      <c r="J362" s="1">
        <v>15.229990000000001</v>
      </c>
      <c r="K362" s="1">
        <v>288.38</v>
      </c>
      <c r="L362" s="1">
        <v>333.25599999999997</v>
      </c>
      <c r="M362" s="1">
        <v>393.84019999999998</v>
      </c>
      <c r="N362" s="1">
        <v>90.161779999999993</v>
      </c>
      <c r="O362" s="1">
        <v>-60.584209999999999</v>
      </c>
      <c r="P362" s="1">
        <f>+G362/F362</f>
        <v>0.23167553767151888</v>
      </c>
      <c r="Q362" s="1">
        <v>29.577580000000001</v>
      </c>
      <c r="R362" s="1">
        <v>7.1660000000000004</v>
      </c>
      <c r="S362" s="1">
        <v>26.07</v>
      </c>
      <c r="T362" s="1">
        <v>14.95</v>
      </c>
      <c r="U362" s="1">
        <v>7.2</v>
      </c>
      <c r="V362" s="1">
        <v>24.29</v>
      </c>
      <c r="W362" s="1">
        <f>+(X362+Y362)/2</f>
        <v>58.01</v>
      </c>
      <c r="X362" s="1">
        <v>26.02</v>
      </c>
      <c r="Y362" s="1">
        <v>90</v>
      </c>
      <c r="Z362" s="1">
        <v>2.516</v>
      </c>
      <c r="AA362" s="1">
        <v>166.1</v>
      </c>
      <c r="AB362" s="1">
        <v>80.8</v>
      </c>
      <c r="AC362" s="2">
        <v>12.54</v>
      </c>
      <c r="AD362" s="1">
        <v>-0.125</v>
      </c>
      <c r="AE362" s="1">
        <v>27.94</v>
      </c>
      <c r="AF362" s="2">
        <v>12.26</v>
      </c>
      <c r="AG362" s="1">
        <v>-3.0880000000000001</v>
      </c>
      <c r="AH362" s="1">
        <v>31.38</v>
      </c>
      <c r="AI362" s="2">
        <v>12.79</v>
      </c>
      <c r="AJ362" s="1">
        <v>-1.627</v>
      </c>
      <c r="AK362" s="1">
        <v>31.05</v>
      </c>
      <c r="AM362" s="1" t="s">
        <v>0</v>
      </c>
      <c r="AN362" s="1" t="s">
        <v>0</v>
      </c>
      <c r="AO362" s="1" t="s">
        <v>0</v>
      </c>
      <c r="AP362" s="1">
        <v>3.9E-2</v>
      </c>
      <c r="AQ362" s="1">
        <v>19.75</v>
      </c>
      <c r="AR362" s="1">
        <v>67.569999999999993</v>
      </c>
      <c r="AS362" s="1">
        <v>3.5999999999999997E-2</v>
      </c>
      <c r="AT362" s="1">
        <v>14.06</v>
      </c>
      <c r="AU362" s="1">
        <v>12.95</v>
      </c>
      <c r="AV362" s="1">
        <v>14.2</v>
      </c>
      <c r="AW362" s="1">
        <v>14</v>
      </c>
      <c r="AX362" s="1">
        <v>0</v>
      </c>
      <c r="AY362" s="1">
        <f>+AX362*4*4.5/1000*5263/1000/10000*1000</f>
        <v>0</v>
      </c>
      <c r="BD362" s="1">
        <f>0.6108*EXP((U362*17.27)/(U362+237.3))</f>
        <v>1.0157006922779299</v>
      </c>
      <c r="BE362" s="1">
        <f>0.6108*EXP((V362*17.27)/(V362+237.3))</f>
        <v>3.0362528555924286</v>
      </c>
      <c r="BF362" s="1">
        <f>+(BE362+BD362)/2</f>
        <v>2.0259767739351791</v>
      </c>
      <c r="BG362" s="1">
        <f>+((BD362*X362/100)+(BE362*Y362/100))/2</f>
        <v>1.4984564450819517</v>
      </c>
      <c r="BH362" s="1">
        <f>+BF362-BG362</f>
        <v>0.5275203288532273</v>
      </c>
    </row>
    <row r="363" spans="1:64" x14ac:dyDescent="0.2">
      <c r="A363" s="4">
        <v>43460</v>
      </c>
      <c r="B363" s="3">
        <v>0</v>
      </c>
      <c r="C363">
        <v>360</v>
      </c>
      <c r="D363" s="1">
        <v>11.1</v>
      </c>
      <c r="E363" s="1">
        <v>8.19</v>
      </c>
      <c r="F363" s="1">
        <v>140.41720000000001</v>
      </c>
      <c r="G363" s="1">
        <v>32.171030000000002</v>
      </c>
      <c r="H363" s="1">
        <v>-65.876949999999994</v>
      </c>
      <c r="I363" s="1">
        <v>1.1916230000000001</v>
      </c>
      <c r="J363" s="1">
        <v>14.29589</v>
      </c>
      <c r="K363" s="1">
        <v>287.44589999999999</v>
      </c>
      <c r="L363" s="1">
        <v>321.94279999999998</v>
      </c>
      <c r="M363" s="1">
        <v>389.01139999999998</v>
      </c>
      <c r="N363" s="1">
        <v>108.2462</v>
      </c>
      <c r="O363" s="1">
        <v>-67.068569999999994</v>
      </c>
      <c r="P363" s="1">
        <f>+G363/F363</f>
        <v>0.22911032266702369</v>
      </c>
      <c r="Q363" s="1">
        <v>41.177610000000001</v>
      </c>
      <c r="R363" s="1">
        <v>6.9740000000000002</v>
      </c>
      <c r="S363" s="1">
        <v>22.5</v>
      </c>
      <c r="T363" s="1">
        <v>13.57</v>
      </c>
      <c r="U363" s="1">
        <v>5.391</v>
      </c>
      <c r="V363" s="1">
        <v>20.78</v>
      </c>
      <c r="W363" s="1">
        <f>+(X363+Y363)/2</f>
        <v>63.650000000000006</v>
      </c>
      <c r="X363" s="1">
        <v>35.6</v>
      </c>
      <c r="Y363" s="1">
        <v>91.7</v>
      </c>
      <c r="Z363" s="1">
        <v>1.792</v>
      </c>
      <c r="AA363" s="1">
        <v>240.3</v>
      </c>
      <c r="AB363" s="1">
        <v>58.54</v>
      </c>
      <c r="AC363" s="2">
        <v>11.32</v>
      </c>
      <c r="AD363" s="1">
        <v>-0.68300000000000005</v>
      </c>
      <c r="AE363" s="1">
        <v>23.35</v>
      </c>
      <c r="AF363" s="2">
        <v>10.93</v>
      </c>
      <c r="AG363" s="1">
        <v>-4.7270000000000003</v>
      </c>
      <c r="AH363" s="1">
        <v>27.94</v>
      </c>
      <c r="AI363" s="2">
        <v>11.47</v>
      </c>
      <c r="AJ363" s="1">
        <v>-3.0270000000000001</v>
      </c>
      <c r="AK363" s="1">
        <v>27.38</v>
      </c>
      <c r="AM363" s="1" t="s">
        <v>0</v>
      </c>
      <c r="AN363" s="1" t="s">
        <v>0</v>
      </c>
      <c r="AO363" s="1" t="s">
        <v>0</v>
      </c>
      <c r="AP363" s="1">
        <v>3.9E-2</v>
      </c>
      <c r="AQ363" s="1">
        <v>19.760000000000002</v>
      </c>
      <c r="AR363" s="1">
        <v>67.58</v>
      </c>
      <c r="AS363" s="1">
        <v>3.5999999999999997E-2</v>
      </c>
      <c r="AT363" s="1">
        <v>14.01</v>
      </c>
      <c r="AU363" s="1">
        <v>12.95</v>
      </c>
      <c r="AV363" s="1">
        <v>14.16</v>
      </c>
      <c r="AW363" s="1">
        <v>14</v>
      </c>
      <c r="AX363" s="1">
        <v>0</v>
      </c>
      <c r="AY363" s="1">
        <f>+AX363*4*4.5/1000*5263/1000/10000*1000</f>
        <v>0</v>
      </c>
      <c r="BD363" s="1">
        <f>0.6108*EXP((U363*17.27)/(U363+237.3))</f>
        <v>0.89640788857187259</v>
      </c>
      <c r="BE363" s="1">
        <f>0.6108*EXP((V363*17.27)/(V363+237.3))</f>
        <v>2.4535953458586093</v>
      </c>
      <c r="BF363" s="1">
        <f>+(BE363+BD363)/2</f>
        <v>1.6750016172152409</v>
      </c>
      <c r="BG363" s="1">
        <f>+((BD363*X363/100)+(BE363*Y363/100))/2</f>
        <v>1.2845340702419659</v>
      </c>
      <c r="BH363" s="1">
        <f>+BF363-BG363</f>
        <v>0.39046754697327501</v>
      </c>
    </row>
    <row r="364" spans="1:64" x14ac:dyDescent="0.2">
      <c r="A364" s="4">
        <v>43461</v>
      </c>
      <c r="B364" s="3">
        <v>0</v>
      </c>
      <c r="C364">
        <v>361</v>
      </c>
      <c r="D364" s="1">
        <v>11.02</v>
      </c>
      <c r="E364" s="1">
        <v>10.130000000000001</v>
      </c>
      <c r="F364" s="1">
        <v>143.7423</v>
      </c>
      <c r="G364" s="1">
        <v>32.970460000000003</v>
      </c>
      <c r="H364" s="1">
        <v>-68.351950000000002</v>
      </c>
      <c r="I364" s="1">
        <v>1.863227</v>
      </c>
      <c r="J364" s="1">
        <v>12.801629999999999</v>
      </c>
      <c r="K364" s="1">
        <v>285.95159999999998</v>
      </c>
      <c r="L364" s="1">
        <v>312.08150000000001</v>
      </c>
      <c r="M364" s="1">
        <v>382.29669999999999</v>
      </c>
      <c r="N364" s="1">
        <v>110.7719</v>
      </c>
      <c r="O364" s="1">
        <v>-70.215180000000004</v>
      </c>
      <c r="P364" s="1">
        <f>+G364/F364</f>
        <v>0.22937200810060784</v>
      </c>
      <c r="Q364" s="1">
        <v>40.556690000000003</v>
      </c>
      <c r="R364" s="1">
        <v>3.14</v>
      </c>
      <c r="S364" s="1">
        <v>24.94</v>
      </c>
      <c r="T364" s="1">
        <v>12.06</v>
      </c>
      <c r="U364" s="1">
        <v>2.7410000000000001</v>
      </c>
      <c r="V364" s="1">
        <v>21.68</v>
      </c>
      <c r="W364" s="1">
        <f>+(X364+Y364)/2</f>
        <v>60</v>
      </c>
      <c r="X364" s="1">
        <v>23.2</v>
      </c>
      <c r="Y364" s="1">
        <v>96.8</v>
      </c>
      <c r="Z364" s="1">
        <v>1.784</v>
      </c>
      <c r="AA364" s="1">
        <v>124.8</v>
      </c>
      <c r="AB364" s="1">
        <v>76.48</v>
      </c>
      <c r="AC364" s="2">
        <v>8.1</v>
      </c>
      <c r="AD364" s="1">
        <v>-5.3810000000000002</v>
      </c>
      <c r="AE364" s="1">
        <v>23.28</v>
      </c>
      <c r="AF364" s="2">
        <v>7.1520000000000001</v>
      </c>
      <c r="AG364" s="1">
        <v>-10.4</v>
      </c>
      <c r="AH364" s="1">
        <v>28.42</v>
      </c>
      <c r="AI364" s="2">
        <v>8.0399999999999991</v>
      </c>
      <c r="AJ364" s="1">
        <v>-8.24</v>
      </c>
      <c r="AK364" s="1">
        <v>27.89</v>
      </c>
      <c r="AM364" s="1" t="s">
        <v>0</v>
      </c>
      <c r="AN364" s="1" t="s">
        <v>0</v>
      </c>
      <c r="AO364" s="1">
        <v>0.22900000000000001</v>
      </c>
      <c r="AP364" s="1">
        <v>3.9E-2</v>
      </c>
      <c r="AQ364" s="1">
        <v>19.66</v>
      </c>
      <c r="AR364" s="1">
        <v>67.41</v>
      </c>
      <c r="AS364" s="1">
        <v>3.5999999999999997E-2</v>
      </c>
      <c r="AT364" s="1">
        <v>14.03</v>
      </c>
      <c r="AU364" s="1">
        <v>12.88</v>
      </c>
      <c r="AV364" s="1">
        <v>14.17</v>
      </c>
      <c r="AW364" s="1">
        <v>13.94</v>
      </c>
      <c r="AX364" s="1">
        <v>0</v>
      </c>
      <c r="AY364" s="1">
        <f>+AX364*4*4.5/1000*5263/1000/10000*1000</f>
        <v>0</v>
      </c>
      <c r="BD364" s="1">
        <f>0.6108*EXP((U364*17.27)/(U364+237.3))</f>
        <v>0.74394988669883255</v>
      </c>
      <c r="BE364" s="1">
        <f>0.6108*EXP((V364*17.27)/(V364+237.3))</f>
        <v>2.5927997812920411</v>
      </c>
      <c r="BF364" s="1">
        <f>+(BE364+BD364)/2</f>
        <v>1.6683748339954367</v>
      </c>
      <c r="BG364" s="1">
        <f>+((BD364*X364/100)+(BE364*Y364/100))/2</f>
        <v>1.3412132810024124</v>
      </c>
      <c r="BH364" s="1">
        <f>+BF364-BG364</f>
        <v>0.3271615529930243</v>
      </c>
    </row>
    <row r="365" spans="1:64" x14ac:dyDescent="0.2">
      <c r="A365" s="4">
        <v>43462</v>
      </c>
      <c r="B365" s="3">
        <v>0</v>
      </c>
      <c r="C365">
        <v>362</v>
      </c>
      <c r="D365" s="1">
        <v>11.07</v>
      </c>
      <c r="E365" s="1">
        <v>6.93</v>
      </c>
      <c r="F365" s="1">
        <v>104.6272</v>
      </c>
      <c r="G365" s="1">
        <v>24.124130000000001</v>
      </c>
      <c r="H365" s="1">
        <v>-60.689320000000002</v>
      </c>
      <c r="I365" s="1">
        <v>-1.0219389999999999</v>
      </c>
      <c r="J365" s="1">
        <v>13.53314</v>
      </c>
      <c r="K365" s="1">
        <v>286.68310000000002</v>
      </c>
      <c r="L365" s="1">
        <v>323.077</v>
      </c>
      <c r="M365" s="1">
        <v>382.74430000000001</v>
      </c>
      <c r="N365" s="1">
        <v>80.503069999999994</v>
      </c>
      <c r="O365" s="1">
        <v>-59.667380000000001</v>
      </c>
      <c r="P365" s="1">
        <f>+G365/F365</f>
        <v>0.23057226036824077</v>
      </c>
      <c r="Q365" s="1">
        <v>20.83569</v>
      </c>
      <c r="R365" s="1">
        <v>5.6959999999999997</v>
      </c>
      <c r="S365" s="1">
        <v>23.45</v>
      </c>
      <c r="T365" s="1">
        <v>13.03</v>
      </c>
      <c r="U365" s="1">
        <v>5.0869999999999997</v>
      </c>
      <c r="V365" s="1">
        <v>20.03</v>
      </c>
      <c r="W365" s="1">
        <f>+(X365+Y365)/2</f>
        <v>60.275000000000006</v>
      </c>
      <c r="X365" s="1">
        <v>24.35</v>
      </c>
      <c r="Y365" s="1">
        <v>96.2</v>
      </c>
      <c r="Z365" s="1">
        <v>2.0779999999999998</v>
      </c>
      <c r="AA365" s="1">
        <v>265.8</v>
      </c>
      <c r="AB365" s="1">
        <v>85.1</v>
      </c>
      <c r="AC365" s="2">
        <v>10.82</v>
      </c>
      <c r="AD365" s="1">
        <v>-0.78600000000000003</v>
      </c>
      <c r="AE365" s="1">
        <v>22.19</v>
      </c>
      <c r="AF365" s="2">
        <v>9.7899999999999991</v>
      </c>
      <c r="AG365" s="1">
        <v>-4.4130000000000003</v>
      </c>
      <c r="AH365" s="1">
        <v>24.5</v>
      </c>
      <c r="AI365" s="2">
        <v>10.55</v>
      </c>
      <c r="AJ365" s="1">
        <v>-2.6240000000000001</v>
      </c>
      <c r="AK365" s="1">
        <v>24.34</v>
      </c>
      <c r="AM365" s="1" t="s">
        <v>0</v>
      </c>
      <c r="AN365" s="1" t="s">
        <v>0</v>
      </c>
      <c r="AO365" s="1">
        <v>0.22800000000000001</v>
      </c>
      <c r="AP365" s="1">
        <v>3.9E-2</v>
      </c>
      <c r="AQ365" s="1">
        <v>19.43</v>
      </c>
      <c r="AR365" s="1">
        <v>66.989999999999995</v>
      </c>
      <c r="AS365" s="1">
        <v>3.5999999999999997E-2</v>
      </c>
      <c r="AT365" s="1">
        <v>13.94</v>
      </c>
      <c r="AU365" s="1">
        <v>12.84</v>
      </c>
      <c r="AV365" s="1">
        <v>14.07</v>
      </c>
      <c r="AW365" s="1">
        <v>13.95</v>
      </c>
      <c r="AX365" s="1">
        <v>0</v>
      </c>
      <c r="AY365" s="1">
        <f>+AX365*4*4.5/1000*5263/1000/10000*1000</f>
        <v>0</v>
      </c>
      <c r="BD365" s="1">
        <f>0.6108*EXP((U365*17.27)/(U365+237.3))</f>
        <v>0.87762270080849891</v>
      </c>
      <c r="BE365" s="1">
        <f>0.6108*EXP((V365*17.27)/(V365+237.3))</f>
        <v>2.3426271851642717</v>
      </c>
      <c r="BF365" s="1">
        <f>+(BE365+BD365)/2</f>
        <v>1.6101249429863853</v>
      </c>
      <c r="BG365" s="1">
        <f>+((BD365*X365/100)+(BE365*Y365/100))/2</f>
        <v>1.2336542398874495</v>
      </c>
      <c r="BH365" s="1">
        <f>+BF365-BG365</f>
        <v>0.37647070309893582</v>
      </c>
      <c r="BK365" s="7"/>
      <c r="BL365" s="7"/>
    </row>
    <row r="366" spans="1:64" x14ac:dyDescent="0.2">
      <c r="A366" s="4">
        <v>43463</v>
      </c>
      <c r="B366" s="3">
        <v>0</v>
      </c>
      <c r="C366">
        <v>363</v>
      </c>
      <c r="D366" s="1">
        <v>10.96</v>
      </c>
      <c r="E366" s="1">
        <v>4.9249999999999998</v>
      </c>
      <c r="F366" s="1">
        <v>148.80680000000001</v>
      </c>
      <c r="G366" s="1">
        <v>35.812930000000001</v>
      </c>
      <c r="H366" s="1">
        <v>-79.680109999999999</v>
      </c>
      <c r="I366" s="1">
        <v>-0.51728479999999999</v>
      </c>
      <c r="J366" s="1">
        <v>9.2910769999999996</v>
      </c>
      <c r="K366" s="1">
        <v>282.44110000000001</v>
      </c>
      <c r="L366" s="1">
        <v>282.0317</v>
      </c>
      <c r="M366" s="1">
        <v>361.19459999999998</v>
      </c>
      <c r="N366" s="1">
        <v>112.99379999999999</v>
      </c>
      <c r="O366" s="1">
        <v>-79.16283</v>
      </c>
      <c r="P366" s="1">
        <f>+G366/F366</f>
        <v>0.24066729477416354</v>
      </c>
      <c r="Q366" s="1">
        <v>33.831020000000002</v>
      </c>
      <c r="R366" s="1">
        <v>1.1160000000000001</v>
      </c>
      <c r="S366" s="1">
        <v>18.05</v>
      </c>
      <c r="T366" s="1">
        <v>8.76</v>
      </c>
      <c r="U366" s="1">
        <v>-0.13600000000000001</v>
      </c>
      <c r="V366" s="1">
        <v>16.98</v>
      </c>
      <c r="W366" s="1">
        <f>+(X366+Y366)/2</f>
        <v>38.21</v>
      </c>
      <c r="X366" s="1">
        <v>15.99</v>
      </c>
      <c r="Y366" s="1">
        <v>60.43</v>
      </c>
      <c r="Z366" s="1">
        <v>2.601</v>
      </c>
      <c r="AA366" s="1">
        <v>301.5</v>
      </c>
      <c r="AB366" s="1">
        <v>27.06</v>
      </c>
      <c r="AC366" s="2">
        <v>4.968</v>
      </c>
      <c r="AD366" s="1">
        <v>-10.01</v>
      </c>
      <c r="AE366" s="1">
        <v>19.39</v>
      </c>
      <c r="AF366" s="2">
        <v>1.6080000000000001</v>
      </c>
      <c r="AG366" s="1">
        <v>-16.399999999999999</v>
      </c>
      <c r="AH366" s="1">
        <v>20.32</v>
      </c>
      <c r="AI366" s="2">
        <v>3.0990000000000002</v>
      </c>
      <c r="AJ366" s="1">
        <v>-13.66</v>
      </c>
      <c r="AK366" s="1">
        <v>20.68</v>
      </c>
      <c r="AM366" s="1" t="s">
        <v>0</v>
      </c>
      <c r="AN366" s="1" t="s">
        <v>0</v>
      </c>
      <c r="AO366" s="1" t="s">
        <v>0</v>
      </c>
      <c r="AP366" s="1">
        <v>3.9E-2</v>
      </c>
      <c r="AQ366" s="1">
        <v>19.149999999999999</v>
      </c>
      <c r="AR366" s="1">
        <v>66.510000000000005</v>
      </c>
      <c r="AS366" s="1">
        <v>3.5999999999999997E-2</v>
      </c>
      <c r="AT366" s="1">
        <v>14.12</v>
      </c>
      <c r="AU366" s="1">
        <v>12.98</v>
      </c>
      <c r="AV366" s="1">
        <v>14.25</v>
      </c>
      <c r="AW366" s="1">
        <v>14.15</v>
      </c>
      <c r="AX366" s="1">
        <v>798.8</v>
      </c>
      <c r="AY366" s="1">
        <f>+AX366*4*4.5/1000*5263/1000/10000*1000</f>
        <v>7.5673519200000001</v>
      </c>
      <c r="BD366" s="1">
        <f>0.6108*EXP((U366*17.27)/(U366+237.3))</f>
        <v>0.60478088285555121</v>
      </c>
      <c r="BE366" s="1">
        <f>0.6108*EXP((V366*17.27)/(V366+237.3))</f>
        <v>1.9352747593150887</v>
      </c>
      <c r="BF366" s="1">
        <f>+(BE366+BD366)/2</f>
        <v>1.27002782108532</v>
      </c>
      <c r="BG366" s="1">
        <f>+((BD366*X366/100)+(BE366*Y366/100))/2</f>
        <v>0.6330955001113554</v>
      </c>
      <c r="BH366" s="1">
        <f>+BF366-BG366</f>
        <v>0.63693232097396457</v>
      </c>
    </row>
    <row r="367" spans="1:64" x14ac:dyDescent="0.2">
      <c r="A367" s="4">
        <v>43464</v>
      </c>
      <c r="B367" s="3">
        <v>0</v>
      </c>
      <c r="C367">
        <v>364</v>
      </c>
      <c r="D367" s="1">
        <v>10.96</v>
      </c>
      <c r="E367" s="1">
        <v>4.1280000000000001</v>
      </c>
      <c r="F367" s="1">
        <v>145.7406</v>
      </c>
      <c r="G367" s="1">
        <v>34.85275</v>
      </c>
      <c r="H367" s="1">
        <v>-71.933160000000001</v>
      </c>
      <c r="I367" s="1">
        <v>2.2816070000000002</v>
      </c>
      <c r="J367" s="1">
        <v>8.5559119999999993</v>
      </c>
      <c r="K367" s="1">
        <v>281.70589999999999</v>
      </c>
      <c r="L367" s="1">
        <v>286.40629999999999</v>
      </c>
      <c r="M367" s="1">
        <v>360.62099999999998</v>
      </c>
      <c r="N367" s="1">
        <v>110.8878</v>
      </c>
      <c r="O367" s="1">
        <v>-74.214780000000005</v>
      </c>
      <c r="P367" s="1">
        <f>+G367/F367</f>
        <v>0.23914235292018834</v>
      </c>
      <c r="Q367" s="1">
        <v>36.67304</v>
      </c>
      <c r="R367" s="1">
        <v>-1.907</v>
      </c>
      <c r="S367" s="1">
        <v>19.87</v>
      </c>
      <c r="T367" s="1">
        <v>7.5789999999999997</v>
      </c>
      <c r="U367" s="1">
        <v>-1.38</v>
      </c>
      <c r="V367" s="1">
        <v>16.920000000000002</v>
      </c>
      <c r="W367" s="1">
        <f>+(X367+Y367)/2</f>
        <v>50.885000000000005</v>
      </c>
      <c r="X367" s="1">
        <v>21.57</v>
      </c>
      <c r="Y367" s="1">
        <v>80.2</v>
      </c>
      <c r="Z367" s="1">
        <v>1.4039999999999999</v>
      </c>
      <c r="AA367" s="1">
        <v>3.4950000000000001</v>
      </c>
      <c r="AB367" s="1">
        <v>81.8</v>
      </c>
      <c r="AC367" s="2">
        <v>4.335</v>
      </c>
      <c r="AD367" s="1">
        <v>-10</v>
      </c>
      <c r="AE367" s="1">
        <v>20.28</v>
      </c>
      <c r="AF367" s="2">
        <v>0.85599999999999998</v>
      </c>
      <c r="AG367" s="1">
        <v>-17.239999999999998</v>
      </c>
      <c r="AH367" s="1">
        <v>22.36</v>
      </c>
      <c r="AI367" s="2">
        <v>2.3519999999999999</v>
      </c>
      <c r="AJ367" s="1">
        <v>-14.49</v>
      </c>
      <c r="AK367" s="1">
        <v>22.4</v>
      </c>
      <c r="AM367" s="1" t="s">
        <v>0</v>
      </c>
      <c r="AN367" s="1" t="s">
        <v>0</v>
      </c>
      <c r="AO367" s="1" t="s">
        <v>0</v>
      </c>
      <c r="AP367" s="1">
        <v>0.04</v>
      </c>
      <c r="AQ367" s="1">
        <v>18.43</v>
      </c>
      <c r="AR367" s="1">
        <v>65.150000000000006</v>
      </c>
      <c r="AS367" s="1">
        <v>3.6999999999999998E-2</v>
      </c>
      <c r="AT367" s="1">
        <v>14.55</v>
      </c>
      <c r="AU367" s="1">
        <v>13.19</v>
      </c>
      <c r="AV367" s="1">
        <v>14.66</v>
      </c>
      <c r="AW367" s="1">
        <v>14.55</v>
      </c>
      <c r="AX367" s="1">
        <v>0</v>
      </c>
      <c r="AY367" s="1">
        <f>+AX367*4*4.5/1000*5263/1000/10000*1000</f>
        <v>0</v>
      </c>
      <c r="BD367" s="1">
        <f>0.6108*EXP((U367*17.27)/(U367+237.3))</f>
        <v>0.55211134401670148</v>
      </c>
      <c r="BE367" s="1">
        <f>0.6108*EXP((V367*17.27)/(V367+237.3))</f>
        <v>1.9279273147978069</v>
      </c>
      <c r="BF367" s="1">
        <f>+(BE367+BD367)/2</f>
        <v>1.2400193294072541</v>
      </c>
      <c r="BG367" s="1">
        <f>+((BD367*X367/100)+(BE367*Y367/100))/2</f>
        <v>0.83264406168612171</v>
      </c>
      <c r="BH367" s="1">
        <f>+BF367-BG367</f>
        <v>0.40737526772113242</v>
      </c>
    </row>
    <row r="368" spans="1:64" x14ac:dyDescent="0.2">
      <c r="A368" s="4">
        <v>43465</v>
      </c>
      <c r="B368" s="3">
        <v>0</v>
      </c>
      <c r="C368">
        <v>365</v>
      </c>
      <c r="D368" s="1">
        <v>10.94</v>
      </c>
      <c r="E368" s="1">
        <v>7.5060000000000002</v>
      </c>
      <c r="F368" s="1">
        <v>143.62569999999999</v>
      </c>
      <c r="G368" s="1">
        <v>34.675530000000002</v>
      </c>
      <c r="H368" s="1">
        <v>-67.734110000000001</v>
      </c>
      <c r="I368" s="1">
        <v>0.62769920000000001</v>
      </c>
      <c r="J368" s="1">
        <v>10.508330000000001</v>
      </c>
      <c r="K368" s="1">
        <v>283.6583</v>
      </c>
      <c r="L368" s="1">
        <v>300.71620000000001</v>
      </c>
      <c r="M368" s="1">
        <v>369.07799999999997</v>
      </c>
      <c r="N368" s="1">
        <v>108.95010000000001</v>
      </c>
      <c r="O368" s="1">
        <v>-68.361810000000006</v>
      </c>
      <c r="P368" s="1">
        <f>+G368/F368</f>
        <v>0.241429841595202</v>
      </c>
      <c r="Q368" s="1">
        <v>40.588329999999999</v>
      </c>
      <c r="R368" s="1">
        <v>-4.7E-2</v>
      </c>
      <c r="S368" s="1">
        <v>21.46</v>
      </c>
      <c r="T368" s="1">
        <v>10.06</v>
      </c>
      <c r="U368" s="1">
        <v>-0.27600000000000002</v>
      </c>
      <c r="V368" s="1">
        <v>19.91</v>
      </c>
      <c r="W368" s="1">
        <f>+(X368+Y368)/2</f>
        <v>52.525000000000006</v>
      </c>
      <c r="X368" s="1">
        <v>30.12</v>
      </c>
      <c r="Y368" s="1">
        <v>74.930000000000007</v>
      </c>
      <c r="Z368" s="1">
        <v>2.7949999999999999</v>
      </c>
      <c r="AA368" s="1">
        <v>124.9</v>
      </c>
      <c r="AB368" s="1">
        <v>56.69</v>
      </c>
      <c r="AC368" s="2">
        <v>7.8929999999999998</v>
      </c>
      <c r="AD368" s="1">
        <v>-8.17</v>
      </c>
      <c r="AE368" s="1">
        <v>23.78</v>
      </c>
      <c r="AF368" s="2">
        <v>5.4260000000000002</v>
      </c>
      <c r="AG368" s="1">
        <v>-14.33</v>
      </c>
      <c r="AH368" s="1">
        <v>27.02</v>
      </c>
      <c r="AI368" s="2">
        <v>6.585</v>
      </c>
      <c r="AJ368" s="1">
        <v>-12.02</v>
      </c>
      <c r="AK368" s="1">
        <v>26.72</v>
      </c>
      <c r="AM368" s="1" t="s">
        <v>0</v>
      </c>
      <c r="AN368" s="1" t="s">
        <v>0</v>
      </c>
      <c r="AO368" s="1">
        <v>0.23400000000000001</v>
      </c>
      <c r="AP368" s="1">
        <v>0.04</v>
      </c>
      <c r="AQ368" s="1">
        <v>17.829999999999998</v>
      </c>
      <c r="AR368" s="1">
        <v>64.09</v>
      </c>
      <c r="AS368" s="1">
        <v>3.5999999999999997E-2</v>
      </c>
      <c r="AT368" s="1">
        <v>14.35</v>
      </c>
      <c r="AU368" s="1">
        <v>12.95</v>
      </c>
      <c r="AV368" s="1">
        <v>14.44</v>
      </c>
      <c r="AW368" s="1">
        <v>14.42</v>
      </c>
      <c r="AX368" s="1">
        <v>0</v>
      </c>
      <c r="AY368" s="1">
        <f>+AX368*4*4.5/1000*5263/1000/10000*1000</f>
        <v>0</v>
      </c>
      <c r="BD368" s="1">
        <f>0.6108*EXP((U368*17.27)/(U368+237.3))</f>
        <v>0.5986395781265369</v>
      </c>
      <c r="BE368" s="1">
        <f>0.6108*EXP((V368*17.27)/(V368+237.3))</f>
        <v>2.3252857989572049</v>
      </c>
      <c r="BF368" s="1">
        <f>+(BE368+BD368)/2</f>
        <v>1.4619626885418708</v>
      </c>
      <c r="BG368" s="1">
        <f>+((BD368*X368/100)+(BE368*Y368/100))/2</f>
        <v>0.96132344504517342</v>
      </c>
      <c r="BH368" s="1">
        <f>+BF368-BG368</f>
        <v>0.50063924349669742</v>
      </c>
      <c r="BI368" s="4">
        <f>+A368</f>
        <v>43465</v>
      </c>
      <c r="BJ368" s="1">
        <f>+AVERAGE(BH338:BH368)</f>
        <v>0.50446626718830467</v>
      </c>
    </row>
    <row r="369" spans="1:64" x14ac:dyDescent="0.2">
      <c r="A369" s="4">
        <v>43466</v>
      </c>
      <c r="B369" s="3">
        <v>0</v>
      </c>
      <c r="C369">
        <v>1</v>
      </c>
      <c r="D369" s="1">
        <v>11.02</v>
      </c>
      <c r="E369" s="1">
        <v>8.48</v>
      </c>
      <c r="F369" s="1">
        <v>121.40260000000001</v>
      </c>
      <c r="G369" s="1">
        <v>28.513809999999999</v>
      </c>
      <c r="H369" s="1">
        <v>-57.516080000000002</v>
      </c>
      <c r="I369" s="1">
        <v>2.3440180000000002</v>
      </c>
      <c r="J369" s="1">
        <v>12.166079999999999</v>
      </c>
      <c r="K369" s="1">
        <v>285.31610000000001</v>
      </c>
      <c r="L369" s="1">
        <v>319.03640000000001</v>
      </c>
      <c r="M369" s="1">
        <v>378.8965</v>
      </c>
      <c r="N369" s="1">
        <v>92.888800000000003</v>
      </c>
      <c r="O369" s="1">
        <v>-59.860100000000003</v>
      </c>
      <c r="P369" s="1">
        <f>+G369/F369</f>
        <v>0.23486984628006319</v>
      </c>
      <c r="Q369" s="1">
        <v>33.028700000000001</v>
      </c>
      <c r="R369" s="1">
        <v>5.5119999999999996</v>
      </c>
      <c r="S369" s="1">
        <v>21.67</v>
      </c>
      <c r="T369" s="1">
        <v>11.69</v>
      </c>
      <c r="U369" s="1">
        <v>5.4669999999999996</v>
      </c>
      <c r="V369" s="1">
        <v>18.940000000000001</v>
      </c>
      <c r="W369" s="1">
        <f>+(X369+Y369)/2</f>
        <v>49.835000000000001</v>
      </c>
      <c r="X369" s="1">
        <v>27.99</v>
      </c>
      <c r="Y369" s="1">
        <v>71.680000000000007</v>
      </c>
      <c r="Z369" s="1">
        <v>2.4089999999999998</v>
      </c>
      <c r="AA369" s="1">
        <v>332.1</v>
      </c>
      <c r="AB369" s="1">
        <v>67.09</v>
      </c>
      <c r="AC369" s="2">
        <v>10.44</v>
      </c>
      <c r="AD369" s="1">
        <v>1.306</v>
      </c>
      <c r="AE369" s="1">
        <v>22.41</v>
      </c>
      <c r="AF369" s="2">
        <v>9.15</v>
      </c>
      <c r="AG369" s="1">
        <v>-2.72</v>
      </c>
      <c r="AH369" s="1">
        <v>26.18</v>
      </c>
      <c r="AI369" s="2">
        <v>9.8800000000000008</v>
      </c>
      <c r="AJ369" s="1">
        <v>-1.2230000000000001</v>
      </c>
      <c r="AK369" s="1">
        <v>25.49</v>
      </c>
      <c r="AM369" s="1" t="s">
        <v>0</v>
      </c>
      <c r="AN369" s="1" t="s">
        <v>0</v>
      </c>
      <c r="AO369" s="1" t="s">
        <v>0</v>
      </c>
      <c r="AP369" s="1">
        <v>0.04</v>
      </c>
      <c r="AQ369" s="1">
        <v>17.55</v>
      </c>
      <c r="AR369" s="1">
        <v>63.58</v>
      </c>
      <c r="AS369" s="1">
        <v>3.5999999999999997E-2</v>
      </c>
      <c r="AT369" s="1">
        <v>14.3</v>
      </c>
      <c r="AU369" s="1">
        <v>12.78</v>
      </c>
      <c r="AV369" s="1">
        <v>14.38</v>
      </c>
      <c r="AW369" s="1">
        <v>14.29</v>
      </c>
      <c r="AX369" s="1">
        <v>0</v>
      </c>
      <c r="AY369" s="1">
        <v>0</v>
      </c>
      <c r="BD369" s="1">
        <f>0.6108*EXP((U369*17.27)/(U369+237.3))</f>
        <v>0.90115921040799696</v>
      </c>
      <c r="BE369" s="1">
        <f>0.6108*EXP((V369*17.27)/(V369+237.3))</f>
        <v>2.1891814772327671</v>
      </c>
      <c r="BF369" s="1">
        <f>+(BE369+BD369)/2</f>
        <v>1.5451703438203821</v>
      </c>
      <c r="BG369" s="1">
        <f>+((BD369*X369/100)+(BE369*Y369/100))/2</f>
        <v>0.91071987293682288</v>
      </c>
      <c r="BH369" s="1">
        <f>+BF369-BG369</f>
        <v>0.63445047088355921</v>
      </c>
    </row>
    <row r="370" spans="1:64" x14ac:dyDescent="0.2">
      <c r="A370" s="4">
        <v>43467</v>
      </c>
      <c r="B370" s="3">
        <v>0</v>
      </c>
      <c r="C370">
        <v>2</v>
      </c>
      <c r="D370" s="1">
        <v>11</v>
      </c>
      <c r="E370" s="1">
        <v>2.8809999999999998</v>
      </c>
      <c r="F370" s="1">
        <v>147.7653</v>
      </c>
      <c r="G370" s="1">
        <v>36.12527</v>
      </c>
      <c r="H370" s="1">
        <v>-65.520669999999996</v>
      </c>
      <c r="I370" s="1">
        <v>5.0023850000000003</v>
      </c>
      <c r="J370" s="1">
        <v>10.55475</v>
      </c>
      <c r="K370" s="1">
        <v>283.7047</v>
      </c>
      <c r="L370" s="1">
        <v>302.21929999999998</v>
      </c>
      <c r="M370" s="1">
        <v>372.74239999999998</v>
      </c>
      <c r="N370" s="1">
        <v>111.64</v>
      </c>
      <c r="O370" s="1">
        <v>-70.523060000000001</v>
      </c>
      <c r="P370" s="1">
        <f>+G370/F370</f>
        <v>0.24447735699788786</v>
      </c>
      <c r="Q370" s="1">
        <v>41.116950000000003</v>
      </c>
      <c r="R370" s="1">
        <v>2.3319999999999999</v>
      </c>
      <c r="S370" s="1">
        <v>17.12</v>
      </c>
      <c r="T370" s="1">
        <v>10.23</v>
      </c>
      <c r="U370" s="1">
        <v>1.4690000000000001</v>
      </c>
      <c r="V370" s="1">
        <v>16.079999999999998</v>
      </c>
      <c r="W370" s="1">
        <f>+(X370+Y370)/2</f>
        <v>38.69</v>
      </c>
      <c r="X370" s="1">
        <v>15.63</v>
      </c>
      <c r="Y370" s="1">
        <v>61.75</v>
      </c>
      <c r="Z370" s="1">
        <v>2.6720000000000002</v>
      </c>
      <c r="AA370" s="1">
        <v>309.10000000000002</v>
      </c>
      <c r="AB370" s="1">
        <v>33.369999999999997</v>
      </c>
      <c r="AC370" s="2">
        <v>8.06</v>
      </c>
      <c r="AD370" s="1">
        <v>-5.4630000000000001</v>
      </c>
      <c r="AE370" s="1">
        <v>17.07</v>
      </c>
      <c r="AF370" s="2">
        <v>6.6470000000000002</v>
      </c>
      <c r="AG370" s="1">
        <v>-9.48</v>
      </c>
      <c r="AH370" s="1">
        <v>20.149999999999999</v>
      </c>
      <c r="AI370" s="2">
        <v>7.5330000000000004</v>
      </c>
      <c r="AJ370" s="1">
        <v>-7.9260000000000002</v>
      </c>
      <c r="AK370" s="1">
        <v>20.05</v>
      </c>
      <c r="AM370" s="1" t="s">
        <v>0</v>
      </c>
      <c r="AN370" s="1" t="s">
        <v>0</v>
      </c>
      <c r="AO370" s="1" t="s">
        <v>0</v>
      </c>
      <c r="AP370" s="1">
        <v>3.9E-2</v>
      </c>
      <c r="AQ370" s="1">
        <v>17.57</v>
      </c>
      <c r="AR370" s="1">
        <v>63.6</v>
      </c>
      <c r="AS370" s="1">
        <v>3.5000000000000003E-2</v>
      </c>
      <c r="AT370" s="1">
        <v>14.27</v>
      </c>
      <c r="AU370" s="1">
        <v>12.64</v>
      </c>
      <c r="AV370" s="1">
        <v>14.35</v>
      </c>
      <c r="AW370" s="1">
        <v>14.13</v>
      </c>
      <c r="AX370" s="1">
        <v>0</v>
      </c>
      <c r="AY370" s="1">
        <v>0</v>
      </c>
      <c r="BD370" s="1">
        <f>0.6108*EXP((U370*17.27)/(U370+237.3))</f>
        <v>0.67927180411593613</v>
      </c>
      <c r="BE370" s="1">
        <f>0.6108*EXP((V370*17.27)/(V370+237.3))</f>
        <v>1.8275987157972968</v>
      </c>
      <c r="BF370" s="1">
        <f>+(BE370+BD370)/2</f>
        <v>1.2534352599566165</v>
      </c>
      <c r="BG370" s="1">
        <f>+((BD370*X370/100)+(BE370*Y370/100))/2</f>
        <v>0.61735619499407579</v>
      </c>
      <c r="BH370" s="1">
        <f>+BF370-BG370</f>
        <v>0.63607906496254074</v>
      </c>
    </row>
    <row r="371" spans="1:64" x14ac:dyDescent="0.2">
      <c r="A371" s="4">
        <v>43468</v>
      </c>
      <c r="B371" s="3">
        <v>0</v>
      </c>
      <c r="C371">
        <v>3</v>
      </c>
      <c r="D371" s="1">
        <v>10.89</v>
      </c>
      <c r="E371" s="1">
        <v>4.8440000000000003</v>
      </c>
      <c r="F371" s="1">
        <v>152.10589999999999</v>
      </c>
      <c r="G371" s="1">
        <v>37.672150000000002</v>
      </c>
      <c r="H371" s="1">
        <v>-79.036320000000003</v>
      </c>
      <c r="I371" s="1">
        <v>1.8541080000000001</v>
      </c>
      <c r="J371" s="1">
        <v>9.9486609999999995</v>
      </c>
      <c r="K371" s="1">
        <v>283.09859999999998</v>
      </c>
      <c r="L371" s="1">
        <v>286.94839999999999</v>
      </c>
      <c r="M371" s="1">
        <v>367.83879999999999</v>
      </c>
      <c r="N371" s="1">
        <v>114.43380000000001</v>
      </c>
      <c r="O371" s="1">
        <v>-80.890420000000006</v>
      </c>
      <c r="P371" s="1">
        <f>+G371/F371</f>
        <v>0.2476705374347741</v>
      </c>
      <c r="Q371" s="1">
        <v>33.543379999999999</v>
      </c>
      <c r="R371" s="1">
        <v>-0.629</v>
      </c>
      <c r="S371" s="1">
        <v>21.76</v>
      </c>
      <c r="T371" s="1">
        <v>9.1199999999999992</v>
      </c>
      <c r="U371" s="1">
        <v>-1.665</v>
      </c>
      <c r="V371" s="1">
        <v>21.05</v>
      </c>
      <c r="W371" s="1">
        <f>+(X371+Y371)/2</f>
        <v>47.010000000000005</v>
      </c>
      <c r="X371" s="1">
        <v>15.32</v>
      </c>
      <c r="Y371" s="1">
        <v>78.7</v>
      </c>
      <c r="Z371" s="1">
        <v>1.84</v>
      </c>
      <c r="AA371" s="1">
        <v>319.10000000000002</v>
      </c>
      <c r="AB371" s="1">
        <v>56.39</v>
      </c>
      <c r="AC371" s="2">
        <v>6.0620000000000003</v>
      </c>
      <c r="AD371" s="1">
        <v>-11.77</v>
      </c>
      <c r="AE371" s="1">
        <v>24.91</v>
      </c>
      <c r="AF371" s="2">
        <v>4.306</v>
      </c>
      <c r="AG371" s="1">
        <v>-18.12</v>
      </c>
      <c r="AH371" s="1">
        <v>29.78</v>
      </c>
      <c r="AI371" s="2">
        <v>5.5049999999999999</v>
      </c>
      <c r="AJ371" s="1">
        <v>-15.46</v>
      </c>
      <c r="AK371" s="1">
        <v>29.25</v>
      </c>
      <c r="AM371" s="1" t="s">
        <v>0</v>
      </c>
      <c r="AN371" s="1" t="s">
        <v>0</v>
      </c>
      <c r="AO371" s="1" t="s">
        <v>0</v>
      </c>
      <c r="AP371" s="1">
        <v>3.9E-2</v>
      </c>
      <c r="AQ371" s="1">
        <v>17.43</v>
      </c>
      <c r="AR371" s="1">
        <v>63.36</v>
      </c>
      <c r="AS371" s="1">
        <v>3.5000000000000003E-2</v>
      </c>
      <c r="AT371" s="1">
        <v>14.22</v>
      </c>
      <c r="AU371" s="1">
        <v>12.54</v>
      </c>
      <c r="AV371" s="1">
        <v>14.29</v>
      </c>
      <c r="AW371" s="1">
        <v>14.06</v>
      </c>
      <c r="AX371" s="1">
        <v>0</v>
      </c>
      <c r="AY371" s="1">
        <v>0</v>
      </c>
      <c r="BD371" s="1">
        <f>0.6108*EXP((U371*17.27)/(U371+237.3))</f>
        <v>0.54063237914270701</v>
      </c>
      <c r="BE371" s="1">
        <f>0.6108*EXP((V371*17.27)/(V371+237.3))</f>
        <v>2.4946538024151756</v>
      </c>
      <c r="BF371" s="1">
        <f>+(BE371+BD371)/2</f>
        <v>1.5176430907789413</v>
      </c>
      <c r="BG371" s="1">
        <f>+((BD371*X371/100)+(BE371*Y371/100))/2</f>
        <v>1.023058711492703</v>
      </c>
      <c r="BH371" s="1">
        <f>+BF371-BG371</f>
        <v>0.49458437928623833</v>
      </c>
    </row>
    <row r="372" spans="1:64" x14ac:dyDescent="0.2">
      <c r="A372" s="4">
        <v>43469</v>
      </c>
      <c r="B372" s="3">
        <v>0</v>
      </c>
      <c r="C372">
        <v>4</v>
      </c>
      <c r="D372" s="1">
        <v>10.94</v>
      </c>
      <c r="E372" s="1">
        <v>8.1300000000000008</v>
      </c>
      <c r="F372" s="1">
        <v>149.63800000000001</v>
      </c>
      <c r="G372" s="1">
        <v>35.556579999999997</v>
      </c>
      <c r="H372" s="1">
        <v>-74.802890000000005</v>
      </c>
      <c r="I372" s="1">
        <v>-1.6138840000000001</v>
      </c>
      <c r="J372" s="1">
        <v>12.34774</v>
      </c>
      <c r="K372" s="1">
        <v>285.49770000000001</v>
      </c>
      <c r="L372" s="1">
        <v>304.40839999999997</v>
      </c>
      <c r="M372" s="1">
        <v>377.59739999999999</v>
      </c>
      <c r="N372" s="1">
        <v>114.0814</v>
      </c>
      <c r="O372" s="1">
        <v>-73.189009999999996</v>
      </c>
      <c r="P372" s="1">
        <f>+G372/F372</f>
        <v>0.23761731645704964</v>
      </c>
      <c r="Q372" s="1">
        <v>40.892400000000002</v>
      </c>
      <c r="R372" s="1">
        <v>-0.109</v>
      </c>
      <c r="S372" s="1">
        <v>26.84</v>
      </c>
      <c r="T372" s="1">
        <v>11.39</v>
      </c>
      <c r="U372" s="1">
        <v>-0.96299999999999997</v>
      </c>
      <c r="V372" s="1">
        <v>25.15</v>
      </c>
      <c r="W372" s="1">
        <f>+(X372+Y372)/2</f>
        <v>49.3</v>
      </c>
      <c r="X372" s="1">
        <v>17</v>
      </c>
      <c r="Y372" s="1">
        <v>81.599999999999994</v>
      </c>
      <c r="Z372" s="1">
        <v>1.446</v>
      </c>
      <c r="AA372" s="1">
        <v>330.6</v>
      </c>
      <c r="AB372" s="1">
        <v>83.2</v>
      </c>
      <c r="AC372" s="2">
        <v>10.09</v>
      </c>
      <c r="AD372" s="1">
        <v>-10.26</v>
      </c>
      <c r="AE372" s="1">
        <v>33.479999999999997</v>
      </c>
      <c r="AF372" s="2">
        <v>8.66</v>
      </c>
      <c r="AG372" s="1">
        <v>-16.010000000000002</v>
      </c>
      <c r="AH372" s="1">
        <v>37.93</v>
      </c>
      <c r="AI372" s="2">
        <v>9.4700000000000006</v>
      </c>
      <c r="AJ372" s="1">
        <v>-13.51</v>
      </c>
      <c r="AK372" s="1">
        <v>36.880000000000003</v>
      </c>
      <c r="AM372" s="1" t="s">
        <v>0</v>
      </c>
      <c r="AN372" s="1" t="s">
        <v>0</v>
      </c>
      <c r="AO372" s="1">
        <v>0.23599999999999999</v>
      </c>
      <c r="AP372" s="1">
        <v>0.04</v>
      </c>
      <c r="AQ372" s="1">
        <v>17.149999999999999</v>
      </c>
      <c r="AR372" s="1">
        <v>62.86</v>
      </c>
      <c r="AS372" s="1">
        <v>3.5999999999999997E-2</v>
      </c>
      <c r="AT372" s="1">
        <v>14.48</v>
      </c>
      <c r="AU372" s="1">
        <v>12.77</v>
      </c>
      <c r="AV372" s="1">
        <v>14.55</v>
      </c>
      <c r="AW372" s="1">
        <v>14.37</v>
      </c>
      <c r="AX372" s="1">
        <v>569.70000000000005</v>
      </c>
      <c r="AY372" s="1">
        <v>5.3969959799999998</v>
      </c>
      <c r="BD372" s="1">
        <f>0.6108*EXP((U372*17.27)/(U372+237.3))</f>
        <v>0.56929552637671399</v>
      </c>
      <c r="BE372" s="1">
        <f>0.6108*EXP((V372*17.27)/(V372+237.3))</f>
        <v>3.1961916711517779</v>
      </c>
      <c r="BF372" s="1">
        <f>+(BE372+BD372)/2</f>
        <v>1.882743598764246</v>
      </c>
      <c r="BG372" s="1">
        <f>+((BD372*X372/100)+(BE372*Y372/100))/2</f>
        <v>1.3524363215719459</v>
      </c>
      <c r="BH372" s="1">
        <f>+BF372-BG372</f>
        <v>0.53030727719230009</v>
      </c>
    </row>
    <row r="373" spans="1:64" x14ac:dyDescent="0.2">
      <c r="A373" s="4">
        <v>43470</v>
      </c>
      <c r="B373" s="3">
        <v>0</v>
      </c>
      <c r="C373">
        <v>5</v>
      </c>
      <c r="D373" s="1">
        <v>11.03</v>
      </c>
      <c r="E373" s="1">
        <v>14.26</v>
      </c>
      <c r="F373" s="1">
        <v>78.814679999999996</v>
      </c>
      <c r="G373" s="1">
        <v>16.949549999999999</v>
      </c>
      <c r="H373" s="1">
        <v>-35.598050000000001</v>
      </c>
      <c r="I373" s="1">
        <v>9.232572E-2</v>
      </c>
      <c r="J373" s="1">
        <v>13.73382</v>
      </c>
      <c r="K373" s="1">
        <v>286.88380000000001</v>
      </c>
      <c r="L373" s="1">
        <v>349.76319999999998</v>
      </c>
      <c r="M373" s="1">
        <v>385.45359999999999</v>
      </c>
      <c r="N373" s="1">
        <v>61.865130000000001</v>
      </c>
      <c r="O373" s="1">
        <v>-35.690370000000001</v>
      </c>
      <c r="P373" s="1">
        <f>+G373/F373</f>
        <v>0.21505574849761491</v>
      </c>
      <c r="Q373" s="1">
        <v>26.174759999999999</v>
      </c>
      <c r="R373" s="1">
        <v>3.4940000000000002</v>
      </c>
      <c r="S373" s="1">
        <v>25.66</v>
      </c>
      <c r="T373" s="1">
        <v>13.08</v>
      </c>
      <c r="U373" s="1">
        <v>3.6619999999999999</v>
      </c>
      <c r="V373" s="1">
        <v>22.55</v>
      </c>
      <c r="W373" s="1">
        <f>+(X373+Y373)/2</f>
        <v>58.585000000000001</v>
      </c>
      <c r="X373" s="1">
        <v>28.67</v>
      </c>
      <c r="Y373" s="1">
        <v>88.5</v>
      </c>
      <c r="Z373" s="1">
        <v>1.117</v>
      </c>
      <c r="AA373" s="1">
        <v>179.7</v>
      </c>
      <c r="AB373" s="1">
        <v>96.7</v>
      </c>
      <c r="AC373" s="2">
        <v>13.12</v>
      </c>
      <c r="AD373" s="1">
        <v>-2.0739999999999998</v>
      </c>
      <c r="AE373" s="1">
        <v>28.33</v>
      </c>
      <c r="AF373" s="2">
        <v>11.58</v>
      </c>
      <c r="AG373" s="1">
        <v>-6.2770000000000001</v>
      </c>
      <c r="AH373" s="1">
        <v>30.27</v>
      </c>
      <c r="AI373" s="2">
        <v>12.23</v>
      </c>
      <c r="AJ373" s="1">
        <v>-4.7569999999999997</v>
      </c>
      <c r="AK373" s="1">
        <v>30.34</v>
      </c>
      <c r="AM373" s="1" t="s">
        <v>0</v>
      </c>
      <c r="AN373" s="1" t="s">
        <v>0</v>
      </c>
      <c r="AO373" s="1" t="s">
        <v>0</v>
      </c>
      <c r="AP373" s="1">
        <v>0.04</v>
      </c>
      <c r="AQ373" s="1">
        <v>17.07</v>
      </c>
      <c r="AR373" s="1">
        <v>62.7</v>
      </c>
      <c r="AS373" s="1">
        <v>3.5999999999999997E-2</v>
      </c>
      <c r="AT373" s="1">
        <v>14.66</v>
      </c>
      <c r="AU373" s="1">
        <v>12.84</v>
      </c>
      <c r="AV373" s="1">
        <v>14.73</v>
      </c>
      <c r="AW373" s="1">
        <v>14.47</v>
      </c>
      <c r="AX373" s="1">
        <v>0</v>
      </c>
      <c r="AY373" s="1">
        <v>0</v>
      </c>
      <c r="BD373" s="1">
        <f>0.6108*EXP((U373*17.27)/(U373+237.3))</f>
        <v>0.79411553860898276</v>
      </c>
      <c r="BE373" s="1">
        <f>0.6108*EXP((V373*17.27)/(V373+237.3))</f>
        <v>2.7338730857138147</v>
      </c>
      <c r="BF373" s="1">
        <f>+(BE373+BD373)/2</f>
        <v>1.7639943121613988</v>
      </c>
      <c r="BG373" s="1">
        <f>+((BD373*X373/100)+(BE373*Y373/100))/2</f>
        <v>1.3235753028879609</v>
      </c>
      <c r="BH373" s="1">
        <f>+BF373-BG373</f>
        <v>0.44041900927343791</v>
      </c>
      <c r="BK373" s="7"/>
      <c r="BL373" s="7"/>
    </row>
    <row r="374" spans="1:64" x14ac:dyDescent="0.2">
      <c r="A374" s="4">
        <v>43471</v>
      </c>
      <c r="B374" s="3">
        <v>0</v>
      </c>
      <c r="C374">
        <v>6</v>
      </c>
      <c r="D374" s="1">
        <v>10.99</v>
      </c>
      <c r="E374" s="1">
        <v>11.35</v>
      </c>
      <c r="F374" s="1">
        <v>64.388760000000005</v>
      </c>
      <c r="G374" s="1">
        <v>9.9087910000000008</v>
      </c>
      <c r="H374" s="1">
        <v>-21.26315</v>
      </c>
      <c r="I374" s="1">
        <v>3.4589020000000001</v>
      </c>
      <c r="J374" s="1">
        <v>13.4222</v>
      </c>
      <c r="K374" s="1">
        <v>286.57220000000001</v>
      </c>
      <c r="L374" s="1">
        <v>361.25220000000002</v>
      </c>
      <c r="M374" s="1">
        <v>385.9742</v>
      </c>
      <c r="N374" s="1">
        <v>54.479970000000002</v>
      </c>
      <c r="O374" s="1">
        <v>-24.722049999999999</v>
      </c>
      <c r="P374" s="1">
        <f>+G374/F374</f>
        <v>0.15389007336063001</v>
      </c>
      <c r="Q374" s="1">
        <v>29.757930000000002</v>
      </c>
      <c r="R374" s="1">
        <v>11.17</v>
      </c>
      <c r="S374" s="1">
        <v>18.21</v>
      </c>
      <c r="T374" s="1">
        <v>13.23</v>
      </c>
      <c r="U374" s="1">
        <v>11.07</v>
      </c>
      <c r="V374" s="1">
        <v>16.47</v>
      </c>
      <c r="W374" s="1">
        <f>+(X374+Y374)/2</f>
        <v>84.675000000000011</v>
      </c>
      <c r="X374" s="1">
        <v>70.45</v>
      </c>
      <c r="Y374" s="1">
        <v>98.9</v>
      </c>
      <c r="Z374" s="1">
        <v>1.169</v>
      </c>
      <c r="AA374" s="1">
        <v>7.2089999999999996</v>
      </c>
      <c r="AB374" s="1">
        <v>66.11</v>
      </c>
      <c r="AC374" s="2">
        <v>12.7</v>
      </c>
      <c r="AD374" s="1">
        <v>9.1199999999999992</v>
      </c>
      <c r="AE374" s="1">
        <v>17.489999999999998</v>
      </c>
      <c r="AF374" s="2">
        <v>12.18</v>
      </c>
      <c r="AG374" s="1">
        <v>7.3010000000000002</v>
      </c>
      <c r="AH374" s="1">
        <v>19.37</v>
      </c>
      <c r="AI374" s="2">
        <v>12.44</v>
      </c>
      <c r="AJ374" s="1">
        <v>7.952</v>
      </c>
      <c r="AK374" s="1">
        <v>19.18</v>
      </c>
      <c r="AM374" s="1" t="s">
        <v>0</v>
      </c>
      <c r="AN374" s="1" t="s">
        <v>0</v>
      </c>
      <c r="AO374" s="1" t="s">
        <v>0</v>
      </c>
      <c r="AP374" s="1">
        <v>0.04</v>
      </c>
      <c r="AQ374" s="1">
        <v>17.23</v>
      </c>
      <c r="AR374" s="1">
        <v>63.04</v>
      </c>
      <c r="AS374" s="1">
        <v>3.5000000000000003E-2</v>
      </c>
      <c r="AT374" s="1">
        <v>14.6</v>
      </c>
      <c r="AU374" s="1">
        <v>12.71</v>
      </c>
      <c r="AV374" s="1">
        <v>14.67</v>
      </c>
      <c r="AW374" s="1">
        <v>14.28</v>
      </c>
      <c r="AX374" s="1">
        <v>8.1300000000000008</v>
      </c>
      <c r="AY374" s="1">
        <v>7.7018741999999987E-2</v>
      </c>
      <c r="BD374" s="1">
        <f>0.6108*EXP((U374*17.27)/(U374+237.3))</f>
        <v>1.3188347238947102</v>
      </c>
      <c r="BE374" s="1">
        <f>0.6108*EXP((V374*17.27)/(V374+237.3))</f>
        <v>1.873595941931244</v>
      </c>
      <c r="BF374" s="1">
        <f>+(BE374+BD374)/2</f>
        <v>1.5962153329129771</v>
      </c>
      <c r="BG374" s="1">
        <f>+((BD374*X374/100)+(BE374*Y374/100))/2</f>
        <v>1.391052724776912</v>
      </c>
      <c r="BH374" s="1">
        <f>+BF374-BG374</f>
        <v>0.20516260813606513</v>
      </c>
    </row>
    <row r="375" spans="1:64" s="7" customFormat="1" x14ac:dyDescent="0.2">
      <c r="A375" s="4">
        <v>43472</v>
      </c>
      <c r="B375" s="3">
        <v>0</v>
      </c>
      <c r="C375">
        <v>7</v>
      </c>
      <c r="D375" s="1">
        <v>10.86</v>
      </c>
      <c r="E375" s="1">
        <v>11.88</v>
      </c>
      <c r="F375" s="1">
        <v>122.70780000000001</v>
      </c>
      <c r="G375" s="1">
        <v>22.357399999999998</v>
      </c>
      <c r="H375" s="1">
        <v>-51.789859999999997</v>
      </c>
      <c r="I375" s="1">
        <v>-0.74273650000000002</v>
      </c>
      <c r="J375" s="1">
        <v>14.611649999999999</v>
      </c>
      <c r="K375" s="1">
        <v>287.76159999999999</v>
      </c>
      <c r="L375" s="1">
        <v>337.66820000000001</v>
      </c>
      <c r="M375" s="1">
        <v>388.71519999999998</v>
      </c>
      <c r="N375" s="1">
        <v>100.35039999999999</v>
      </c>
      <c r="O375" s="1">
        <v>-51.04712</v>
      </c>
      <c r="P375" s="1">
        <f>+G375/F375</f>
        <v>0.18220031652429591</v>
      </c>
      <c r="Q375" s="1">
        <v>49.303260000000002</v>
      </c>
      <c r="R375" s="1">
        <v>8.44</v>
      </c>
      <c r="S375" s="1">
        <v>23.62</v>
      </c>
      <c r="T375" s="1">
        <v>14.23</v>
      </c>
      <c r="U375" s="1">
        <v>9.1199999999999992</v>
      </c>
      <c r="V375" s="1">
        <v>21.53</v>
      </c>
      <c r="W375" s="1">
        <f>+(X375+Y375)/2</f>
        <v>72.644999999999996</v>
      </c>
      <c r="X375" s="1">
        <v>46.19</v>
      </c>
      <c r="Y375" s="1">
        <v>99.1</v>
      </c>
      <c r="Z375" s="1">
        <v>1.5860000000000001</v>
      </c>
      <c r="AA375" s="1">
        <v>325.5</v>
      </c>
      <c r="AB375" s="1">
        <v>54.33</v>
      </c>
      <c r="AC375" s="2">
        <v>13.83</v>
      </c>
      <c r="AD375" s="1">
        <v>5.8650000000000002</v>
      </c>
      <c r="AE375" s="1">
        <v>25.67</v>
      </c>
      <c r="AF375" s="2">
        <v>13.21</v>
      </c>
      <c r="AG375" s="1">
        <v>2.3090000000000002</v>
      </c>
      <c r="AH375" s="1">
        <v>29.67</v>
      </c>
      <c r="AI375" s="2">
        <v>13.64</v>
      </c>
      <c r="AJ375" s="1">
        <v>3.7109999999999999</v>
      </c>
      <c r="AK375" s="1">
        <v>29.13</v>
      </c>
      <c r="AL375" s="2"/>
      <c r="AM375" s="1" t="s">
        <v>0</v>
      </c>
      <c r="AN375" s="1" t="s">
        <v>0</v>
      </c>
      <c r="AO375" s="1" t="s">
        <v>0</v>
      </c>
      <c r="AP375" s="1">
        <v>0.04</v>
      </c>
      <c r="AQ375" s="1">
        <v>17.55</v>
      </c>
      <c r="AR375" s="1">
        <v>63.57</v>
      </c>
      <c r="AS375" s="1">
        <v>3.5999999999999997E-2</v>
      </c>
      <c r="AT375" s="1">
        <v>14.56</v>
      </c>
      <c r="AU375" s="1">
        <v>12.71</v>
      </c>
      <c r="AV375" s="1">
        <v>14.64</v>
      </c>
      <c r="AW375" s="1">
        <v>14.21</v>
      </c>
      <c r="AX375" s="1">
        <v>0</v>
      </c>
      <c r="AY375" s="1">
        <v>0</v>
      </c>
      <c r="AZ375" s="1"/>
      <c r="BA375" s="1"/>
      <c r="BB375" s="1"/>
      <c r="BC375" s="1"/>
      <c r="BD375" s="1">
        <f>0.6108*EXP((U375*17.27)/(U375+237.3))</f>
        <v>1.1574006826967937</v>
      </c>
      <c r="BE375" s="1">
        <f>0.6108*EXP((V375*17.27)/(V375+237.3))</f>
        <v>2.5691307972882296</v>
      </c>
      <c r="BF375" s="1">
        <f>+(BE375+BD375)/2</f>
        <v>1.8632657399925117</v>
      </c>
      <c r="BG375" s="1">
        <f>+((BD375*X375/100)+(BE375*Y375/100))/2</f>
        <v>1.5403059977251423</v>
      </c>
      <c r="BH375" s="1">
        <f>+BF375-BG375</f>
        <v>0.32295974226736934</v>
      </c>
      <c r="BK375"/>
      <c r="BL375"/>
    </row>
    <row r="376" spans="1:64" x14ac:dyDescent="0.2">
      <c r="A376" s="4">
        <v>43473</v>
      </c>
      <c r="B376" s="3">
        <v>0</v>
      </c>
      <c r="C376">
        <v>8</v>
      </c>
      <c r="D376" s="1">
        <v>10.95</v>
      </c>
      <c r="E376" s="1">
        <v>11.78</v>
      </c>
      <c r="F376" s="1">
        <v>75.971980000000002</v>
      </c>
      <c r="G376" s="1">
        <v>14.258660000000001</v>
      </c>
      <c r="H376" s="1">
        <v>-37.826210000000003</v>
      </c>
      <c r="I376" s="1">
        <v>-1.0149159999999999</v>
      </c>
      <c r="J376" s="1">
        <v>14.46637</v>
      </c>
      <c r="K376" s="1">
        <v>287.6164</v>
      </c>
      <c r="L376" s="1">
        <v>350.73050000000001</v>
      </c>
      <c r="M376" s="1">
        <v>387.54180000000002</v>
      </c>
      <c r="N376" s="1">
        <v>61.713329999999999</v>
      </c>
      <c r="O376" s="1">
        <v>-36.811300000000003</v>
      </c>
      <c r="P376" s="1">
        <f>+G376/F376</f>
        <v>0.18768314317989343</v>
      </c>
      <c r="Q376" s="1">
        <v>24.90203</v>
      </c>
      <c r="R376" s="1">
        <v>8.93</v>
      </c>
      <c r="S376" s="1">
        <v>23.65</v>
      </c>
      <c r="T376" s="1">
        <v>14.25</v>
      </c>
      <c r="U376" s="1">
        <v>9.18</v>
      </c>
      <c r="V376" s="1">
        <v>21.33</v>
      </c>
      <c r="W376" s="1">
        <f>+(X376+Y376)/2</f>
        <v>68.375</v>
      </c>
      <c r="X376" s="1">
        <v>38.85</v>
      </c>
      <c r="Y376" s="1">
        <v>97.9</v>
      </c>
      <c r="Z376" s="1">
        <v>1.044</v>
      </c>
      <c r="AA376" s="1">
        <v>268.2</v>
      </c>
      <c r="AB376" s="1">
        <v>83.5</v>
      </c>
      <c r="AC376" s="2">
        <v>13.84</v>
      </c>
      <c r="AD376" s="1">
        <v>5.98</v>
      </c>
      <c r="AE376" s="1">
        <v>24.9</v>
      </c>
      <c r="AF376" s="2">
        <v>13.03</v>
      </c>
      <c r="AG376" s="1">
        <v>3.1680000000000001</v>
      </c>
      <c r="AH376" s="1">
        <v>27.23</v>
      </c>
      <c r="AI376" s="2">
        <v>13.47</v>
      </c>
      <c r="AJ376" s="1">
        <v>4.2240000000000002</v>
      </c>
      <c r="AK376" s="1">
        <v>27.04</v>
      </c>
      <c r="AM376" s="1" t="s">
        <v>0</v>
      </c>
      <c r="AN376" s="1" t="s">
        <v>0</v>
      </c>
      <c r="AO376" s="1" t="s">
        <v>0</v>
      </c>
      <c r="AP376" s="1">
        <v>0.04</v>
      </c>
      <c r="AQ376" s="1">
        <v>17.68</v>
      </c>
      <c r="AR376" s="1">
        <v>63.77</v>
      </c>
      <c r="AS376" s="1">
        <v>3.5999999999999997E-2</v>
      </c>
      <c r="AT376" s="1">
        <v>14.46</v>
      </c>
      <c r="AU376" s="1">
        <v>12.72</v>
      </c>
      <c r="AV376" s="1">
        <v>14.55</v>
      </c>
      <c r="AW376" s="1">
        <v>14.19</v>
      </c>
      <c r="AX376" s="1">
        <v>0</v>
      </c>
      <c r="AY376" s="1">
        <v>0</v>
      </c>
      <c r="BD376" s="1">
        <f>0.6108*EXP((U376*17.27)/(U376+237.3))</f>
        <v>1.1620958040070761</v>
      </c>
      <c r="BE376" s="1">
        <f>0.6108*EXP((V376*17.27)/(V376+237.3))</f>
        <v>2.5378659208426773</v>
      </c>
      <c r="BF376" s="1">
        <f>+(BE376+BD376)/2</f>
        <v>1.8499808624248768</v>
      </c>
      <c r="BG376" s="1">
        <f>+((BD376*X376/100)+(BE376*Y376/100))/2</f>
        <v>1.4680224781808651</v>
      </c>
      <c r="BH376" s="1">
        <f>+BF376-BG376</f>
        <v>0.38195838424401174</v>
      </c>
    </row>
    <row r="377" spans="1:64" x14ac:dyDescent="0.2">
      <c r="A377" s="4">
        <v>43474</v>
      </c>
      <c r="B377" s="3">
        <v>0</v>
      </c>
      <c r="C377">
        <v>9</v>
      </c>
      <c r="D377" s="1">
        <v>10.88</v>
      </c>
      <c r="E377" s="1">
        <v>13.82</v>
      </c>
      <c r="F377" s="1">
        <v>146.22919999999999</v>
      </c>
      <c r="G377" s="1">
        <v>28.007719999999999</v>
      </c>
      <c r="H377" s="1">
        <v>-54.478090000000002</v>
      </c>
      <c r="I377" s="1">
        <v>-1.4562600000000001</v>
      </c>
      <c r="J377" s="1">
        <v>17.599029999999999</v>
      </c>
      <c r="K377" s="1">
        <v>290.74900000000002</v>
      </c>
      <c r="L377" s="1">
        <v>351.94929999999999</v>
      </c>
      <c r="M377" s="1">
        <v>404.97120000000001</v>
      </c>
      <c r="N377" s="1">
        <v>118.22150000000001</v>
      </c>
      <c r="O377" s="1">
        <v>-53.021830000000001</v>
      </c>
      <c r="P377" s="1">
        <f>+G377/F377</f>
        <v>0.19153301802923084</v>
      </c>
      <c r="Q377" s="1">
        <v>65.199700000000007</v>
      </c>
      <c r="R377" s="1">
        <v>9.65</v>
      </c>
      <c r="S377" s="1">
        <v>28.87</v>
      </c>
      <c r="T377" s="1">
        <v>16.899999999999999</v>
      </c>
      <c r="U377" s="1">
        <v>9.9700000000000006</v>
      </c>
      <c r="V377" s="1">
        <v>25.82</v>
      </c>
      <c r="W377" s="1">
        <f>+(X377+Y377)/2</f>
        <v>66.075000000000003</v>
      </c>
      <c r="X377" s="1">
        <v>34.450000000000003</v>
      </c>
      <c r="Y377" s="1">
        <v>97.7</v>
      </c>
      <c r="Z377" s="1">
        <v>1.294</v>
      </c>
      <c r="AA377" s="1">
        <v>289.89999999999998</v>
      </c>
      <c r="AB377" s="1">
        <v>77.209999999999994</v>
      </c>
      <c r="AC377" s="2">
        <v>17.690000000000001</v>
      </c>
      <c r="AD377" s="1">
        <v>7.51</v>
      </c>
      <c r="AE377" s="1">
        <v>31.73</v>
      </c>
      <c r="AF377" s="2">
        <v>18.510000000000002</v>
      </c>
      <c r="AG377" s="1">
        <v>5.0019999999999998</v>
      </c>
      <c r="AH377" s="1">
        <v>37.659999999999997</v>
      </c>
      <c r="AI377" s="2">
        <v>18.510000000000002</v>
      </c>
      <c r="AJ377" s="1">
        <v>5.9850000000000003</v>
      </c>
      <c r="AK377" s="1">
        <v>36.299999999999997</v>
      </c>
      <c r="AM377" s="1" t="s">
        <v>0</v>
      </c>
      <c r="AN377" s="1" t="s">
        <v>0</v>
      </c>
      <c r="AO377" s="1" t="s">
        <v>0</v>
      </c>
      <c r="AP377" s="1">
        <v>4.2000000000000003E-2</v>
      </c>
      <c r="AQ377" s="1">
        <v>17.78</v>
      </c>
      <c r="AR377" s="1">
        <v>63.91</v>
      </c>
      <c r="AS377" s="1">
        <v>3.6999999999999998E-2</v>
      </c>
      <c r="AT377" s="1">
        <v>15.24</v>
      </c>
      <c r="AU377" s="1">
        <v>13.45</v>
      </c>
      <c r="AV377" s="1">
        <v>15.33</v>
      </c>
      <c r="AW377" s="1">
        <v>14.99</v>
      </c>
      <c r="AX377" s="1">
        <v>1669</v>
      </c>
      <c r="AY377" s="1">
        <v>15.8111046</v>
      </c>
      <c r="BD377" s="1">
        <f>0.6108*EXP((U377*17.27)/(U377+237.3))</f>
        <v>1.2254962141884433</v>
      </c>
      <c r="BE377" s="1">
        <f>0.6108*EXP((V377*17.27)/(V377+237.3))</f>
        <v>3.3258379327951606</v>
      </c>
      <c r="BF377" s="1">
        <f>+(BE377+BD377)/2</f>
        <v>2.2756670734918019</v>
      </c>
      <c r="BG377" s="1">
        <f>+((BD377*X377/100)+(BE377*Y377/100))/2</f>
        <v>1.8357635530643952</v>
      </c>
      <c r="BH377" s="1">
        <f>+BF377-BG377</f>
        <v>0.43990352042740666</v>
      </c>
    </row>
    <row r="378" spans="1:64" x14ac:dyDescent="0.2">
      <c r="A378" s="4">
        <v>43475</v>
      </c>
      <c r="B378" s="3">
        <v>0</v>
      </c>
      <c r="C378">
        <v>10</v>
      </c>
      <c r="D378" s="1">
        <v>10.87</v>
      </c>
      <c r="E378" s="1">
        <v>12.5</v>
      </c>
      <c r="F378" s="1">
        <v>35.101239999999997</v>
      </c>
      <c r="G378" s="1">
        <v>5.7336130000000001</v>
      </c>
      <c r="H378" s="1">
        <v>-24.908619999999999</v>
      </c>
      <c r="I378" s="1">
        <v>1.7068730000000001</v>
      </c>
      <c r="J378" s="1">
        <v>13.76843</v>
      </c>
      <c r="K378" s="1">
        <v>286.91840000000002</v>
      </c>
      <c r="L378" s="1">
        <v>359.45049999999998</v>
      </c>
      <c r="M378" s="1">
        <v>386.06599999999997</v>
      </c>
      <c r="N378" s="1">
        <v>29.367619999999999</v>
      </c>
      <c r="O378" s="1">
        <v>-26.615490000000001</v>
      </c>
      <c r="P378" s="1">
        <f>+G378/F378</f>
        <v>0.1633450271272468</v>
      </c>
      <c r="Q378" s="1">
        <v>2.7521360000000001</v>
      </c>
      <c r="R378" s="1">
        <v>10.35</v>
      </c>
      <c r="S378" s="1">
        <v>17.13</v>
      </c>
      <c r="T378" s="1">
        <v>13.88</v>
      </c>
      <c r="U378" s="1">
        <v>10.54</v>
      </c>
      <c r="V378" s="1">
        <v>16.87</v>
      </c>
      <c r="W378" s="1">
        <f>+(X378+Y378)/2</f>
        <v>85.824999999999989</v>
      </c>
      <c r="X378" s="1">
        <v>74.349999999999994</v>
      </c>
      <c r="Y378" s="1">
        <v>97.3</v>
      </c>
      <c r="Z378" s="1">
        <v>1.409</v>
      </c>
      <c r="AA378" s="1">
        <v>58.38</v>
      </c>
      <c r="AB378" s="1">
        <v>75.66</v>
      </c>
      <c r="AC378" s="2">
        <v>11.61</v>
      </c>
      <c r="AD378" s="1">
        <v>6.1</v>
      </c>
      <c r="AE378" s="1">
        <v>16.440000000000001</v>
      </c>
      <c r="AF378" s="2">
        <v>11.33</v>
      </c>
      <c r="AG378" s="1">
        <v>5.0279999999999996</v>
      </c>
      <c r="AH378" s="1">
        <v>17.38</v>
      </c>
      <c r="AI378" s="2">
        <v>11.82</v>
      </c>
      <c r="AJ378" s="1">
        <v>5.8</v>
      </c>
      <c r="AK378" s="1">
        <v>17.54</v>
      </c>
      <c r="AM378" s="1" t="s">
        <v>0</v>
      </c>
      <c r="AN378" s="1" t="s">
        <v>0</v>
      </c>
      <c r="AO378" s="1" t="s">
        <v>0</v>
      </c>
      <c r="AP378" s="1">
        <v>4.1000000000000002E-2</v>
      </c>
      <c r="AQ378" s="1">
        <v>18.39</v>
      </c>
      <c r="AR378" s="1">
        <v>65.09</v>
      </c>
      <c r="AS378" s="1">
        <v>3.6999999999999998E-2</v>
      </c>
      <c r="AT378" s="1">
        <v>15.77</v>
      </c>
      <c r="AU378" s="1">
        <v>13.47</v>
      </c>
      <c r="AV378" s="1">
        <v>15.89</v>
      </c>
      <c r="AW378" s="1">
        <v>14.86</v>
      </c>
      <c r="AX378" s="1">
        <v>771.1</v>
      </c>
      <c r="AY378" s="1">
        <v>7.3049387399999999</v>
      </c>
      <c r="BD378" s="1">
        <f>0.6108*EXP((U378*17.27)/(U378+237.3))</f>
        <v>1.2731105174240793</v>
      </c>
      <c r="BE378" s="1">
        <f>0.6108*EXP((V378*17.27)/(V378+237.3))</f>
        <v>1.9218231212705617</v>
      </c>
      <c r="BF378" s="1">
        <f>+(BE378+BD378)/2</f>
        <v>1.5974668193473205</v>
      </c>
      <c r="BG378" s="1">
        <f>+((BD378*X378/100)+(BE378*Y378/100))/2</f>
        <v>1.4082457833505297</v>
      </c>
      <c r="BH378" s="1">
        <f>+BF378-BG378</f>
        <v>0.18922103599679074</v>
      </c>
    </row>
    <row r="379" spans="1:64" x14ac:dyDescent="0.2">
      <c r="A379" s="4">
        <v>43476</v>
      </c>
      <c r="B379" s="3">
        <v>0</v>
      </c>
      <c r="C379">
        <v>11</v>
      </c>
      <c r="D379" s="1">
        <v>10.85</v>
      </c>
      <c r="E379" s="1">
        <v>10.79</v>
      </c>
      <c r="F379" s="1">
        <v>219.39779999999999</v>
      </c>
      <c r="G379" s="1">
        <v>39.800199999999997</v>
      </c>
      <c r="H379" s="1">
        <v>-74.398979999999995</v>
      </c>
      <c r="I379" s="1">
        <v>-0.73795569999999999</v>
      </c>
      <c r="J379" s="1">
        <v>18.554500000000001</v>
      </c>
      <c r="K379" s="1">
        <v>291.7045</v>
      </c>
      <c r="L379" s="1">
        <v>337.07209999999998</v>
      </c>
      <c r="M379" s="1">
        <v>410.73320000000001</v>
      </c>
      <c r="N379" s="1">
        <v>179.5976</v>
      </c>
      <c r="O379" s="1">
        <v>-73.661019999999994</v>
      </c>
      <c r="P379" s="1">
        <f>+G379/F379</f>
        <v>0.18140655922712079</v>
      </c>
      <c r="Q379" s="1">
        <v>105.9366</v>
      </c>
      <c r="R379" s="1">
        <v>9.5299999999999994</v>
      </c>
      <c r="S379" s="1">
        <v>26.59</v>
      </c>
      <c r="T379" s="1">
        <v>17.55</v>
      </c>
      <c r="U379" s="1">
        <v>9.06</v>
      </c>
      <c r="V379" s="1">
        <v>24.02</v>
      </c>
      <c r="W379" s="1">
        <f>+(X379+Y379)/2</f>
        <v>68.039999999999992</v>
      </c>
      <c r="X379" s="1">
        <v>36.979999999999997</v>
      </c>
      <c r="Y379" s="1">
        <v>99.1</v>
      </c>
      <c r="Z379" s="1">
        <v>1.355</v>
      </c>
      <c r="AA379" s="1">
        <v>199.6</v>
      </c>
      <c r="AB379" s="1">
        <v>90.7</v>
      </c>
      <c r="AC379" s="2">
        <v>18.41</v>
      </c>
      <c r="AD379" s="1">
        <v>5.8789999999999996</v>
      </c>
      <c r="AE379" s="1">
        <v>28.46</v>
      </c>
      <c r="AF379" s="2">
        <v>19.510000000000002</v>
      </c>
      <c r="AG379" s="1">
        <v>2.5070000000000001</v>
      </c>
      <c r="AH379" s="1">
        <v>33.83</v>
      </c>
      <c r="AI379" s="2">
        <v>19.440000000000001</v>
      </c>
      <c r="AJ379" s="1">
        <v>3.8809999999999998</v>
      </c>
      <c r="AK379" s="1">
        <v>32.700000000000003</v>
      </c>
      <c r="AM379" s="1" t="s">
        <v>0</v>
      </c>
      <c r="AN379" s="1" t="s">
        <v>0</v>
      </c>
      <c r="AO379" s="1" t="s">
        <v>0</v>
      </c>
      <c r="AP379" s="1">
        <v>3.9E-2</v>
      </c>
      <c r="AQ379" s="1">
        <v>18.34</v>
      </c>
      <c r="AR379" s="1">
        <v>65.010000000000005</v>
      </c>
      <c r="AS379" s="1">
        <v>3.5000000000000003E-2</v>
      </c>
      <c r="AT379" s="1">
        <v>14.99</v>
      </c>
      <c r="AU379" s="1">
        <v>12.6</v>
      </c>
      <c r="AV379" s="1">
        <v>15.1</v>
      </c>
      <c r="AW379" s="1">
        <v>13.91</v>
      </c>
      <c r="AX379" s="1">
        <v>0</v>
      </c>
      <c r="AY379" s="1">
        <v>0</v>
      </c>
      <c r="BD379" s="1">
        <f>0.6108*EXP((U379*17.27)/(U379+237.3))</f>
        <v>1.1527222575970579</v>
      </c>
      <c r="BE379" s="1">
        <f>0.6108*EXP((V379*17.27)/(V379+237.3))</f>
        <v>2.9875013739965537</v>
      </c>
      <c r="BF379" s="1">
        <f>+(BE379+BD379)/2</f>
        <v>2.0701118157968059</v>
      </c>
      <c r="BG379" s="1">
        <f>+((BD379*X379/100)+(BE379*Y379/100))/2</f>
        <v>1.6934452762449883</v>
      </c>
      <c r="BH379" s="1">
        <f>+BF379-BG379</f>
        <v>0.37666653955181761</v>
      </c>
    </row>
    <row r="380" spans="1:64" x14ac:dyDescent="0.2">
      <c r="A380" s="4">
        <v>43477</v>
      </c>
      <c r="B380" s="3">
        <v>0</v>
      </c>
      <c r="C380">
        <v>12</v>
      </c>
      <c r="D380" s="1">
        <v>10.75</v>
      </c>
      <c r="E380" s="1">
        <v>9.51</v>
      </c>
      <c r="F380" s="1">
        <v>223.64490000000001</v>
      </c>
      <c r="G380" s="1">
        <v>44.589619999999996</v>
      </c>
      <c r="H380" s="1">
        <v>-73.351299999999995</v>
      </c>
      <c r="I380" s="1">
        <v>4.8640610000000001E-2</v>
      </c>
      <c r="J380" s="1">
        <v>17.743870000000001</v>
      </c>
      <c r="K380" s="1">
        <v>290.8938</v>
      </c>
      <c r="L380" s="1">
        <v>333.67509999999999</v>
      </c>
      <c r="M380" s="1">
        <v>407.07510000000002</v>
      </c>
      <c r="N380" s="1">
        <v>179.05529999999999</v>
      </c>
      <c r="O380" s="1">
        <v>-73.399950000000004</v>
      </c>
      <c r="P380" s="1">
        <f>+G380/F380</f>
        <v>0.19937686931380949</v>
      </c>
      <c r="Q380" s="1">
        <v>105.6553</v>
      </c>
      <c r="R380" s="1">
        <v>6.9820000000000002</v>
      </c>
      <c r="S380" s="1">
        <v>25.62</v>
      </c>
      <c r="T380" s="1">
        <v>17.03</v>
      </c>
      <c r="U380" s="1">
        <v>7.444</v>
      </c>
      <c r="V380" s="1">
        <v>24.04</v>
      </c>
      <c r="W380" s="1">
        <f>+(X380+Y380)/2</f>
        <v>64.16</v>
      </c>
      <c r="X380" s="1">
        <v>30.52</v>
      </c>
      <c r="Y380" s="1">
        <v>97.8</v>
      </c>
      <c r="Z380" s="1">
        <v>2.1869999999999998</v>
      </c>
      <c r="AA380" s="1">
        <v>133.1</v>
      </c>
      <c r="AB380" s="1">
        <v>78.61</v>
      </c>
      <c r="AC380" s="2">
        <v>17.8</v>
      </c>
      <c r="AD380" s="1">
        <v>2.375</v>
      </c>
      <c r="AE380" s="1">
        <v>29.15</v>
      </c>
      <c r="AF380" s="2">
        <v>18.059999999999999</v>
      </c>
      <c r="AG380" s="1">
        <v>-1.89</v>
      </c>
      <c r="AH380" s="1">
        <v>33.200000000000003</v>
      </c>
      <c r="AI380" s="2">
        <v>18.329999999999998</v>
      </c>
      <c r="AJ380" s="1">
        <v>-0.186</v>
      </c>
      <c r="AK380" s="1">
        <v>32.450000000000003</v>
      </c>
      <c r="AM380" s="1" t="s">
        <v>0</v>
      </c>
      <c r="AN380" s="1" t="s">
        <v>0</v>
      </c>
      <c r="AO380" s="1">
        <v>0.24199999999999999</v>
      </c>
      <c r="AP380" s="1">
        <v>3.7999999999999999E-2</v>
      </c>
      <c r="AQ380" s="1">
        <v>18.34</v>
      </c>
      <c r="AR380" s="1">
        <v>65</v>
      </c>
      <c r="AS380" s="1">
        <v>3.4000000000000002E-2</v>
      </c>
      <c r="AT380" s="1">
        <v>14.92</v>
      </c>
      <c r="AU380" s="1">
        <v>12.42</v>
      </c>
      <c r="AV380" s="1">
        <v>15.03</v>
      </c>
      <c r="AW380" s="1">
        <v>13.72</v>
      </c>
      <c r="AX380" s="1">
        <v>0</v>
      </c>
      <c r="AY380" s="1">
        <v>0</v>
      </c>
      <c r="BD380" s="1">
        <f>0.6108*EXP((U380*17.27)/(U380+237.3))</f>
        <v>1.0328161461972665</v>
      </c>
      <c r="BE380" s="1">
        <f>0.6108*EXP((V380*17.27)/(V380+237.3))</f>
        <v>2.9910890258120841</v>
      </c>
      <c r="BF380" s="1">
        <f>+(BE380+BD380)/2</f>
        <v>2.0119525860046754</v>
      </c>
      <c r="BG380" s="1">
        <f>+((BD380*X380/100)+(BE380*Y380/100))/2</f>
        <v>1.6202502775318119</v>
      </c>
      <c r="BH380" s="1">
        <f>+BF380-BG380</f>
        <v>0.39170230847286347</v>
      </c>
    </row>
    <row r="381" spans="1:64" x14ac:dyDescent="0.2">
      <c r="A381" s="4">
        <v>43478</v>
      </c>
      <c r="B381" s="3">
        <v>0</v>
      </c>
      <c r="C381">
        <v>13</v>
      </c>
      <c r="D381" s="1">
        <v>10.96</v>
      </c>
      <c r="E381" s="1">
        <v>12.51</v>
      </c>
      <c r="F381" s="1">
        <v>143.44710000000001</v>
      </c>
      <c r="G381" s="1">
        <v>29.64789</v>
      </c>
      <c r="H381" s="1">
        <v>-57.198439999999998</v>
      </c>
      <c r="I381" s="1">
        <v>1.1871210000000001</v>
      </c>
      <c r="J381" s="1">
        <v>15.86097</v>
      </c>
      <c r="K381" s="1">
        <v>289.01089999999999</v>
      </c>
      <c r="L381" s="1">
        <v>339.51119999999997</v>
      </c>
      <c r="M381" s="1">
        <v>397.89670000000001</v>
      </c>
      <c r="N381" s="1">
        <v>113.7992</v>
      </c>
      <c r="O381" s="1">
        <v>-58.385559999999998</v>
      </c>
      <c r="P381" s="1">
        <f>+G381/F381</f>
        <v>0.20668169659756105</v>
      </c>
      <c r="Q381" s="1">
        <v>55.413670000000003</v>
      </c>
      <c r="R381" s="1">
        <v>7.7850000000000001</v>
      </c>
      <c r="S381" s="1">
        <v>26.34</v>
      </c>
      <c r="T381" s="1">
        <v>15.19</v>
      </c>
      <c r="U381" s="1">
        <v>7.7030000000000003</v>
      </c>
      <c r="V381" s="1">
        <v>23.46</v>
      </c>
      <c r="W381" s="1">
        <f>+(X381+Y381)/2</f>
        <v>68.085000000000008</v>
      </c>
      <c r="X381" s="1">
        <v>41.17</v>
      </c>
      <c r="Y381" s="1">
        <v>95</v>
      </c>
      <c r="Z381" s="1">
        <v>1.3109999999999999</v>
      </c>
      <c r="AA381" s="1">
        <v>71.739999999999995</v>
      </c>
      <c r="AB381" s="1">
        <v>83.1</v>
      </c>
      <c r="AC381" s="2">
        <v>14.53</v>
      </c>
      <c r="AD381" s="1">
        <v>3.1579999999999999</v>
      </c>
      <c r="AE381" s="1">
        <v>27.45</v>
      </c>
      <c r="AF381" s="2">
        <v>14.39</v>
      </c>
      <c r="AG381" s="1">
        <v>-0.19800000000000001</v>
      </c>
      <c r="AH381" s="1">
        <v>32.99</v>
      </c>
      <c r="AI381" s="2">
        <v>14.79</v>
      </c>
      <c r="AJ381" s="1">
        <v>1.0389999999999999</v>
      </c>
      <c r="AK381" s="1">
        <v>32.01</v>
      </c>
      <c r="AM381" s="1" t="s">
        <v>0</v>
      </c>
      <c r="AN381" s="1" t="s">
        <v>0</v>
      </c>
      <c r="AO381" s="1" t="s">
        <v>0</v>
      </c>
      <c r="AP381" s="1">
        <v>3.7999999999999999E-2</v>
      </c>
      <c r="AQ381" s="1">
        <v>18.190000000000001</v>
      </c>
      <c r="AR381" s="1">
        <v>64.790000000000006</v>
      </c>
      <c r="AS381" s="1">
        <v>3.5000000000000003E-2</v>
      </c>
      <c r="AT381" s="1">
        <v>14.72</v>
      </c>
      <c r="AU381" s="1">
        <v>12.41</v>
      </c>
      <c r="AV381" s="1">
        <v>14.82</v>
      </c>
      <c r="AW381" s="1">
        <v>13.73</v>
      </c>
      <c r="AX381" s="1">
        <v>0</v>
      </c>
      <c r="AY381" s="1">
        <v>0</v>
      </c>
      <c r="BD381" s="1">
        <f>0.6108*EXP((U381*17.27)/(U381+237.3))</f>
        <v>1.0512611552174689</v>
      </c>
      <c r="BE381" s="1">
        <f>0.6108*EXP((V381*17.27)/(V381+237.3))</f>
        <v>2.8885595917144151</v>
      </c>
      <c r="BF381" s="1">
        <f>+(BE381+BD381)/2</f>
        <v>1.969910373465942</v>
      </c>
      <c r="BG381" s="1">
        <f>+((BD381*X381/100)+(BE381*Y381/100))/2</f>
        <v>1.5884679148658634</v>
      </c>
      <c r="BH381" s="1">
        <f>+BF381-BG381</f>
        <v>0.38144245860007864</v>
      </c>
    </row>
    <row r="382" spans="1:64" x14ac:dyDescent="0.2">
      <c r="A382" s="4">
        <v>43479</v>
      </c>
      <c r="B382" s="3">
        <v>0</v>
      </c>
      <c r="C382">
        <v>14</v>
      </c>
      <c r="D382" s="1">
        <v>10.94</v>
      </c>
      <c r="E382" s="1">
        <v>12.35</v>
      </c>
      <c r="F382" s="1">
        <v>104.5429</v>
      </c>
      <c r="G382" s="1">
        <v>22.588069999999998</v>
      </c>
      <c r="H382" s="1">
        <v>-59.977460000000001</v>
      </c>
      <c r="I382" s="1">
        <v>-2.9252739999999999</v>
      </c>
      <c r="J382" s="1">
        <v>16.662949999999999</v>
      </c>
      <c r="K382" s="1">
        <v>289.81290000000001</v>
      </c>
      <c r="L382" s="1">
        <v>340.94990000000001</v>
      </c>
      <c r="M382" s="1">
        <v>398.00200000000001</v>
      </c>
      <c r="N382" s="1">
        <v>81.954830000000001</v>
      </c>
      <c r="O382" s="1">
        <v>-57.05218</v>
      </c>
      <c r="P382" s="1">
        <f>+G382/F382</f>
        <v>0.21606507950324697</v>
      </c>
      <c r="Q382" s="1">
        <v>24.902650000000001</v>
      </c>
      <c r="R382" s="1">
        <v>9.77</v>
      </c>
      <c r="S382" s="1">
        <v>25.96</v>
      </c>
      <c r="T382" s="1">
        <v>16.329999999999998</v>
      </c>
      <c r="U382" s="1">
        <v>10.51</v>
      </c>
      <c r="V382" s="1">
        <v>23.8</v>
      </c>
      <c r="W382" s="1">
        <f>+(X382+Y382)/2</f>
        <v>62.734999999999999</v>
      </c>
      <c r="X382" s="1">
        <v>30.27</v>
      </c>
      <c r="Y382" s="1">
        <v>95.2</v>
      </c>
      <c r="Z382" s="1">
        <v>1.633</v>
      </c>
      <c r="AA382" s="1">
        <v>77</v>
      </c>
      <c r="AB382" s="1">
        <v>56.08</v>
      </c>
      <c r="AC382" s="2">
        <v>16.239999999999998</v>
      </c>
      <c r="AD382" s="1">
        <v>6.5490000000000004</v>
      </c>
      <c r="AE382" s="1">
        <v>28.17</v>
      </c>
      <c r="AF382" s="2">
        <v>15.92</v>
      </c>
      <c r="AG382" s="1">
        <v>3.6659999999999999</v>
      </c>
      <c r="AH382" s="1">
        <v>31.53</v>
      </c>
      <c r="AI382" s="2">
        <v>16.260000000000002</v>
      </c>
      <c r="AJ382" s="1">
        <v>4.8010000000000002</v>
      </c>
      <c r="AK382" s="1">
        <v>31</v>
      </c>
      <c r="AM382" s="1" t="s">
        <v>0</v>
      </c>
      <c r="AN382" s="1" t="s">
        <v>0</v>
      </c>
      <c r="AO382" s="1" t="s">
        <v>0</v>
      </c>
      <c r="AP382" s="1">
        <v>3.7999999999999999E-2</v>
      </c>
      <c r="AQ382" s="1">
        <v>18.27</v>
      </c>
      <c r="AR382" s="1">
        <v>64.91</v>
      </c>
      <c r="AS382" s="1">
        <v>3.4000000000000002E-2</v>
      </c>
      <c r="AT382" s="1">
        <v>14.61</v>
      </c>
      <c r="AU382" s="1">
        <v>12.38</v>
      </c>
      <c r="AV382" s="1">
        <v>14.72</v>
      </c>
      <c r="AW382" s="1">
        <v>13.69</v>
      </c>
      <c r="AX382" s="1">
        <v>0</v>
      </c>
      <c r="AY382" s="1">
        <v>0</v>
      </c>
      <c r="BD382" s="1">
        <f>0.6108*EXP((U382*17.27)/(U382+237.3))</f>
        <v>1.2705645514504289</v>
      </c>
      <c r="BE382" s="1">
        <f>0.6108*EXP((V382*17.27)/(V382+237.3))</f>
        <v>2.9482843050220851</v>
      </c>
      <c r="BF382" s="1">
        <f>+(BE382+BD382)/2</f>
        <v>2.1094244282362569</v>
      </c>
      <c r="BG382" s="1">
        <f>+((BD382*X382/100)+(BE382*Y382/100))/2</f>
        <v>1.5956832740525349</v>
      </c>
      <c r="BH382" s="1">
        <f>+BF382-BG382</f>
        <v>0.51374115418372202</v>
      </c>
    </row>
    <row r="383" spans="1:64" x14ac:dyDescent="0.2">
      <c r="A383" s="4">
        <v>43480</v>
      </c>
      <c r="B383" s="3">
        <v>0</v>
      </c>
      <c r="C383">
        <v>15</v>
      </c>
      <c r="D383" s="1">
        <v>11.02</v>
      </c>
      <c r="E383" s="1">
        <v>14.97</v>
      </c>
      <c r="F383" s="1">
        <v>136.2372</v>
      </c>
      <c r="G383" s="1">
        <v>28.70337</v>
      </c>
      <c r="H383" s="1">
        <v>-56.000909999999998</v>
      </c>
      <c r="I383" s="1">
        <v>1.983476</v>
      </c>
      <c r="J383" s="1">
        <v>16.986000000000001</v>
      </c>
      <c r="K383" s="1">
        <v>290.13600000000002</v>
      </c>
      <c r="L383" s="1">
        <v>346.83589999999998</v>
      </c>
      <c r="M383" s="1">
        <v>404.82029999999997</v>
      </c>
      <c r="N383" s="1">
        <v>107.5338</v>
      </c>
      <c r="O383" s="1">
        <v>-57.984389999999998</v>
      </c>
      <c r="P383" s="1">
        <f>+G383/F383</f>
        <v>0.21068672873488298</v>
      </c>
      <c r="Q383" s="1">
        <v>49.549419999999998</v>
      </c>
      <c r="R383" s="1">
        <v>8.84</v>
      </c>
      <c r="S383" s="1">
        <v>27.07</v>
      </c>
      <c r="T383" s="1">
        <v>16.559999999999999</v>
      </c>
      <c r="U383" s="1">
        <v>9.19</v>
      </c>
      <c r="V383" s="1">
        <v>23.93</v>
      </c>
      <c r="W383" s="1">
        <f>+(X383+Y383)/2</f>
        <v>69.864999999999995</v>
      </c>
      <c r="X383" s="1">
        <v>43.73</v>
      </c>
      <c r="Y383" s="1">
        <v>96</v>
      </c>
      <c r="Z383" s="1">
        <v>1.4350000000000001</v>
      </c>
      <c r="AA383" s="1">
        <v>72.95</v>
      </c>
      <c r="AB383" s="1">
        <v>90.5</v>
      </c>
      <c r="AC383" s="2">
        <v>16.5</v>
      </c>
      <c r="AD383" s="1">
        <v>5.4050000000000002</v>
      </c>
      <c r="AE383" s="1">
        <v>28.88</v>
      </c>
      <c r="AF383" s="2">
        <v>16.86</v>
      </c>
      <c r="AG383" s="1">
        <v>2.181</v>
      </c>
      <c r="AH383" s="1">
        <v>34.72</v>
      </c>
      <c r="AI383" s="2">
        <v>17.05</v>
      </c>
      <c r="AJ383" s="1">
        <v>3.4169999999999998</v>
      </c>
      <c r="AK383" s="1">
        <v>33.6</v>
      </c>
      <c r="AM383" s="1" t="s">
        <v>0</v>
      </c>
      <c r="AN383" s="1" t="s">
        <v>0</v>
      </c>
      <c r="AO383" s="1" t="s">
        <v>0</v>
      </c>
      <c r="AP383" s="1">
        <v>3.7999999999999999E-2</v>
      </c>
      <c r="AQ383" s="1">
        <v>18.34</v>
      </c>
      <c r="AR383" s="1">
        <v>65.010000000000005</v>
      </c>
      <c r="AS383" s="1">
        <v>3.4000000000000002E-2</v>
      </c>
      <c r="AT383" s="1">
        <v>14.61</v>
      </c>
      <c r="AU383" s="1">
        <v>12.32</v>
      </c>
      <c r="AV383" s="1">
        <v>14.71</v>
      </c>
      <c r="AW383" s="1">
        <v>13.6</v>
      </c>
      <c r="AX383" s="1">
        <v>0</v>
      </c>
      <c r="AY383" s="1">
        <v>0</v>
      </c>
      <c r="BD383" s="1">
        <f>0.6108*EXP((U383*17.27)/(U383+237.3))</f>
        <v>1.1628799510371677</v>
      </c>
      <c r="BE383" s="1">
        <f>0.6108*EXP((V383*17.27)/(V383+237.3))</f>
        <v>2.9714033609319568</v>
      </c>
      <c r="BF383" s="1">
        <f>+(BE383+BD383)/2</f>
        <v>2.0671416559845621</v>
      </c>
      <c r="BG383" s="1">
        <f>+((BD383*X383/100)+(BE383*Y383/100))/2</f>
        <v>1.680537314541616</v>
      </c>
      <c r="BH383" s="1">
        <f>+BF383-BG383</f>
        <v>0.38660434144294609</v>
      </c>
    </row>
    <row r="384" spans="1:64" x14ac:dyDescent="0.2">
      <c r="A384" s="4">
        <v>43481</v>
      </c>
      <c r="B384" s="3">
        <v>0</v>
      </c>
      <c r="C384">
        <v>16</v>
      </c>
      <c r="D384" s="1">
        <v>10.83</v>
      </c>
      <c r="E384" s="1">
        <v>14.7</v>
      </c>
      <c r="F384" s="1">
        <v>118.2116</v>
      </c>
      <c r="G384" s="1">
        <v>24.529019999999999</v>
      </c>
      <c r="H384" s="1">
        <v>-48.468879999999999</v>
      </c>
      <c r="I384" s="1">
        <v>0.8639213</v>
      </c>
      <c r="J384" s="1">
        <v>17.551580000000001</v>
      </c>
      <c r="K384" s="1">
        <v>290.70159999999998</v>
      </c>
      <c r="L384" s="1">
        <v>357.37729999999999</v>
      </c>
      <c r="M384" s="1">
        <v>406.71010000000001</v>
      </c>
      <c r="N384" s="1">
        <v>93.68262</v>
      </c>
      <c r="O384" s="1">
        <v>-49.332810000000002</v>
      </c>
      <c r="P384" s="1">
        <f>+G384/F384</f>
        <v>0.20750095591295609</v>
      </c>
      <c r="Q384" s="1">
        <v>44.349820000000001</v>
      </c>
      <c r="R384" s="1">
        <v>10.48</v>
      </c>
      <c r="S384" s="1">
        <v>28.74</v>
      </c>
      <c r="T384" s="1">
        <v>17.07</v>
      </c>
      <c r="U384" s="1">
        <v>10.64</v>
      </c>
      <c r="V384" s="1">
        <v>25.83</v>
      </c>
      <c r="W384" s="1">
        <f>+(X384+Y384)/2</f>
        <v>66.349999999999994</v>
      </c>
      <c r="X384" s="1">
        <v>33.5</v>
      </c>
      <c r="Y384" s="1">
        <v>99.2</v>
      </c>
      <c r="Z384" s="1">
        <v>1.5469999999999999</v>
      </c>
      <c r="AA384" s="1">
        <v>331.2</v>
      </c>
      <c r="AB384" s="1">
        <v>71.260000000000005</v>
      </c>
      <c r="AC384" s="2">
        <v>16.86</v>
      </c>
      <c r="AD384" s="1">
        <v>7.6260000000000003</v>
      </c>
      <c r="AE384" s="1">
        <v>30.64</v>
      </c>
      <c r="AF384" s="2">
        <v>17.559999999999999</v>
      </c>
      <c r="AG384" s="1">
        <v>5.1619999999999999</v>
      </c>
      <c r="AH384" s="1">
        <v>36.51</v>
      </c>
      <c r="AI384" s="2">
        <v>17.66</v>
      </c>
      <c r="AJ384" s="1">
        <v>6.1589999999999998</v>
      </c>
      <c r="AK384" s="1">
        <v>35.549999999999997</v>
      </c>
      <c r="AM384" s="1" t="s">
        <v>0</v>
      </c>
      <c r="AN384" s="1" t="s">
        <v>0</v>
      </c>
      <c r="AO384" s="1" t="s">
        <v>0</v>
      </c>
      <c r="AP384" s="1">
        <v>3.7999999999999999E-2</v>
      </c>
      <c r="AQ384" s="1">
        <v>18.54</v>
      </c>
      <c r="AR384" s="1">
        <v>65.31</v>
      </c>
      <c r="AS384" s="1">
        <v>3.4000000000000002E-2</v>
      </c>
      <c r="AT384" s="1">
        <v>14.62</v>
      </c>
      <c r="AU384" s="1">
        <v>12.31</v>
      </c>
      <c r="AV384" s="1">
        <v>14.73</v>
      </c>
      <c r="AW384" s="1">
        <v>13.55</v>
      </c>
      <c r="AX384" s="1">
        <v>0</v>
      </c>
      <c r="AY384" s="1">
        <v>0</v>
      </c>
      <c r="BD384" s="1">
        <f>0.6108*EXP((U384*17.27)/(U384+237.3))</f>
        <v>1.2816294892538997</v>
      </c>
      <c r="BE384" s="1">
        <f>0.6108*EXP((V384*17.27)/(V384+237.3))</f>
        <v>3.3278071583947955</v>
      </c>
      <c r="BF384" s="1">
        <f>+(BE384+BD384)/2</f>
        <v>2.3047183238243476</v>
      </c>
      <c r="BG384" s="1">
        <f>+((BD384*X384/100)+(BE384*Y384/100))/2</f>
        <v>1.8652652900138467</v>
      </c>
      <c r="BH384" s="1">
        <f>+BF384-BG384</f>
        <v>0.43945303381050094</v>
      </c>
    </row>
    <row r="385" spans="1:64" x14ac:dyDescent="0.2">
      <c r="A385" s="4">
        <v>43482</v>
      </c>
      <c r="B385" s="3">
        <v>0</v>
      </c>
      <c r="C385">
        <v>17</v>
      </c>
      <c r="D385" s="1">
        <v>10.66</v>
      </c>
      <c r="E385" s="1">
        <v>12.42</v>
      </c>
      <c r="F385" s="1">
        <v>154.37469999999999</v>
      </c>
      <c r="G385" s="1">
        <v>33.136049999999997</v>
      </c>
      <c r="H385" s="1">
        <v>-65.762330000000006</v>
      </c>
      <c r="I385" s="1">
        <v>2.2767490000000001</v>
      </c>
      <c r="J385" s="1">
        <v>17.894449999999999</v>
      </c>
      <c r="K385" s="1">
        <v>291.0444</v>
      </c>
      <c r="L385" s="1">
        <v>342.34550000000002</v>
      </c>
      <c r="M385" s="1">
        <v>410.38459999999998</v>
      </c>
      <c r="N385" s="1">
        <v>121.23869999999999</v>
      </c>
      <c r="O385" s="1">
        <v>-68.039079999999998</v>
      </c>
      <c r="P385" s="1">
        <f>+G385/F385</f>
        <v>0.21464689486036248</v>
      </c>
      <c r="Q385" s="1">
        <v>53.199599999999997</v>
      </c>
      <c r="R385" s="1">
        <v>9.6</v>
      </c>
      <c r="S385" s="1">
        <v>28.6</v>
      </c>
      <c r="T385" s="1">
        <v>17.37</v>
      </c>
      <c r="U385" s="1">
        <v>9.8699999999999992</v>
      </c>
      <c r="V385" s="1">
        <v>27.21</v>
      </c>
      <c r="W385" s="1">
        <f>+(X385+Y385)/2</f>
        <v>60.724999999999994</v>
      </c>
      <c r="X385" s="1">
        <v>24.85</v>
      </c>
      <c r="Y385" s="1">
        <v>96.6</v>
      </c>
      <c r="Z385" s="1">
        <v>1.6359999999999999</v>
      </c>
      <c r="AA385" s="1">
        <v>259.7</v>
      </c>
      <c r="AB385" s="1">
        <v>76.819999999999993</v>
      </c>
      <c r="AC385" s="2">
        <v>16.850000000000001</v>
      </c>
      <c r="AD385" s="1">
        <v>5.8280000000000003</v>
      </c>
      <c r="AE385" s="1">
        <v>31.07</v>
      </c>
      <c r="AF385" s="2">
        <v>17.899999999999999</v>
      </c>
      <c r="AG385" s="1">
        <v>3.11</v>
      </c>
      <c r="AH385" s="1">
        <v>38.29</v>
      </c>
      <c r="AI385" s="2">
        <v>17.989999999999998</v>
      </c>
      <c r="AJ385" s="1">
        <v>4.327</v>
      </c>
      <c r="AK385" s="1">
        <v>36.96</v>
      </c>
      <c r="AM385" s="1" t="s">
        <v>0</v>
      </c>
      <c r="AN385" s="1" t="s">
        <v>0</v>
      </c>
      <c r="AO385" s="1" t="s">
        <v>0</v>
      </c>
      <c r="AP385" s="1">
        <v>3.7999999999999999E-2</v>
      </c>
      <c r="AQ385" s="1">
        <v>18.84</v>
      </c>
      <c r="AR385" s="1">
        <v>65.92</v>
      </c>
      <c r="AS385" s="1">
        <v>3.4000000000000002E-2</v>
      </c>
      <c r="AT385" s="1">
        <v>14.6</v>
      </c>
      <c r="AU385" s="1">
        <v>12.36</v>
      </c>
      <c r="AV385" s="1">
        <v>14.72</v>
      </c>
      <c r="AW385" s="1">
        <v>13.55</v>
      </c>
      <c r="AX385" s="1">
        <v>0</v>
      </c>
      <c r="AY385" s="1">
        <v>0</v>
      </c>
      <c r="BD385" s="1">
        <f>0.6108*EXP((U385*17.27)/(U385+237.3))</f>
        <v>1.2173062948610973</v>
      </c>
      <c r="BE385" s="1">
        <f>0.6108*EXP((V385*17.27)/(V385+237.3))</f>
        <v>3.6095019979131737</v>
      </c>
      <c r="BF385" s="1">
        <f>+(BE385+BD385)/2</f>
        <v>2.4134041463871356</v>
      </c>
      <c r="BG385" s="1">
        <f>+((BD385*X385/100)+(BE385*Y385/100))/2</f>
        <v>1.8946397721285542</v>
      </c>
      <c r="BH385" s="1">
        <f>+BF385-BG385</f>
        <v>0.51876437425858146</v>
      </c>
    </row>
    <row r="386" spans="1:64" x14ac:dyDescent="0.2">
      <c r="A386" s="4">
        <v>43483</v>
      </c>
      <c r="B386" s="3">
        <v>0</v>
      </c>
      <c r="C386">
        <v>18</v>
      </c>
      <c r="D386" s="1">
        <v>10.79</v>
      </c>
      <c r="E386" s="1">
        <v>15.45</v>
      </c>
      <c r="F386" s="1">
        <v>155.6157</v>
      </c>
      <c r="G386" s="1">
        <v>33.720910000000003</v>
      </c>
      <c r="H386" s="1">
        <v>-72.203460000000007</v>
      </c>
      <c r="I386" s="1">
        <v>0.45373190000000002</v>
      </c>
      <c r="J386" s="1">
        <v>18.407150000000001</v>
      </c>
      <c r="K386" s="1">
        <v>291.55720000000002</v>
      </c>
      <c r="L386" s="1">
        <v>339.27859999999998</v>
      </c>
      <c r="M386" s="1">
        <v>411.93579999999997</v>
      </c>
      <c r="N386" s="1">
        <v>121.8948</v>
      </c>
      <c r="O386" s="1">
        <v>-72.65719</v>
      </c>
      <c r="P386" s="1">
        <f>+G386/F386</f>
        <v>0.21669349557917358</v>
      </c>
      <c r="Q386" s="1">
        <v>49.237580000000001</v>
      </c>
      <c r="R386" s="1">
        <v>7.39</v>
      </c>
      <c r="S386" s="1">
        <v>29.24</v>
      </c>
      <c r="T386" s="1">
        <v>17.79</v>
      </c>
      <c r="U386" s="1">
        <v>7.8179999999999996</v>
      </c>
      <c r="V386" s="1">
        <v>28.44</v>
      </c>
      <c r="W386" s="1">
        <f>+(X386+Y386)/2</f>
        <v>55.559999999999995</v>
      </c>
      <c r="X386" s="1">
        <v>20.02</v>
      </c>
      <c r="Y386" s="1">
        <v>91.1</v>
      </c>
      <c r="Z386" s="1">
        <v>2.3220000000000001</v>
      </c>
      <c r="AA386" s="1">
        <v>314.89999999999998</v>
      </c>
      <c r="AB386" s="1">
        <v>76.02</v>
      </c>
      <c r="AC386" s="2">
        <v>17.07</v>
      </c>
      <c r="AD386" s="1">
        <v>1.3109999999999999</v>
      </c>
      <c r="AE386" s="1">
        <v>33.21</v>
      </c>
      <c r="AF386" s="2">
        <v>17.88</v>
      </c>
      <c r="AG386" s="1">
        <v>-2.302</v>
      </c>
      <c r="AH386" s="1">
        <v>40.29</v>
      </c>
      <c r="AI386" s="2">
        <v>18.13</v>
      </c>
      <c r="AJ386" s="1">
        <v>-0.66600000000000004</v>
      </c>
      <c r="AK386" s="1">
        <v>38.97</v>
      </c>
      <c r="AM386" s="1" t="s">
        <v>0</v>
      </c>
      <c r="AN386" s="1" t="s">
        <v>0</v>
      </c>
      <c r="AO386" s="1" t="s">
        <v>0</v>
      </c>
      <c r="AP386" s="1">
        <v>3.6999999999999998E-2</v>
      </c>
      <c r="AQ386" s="1">
        <v>19.05</v>
      </c>
      <c r="AR386" s="1">
        <v>66.34</v>
      </c>
      <c r="AS386" s="1">
        <v>3.4000000000000002E-2</v>
      </c>
      <c r="AT386" s="1">
        <v>14.6</v>
      </c>
      <c r="AU386" s="1">
        <v>12.38</v>
      </c>
      <c r="AV386" s="1">
        <v>14.73</v>
      </c>
      <c r="AW386" s="1">
        <v>13.51</v>
      </c>
      <c r="AX386" s="1">
        <v>0</v>
      </c>
      <c r="AY386" s="1">
        <v>0</v>
      </c>
      <c r="BD386" s="1">
        <f>0.6108*EXP((U386*17.27)/(U386+237.3))</f>
        <v>1.0595435731887133</v>
      </c>
      <c r="BE386" s="1">
        <f>0.6108*EXP((V386*17.27)/(V386+237.3))</f>
        <v>3.8778563989555059</v>
      </c>
      <c r="BF386" s="1">
        <f>+(BE386+BD386)/2</f>
        <v>2.4686999860721097</v>
      </c>
      <c r="BG386" s="1">
        <f>+((BD386*X386/100)+(BE386*Y386/100))/2</f>
        <v>1.8724239014004231</v>
      </c>
      <c r="BH386" s="1">
        <f>+BF386-BG386</f>
        <v>0.59627608467168658</v>
      </c>
    </row>
    <row r="387" spans="1:64" x14ac:dyDescent="0.2">
      <c r="A387" s="4">
        <v>43484</v>
      </c>
      <c r="B387" s="3">
        <v>0</v>
      </c>
      <c r="C387">
        <v>19</v>
      </c>
      <c r="D387" s="1">
        <v>11.1</v>
      </c>
      <c r="E387" s="1">
        <v>12.6</v>
      </c>
      <c r="F387" s="1">
        <v>162.16300000000001</v>
      </c>
      <c r="G387" s="1">
        <v>36.27272</v>
      </c>
      <c r="H387" s="1">
        <v>-85.177130000000005</v>
      </c>
      <c r="I387" s="1">
        <v>-2.464709</v>
      </c>
      <c r="J387" s="1">
        <v>19.036010000000001</v>
      </c>
      <c r="K387" s="1">
        <v>292.18599999999998</v>
      </c>
      <c r="L387" s="1">
        <v>329.85860000000002</v>
      </c>
      <c r="M387" s="1">
        <v>412.57100000000003</v>
      </c>
      <c r="N387" s="1">
        <v>125.8903</v>
      </c>
      <c r="O387" s="1">
        <v>-82.712429999999998</v>
      </c>
      <c r="P387" s="1">
        <f>+G387/F387</f>
        <v>0.22368061765014213</v>
      </c>
      <c r="Q387" s="1">
        <v>43.177840000000003</v>
      </c>
      <c r="R387" s="1">
        <v>7.6050000000000004</v>
      </c>
      <c r="S387" s="1">
        <v>31.15</v>
      </c>
      <c r="T387" s="1">
        <v>18.37</v>
      </c>
      <c r="U387" s="1">
        <v>6.8559999999999999</v>
      </c>
      <c r="V387" s="1">
        <v>29.53</v>
      </c>
      <c r="W387" s="1">
        <f>+(X387+Y387)/2</f>
        <v>49.33</v>
      </c>
      <c r="X387" s="1">
        <v>8.66</v>
      </c>
      <c r="Y387" s="1">
        <v>90</v>
      </c>
      <c r="Z387" s="1">
        <v>2.359</v>
      </c>
      <c r="AA387" s="1">
        <v>332.4</v>
      </c>
      <c r="AB387" s="1">
        <v>62.07</v>
      </c>
      <c r="AC387" s="2">
        <v>18.05</v>
      </c>
      <c r="AD387" s="1">
        <v>0.35</v>
      </c>
      <c r="AE387" s="1">
        <v>35.53</v>
      </c>
      <c r="AF387" s="2">
        <v>18.88</v>
      </c>
      <c r="AG387" s="1">
        <v>-3.2719999999999998</v>
      </c>
      <c r="AH387" s="1">
        <v>42.31</v>
      </c>
      <c r="AI387" s="2">
        <v>19.079999999999998</v>
      </c>
      <c r="AJ387" s="1">
        <v>-1.702</v>
      </c>
      <c r="AK387" s="1">
        <v>41.09</v>
      </c>
      <c r="AM387" s="1" t="s">
        <v>0</v>
      </c>
      <c r="AN387" s="1" t="s">
        <v>0</v>
      </c>
      <c r="AO387" s="1">
        <v>0.23699999999999999</v>
      </c>
      <c r="AP387" s="1">
        <v>3.7999999999999999E-2</v>
      </c>
      <c r="AQ387" s="1">
        <v>19.260000000000002</v>
      </c>
      <c r="AR387" s="1">
        <v>66.7</v>
      </c>
      <c r="AS387" s="1">
        <v>3.5000000000000003E-2</v>
      </c>
      <c r="AT387" s="1">
        <v>14.54</v>
      </c>
      <c r="AU387" s="1">
        <v>12.45</v>
      </c>
      <c r="AV387" s="1">
        <v>14.68</v>
      </c>
      <c r="AW387" s="1">
        <v>13.55</v>
      </c>
      <c r="AX387" s="1">
        <v>0</v>
      </c>
      <c r="AY387" s="1">
        <v>0</v>
      </c>
      <c r="BD387" s="1">
        <f>0.6108*EXP((U387*17.27)/(U387+237.3))</f>
        <v>0.99199514462233973</v>
      </c>
      <c r="BE387" s="1">
        <f>0.6108*EXP((V387*17.27)/(V387+237.3))</f>
        <v>4.1300118199941567</v>
      </c>
      <c r="BF387" s="1">
        <f>+(BE387+BD387)/2</f>
        <v>2.5610034823082484</v>
      </c>
      <c r="BG387" s="1">
        <f>+((BD387*X387/100)+(BE387*Y387/100))/2</f>
        <v>1.9014587087595178</v>
      </c>
      <c r="BH387" s="1">
        <f>+BF387-BG387</f>
        <v>0.65954477354873053</v>
      </c>
    </row>
    <row r="388" spans="1:64" x14ac:dyDescent="0.2">
      <c r="A388" s="4">
        <v>43485</v>
      </c>
      <c r="B388" s="3">
        <v>0</v>
      </c>
      <c r="C388">
        <v>20</v>
      </c>
      <c r="D388" s="1">
        <v>11.06</v>
      </c>
      <c r="E388" s="1">
        <v>11.51</v>
      </c>
      <c r="F388" s="1">
        <v>162.7381</v>
      </c>
      <c r="G388" s="1">
        <v>36.463549999999998</v>
      </c>
      <c r="H388" s="1">
        <v>-82.042820000000006</v>
      </c>
      <c r="I388" s="1">
        <v>-0.11956269999999999</v>
      </c>
      <c r="J388" s="1">
        <v>17.471209999999999</v>
      </c>
      <c r="K388" s="1">
        <v>290.62119999999999</v>
      </c>
      <c r="L388" s="1">
        <v>324.47570000000002</v>
      </c>
      <c r="M388" s="1">
        <v>406.399</v>
      </c>
      <c r="N388" s="1">
        <v>126.2745</v>
      </c>
      <c r="O388" s="1">
        <v>-81.923259999999999</v>
      </c>
      <c r="P388" s="1">
        <f>+G388/F388</f>
        <v>0.22406277325346674</v>
      </c>
      <c r="Q388" s="1">
        <v>44.351230000000001</v>
      </c>
      <c r="R388" s="1">
        <v>6.5540000000000003</v>
      </c>
      <c r="S388" s="1">
        <v>30.57</v>
      </c>
      <c r="T388" s="1">
        <v>16.54</v>
      </c>
      <c r="U388" s="1">
        <v>5.7530000000000001</v>
      </c>
      <c r="V388" s="1">
        <v>28.31</v>
      </c>
      <c r="W388" s="1">
        <f>+(X388+Y388)/2</f>
        <v>45.72</v>
      </c>
      <c r="X388" s="1">
        <v>12.31</v>
      </c>
      <c r="Y388" s="1">
        <v>79.13</v>
      </c>
      <c r="Z388" s="1">
        <v>1.397</v>
      </c>
      <c r="AA388" s="1">
        <v>189.4</v>
      </c>
      <c r="AB388" s="1">
        <v>93.5</v>
      </c>
      <c r="AC388" s="2">
        <v>14.7</v>
      </c>
      <c r="AD388" s="1">
        <v>-1.762</v>
      </c>
      <c r="AE388" s="1">
        <v>32.96</v>
      </c>
      <c r="AF388" s="2">
        <v>15.19</v>
      </c>
      <c r="AG388" s="1">
        <v>-5.6429999999999998</v>
      </c>
      <c r="AH388" s="1">
        <v>40.49</v>
      </c>
      <c r="AI388" s="2">
        <v>15.6</v>
      </c>
      <c r="AJ388" s="1">
        <v>-3.9129999999999998</v>
      </c>
      <c r="AK388" s="1">
        <v>39.14</v>
      </c>
      <c r="AM388" s="1" t="s">
        <v>0</v>
      </c>
      <c r="AN388" s="1" t="s">
        <v>0</v>
      </c>
      <c r="AO388" s="1">
        <v>0.23699999999999999</v>
      </c>
      <c r="AP388" s="1">
        <v>3.7999999999999999E-2</v>
      </c>
      <c r="AQ388" s="1">
        <v>19.39</v>
      </c>
      <c r="AR388" s="1">
        <v>66.94</v>
      </c>
      <c r="AS388" s="1">
        <v>3.5000000000000003E-2</v>
      </c>
      <c r="AT388" s="1">
        <v>14.56</v>
      </c>
      <c r="AU388" s="1">
        <v>12.44</v>
      </c>
      <c r="AV388" s="1">
        <v>14.7</v>
      </c>
      <c r="AW388" s="1">
        <v>13.51</v>
      </c>
      <c r="AX388" s="1">
        <v>0</v>
      </c>
      <c r="AY388" s="1">
        <v>0</v>
      </c>
      <c r="BD388" s="1">
        <f>0.6108*EXP((U388*17.27)/(U388+237.3))</f>
        <v>0.919238757126283</v>
      </c>
      <c r="BE388" s="1">
        <f>0.6108*EXP((V388*17.27)/(V388+237.3))</f>
        <v>3.8486965143422025</v>
      </c>
      <c r="BF388" s="1">
        <f>+(BE388+BD388)/2</f>
        <v>2.3839676357342428</v>
      </c>
      <c r="BG388" s="1">
        <f>+((BD388*X388/100)+(BE388*Y388/100))/2</f>
        <v>1.5793159214006152</v>
      </c>
      <c r="BH388" s="1">
        <f>+BF388-BG388</f>
        <v>0.80465171433362759</v>
      </c>
      <c r="BK388" s="7"/>
      <c r="BL388" s="7"/>
    </row>
    <row r="389" spans="1:64" s="7" customFormat="1" x14ac:dyDescent="0.2">
      <c r="A389" s="4">
        <v>43486</v>
      </c>
      <c r="B389" s="3">
        <v>0</v>
      </c>
      <c r="C389">
        <v>21</v>
      </c>
      <c r="D389" s="1">
        <v>11.11</v>
      </c>
      <c r="E389" s="1">
        <v>12.92</v>
      </c>
      <c r="F389" s="1">
        <v>134.94800000000001</v>
      </c>
      <c r="G389" s="1">
        <v>30.20194</v>
      </c>
      <c r="H389" s="1">
        <v>-67.536959999999993</v>
      </c>
      <c r="I389" s="1">
        <v>1.824927</v>
      </c>
      <c r="J389" s="1">
        <v>16.600470000000001</v>
      </c>
      <c r="K389" s="1">
        <v>289.75049999999999</v>
      </c>
      <c r="L389" s="1">
        <v>333.60480000000001</v>
      </c>
      <c r="M389" s="1">
        <v>402.9667</v>
      </c>
      <c r="N389" s="1">
        <v>104.746</v>
      </c>
      <c r="O389" s="1">
        <v>-69.361890000000002</v>
      </c>
      <c r="P389" s="1">
        <f>+G389/F389</f>
        <v>0.22380428016717549</v>
      </c>
      <c r="Q389" s="1">
        <v>35.38411</v>
      </c>
      <c r="R389" s="1">
        <v>7.2640000000000002</v>
      </c>
      <c r="S389" s="1">
        <v>28.2</v>
      </c>
      <c r="T389" s="1">
        <v>16.059999999999999</v>
      </c>
      <c r="U389" s="1">
        <v>7.0979999999999999</v>
      </c>
      <c r="V389" s="1">
        <v>26.1</v>
      </c>
      <c r="W389" s="1">
        <f>+(X389+Y389)/2</f>
        <v>55.175000000000004</v>
      </c>
      <c r="X389" s="1">
        <v>17.45</v>
      </c>
      <c r="Y389" s="1">
        <v>92.9</v>
      </c>
      <c r="Z389" s="1">
        <v>2.0310000000000001</v>
      </c>
      <c r="AA389" s="1">
        <v>137.4</v>
      </c>
      <c r="AB389" s="1">
        <v>90.2</v>
      </c>
      <c r="AC389" s="2">
        <v>14.31</v>
      </c>
      <c r="AD389" s="1">
        <v>0.161</v>
      </c>
      <c r="AE389" s="1">
        <v>30.59</v>
      </c>
      <c r="AF389" s="2">
        <v>14.41</v>
      </c>
      <c r="AG389" s="1">
        <v>-3.2970000000000002</v>
      </c>
      <c r="AH389" s="1">
        <v>36.01</v>
      </c>
      <c r="AI389" s="2">
        <v>14.81</v>
      </c>
      <c r="AJ389" s="1">
        <v>-1.696</v>
      </c>
      <c r="AK389" s="1">
        <v>34.869999999999997</v>
      </c>
      <c r="AL389" s="2"/>
      <c r="AM389" s="1" t="s">
        <v>0</v>
      </c>
      <c r="AN389" s="1" t="s">
        <v>0</v>
      </c>
      <c r="AO389" s="1" t="s">
        <v>0</v>
      </c>
      <c r="AP389" s="1">
        <v>3.7999999999999999E-2</v>
      </c>
      <c r="AQ389" s="1">
        <v>19.420000000000002</v>
      </c>
      <c r="AR389" s="1">
        <v>66.98</v>
      </c>
      <c r="AS389" s="1">
        <v>3.5000000000000003E-2</v>
      </c>
      <c r="AT389" s="1">
        <v>14.54</v>
      </c>
      <c r="AU389" s="1">
        <v>12.45</v>
      </c>
      <c r="AV389" s="1">
        <v>14.68</v>
      </c>
      <c r="AW389" s="1">
        <v>13.51</v>
      </c>
      <c r="AX389" s="1">
        <v>0</v>
      </c>
      <c r="AY389" s="1">
        <v>0</v>
      </c>
      <c r="AZ389" s="1"/>
      <c r="BA389" s="1"/>
      <c r="BB389" s="1"/>
      <c r="BC389" s="1"/>
      <c r="BD389" s="1">
        <f>0.6108*EXP((U389*17.27)/(U389+237.3))</f>
        <v>1.0086202345460422</v>
      </c>
      <c r="BE389" s="1">
        <f>0.6108*EXP((V389*17.27)/(V389+237.3))</f>
        <v>3.3813618118460984</v>
      </c>
      <c r="BF389" s="1">
        <f>+(BE389+BD389)/2</f>
        <v>2.1949910231960703</v>
      </c>
      <c r="BG389" s="1">
        <f>+((BD389*X389/100)+(BE389*Y389/100))/2</f>
        <v>1.658644677066655</v>
      </c>
      <c r="BH389" s="1">
        <f>+BF389-BG389</f>
        <v>0.53634634612941534</v>
      </c>
      <c r="BK389"/>
      <c r="BL389"/>
    </row>
    <row r="390" spans="1:64" x14ac:dyDescent="0.2">
      <c r="A390" s="4">
        <v>43487</v>
      </c>
      <c r="B390" s="3">
        <v>0</v>
      </c>
      <c r="C390">
        <v>22</v>
      </c>
      <c r="D390" s="1">
        <v>11.01</v>
      </c>
      <c r="E390" s="1">
        <v>9.43</v>
      </c>
      <c r="F390" s="1">
        <v>165.93719999999999</v>
      </c>
      <c r="G390" s="1">
        <v>37.639189999999999</v>
      </c>
      <c r="H390" s="1">
        <v>-83.025509999999997</v>
      </c>
      <c r="I390" s="1">
        <v>3.17625</v>
      </c>
      <c r="J390" s="1">
        <v>14.635300000000001</v>
      </c>
      <c r="K390" s="1">
        <v>287.78530000000001</v>
      </c>
      <c r="L390" s="1">
        <v>306.54599999999999</v>
      </c>
      <c r="M390" s="1">
        <v>392.74770000000001</v>
      </c>
      <c r="N390" s="1">
        <v>128.298</v>
      </c>
      <c r="O390" s="1">
        <v>-86.201769999999996</v>
      </c>
      <c r="P390" s="1">
        <f>+G390/F390</f>
        <v>0.22682792044219138</v>
      </c>
      <c r="Q390" s="1">
        <v>42.096209999999999</v>
      </c>
      <c r="R390" s="1">
        <v>7.3419999999999996</v>
      </c>
      <c r="S390" s="1">
        <v>22.71</v>
      </c>
      <c r="T390" s="1">
        <v>14.3</v>
      </c>
      <c r="U390" s="1">
        <v>7.2779999999999996</v>
      </c>
      <c r="V390" s="1">
        <v>21.54</v>
      </c>
      <c r="W390" s="1">
        <f>+(X390+Y390)/2</f>
        <v>49.674999999999997</v>
      </c>
      <c r="X390" s="1">
        <v>15.35</v>
      </c>
      <c r="Y390" s="1">
        <v>84</v>
      </c>
      <c r="Z390" s="1">
        <v>3.423</v>
      </c>
      <c r="AA390" s="1">
        <v>303.5</v>
      </c>
      <c r="AB390" s="1">
        <v>27.5</v>
      </c>
      <c r="AC390" s="2">
        <v>11.89</v>
      </c>
      <c r="AD390" s="1">
        <v>1.1259999999999999</v>
      </c>
      <c r="AE390" s="1">
        <v>22.89</v>
      </c>
      <c r="AF390" s="2">
        <v>11.36</v>
      </c>
      <c r="AG390" s="1">
        <v>-3.0129999999999999</v>
      </c>
      <c r="AH390" s="1">
        <v>27.55</v>
      </c>
      <c r="AI390" s="2">
        <v>12.08</v>
      </c>
      <c r="AJ390" s="1">
        <v>-1.234</v>
      </c>
      <c r="AK390" s="1">
        <v>27.16</v>
      </c>
      <c r="AM390" s="1" t="s">
        <v>0</v>
      </c>
      <c r="AN390" s="1" t="s">
        <v>0</v>
      </c>
      <c r="AO390" s="1">
        <v>0.23599999999999999</v>
      </c>
      <c r="AP390" s="1">
        <v>3.7999999999999999E-2</v>
      </c>
      <c r="AQ390" s="1">
        <v>19.52</v>
      </c>
      <c r="AR390" s="1">
        <v>67.16</v>
      </c>
      <c r="AS390" s="1">
        <v>3.5000000000000003E-2</v>
      </c>
      <c r="AT390" s="1">
        <v>14.5</v>
      </c>
      <c r="AU390" s="1">
        <v>12.45</v>
      </c>
      <c r="AV390" s="1">
        <v>14.64</v>
      </c>
      <c r="AW390" s="1">
        <v>13.5</v>
      </c>
      <c r="AX390" s="1">
        <v>0</v>
      </c>
      <c r="AY390" s="1">
        <v>0</v>
      </c>
      <c r="BD390" s="1">
        <f>0.6108*EXP((U390*17.27)/(U390+237.3))</f>
        <v>1.0211446588782533</v>
      </c>
      <c r="BE390" s="1">
        <f>0.6108*EXP((V390*17.27)/(V390+237.3))</f>
        <v>2.5707028355966366</v>
      </c>
      <c r="BF390" s="1">
        <f>+(BE390+BD390)/2</f>
        <v>1.795923747237445</v>
      </c>
      <c r="BG390" s="1">
        <f>+((BD390*X390/100)+(BE390*Y390/100))/2</f>
        <v>1.1580680435194934</v>
      </c>
      <c r="BH390" s="1">
        <f>+BF390-BG390</f>
        <v>0.63785570371795153</v>
      </c>
    </row>
    <row r="391" spans="1:64" x14ac:dyDescent="0.2">
      <c r="A391" s="4">
        <v>43488</v>
      </c>
      <c r="B391" s="3">
        <v>0</v>
      </c>
      <c r="C391">
        <v>23</v>
      </c>
      <c r="D391" s="1">
        <v>11.04</v>
      </c>
      <c r="E391" s="1">
        <v>9.9600000000000009</v>
      </c>
      <c r="F391" s="1">
        <v>170.3742</v>
      </c>
      <c r="G391" s="1">
        <v>39.207729999999998</v>
      </c>
      <c r="H391" s="1">
        <v>-87.747990000000001</v>
      </c>
      <c r="I391" s="1">
        <v>1.4353629999999999</v>
      </c>
      <c r="J391" s="1">
        <v>14.601279999999999</v>
      </c>
      <c r="K391" s="1">
        <v>287.75130000000001</v>
      </c>
      <c r="L391" s="1">
        <v>302.76519999999999</v>
      </c>
      <c r="M391" s="1">
        <v>391.9486</v>
      </c>
      <c r="N391" s="1">
        <v>131.16650000000001</v>
      </c>
      <c r="O391" s="1">
        <v>-89.183359999999993</v>
      </c>
      <c r="P391" s="1">
        <f>+G391/F391</f>
        <v>0.23012715540263723</v>
      </c>
      <c r="Q391" s="1">
        <v>41.983139999999999</v>
      </c>
      <c r="R391" s="1">
        <v>3.1739999999999999</v>
      </c>
      <c r="S391" s="1">
        <v>26.55</v>
      </c>
      <c r="T391" s="1">
        <v>14.08</v>
      </c>
      <c r="U391" s="1">
        <v>2.798</v>
      </c>
      <c r="V391" s="1">
        <v>25.25</v>
      </c>
      <c r="W391" s="1">
        <f>+(X391+Y391)/2</f>
        <v>37.496499999999997</v>
      </c>
      <c r="X391" s="1">
        <v>7.4429999999999996</v>
      </c>
      <c r="Y391" s="1">
        <v>67.55</v>
      </c>
      <c r="Z391" s="1">
        <v>2.7719999999999998</v>
      </c>
      <c r="AA391" s="1">
        <v>337.8</v>
      </c>
      <c r="AB391" s="1">
        <v>66.819999999999993</v>
      </c>
      <c r="AC391" s="2">
        <v>11.73</v>
      </c>
      <c r="AD391" s="1">
        <v>-4.9560000000000004</v>
      </c>
      <c r="AE391" s="1">
        <v>29.47</v>
      </c>
      <c r="AF391" s="2">
        <v>11.04</v>
      </c>
      <c r="AG391" s="1">
        <v>-9.84</v>
      </c>
      <c r="AH391" s="1">
        <v>35.200000000000003</v>
      </c>
      <c r="AI391" s="2">
        <v>11.99</v>
      </c>
      <c r="AJ391" s="1">
        <v>-7.6130000000000004</v>
      </c>
      <c r="AK391" s="1">
        <v>34.450000000000003</v>
      </c>
      <c r="AM391" s="1" t="s">
        <v>0</v>
      </c>
      <c r="AN391" s="1" t="s">
        <v>0</v>
      </c>
      <c r="AO391" s="1" t="s">
        <v>0</v>
      </c>
      <c r="AP391" s="1">
        <v>3.6999999999999998E-2</v>
      </c>
      <c r="AQ391" s="1">
        <v>19.3</v>
      </c>
      <c r="AR391" s="1">
        <v>66.77</v>
      </c>
      <c r="AS391" s="1">
        <v>3.4000000000000002E-2</v>
      </c>
      <c r="AT391" s="1">
        <v>14.5</v>
      </c>
      <c r="AU391" s="1">
        <v>12.32</v>
      </c>
      <c r="AV391" s="1">
        <v>14.64</v>
      </c>
      <c r="AW391" s="1">
        <v>13.4</v>
      </c>
      <c r="AX391" s="1">
        <v>0</v>
      </c>
      <c r="AY391" s="1">
        <v>0</v>
      </c>
      <c r="BD391" s="1">
        <f>0.6108*EXP((U391*17.27)/(U391+237.3))</f>
        <v>0.74697133430553631</v>
      </c>
      <c r="BE391" s="1">
        <f>0.6108*EXP((V391*17.27)/(V391+237.3))</f>
        <v>3.2152575314274272</v>
      </c>
      <c r="BF391" s="1">
        <f>+(BE391+BD391)/2</f>
        <v>1.9811144328664818</v>
      </c>
      <c r="BG391" s="1">
        <f>+((BD391*X391/100)+(BE391*Y391/100))/2</f>
        <v>1.1137517694457939</v>
      </c>
      <c r="BH391" s="1">
        <f>+BF391-BG391</f>
        <v>0.86736266342068791</v>
      </c>
    </row>
    <row r="392" spans="1:64" x14ac:dyDescent="0.2">
      <c r="A392" s="4">
        <v>43489</v>
      </c>
      <c r="B392" s="3">
        <v>0</v>
      </c>
      <c r="C392">
        <v>24</v>
      </c>
      <c r="D392" s="1">
        <v>11.05</v>
      </c>
      <c r="E392" s="1">
        <v>11.57</v>
      </c>
      <c r="F392" s="1">
        <v>166.3058</v>
      </c>
      <c r="G392" s="1">
        <v>37.94746</v>
      </c>
      <c r="H392" s="1">
        <v>-80.014110000000002</v>
      </c>
      <c r="I392" s="1">
        <v>3.5325769999999999</v>
      </c>
      <c r="J392" s="1">
        <v>14.65513</v>
      </c>
      <c r="K392" s="1">
        <v>287.80509999999998</v>
      </c>
      <c r="L392" s="1">
        <v>310.83749999999998</v>
      </c>
      <c r="M392" s="1">
        <v>394.38420000000002</v>
      </c>
      <c r="N392" s="1">
        <v>128.35839999999999</v>
      </c>
      <c r="O392" s="1">
        <v>-83.546689999999998</v>
      </c>
      <c r="P392" s="1">
        <f>+G392/F392</f>
        <v>0.22817881276539964</v>
      </c>
      <c r="Q392" s="1">
        <v>44.811689999999999</v>
      </c>
      <c r="R392" s="1">
        <v>2.1739999999999999</v>
      </c>
      <c r="S392" s="1">
        <v>26.85</v>
      </c>
      <c r="T392" s="1">
        <v>13.89</v>
      </c>
      <c r="U392" s="1">
        <v>1.673</v>
      </c>
      <c r="V392" s="1">
        <v>25.47</v>
      </c>
      <c r="W392" s="1">
        <f>+(X392+Y392)/2</f>
        <v>41.58</v>
      </c>
      <c r="X392" s="1">
        <v>8.44</v>
      </c>
      <c r="Y392" s="1">
        <v>74.72</v>
      </c>
      <c r="Z392" s="1">
        <v>2.2120000000000002</v>
      </c>
      <c r="AA392" s="1">
        <v>298</v>
      </c>
      <c r="AB392" s="1">
        <v>61.36</v>
      </c>
      <c r="AC392" s="2">
        <v>11.48</v>
      </c>
      <c r="AD392" s="1">
        <v>-7.093</v>
      </c>
      <c r="AE392" s="1">
        <v>29.32</v>
      </c>
      <c r="AF392" s="2">
        <v>11.14</v>
      </c>
      <c r="AG392" s="1">
        <v>-12.4</v>
      </c>
      <c r="AH392" s="1">
        <v>35.33</v>
      </c>
      <c r="AI392" s="2">
        <v>11.88</v>
      </c>
      <c r="AJ392" s="1">
        <v>-10.039999999999999</v>
      </c>
      <c r="AK392" s="1">
        <v>34.590000000000003</v>
      </c>
      <c r="AM392" s="1" t="s">
        <v>0</v>
      </c>
      <c r="AN392" s="1" t="s">
        <v>0</v>
      </c>
      <c r="AO392" s="1">
        <v>0.23400000000000001</v>
      </c>
      <c r="AP392" s="1">
        <v>3.6999999999999998E-2</v>
      </c>
      <c r="AQ392" s="1">
        <v>19.05</v>
      </c>
      <c r="AR392" s="1">
        <v>66.319999999999993</v>
      </c>
      <c r="AS392" s="1">
        <v>3.4000000000000002E-2</v>
      </c>
      <c r="AT392" s="1">
        <v>14.36</v>
      </c>
      <c r="AU392" s="1">
        <v>12.32</v>
      </c>
      <c r="AV392" s="1">
        <v>14.48</v>
      </c>
      <c r="AW392" s="1">
        <v>13.45</v>
      </c>
      <c r="AX392" s="1">
        <v>0</v>
      </c>
      <c r="AY392" s="1">
        <v>0</v>
      </c>
      <c r="BD392" s="1">
        <f>0.6108*EXP((U392*17.27)/(U392+237.3))</f>
        <v>0.68929768535184188</v>
      </c>
      <c r="BE392" s="1">
        <f>0.6108*EXP((V392*17.27)/(V392+237.3))</f>
        <v>3.2575518070470966</v>
      </c>
      <c r="BF392" s="1">
        <f>+(BE392+BD392)/2</f>
        <v>1.9734247461994692</v>
      </c>
      <c r="BG392" s="1">
        <f>+((BD392*X392/100)+(BE392*Y392/100))/2</f>
        <v>1.2461097174346429</v>
      </c>
      <c r="BH392" s="1">
        <f>+BF392-BG392</f>
        <v>0.72731502876482623</v>
      </c>
    </row>
    <row r="393" spans="1:64" x14ac:dyDescent="0.2">
      <c r="A393" s="4">
        <v>43490</v>
      </c>
      <c r="B393" s="3">
        <v>0</v>
      </c>
      <c r="C393">
        <v>25</v>
      </c>
      <c r="D393" s="1">
        <v>11.06</v>
      </c>
      <c r="E393" s="1">
        <v>9.5399999999999991</v>
      </c>
      <c r="F393" s="1">
        <v>161.7209</v>
      </c>
      <c r="G393" s="1">
        <v>37.244480000000003</v>
      </c>
      <c r="H393" s="1">
        <v>-81.581329999999994</v>
      </c>
      <c r="I393" s="1">
        <v>2.8082180000000001</v>
      </c>
      <c r="J393" s="1">
        <v>15.013030000000001</v>
      </c>
      <c r="K393" s="1">
        <v>288.16300000000001</v>
      </c>
      <c r="L393" s="1">
        <v>311.41820000000001</v>
      </c>
      <c r="M393" s="1">
        <v>395.80779999999999</v>
      </c>
      <c r="N393" s="1">
        <v>124.4764</v>
      </c>
      <c r="O393" s="1">
        <v>-84.38955</v>
      </c>
      <c r="P393" s="1">
        <f>+G393/F393</f>
        <v>0.23030096913880643</v>
      </c>
      <c r="Q393" s="1">
        <v>40.086889999999997</v>
      </c>
      <c r="R393" s="1">
        <v>3.0619999999999998</v>
      </c>
      <c r="S393" s="1">
        <v>28.27</v>
      </c>
      <c r="T393" s="1">
        <v>14.3</v>
      </c>
      <c r="U393" s="1">
        <v>3.3210000000000002</v>
      </c>
      <c r="V393" s="1">
        <v>26.57</v>
      </c>
      <c r="W393" s="1">
        <f>+(X393+Y393)/2</f>
        <v>44.59</v>
      </c>
      <c r="X393" s="1">
        <v>11.7</v>
      </c>
      <c r="Y393" s="1">
        <v>77.48</v>
      </c>
      <c r="Z393" s="1">
        <v>1.867</v>
      </c>
      <c r="AA393" s="1">
        <v>316.8</v>
      </c>
      <c r="AB393" s="1">
        <v>83.2</v>
      </c>
      <c r="AC393" s="2">
        <v>11.7</v>
      </c>
      <c r="AD393" s="1">
        <v>-6.07</v>
      </c>
      <c r="AE393" s="1">
        <v>30.54</v>
      </c>
      <c r="AF393" s="2">
        <v>11.7</v>
      </c>
      <c r="AG393" s="1">
        <v>-10.79</v>
      </c>
      <c r="AH393" s="1">
        <v>37.159999999999997</v>
      </c>
      <c r="AI393" s="2">
        <v>12.21</v>
      </c>
      <c r="AJ393" s="1">
        <v>-8.7200000000000006</v>
      </c>
      <c r="AK393" s="1">
        <v>36.119999999999997</v>
      </c>
      <c r="AM393" s="1" t="s">
        <v>0</v>
      </c>
      <c r="AN393" s="1" t="s">
        <v>0</v>
      </c>
      <c r="AO393" s="1" t="s">
        <v>0</v>
      </c>
      <c r="AP393" s="1">
        <v>3.6999999999999998E-2</v>
      </c>
      <c r="AQ393" s="1">
        <v>18.95</v>
      </c>
      <c r="AR393" s="1">
        <v>66.16</v>
      </c>
      <c r="AS393" s="1">
        <v>3.4000000000000002E-2</v>
      </c>
      <c r="AT393" s="1">
        <v>14.28</v>
      </c>
      <c r="AU393" s="1">
        <v>12.31</v>
      </c>
      <c r="AV393" s="1">
        <v>14.41</v>
      </c>
      <c r="AW393" s="1">
        <v>13.46</v>
      </c>
      <c r="AX393" s="1">
        <v>0</v>
      </c>
      <c r="AY393" s="1">
        <v>0</v>
      </c>
      <c r="BD393" s="1">
        <f>0.6108*EXP((U393*17.27)/(U393+237.3))</f>
        <v>0.77520417783519602</v>
      </c>
      <c r="BE393" s="1">
        <f>0.6108*EXP((V393*17.27)/(V393+237.3))</f>
        <v>3.4763797208938669</v>
      </c>
      <c r="BF393" s="1">
        <f>+(BE393+BD393)/2</f>
        <v>2.1257919493645314</v>
      </c>
      <c r="BG393" s="1">
        <f>+((BD393*X393/100)+(BE393*Y393/100))/2</f>
        <v>1.3920989482776431</v>
      </c>
      <c r="BH393" s="1">
        <f>+BF393-BG393</f>
        <v>0.73369300108688829</v>
      </c>
    </row>
    <row r="394" spans="1:64" x14ac:dyDescent="0.2">
      <c r="A394" s="4">
        <v>43491</v>
      </c>
      <c r="B394" s="3">
        <v>0</v>
      </c>
      <c r="C394">
        <v>26</v>
      </c>
      <c r="D394" s="1">
        <v>11.06</v>
      </c>
      <c r="E394" s="1">
        <v>10.44</v>
      </c>
      <c r="F394" s="1">
        <v>171.84299999999999</v>
      </c>
      <c r="G394" s="1">
        <v>39.597369999999998</v>
      </c>
      <c r="H394" s="1">
        <v>-84.89555</v>
      </c>
      <c r="I394" s="1">
        <v>3.7308240000000001</v>
      </c>
      <c r="J394" s="1">
        <v>14.744440000000001</v>
      </c>
      <c r="K394" s="1">
        <v>287.89440000000002</v>
      </c>
      <c r="L394" s="1">
        <v>307.05270000000002</v>
      </c>
      <c r="M394" s="1">
        <v>395.67910000000001</v>
      </c>
      <c r="N394" s="1">
        <v>132.2456</v>
      </c>
      <c r="O394" s="1">
        <v>-88.626369999999994</v>
      </c>
      <c r="P394" s="1">
        <f>+G394/F394</f>
        <v>0.23042759961127307</v>
      </c>
      <c r="Q394" s="1">
        <v>43.619210000000002</v>
      </c>
      <c r="R394" s="1">
        <v>1.4119999999999999</v>
      </c>
      <c r="S394" s="1">
        <v>28.86</v>
      </c>
      <c r="T394" s="1">
        <v>13.97</v>
      </c>
      <c r="U394" s="1">
        <v>1.3520000000000001</v>
      </c>
      <c r="V394" s="1">
        <v>27.24</v>
      </c>
      <c r="W394" s="1">
        <f>+(X394+Y394)/2</f>
        <v>50.120000000000005</v>
      </c>
      <c r="X394" s="1">
        <v>9.0399999999999991</v>
      </c>
      <c r="Y394" s="1">
        <v>91.2</v>
      </c>
      <c r="Z394" s="1">
        <v>1.704</v>
      </c>
      <c r="AA394" s="1">
        <v>246.2</v>
      </c>
      <c r="AB394" s="1">
        <v>89.7</v>
      </c>
      <c r="AC394" s="2">
        <v>11.07</v>
      </c>
      <c r="AD394" s="1">
        <v>-8.5500000000000007</v>
      </c>
      <c r="AE394" s="1">
        <v>30.73</v>
      </c>
      <c r="AF394" s="2">
        <v>10.99</v>
      </c>
      <c r="AG394" s="1">
        <v>-13.95</v>
      </c>
      <c r="AH394" s="1">
        <v>37.72</v>
      </c>
      <c r="AI394" s="2">
        <v>11.59</v>
      </c>
      <c r="AJ394" s="1">
        <v>-11.62</v>
      </c>
      <c r="AK394" s="1">
        <v>36.54</v>
      </c>
      <c r="AM394" s="1" t="s">
        <v>0</v>
      </c>
      <c r="AN394" s="1" t="s">
        <v>0</v>
      </c>
      <c r="AO394" s="1" t="s">
        <v>0</v>
      </c>
      <c r="AP394" s="1">
        <v>3.6999999999999998E-2</v>
      </c>
      <c r="AQ394" s="1">
        <v>18.899999999999999</v>
      </c>
      <c r="AR394" s="1">
        <v>66.06</v>
      </c>
      <c r="AS394" s="1">
        <v>3.4000000000000002E-2</v>
      </c>
      <c r="AT394" s="1">
        <v>14.32</v>
      </c>
      <c r="AU394" s="1">
        <v>12.27</v>
      </c>
      <c r="AV394" s="1">
        <v>14.45</v>
      </c>
      <c r="AW394" s="1">
        <v>13.43</v>
      </c>
      <c r="AX394" s="1">
        <v>0</v>
      </c>
      <c r="AY394" s="1">
        <v>0</v>
      </c>
      <c r="BD394" s="1">
        <f>0.6108*EXP((U394*17.27)/(U394+237.3))</f>
        <v>0.67357999164351401</v>
      </c>
      <c r="BE394" s="1">
        <f>0.6108*EXP((V394*17.27)/(V394+237.3))</f>
        <v>3.6158495571320186</v>
      </c>
      <c r="BF394" s="1">
        <f>+(BE394+BD394)/2</f>
        <v>2.1447147743877664</v>
      </c>
      <c r="BG394" s="1">
        <f>+((BD394*X394/100)+(BE394*Y394/100))/2</f>
        <v>1.6792732136744872</v>
      </c>
      <c r="BH394" s="1">
        <f>+BF394-BG394</f>
        <v>0.46544156071327913</v>
      </c>
    </row>
    <row r="395" spans="1:64" x14ac:dyDescent="0.2">
      <c r="A395" s="4">
        <v>43492</v>
      </c>
      <c r="B395" s="3">
        <v>0</v>
      </c>
      <c r="C395">
        <v>27</v>
      </c>
      <c r="D395" s="1">
        <v>10.91</v>
      </c>
      <c r="E395" s="1">
        <v>10.1</v>
      </c>
      <c r="F395" s="1">
        <v>173.7302</v>
      </c>
      <c r="G395" s="1">
        <v>40.012009999999997</v>
      </c>
      <c r="H395" s="1">
        <v>-88.936899999999994</v>
      </c>
      <c r="I395" s="1">
        <v>-0.11388</v>
      </c>
      <c r="J395" s="1">
        <v>17.313130000000001</v>
      </c>
      <c r="K395" s="1">
        <v>290.4631</v>
      </c>
      <c r="L395" s="1">
        <v>316.85169999999999</v>
      </c>
      <c r="M395" s="1">
        <v>405.67469999999997</v>
      </c>
      <c r="N395" s="1">
        <v>133.7182</v>
      </c>
      <c r="O395" s="1">
        <v>-88.82302</v>
      </c>
      <c r="P395" s="1">
        <f>+G395/F395</f>
        <v>0.23031119517504728</v>
      </c>
      <c r="Q395" s="1">
        <v>44.895200000000003</v>
      </c>
      <c r="R395" s="1">
        <v>5.931</v>
      </c>
      <c r="S395" s="1">
        <v>31.37</v>
      </c>
      <c r="T395" s="1">
        <v>16.440000000000001</v>
      </c>
      <c r="U395" s="1">
        <v>5.7539999999999996</v>
      </c>
      <c r="V395" s="1">
        <v>28.38</v>
      </c>
      <c r="W395" s="1">
        <f>+(X395+Y395)/2</f>
        <v>40.605999999999995</v>
      </c>
      <c r="X395" s="1">
        <v>6.5019999999999998</v>
      </c>
      <c r="Y395" s="1">
        <v>74.709999999999994</v>
      </c>
      <c r="Z395" s="1">
        <v>1.962</v>
      </c>
      <c r="AA395" s="1">
        <v>328.2</v>
      </c>
      <c r="AB395" s="1">
        <v>69.569999999999993</v>
      </c>
      <c r="AC395" s="2">
        <v>14.98</v>
      </c>
      <c r="AD395" s="1">
        <v>-1.806</v>
      </c>
      <c r="AE395" s="1">
        <v>33.78</v>
      </c>
      <c r="AF395" s="2">
        <v>15.51</v>
      </c>
      <c r="AG395" s="1">
        <v>-4.907</v>
      </c>
      <c r="AH395" s="1">
        <v>41.31</v>
      </c>
      <c r="AI395" s="2">
        <v>15.84</v>
      </c>
      <c r="AJ395" s="1">
        <v>-3.6440000000000001</v>
      </c>
      <c r="AK395" s="1">
        <v>39.9</v>
      </c>
      <c r="AM395" s="1" t="s">
        <v>0</v>
      </c>
      <c r="AN395" s="1" t="s">
        <v>0</v>
      </c>
      <c r="AO395" s="1" t="s">
        <v>0</v>
      </c>
      <c r="AP395" s="1">
        <v>3.6999999999999998E-2</v>
      </c>
      <c r="AQ395" s="1">
        <v>18.88</v>
      </c>
      <c r="AR395" s="1">
        <v>66.02</v>
      </c>
      <c r="AS395" s="1">
        <v>3.4000000000000002E-2</v>
      </c>
      <c r="AT395" s="1">
        <v>14.38</v>
      </c>
      <c r="AU395" s="1">
        <v>12.23</v>
      </c>
      <c r="AV395" s="1">
        <v>14.5</v>
      </c>
      <c r="AW395" s="1">
        <v>13.38</v>
      </c>
      <c r="AX395" s="1">
        <v>0</v>
      </c>
      <c r="AY395" s="1">
        <v>0</v>
      </c>
      <c r="BD395" s="1">
        <f>0.6108*EXP((U395*17.27)/(U395+237.3))</f>
        <v>0.91930252907791943</v>
      </c>
      <c r="BE395" s="1">
        <f>0.6108*EXP((V395*17.27)/(V395+237.3))</f>
        <v>3.8643741854653428</v>
      </c>
      <c r="BF395" s="1">
        <f>+(BE395+BD395)/2</f>
        <v>2.3918383572716313</v>
      </c>
      <c r="BG395" s="1">
        <f>+((BD395*X395/100)+(BE395*Y395/100))/2</f>
        <v>1.4734235022009017</v>
      </c>
      <c r="BH395" s="1">
        <f>+BF395-BG395</f>
        <v>0.91841485507072962</v>
      </c>
    </row>
    <row r="396" spans="1:64" s="7" customFormat="1" x14ac:dyDescent="0.2">
      <c r="A396" s="4">
        <v>43493</v>
      </c>
      <c r="B396" s="3">
        <v>0</v>
      </c>
      <c r="C396">
        <v>28</v>
      </c>
      <c r="D396" s="1">
        <v>10.72</v>
      </c>
      <c r="E396" s="1">
        <v>14.24</v>
      </c>
      <c r="F396" s="1">
        <v>159.82900000000001</v>
      </c>
      <c r="G396" s="1">
        <v>36.179560000000002</v>
      </c>
      <c r="H396" s="1">
        <v>-70.139399999999995</v>
      </c>
      <c r="I396" s="1">
        <v>4.4717650000000004</v>
      </c>
      <c r="J396" s="1">
        <v>16.295059999999999</v>
      </c>
      <c r="K396" s="1">
        <v>289.44499999999999</v>
      </c>
      <c r="L396" s="1">
        <v>329.87150000000003</v>
      </c>
      <c r="M396" s="1">
        <v>404.48270000000002</v>
      </c>
      <c r="N396" s="1">
        <v>123.6495</v>
      </c>
      <c r="O396" s="1">
        <v>-74.611159999999998</v>
      </c>
      <c r="P396" s="1">
        <f>+G396/F396</f>
        <v>0.22636417671386294</v>
      </c>
      <c r="Q396" s="1">
        <v>49.038319999999999</v>
      </c>
      <c r="R396" s="1">
        <v>4.125</v>
      </c>
      <c r="S396" s="1">
        <v>28.75</v>
      </c>
      <c r="T396" s="1">
        <v>15.47</v>
      </c>
      <c r="U396" s="1">
        <v>4.085</v>
      </c>
      <c r="V396" s="1">
        <v>26.81</v>
      </c>
      <c r="W396" s="1">
        <f>+(X396+Y396)/2</f>
        <v>41.905000000000001</v>
      </c>
      <c r="X396" s="1">
        <v>12.28</v>
      </c>
      <c r="Y396" s="1">
        <v>71.53</v>
      </c>
      <c r="Z396" s="1">
        <v>1.472</v>
      </c>
      <c r="AA396" s="1">
        <v>188.4</v>
      </c>
      <c r="AB396" s="1">
        <v>90.6</v>
      </c>
      <c r="AC396" s="2">
        <v>13.02</v>
      </c>
      <c r="AD396" s="1">
        <v>-4.5880000000000001</v>
      </c>
      <c r="AE396" s="1">
        <v>31.15</v>
      </c>
      <c r="AF396" s="2">
        <v>13.37</v>
      </c>
      <c r="AG396" s="1">
        <v>-9.1199999999999992</v>
      </c>
      <c r="AH396" s="1">
        <v>38.22</v>
      </c>
      <c r="AI396" s="2">
        <v>13.72</v>
      </c>
      <c r="AJ396" s="1">
        <v>-7.0670000000000002</v>
      </c>
      <c r="AK396" s="1">
        <v>36.840000000000003</v>
      </c>
      <c r="AL396" s="2"/>
      <c r="AM396" s="1" t="s">
        <v>0</v>
      </c>
      <c r="AN396" s="1" t="s">
        <v>0</v>
      </c>
      <c r="AO396" s="1" t="s">
        <v>0</v>
      </c>
      <c r="AP396" s="1">
        <v>3.6999999999999998E-2</v>
      </c>
      <c r="AQ396" s="1">
        <v>18.98</v>
      </c>
      <c r="AR396" s="1">
        <v>66.22</v>
      </c>
      <c r="AS396" s="1">
        <v>3.4000000000000002E-2</v>
      </c>
      <c r="AT396" s="1">
        <v>14.34</v>
      </c>
      <c r="AU396" s="1">
        <v>12.29</v>
      </c>
      <c r="AV396" s="1">
        <v>14.46</v>
      </c>
      <c r="AW396" s="1">
        <v>13.43</v>
      </c>
      <c r="AX396" s="1">
        <v>0</v>
      </c>
      <c r="AY396" s="1">
        <v>0</v>
      </c>
      <c r="AZ396" s="1"/>
      <c r="BA396" s="1"/>
      <c r="BB396" s="1"/>
      <c r="BC396" s="1"/>
      <c r="BD396" s="1">
        <f>0.6108*EXP((U396*17.27)/(U396+237.3))</f>
        <v>0.81813942055447508</v>
      </c>
      <c r="BE396" s="1">
        <f>0.6108*EXP((V396*17.27)/(V396+237.3))</f>
        <v>3.5257905244308052</v>
      </c>
      <c r="BF396" s="1">
        <f>+(BE396+BD396)/2</f>
        <v>2.1719649724926402</v>
      </c>
      <c r="BG396" s="1">
        <f>+((BD396*X396/100)+(BE396*Y396/100))/2</f>
        <v>1.3112327414847222</v>
      </c>
      <c r="BH396" s="1">
        <f>+BF396-BG396</f>
        <v>0.86073223100791796</v>
      </c>
      <c r="BK396"/>
      <c r="BL396"/>
    </row>
    <row r="397" spans="1:64" x14ac:dyDescent="0.2">
      <c r="A397" s="4">
        <v>43494</v>
      </c>
      <c r="B397" s="3">
        <v>0</v>
      </c>
      <c r="C397">
        <v>29</v>
      </c>
      <c r="D397" s="1">
        <v>10.8</v>
      </c>
      <c r="E397" s="1">
        <v>11.15</v>
      </c>
      <c r="F397" s="1">
        <v>170.75470000000001</v>
      </c>
      <c r="G397" s="1">
        <v>36.658610000000003</v>
      </c>
      <c r="H397" s="1">
        <v>-60.794939999999997</v>
      </c>
      <c r="I397" s="1">
        <v>5.9776170000000004</v>
      </c>
      <c r="J397" s="1">
        <v>19.528870000000001</v>
      </c>
      <c r="K397" s="1">
        <v>292.6789</v>
      </c>
      <c r="L397" s="1">
        <v>356.16410000000002</v>
      </c>
      <c r="M397" s="1">
        <v>422.9366</v>
      </c>
      <c r="N397" s="1">
        <v>134.09610000000001</v>
      </c>
      <c r="O397" s="1">
        <v>-66.772559999999999</v>
      </c>
      <c r="P397" s="1">
        <f>+G397/F397</f>
        <v>0.2146858036704114</v>
      </c>
      <c r="Q397" s="1">
        <v>67.323539999999994</v>
      </c>
      <c r="R397" s="1">
        <v>10.29</v>
      </c>
      <c r="S397" s="1">
        <v>28.74</v>
      </c>
      <c r="T397" s="1">
        <v>18.57</v>
      </c>
      <c r="U397" s="1">
        <v>9.93</v>
      </c>
      <c r="V397" s="1">
        <v>25</v>
      </c>
      <c r="W397" s="1">
        <f>+(X397+Y397)/2</f>
        <v>50.400000000000006</v>
      </c>
      <c r="X397" s="1">
        <v>20.100000000000001</v>
      </c>
      <c r="Y397" s="1">
        <v>80.7</v>
      </c>
      <c r="Z397" s="1">
        <v>1.6279999999999999</v>
      </c>
      <c r="AA397" s="1">
        <v>159.6</v>
      </c>
      <c r="AB397" s="1">
        <v>67.11</v>
      </c>
      <c r="AC397" s="2">
        <v>18.739999999999998</v>
      </c>
      <c r="AD397" s="1">
        <v>4.6550000000000002</v>
      </c>
      <c r="AE397" s="1">
        <v>29.56</v>
      </c>
      <c r="AF397" s="2">
        <v>20.260000000000002</v>
      </c>
      <c r="AG397" s="1">
        <v>1.746</v>
      </c>
      <c r="AH397" s="1">
        <v>34.68</v>
      </c>
      <c r="AI397" s="2">
        <v>20.11</v>
      </c>
      <c r="AJ397" s="1">
        <v>3.1709999999999998</v>
      </c>
      <c r="AK397" s="1">
        <v>33.67</v>
      </c>
      <c r="AM397" s="1" t="s">
        <v>0</v>
      </c>
      <c r="AN397" s="1" t="s">
        <v>0</v>
      </c>
      <c r="AO397" s="1">
        <v>0.23300000000000001</v>
      </c>
      <c r="AP397" s="1">
        <v>3.6999999999999998E-2</v>
      </c>
      <c r="AQ397" s="1">
        <v>19.3</v>
      </c>
      <c r="AR397" s="1">
        <v>66.8</v>
      </c>
      <c r="AS397" s="1">
        <v>3.4000000000000002E-2</v>
      </c>
      <c r="AT397" s="1">
        <v>14.29</v>
      </c>
      <c r="AU397" s="1">
        <v>12.33</v>
      </c>
      <c r="AV397" s="1">
        <v>14.42</v>
      </c>
      <c r="AW397" s="1">
        <v>13.41</v>
      </c>
      <c r="AX397" s="1">
        <v>0</v>
      </c>
      <c r="AY397" s="1">
        <v>0</v>
      </c>
      <c r="BD397" s="1">
        <f>0.6108*EXP((U397*17.27)/(U397+237.3))</f>
        <v>1.2222144505889743</v>
      </c>
      <c r="BE397" s="1">
        <f>0.6108*EXP((V397*17.27)/(V397+237.3))</f>
        <v>3.1677777175068473</v>
      </c>
      <c r="BF397" s="1">
        <f>+(BE397+BD397)/2</f>
        <v>2.1949960840479106</v>
      </c>
      <c r="BG397" s="1">
        <f>+((BD397*X397/100)+(BE397*Y397/100))/2</f>
        <v>1.401030861298205</v>
      </c>
      <c r="BH397" s="1">
        <f>+BF397-BG397</f>
        <v>0.7939652227497056</v>
      </c>
    </row>
    <row r="398" spans="1:64" x14ac:dyDescent="0.2">
      <c r="A398" s="4">
        <v>43495</v>
      </c>
      <c r="B398" s="3">
        <v>0</v>
      </c>
      <c r="C398">
        <v>30</v>
      </c>
      <c r="D398" s="1">
        <v>11.89</v>
      </c>
      <c r="E398" s="1">
        <v>10.5</v>
      </c>
      <c r="F398" s="1">
        <v>163.50239999999999</v>
      </c>
      <c r="G398" s="1">
        <v>36.774450000000002</v>
      </c>
      <c r="H398" s="1">
        <v>-70.759550000000004</v>
      </c>
      <c r="I398" s="1">
        <v>3.9243389999999998</v>
      </c>
      <c r="J398" s="1">
        <v>16.661529999999999</v>
      </c>
      <c r="K398" s="1">
        <v>289.81150000000002</v>
      </c>
      <c r="L398" s="1">
        <v>330.91770000000002</v>
      </c>
      <c r="M398" s="1">
        <v>405.60160000000002</v>
      </c>
      <c r="N398" s="1">
        <v>126.72790000000001</v>
      </c>
      <c r="O398" s="1">
        <v>-74.683890000000005</v>
      </c>
      <c r="P398" s="1">
        <f>+G398/F398</f>
        <v>0.22491688195402637</v>
      </c>
      <c r="Q398" s="1">
        <v>52.044020000000003</v>
      </c>
      <c r="R398" s="1">
        <v>6.99</v>
      </c>
      <c r="S398" s="1">
        <v>28.79</v>
      </c>
      <c r="T398" s="1">
        <v>15.84</v>
      </c>
      <c r="U398" s="1">
        <v>6.7560000000000002</v>
      </c>
      <c r="V398" s="1">
        <v>26.35</v>
      </c>
      <c r="W398" s="1">
        <f>+(X398+Y398)/2</f>
        <v>53.285000000000004</v>
      </c>
      <c r="X398" s="1">
        <v>18.87</v>
      </c>
      <c r="Y398" s="1">
        <v>87.7</v>
      </c>
      <c r="Z398" s="1">
        <v>1.8009999999999999</v>
      </c>
      <c r="AA398" s="1">
        <v>113.8</v>
      </c>
      <c r="AB398" s="1">
        <v>90.2</v>
      </c>
      <c r="AC398" s="2">
        <v>13.42</v>
      </c>
      <c r="AD398" s="1">
        <v>-1.0980000000000001</v>
      </c>
      <c r="AE398" s="1">
        <v>30.08</v>
      </c>
      <c r="AF398" s="2">
        <v>13.84</v>
      </c>
      <c r="AG398" s="1">
        <v>-4.8449999999999998</v>
      </c>
      <c r="AH398" s="1">
        <v>36.799999999999997</v>
      </c>
      <c r="AI398" s="2">
        <v>14.05</v>
      </c>
      <c r="AJ398" s="1">
        <v>-3.3370000000000002</v>
      </c>
      <c r="AK398" s="1">
        <v>35.4</v>
      </c>
      <c r="AM398" s="1" t="s">
        <v>0</v>
      </c>
      <c r="AN398" s="1" t="s">
        <v>0</v>
      </c>
      <c r="AO398" s="1" t="s">
        <v>0</v>
      </c>
      <c r="AP398" s="1">
        <v>3.6999999999999998E-2</v>
      </c>
      <c r="AQ398" s="1">
        <v>19.53</v>
      </c>
      <c r="AR398" s="1">
        <v>67.180000000000007</v>
      </c>
      <c r="AS398" s="1">
        <v>3.5000000000000003E-2</v>
      </c>
      <c r="AT398" s="1">
        <v>14.26</v>
      </c>
      <c r="AU398" s="1">
        <v>12.37</v>
      </c>
      <c r="AV398" s="1">
        <v>14.4</v>
      </c>
      <c r="AW398" s="1">
        <v>13.41</v>
      </c>
      <c r="AX398" s="1">
        <v>0</v>
      </c>
      <c r="AY398" s="1">
        <v>0</v>
      </c>
      <c r="BD398" s="1">
        <f>0.6108*EXP((U398*17.27)/(U398+237.3))</f>
        <v>0.98519606466046772</v>
      </c>
      <c r="BE398" s="1">
        <f>0.6108*EXP((V398*17.27)/(V398+237.3))</f>
        <v>3.4316175596075973</v>
      </c>
      <c r="BF398" s="1">
        <f>+(BE398+BD398)/2</f>
        <v>2.2084068121340326</v>
      </c>
      <c r="BG398" s="1">
        <f>+((BD398*X398/100)+(BE398*Y398/100))/2</f>
        <v>1.5977175485886466</v>
      </c>
      <c r="BH398" s="1">
        <f>+BF398-BG398</f>
        <v>0.610689263545386</v>
      </c>
    </row>
    <row r="399" spans="1:64" x14ac:dyDescent="0.2">
      <c r="A399" s="4">
        <v>43496</v>
      </c>
      <c r="B399" s="3">
        <v>0</v>
      </c>
      <c r="C399">
        <v>31</v>
      </c>
      <c r="D399" s="1">
        <v>11.91</v>
      </c>
      <c r="E399" s="1">
        <v>12.45</v>
      </c>
      <c r="F399" s="1">
        <v>166.67769999999999</v>
      </c>
      <c r="G399" s="1">
        <v>37.215519999999998</v>
      </c>
      <c r="H399" s="1">
        <v>-65.080410000000001</v>
      </c>
      <c r="I399" s="1">
        <v>6.6411420000000003</v>
      </c>
      <c r="J399" s="1">
        <v>16.591670000000001</v>
      </c>
      <c r="K399" s="1">
        <v>289.74169999999998</v>
      </c>
      <c r="L399" s="1">
        <v>335.94470000000001</v>
      </c>
      <c r="M399" s="1">
        <v>407.66629999999998</v>
      </c>
      <c r="N399" s="1">
        <v>129.4622</v>
      </c>
      <c r="O399" s="1">
        <v>-71.721549999999993</v>
      </c>
      <c r="P399" s="1">
        <f>+G399/F399</f>
        <v>0.22327833897395993</v>
      </c>
      <c r="Q399" s="1">
        <v>57.740670000000001</v>
      </c>
      <c r="R399" s="1">
        <v>7.3920000000000003</v>
      </c>
      <c r="S399" s="1">
        <v>27.79</v>
      </c>
      <c r="T399" s="1">
        <v>16.11</v>
      </c>
      <c r="U399" s="1">
        <v>7.8620000000000001</v>
      </c>
      <c r="V399" s="1">
        <v>25.48</v>
      </c>
      <c r="W399" s="1">
        <f>+(X399+Y399)/2</f>
        <v>66.47</v>
      </c>
      <c r="X399" s="1">
        <v>37.54</v>
      </c>
      <c r="Y399" s="1">
        <v>95.4</v>
      </c>
      <c r="Z399" s="1">
        <v>2.0939999999999999</v>
      </c>
      <c r="AA399" s="1">
        <v>119.2</v>
      </c>
      <c r="AB399" s="1">
        <v>83.5</v>
      </c>
      <c r="AC399" s="2">
        <v>13.55</v>
      </c>
      <c r="AD399" s="1">
        <v>0.73899999999999999</v>
      </c>
      <c r="AE399" s="1">
        <v>28.3</v>
      </c>
      <c r="AF399" s="2">
        <v>14.12</v>
      </c>
      <c r="AG399" s="1">
        <v>-2.593</v>
      </c>
      <c r="AH399" s="1">
        <v>35.15</v>
      </c>
      <c r="AI399" s="2">
        <v>14.29</v>
      </c>
      <c r="AJ399" s="1">
        <v>-1.212</v>
      </c>
      <c r="AK399" s="1">
        <v>33.729999999999997</v>
      </c>
      <c r="AM399" s="1" t="s">
        <v>0</v>
      </c>
      <c r="AN399" s="1" t="s">
        <v>0</v>
      </c>
      <c r="AO399" s="1" t="s">
        <v>0</v>
      </c>
      <c r="AP399" s="1">
        <v>3.6999999999999998E-2</v>
      </c>
      <c r="AQ399" s="1">
        <v>19.649999999999999</v>
      </c>
      <c r="AR399" s="1">
        <v>67.38</v>
      </c>
      <c r="AS399" s="1">
        <v>3.5000000000000003E-2</v>
      </c>
      <c r="AT399" s="1">
        <v>14.21</v>
      </c>
      <c r="AU399" s="1">
        <v>12.43</v>
      </c>
      <c r="AV399" s="1">
        <v>14.35</v>
      </c>
      <c r="AW399" s="1">
        <v>13.44</v>
      </c>
      <c r="AX399" s="1">
        <v>0</v>
      </c>
      <c r="AY399" s="1">
        <v>0</v>
      </c>
      <c r="BD399" s="1">
        <f>0.6108*EXP((U399*17.27)/(U399+237.3))</f>
        <v>1.0627276604273916</v>
      </c>
      <c r="BE399" s="1">
        <f>0.6108*EXP((V399*17.27)/(V399+237.3))</f>
        <v>3.2594857435082427</v>
      </c>
      <c r="BF399" s="1">
        <f>+(BE399+BD399)/2</f>
        <v>2.1611067019678174</v>
      </c>
      <c r="BG399" s="1">
        <f>+((BD399*X399/100)+(BE399*Y399/100))/2</f>
        <v>1.7542486815156533</v>
      </c>
      <c r="BH399" s="1">
        <f>+BF399-BG399</f>
        <v>0.40685802045216413</v>
      </c>
      <c r="BI399" s="4">
        <f>+A399</f>
        <v>43496</v>
      </c>
      <c r="BJ399" s="1">
        <f>+AVERAGE(BH369:BH399)</f>
        <v>0.54524407007107167</v>
      </c>
    </row>
    <row r="400" spans="1:64" x14ac:dyDescent="0.2">
      <c r="A400" s="4">
        <v>43497</v>
      </c>
      <c r="B400" s="3">
        <v>0</v>
      </c>
      <c r="C400">
        <v>32</v>
      </c>
      <c r="D400" s="1">
        <v>11.93</v>
      </c>
      <c r="E400" s="1">
        <v>14.75</v>
      </c>
      <c r="F400" s="1">
        <v>147.00960000000001</v>
      </c>
      <c r="G400" s="1">
        <v>32.47569</v>
      </c>
      <c r="H400" s="1">
        <v>-50.465089999999996</v>
      </c>
      <c r="I400" s="1">
        <v>7.5369919999999997</v>
      </c>
      <c r="J400" s="1">
        <v>17.818079999999998</v>
      </c>
      <c r="K400" s="1">
        <v>290.96800000000002</v>
      </c>
      <c r="L400" s="1">
        <v>356.75920000000002</v>
      </c>
      <c r="M400" s="1">
        <v>414.76130000000001</v>
      </c>
      <c r="N400" s="1">
        <v>114.5339</v>
      </c>
      <c r="O400" s="1">
        <v>-58.002079999999999</v>
      </c>
      <c r="P400" s="1">
        <f>+G400/F400</f>
        <v>0.2209086345381526</v>
      </c>
      <c r="Q400" s="1">
        <v>56.531849999999999</v>
      </c>
      <c r="R400" s="1">
        <v>10.87</v>
      </c>
      <c r="S400" s="1">
        <v>28</v>
      </c>
      <c r="T400" s="1">
        <v>17.16</v>
      </c>
      <c r="U400" s="1">
        <v>11.29</v>
      </c>
      <c r="V400" s="1">
        <v>24.23</v>
      </c>
      <c r="W400" s="1">
        <f>+(X400+Y400)/2</f>
        <v>68.665000000000006</v>
      </c>
      <c r="X400" s="1">
        <v>42.93</v>
      </c>
      <c r="Y400" s="1">
        <v>94.4</v>
      </c>
      <c r="Z400" s="1">
        <v>1.9339999999999999</v>
      </c>
      <c r="AA400" s="1">
        <v>105.3</v>
      </c>
      <c r="AB400" s="1">
        <v>78.099999999999994</v>
      </c>
      <c r="AC400" s="2">
        <v>15.42</v>
      </c>
      <c r="AD400" s="1">
        <v>6.2149999999999999</v>
      </c>
      <c r="AE400" s="1">
        <v>26.26</v>
      </c>
      <c r="AF400" s="2">
        <v>16.21</v>
      </c>
      <c r="AG400" s="1">
        <v>4.1539999999999999</v>
      </c>
      <c r="AH400" s="1">
        <v>31.72</v>
      </c>
      <c r="AI400" s="2">
        <v>16.149999999999999</v>
      </c>
      <c r="AJ400" s="1">
        <v>5.0350000000000001</v>
      </c>
      <c r="AK400" s="1">
        <v>30.47</v>
      </c>
      <c r="AM400" s="1" t="s">
        <v>0</v>
      </c>
      <c r="AN400" s="1" t="s">
        <v>0</v>
      </c>
      <c r="AO400" s="1" t="s">
        <v>0</v>
      </c>
      <c r="AP400" s="1">
        <v>3.6999999999999998E-2</v>
      </c>
      <c r="AQ400" s="1">
        <v>19.850000000000001</v>
      </c>
      <c r="AR400" s="1">
        <v>67.73</v>
      </c>
      <c r="AS400" s="1">
        <v>3.5000000000000003E-2</v>
      </c>
      <c r="AT400" s="1">
        <v>14.19</v>
      </c>
      <c r="AU400" s="1">
        <v>12.49</v>
      </c>
      <c r="AV400" s="1">
        <v>14.34</v>
      </c>
      <c r="AW400" s="1">
        <v>13.48</v>
      </c>
      <c r="AX400" s="1">
        <v>0</v>
      </c>
      <c r="AY400" s="1">
        <v>0</v>
      </c>
      <c r="BD400" s="1">
        <f>0.6108*EXP((U400*17.27)/(U400+237.3))</f>
        <v>1.3382344281610912</v>
      </c>
      <c r="BE400" s="1">
        <f>0.6108*EXP((V400*17.27)/(V400+237.3))</f>
        <v>3.0253596329445256</v>
      </c>
      <c r="BF400" s="1">
        <f>+(BE400+BD400)/2</f>
        <v>2.1817970305528083</v>
      </c>
      <c r="BG400" s="1">
        <f>+((BD400*X400/100)+(BE400*Y400/100))/2</f>
        <v>1.7152217667545941</v>
      </c>
      <c r="BH400" s="1">
        <f>+BF400-BG400</f>
        <v>0.46657526379821412</v>
      </c>
    </row>
    <row r="401" spans="1:64" s="7" customFormat="1" x14ac:dyDescent="0.2">
      <c r="A401" s="4">
        <v>43498</v>
      </c>
      <c r="B401" s="3">
        <v>0</v>
      </c>
      <c r="C401">
        <v>33</v>
      </c>
      <c r="D401" s="1">
        <v>11.85</v>
      </c>
      <c r="E401" s="1">
        <v>15.62</v>
      </c>
      <c r="F401" s="1">
        <v>100.1893</v>
      </c>
      <c r="G401" s="1">
        <v>20.900400000000001</v>
      </c>
      <c r="H401" s="1">
        <v>-35.890300000000003</v>
      </c>
      <c r="I401" s="1">
        <v>5.6637500000000003</v>
      </c>
      <c r="J401" s="1">
        <v>18.562989999999999</v>
      </c>
      <c r="K401" s="1">
        <v>291.71300000000002</v>
      </c>
      <c r="L401" s="1">
        <v>375.27769999999998</v>
      </c>
      <c r="M401" s="1">
        <v>416.83179999999999</v>
      </c>
      <c r="N401" s="1">
        <v>79.28886</v>
      </c>
      <c r="O401" s="1">
        <v>-41.554049999999997</v>
      </c>
      <c r="P401" s="1">
        <f>+G401/F401</f>
        <v>0.20860910296808144</v>
      </c>
      <c r="Q401" s="1">
        <v>37.734819999999999</v>
      </c>
      <c r="R401" s="1">
        <v>13.96</v>
      </c>
      <c r="S401" s="1">
        <v>27.44</v>
      </c>
      <c r="T401" s="1">
        <v>18.13</v>
      </c>
      <c r="U401" s="1">
        <v>14.06</v>
      </c>
      <c r="V401" s="1">
        <v>25.23</v>
      </c>
      <c r="W401" s="1">
        <f>+(X401+Y401)/2</f>
        <v>59.224999999999994</v>
      </c>
      <c r="X401" s="1">
        <v>31.15</v>
      </c>
      <c r="Y401" s="1">
        <v>87.3</v>
      </c>
      <c r="Z401" s="1">
        <v>1.571</v>
      </c>
      <c r="AA401" s="1">
        <v>93.9</v>
      </c>
      <c r="AB401" s="1">
        <v>77.77</v>
      </c>
      <c r="AC401" s="2">
        <v>17.27</v>
      </c>
      <c r="AD401" s="1">
        <v>10.210000000000001</v>
      </c>
      <c r="AE401" s="1">
        <v>28.23</v>
      </c>
      <c r="AF401" s="2">
        <v>17.93</v>
      </c>
      <c r="AG401" s="1">
        <v>9.36</v>
      </c>
      <c r="AH401" s="1">
        <v>32.9</v>
      </c>
      <c r="AI401" s="2">
        <v>17.920000000000002</v>
      </c>
      <c r="AJ401" s="1">
        <v>9.64</v>
      </c>
      <c r="AK401" s="1">
        <v>31.98</v>
      </c>
      <c r="AL401" s="2"/>
      <c r="AM401" s="1" t="s">
        <v>0</v>
      </c>
      <c r="AN401" s="1" t="s">
        <v>0</v>
      </c>
      <c r="AO401" s="1">
        <v>0.23300000000000001</v>
      </c>
      <c r="AP401" s="1">
        <v>3.7999999999999999E-2</v>
      </c>
      <c r="AQ401" s="1">
        <v>20.2</v>
      </c>
      <c r="AR401" s="1">
        <v>68.349999999999994</v>
      </c>
      <c r="AS401" s="1">
        <v>3.5000000000000003E-2</v>
      </c>
      <c r="AT401" s="1">
        <v>14.32</v>
      </c>
      <c r="AU401" s="1">
        <v>12.53</v>
      </c>
      <c r="AV401" s="1">
        <v>14.48</v>
      </c>
      <c r="AW401" s="1">
        <v>13.46</v>
      </c>
      <c r="AX401" s="1">
        <v>0</v>
      </c>
      <c r="AY401" s="1">
        <v>0</v>
      </c>
      <c r="AZ401" s="1"/>
      <c r="BA401" s="1"/>
      <c r="BB401" s="1"/>
      <c r="BC401" s="1"/>
      <c r="BD401" s="1">
        <f>0.6108*EXP((U401*17.27)/(U401+237.3))</f>
        <v>1.6048399011675016</v>
      </c>
      <c r="BE401" s="1">
        <f>0.6108*EXP((V401*17.27)/(V401+237.3))</f>
        <v>3.2114364465575429</v>
      </c>
      <c r="BF401" s="1">
        <f>+(BE401+BD401)/2</f>
        <v>2.4081381738625223</v>
      </c>
      <c r="BG401" s="1">
        <f>+((BD401*X401/100)+(BE401*Y401/100))/2</f>
        <v>1.6517458235292057</v>
      </c>
      <c r="BH401" s="1">
        <f>+BF401-BG401</f>
        <v>0.75639235033331653</v>
      </c>
      <c r="BI401"/>
      <c r="BJ401"/>
      <c r="BK401"/>
      <c r="BL401"/>
    </row>
    <row r="402" spans="1:64" x14ac:dyDescent="0.2">
      <c r="A402" s="4">
        <v>43499</v>
      </c>
      <c r="B402" s="3">
        <v>0</v>
      </c>
      <c r="C402">
        <v>34</v>
      </c>
      <c r="D402" s="1">
        <v>11.79</v>
      </c>
      <c r="E402" s="1">
        <v>16.190000000000001</v>
      </c>
      <c r="F402" s="1">
        <v>94.101079999999996</v>
      </c>
      <c r="G402" s="1">
        <v>20.158480000000001</v>
      </c>
      <c r="H402" s="1">
        <v>-43.870629999999998</v>
      </c>
      <c r="I402" s="1">
        <v>1.932798</v>
      </c>
      <c r="J402" s="1">
        <v>19.019269999999999</v>
      </c>
      <c r="K402" s="1">
        <v>292.16930000000002</v>
      </c>
      <c r="L402" s="1">
        <v>369.82010000000002</v>
      </c>
      <c r="M402" s="1">
        <v>415.62360000000001</v>
      </c>
      <c r="N402" s="1">
        <v>73.942599999999999</v>
      </c>
      <c r="O402" s="1">
        <v>-45.803429999999999</v>
      </c>
      <c r="P402" s="1">
        <f>+G402/F402</f>
        <v>0.21422155834980855</v>
      </c>
      <c r="Q402" s="1">
        <v>28.13917</v>
      </c>
      <c r="R402" s="1">
        <v>13.22</v>
      </c>
      <c r="S402" s="1">
        <v>27.41</v>
      </c>
      <c r="T402" s="1">
        <v>18.64</v>
      </c>
      <c r="U402" s="1">
        <v>13.46</v>
      </c>
      <c r="V402" s="1">
        <v>25.47</v>
      </c>
      <c r="W402" s="1">
        <f>+(X402+Y402)/2</f>
        <v>59.765000000000001</v>
      </c>
      <c r="X402" s="1">
        <v>33.33</v>
      </c>
      <c r="Y402" s="1">
        <v>86.2</v>
      </c>
      <c r="Z402" s="1">
        <v>1.56</v>
      </c>
      <c r="AA402" s="1">
        <v>164.2</v>
      </c>
      <c r="AB402" s="1">
        <v>84.2</v>
      </c>
      <c r="AC402" s="2">
        <v>17.75</v>
      </c>
      <c r="AD402" s="1">
        <v>10.130000000000001</v>
      </c>
      <c r="AE402" s="1">
        <v>28.69</v>
      </c>
      <c r="AF402" s="2">
        <v>18.12</v>
      </c>
      <c r="AG402" s="1">
        <v>8.2100000000000009</v>
      </c>
      <c r="AH402" s="1">
        <v>32.630000000000003</v>
      </c>
      <c r="AI402" s="2">
        <v>18.170000000000002</v>
      </c>
      <c r="AJ402" s="1">
        <v>8.99</v>
      </c>
      <c r="AK402" s="1">
        <v>31.7</v>
      </c>
      <c r="AM402" s="1" t="s">
        <v>0</v>
      </c>
      <c r="AN402" s="1" t="s">
        <v>0</v>
      </c>
      <c r="AO402" s="1" t="s">
        <v>0</v>
      </c>
      <c r="AP402" s="1">
        <v>3.6999999999999998E-2</v>
      </c>
      <c r="AQ402" s="1">
        <v>20.46</v>
      </c>
      <c r="AR402" s="1">
        <v>68.819999999999993</v>
      </c>
      <c r="AS402" s="1">
        <v>3.5000000000000003E-2</v>
      </c>
      <c r="AT402" s="1">
        <v>14.26</v>
      </c>
      <c r="AU402" s="1">
        <v>12.65</v>
      </c>
      <c r="AV402" s="1">
        <v>14.44</v>
      </c>
      <c r="AW402" s="1">
        <v>13.52</v>
      </c>
      <c r="AX402" s="1">
        <v>0</v>
      </c>
      <c r="AY402" s="1">
        <v>0</v>
      </c>
      <c r="BD402" s="1">
        <f>0.6108*EXP((U402*17.27)/(U402+237.3))</f>
        <v>1.5434389608472148</v>
      </c>
      <c r="BE402" s="1">
        <f>0.6108*EXP((V402*17.27)/(V402+237.3))</f>
        <v>3.2575518070470966</v>
      </c>
      <c r="BF402" s="1">
        <f>+(BE402+BD402)/2</f>
        <v>2.4004953839471557</v>
      </c>
      <c r="BG402" s="1">
        <f>+((BD402*X402/100)+(BE402*Y402/100))/2</f>
        <v>1.661218931662487</v>
      </c>
      <c r="BH402" s="1">
        <f>+BF402-BG402</f>
        <v>0.73927645228466865</v>
      </c>
      <c r="BK402" s="7"/>
      <c r="BL402" s="7"/>
    </row>
    <row r="403" spans="1:64" x14ac:dyDescent="0.2">
      <c r="A403" s="4">
        <v>43500</v>
      </c>
      <c r="B403" s="3">
        <v>0</v>
      </c>
      <c r="C403">
        <v>35</v>
      </c>
      <c r="D403" s="1">
        <v>11.78</v>
      </c>
      <c r="E403" s="1">
        <v>17.22</v>
      </c>
      <c r="F403" s="1">
        <v>137.07050000000001</v>
      </c>
      <c r="G403" s="1">
        <v>28.246829999999999</v>
      </c>
      <c r="H403" s="1">
        <v>-39.518749999999997</v>
      </c>
      <c r="I403" s="1">
        <v>5.3893589999999998</v>
      </c>
      <c r="J403" s="1">
        <v>19.035070000000001</v>
      </c>
      <c r="K403" s="1">
        <v>292.185</v>
      </c>
      <c r="L403" s="1">
        <v>374.52670000000001</v>
      </c>
      <c r="M403" s="1">
        <v>419.4348</v>
      </c>
      <c r="N403" s="1">
        <v>108.8236</v>
      </c>
      <c r="O403" s="1">
        <v>-44.908110000000001</v>
      </c>
      <c r="P403" s="1">
        <f>+G403/F403</f>
        <v>0.20607519488146608</v>
      </c>
      <c r="Q403" s="1">
        <v>63.91554</v>
      </c>
      <c r="R403" s="1">
        <v>11.84</v>
      </c>
      <c r="S403" s="1">
        <v>27.54</v>
      </c>
      <c r="T403" s="1">
        <v>18.47</v>
      </c>
      <c r="U403" s="1">
        <v>11.84</v>
      </c>
      <c r="V403" s="1">
        <v>24.78</v>
      </c>
      <c r="W403" s="1">
        <f>+(X403+Y403)/2</f>
        <v>67.674999999999997</v>
      </c>
      <c r="X403" s="1">
        <v>47.05</v>
      </c>
      <c r="Y403" s="1">
        <v>88.3</v>
      </c>
      <c r="Z403" s="1">
        <v>2.5470000000000002</v>
      </c>
      <c r="AA403" s="1">
        <v>190.4</v>
      </c>
      <c r="AB403" s="1">
        <v>65.459999999999994</v>
      </c>
      <c r="AC403" s="2">
        <v>18.71</v>
      </c>
      <c r="AD403" s="1">
        <v>7.633</v>
      </c>
      <c r="AE403" s="1">
        <v>29.53</v>
      </c>
      <c r="AF403" s="2">
        <v>18.32</v>
      </c>
      <c r="AG403" s="1">
        <v>4.8609999999999998</v>
      </c>
      <c r="AH403" s="1">
        <v>32.29</v>
      </c>
      <c r="AI403" s="2">
        <v>18.28</v>
      </c>
      <c r="AJ403" s="1">
        <v>6.08</v>
      </c>
      <c r="AK403" s="1">
        <v>31.21</v>
      </c>
      <c r="AM403" s="1" t="s">
        <v>0</v>
      </c>
      <c r="AN403" s="1" t="s">
        <v>0</v>
      </c>
      <c r="AO403" s="1" t="s">
        <v>0</v>
      </c>
      <c r="AP403" s="1">
        <v>3.7999999999999999E-2</v>
      </c>
      <c r="AQ403" s="1">
        <v>20.69</v>
      </c>
      <c r="AR403" s="1">
        <v>69.180000000000007</v>
      </c>
      <c r="AS403" s="1">
        <v>3.5999999999999997E-2</v>
      </c>
      <c r="AT403" s="1">
        <v>14.72</v>
      </c>
      <c r="AU403" s="1">
        <v>12.99</v>
      </c>
      <c r="AV403" s="1">
        <v>14.9</v>
      </c>
      <c r="AW403" s="1">
        <v>13.84</v>
      </c>
      <c r="AX403" s="1">
        <v>702.1</v>
      </c>
      <c r="AY403" s="1">
        <v>6.6512741399999999</v>
      </c>
      <c r="BD403" s="1">
        <f>0.6108*EXP((U403*17.27)/(U403+237.3))</f>
        <v>1.3878347618327382</v>
      </c>
      <c r="BE403" s="1">
        <f>0.6108*EXP((V403*17.27)/(V403+237.3))</f>
        <v>3.1265023991606071</v>
      </c>
      <c r="BF403" s="1">
        <f>+(BE403+BD403)/2</f>
        <v>2.2571685804966726</v>
      </c>
      <c r="BG403" s="1">
        <f>+((BD403*X403/100)+(BE403*Y403/100))/2</f>
        <v>1.7068389369505597</v>
      </c>
      <c r="BH403" s="1">
        <f>+BF403-BG403</f>
        <v>0.55032964354611291</v>
      </c>
    </row>
    <row r="404" spans="1:64" x14ac:dyDescent="0.2">
      <c r="A404" s="4">
        <v>43501</v>
      </c>
      <c r="B404" s="3">
        <v>0</v>
      </c>
      <c r="C404">
        <v>36</v>
      </c>
      <c r="D404" s="1">
        <v>11.94</v>
      </c>
      <c r="E404" s="1">
        <v>14.19</v>
      </c>
      <c r="F404" s="1">
        <v>52.923819999999999</v>
      </c>
      <c r="G404" s="1">
        <v>10.707689999999999</v>
      </c>
      <c r="H404" s="1">
        <v>-28.930099999999999</v>
      </c>
      <c r="I404" s="1">
        <v>2.2421350000000002</v>
      </c>
      <c r="J404" s="1">
        <v>17.314299999999999</v>
      </c>
      <c r="K404" s="1">
        <v>290.46429999999998</v>
      </c>
      <c r="L404" s="1">
        <v>374.80119999999999</v>
      </c>
      <c r="M404" s="1">
        <v>405.9735</v>
      </c>
      <c r="N404" s="1">
        <v>42.21613</v>
      </c>
      <c r="O404" s="1">
        <v>-31.172229999999999</v>
      </c>
      <c r="P404" s="1">
        <f>+G404/F404</f>
        <v>0.20232269703887587</v>
      </c>
      <c r="Q404" s="1">
        <v>11.04391</v>
      </c>
      <c r="R404" s="1">
        <v>13.97</v>
      </c>
      <c r="S404" s="1">
        <v>20.9</v>
      </c>
      <c r="T404" s="1">
        <v>17.12</v>
      </c>
      <c r="U404" s="1">
        <v>14</v>
      </c>
      <c r="V404" s="1">
        <v>19.71</v>
      </c>
      <c r="W404" s="1">
        <f>+(X404+Y404)/2</f>
        <v>70.5</v>
      </c>
      <c r="X404" s="1">
        <v>48.3</v>
      </c>
      <c r="Y404" s="1">
        <v>92.7</v>
      </c>
      <c r="Z404" s="1">
        <v>1.548</v>
      </c>
      <c r="AA404" s="1">
        <v>203.1</v>
      </c>
      <c r="AB404" s="1">
        <v>61.35</v>
      </c>
      <c r="AC404" s="2">
        <v>16.86</v>
      </c>
      <c r="AD404" s="1">
        <v>12.4</v>
      </c>
      <c r="AE404" s="1">
        <v>21.67</v>
      </c>
      <c r="AF404" s="2">
        <v>15</v>
      </c>
      <c r="AG404" s="1">
        <v>8.8699999999999992</v>
      </c>
      <c r="AH404" s="1">
        <v>21.09</v>
      </c>
      <c r="AI404" s="2">
        <v>15.27</v>
      </c>
      <c r="AJ404" s="1">
        <v>9.66</v>
      </c>
      <c r="AK404" s="1">
        <v>20.98</v>
      </c>
      <c r="AM404" s="1" t="s">
        <v>0</v>
      </c>
      <c r="AN404" s="1" t="s">
        <v>0</v>
      </c>
      <c r="AO404" s="1" t="s">
        <v>0</v>
      </c>
      <c r="AP404" s="1">
        <v>3.9E-2</v>
      </c>
      <c r="AQ404" s="1">
        <v>20.88</v>
      </c>
      <c r="AR404" s="1">
        <v>69.56</v>
      </c>
      <c r="AS404" s="1">
        <v>3.5999999999999997E-2</v>
      </c>
      <c r="AT404" s="1">
        <v>15</v>
      </c>
      <c r="AU404" s="1">
        <v>13.17</v>
      </c>
      <c r="AV404" s="1">
        <v>15.2</v>
      </c>
      <c r="AW404" s="1">
        <v>13.99</v>
      </c>
      <c r="AX404" s="1">
        <v>0</v>
      </c>
      <c r="AY404" s="1">
        <v>0</v>
      </c>
      <c r="BD404" s="1">
        <f>0.6108*EXP((U404*17.27)/(U404+237.3))</f>
        <v>1.5986048594252917</v>
      </c>
      <c r="BE404" s="1">
        <f>0.6108*EXP((V404*17.27)/(V404+237.3))</f>
        <v>2.296632875436325</v>
      </c>
      <c r="BF404" s="1">
        <f>+(BE404+BD404)/2</f>
        <v>1.9476188674308084</v>
      </c>
      <c r="BG404" s="1">
        <f>+((BD404*X404/100)+(BE404*Y404/100))/2</f>
        <v>1.4505524113159445</v>
      </c>
      <c r="BH404" s="1">
        <f>+BF404-BG404</f>
        <v>0.49706645611486389</v>
      </c>
    </row>
    <row r="405" spans="1:64" x14ac:dyDescent="0.2">
      <c r="A405" s="4">
        <v>43502</v>
      </c>
      <c r="B405" s="3">
        <v>0</v>
      </c>
      <c r="C405">
        <v>37</v>
      </c>
      <c r="D405" s="1">
        <v>11.84</v>
      </c>
      <c r="E405" s="1">
        <v>7.9290000000000003</v>
      </c>
      <c r="F405" s="1">
        <v>155.06200000000001</v>
      </c>
      <c r="G405" s="1">
        <v>33.278469999999999</v>
      </c>
      <c r="H405" s="1">
        <v>-59.118639999999999</v>
      </c>
      <c r="I405" s="1">
        <v>6.6234700000000002</v>
      </c>
      <c r="J405" s="1">
        <v>15.43516</v>
      </c>
      <c r="K405" s="1">
        <v>288.58510000000001</v>
      </c>
      <c r="L405" s="1">
        <v>334.57639999999998</v>
      </c>
      <c r="M405" s="1">
        <v>400.31849999999997</v>
      </c>
      <c r="N405" s="1">
        <v>121.78360000000001</v>
      </c>
      <c r="O405" s="1">
        <v>-65.74212</v>
      </c>
      <c r="P405" s="1">
        <f>+G405/F405</f>
        <v>0.21461396086726597</v>
      </c>
      <c r="Q405" s="1">
        <v>56.041449999999998</v>
      </c>
      <c r="R405" s="1">
        <v>7.7380000000000004</v>
      </c>
      <c r="S405" s="1">
        <v>23.58</v>
      </c>
      <c r="T405" s="1">
        <v>15.08</v>
      </c>
      <c r="U405" s="1">
        <v>7.0369999999999999</v>
      </c>
      <c r="V405" s="1">
        <v>20.57</v>
      </c>
      <c r="W405" s="1">
        <f>+(X405+Y405)/2</f>
        <v>56.5</v>
      </c>
      <c r="X405" s="1">
        <v>23.4</v>
      </c>
      <c r="Y405" s="1">
        <v>89.6</v>
      </c>
      <c r="Z405" s="1">
        <v>2.5009999999999999</v>
      </c>
      <c r="AA405" s="1">
        <v>277.2</v>
      </c>
      <c r="AB405" s="1">
        <v>51.77</v>
      </c>
      <c r="AC405" s="2">
        <v>13.99</v>
      </c>
      <c r="AD405" s="1">
        <v>1.2989999999999999</v>
      </c>
      <c r="AE405" s="1">
        <v>22.59</v>
      </c>
      <c r="AF405" s="2">
        <v>12</v>
      </c>
      <c r="AG405" s="1">
        <v>-3.472</v>
      </c>
      <c r="AH405" s="1">
        <v>24.8</v>
      </c>
      <c r="AI405" s="2">
        <v>12.59</v>
      </c>
      <c r="AJ405" s="1">
        <v>-2.2120000000000002</v>
      </c>
      <c r="AK405" s="1">
        <v>24.37</v>
      </c>
      <c r="AM405" s="1" t="s">
        <v>0</v>
      </c>
      <c r="AN405" s="1" t="s">
        <v>0</v>
      </c>
      <c r="AO405" s="1" t="s">
        <v>0</v>
      </c>
      <c r="AP405" s="1">
        <v>3.9E-2</v>
      </c>
      <c r="AQ405" s="1">
        <v>20.79</v>
      </c>
      <c r="AR405" s="1">
        <v>69.39</v>
      </c>
      <c r="AS405" s="1">
        <v>3.5999999999999997E-2</v>
      </c>
      <c r="AT405" s="1">
        <v>14.81</v>
      </c>
      <c r="AU405" s="1">
        <v>13.03</v>
      </c>
      <c r="AV405" s="1">
        <v>15</v>
      </c>
      <c r="AW405" s="1">
        <v>13.86</v>
      </c>
      <c r="AX405" s="1">
        <v>0</v>
      </c>
      <c r="AY405" s="1">
        <v>0</v>
      </c>
      <c r="BD405" s="1">
        <f>0.6108*EXP((U405*17.27)/(U405+237.3))</f>
        <v>1.0044066474965778</v>
      </c>
      <c r="BE405" s="1">
        <f>0.6108*EXP((V405*17.27)/(V405+237.3))</f>
        <v>2.4220705638833273</v>
      </c>
      <c r="BF405" s="1">
        <f>+(BE405+BD405)/2</f>
        <v>1.7132386056899525</v>
      </c>
      <c r="BG405" s="1">
        <f>+((BD405*X405/100)+(BE405*Y405/100))/2</f>
        <v>1.2026031903768302</v>
      </c>
      <c r="BH405" s="1">
        <f>+BF405-BG405</f>
        <v>0.51063541531312229</v>
      </c>
    </row>
    <row r="406" spans="1:64" x14ac:dyDescent="0.2">
      <c r="A406" s="4">
        <v>43503</v>
      </c>
      <c r="B406" s="3">
        <v>0</v>
      </c>
      <c r="C406">
        <v>38</v>
      </c>
      <c r="D406" s="1">
        <v>11.8</v>
      </c>
      <c r="E406" s="1">
        <v>8.67</v>
      </c>
      <c r="F406" s="1">
        <v>193.64420000000001</v>
      </c>
      <c r="G406" s="1">
        <v>44.288670000000003</v>
      </c>
      <c r="H406" s="1">
        <v>-97.43826</v>
      </c>
      <c r="I406" s="1">
        <v>4.2679549999999997</v>
      </c>
      <c r="J406" s="1">
        <v>13.867889999999999</v>
      </c>
      <c r="K406" s="1">
        <v>287.0179</v>
      </c>
      <c r="L406" s="1">
        <v>288.88389999999998</v>
      </c>
      <c r="M406" s="1">
        <v>390.59010000000001</v>
      </c>
      <c r="N406" s="1">
        <v>149.35560000000001</v>
      </c>
      <c r="O406" s="1">
        <v>-101.7062</v>
      </c>
      <c r="P406" s="1">
        <f>+G406/F406</f>
        <v>0.22871157514658327</v>
      </c>
      <c r="Q406" s="1">
        <v>47.649360000000001</v>
      </c>
      <c r="R406" s="1">
        <v>3.4569999999999999</v>
      </c>
      <c r="S406" s="1">
        <v>25.46</v>
      </c>
      <c r="T406" s="1">
        <v>13.27</v>
      </c>
      <c r="U406" s="1">
        <v>2.8570000000000002</v>
      </c>
      <c r="V406" s="1">
        <v>23.84</v>
      </c>
      <c r="W406" s="1">
        <f>+(X406+Y406)/2</f>
        <v>30.160500000000003</v>
      </c>
      <c r="X406" s="1">
        <v>4.4409999999999998</v>
      </c>
      <c r="Y406" s="1">
        <v>55.88</v>
      </c>
      <c r="Z406" s="1">
        <v>2.996</v>
      </c>
      <c r="AA406" s="1">
        <v>332</v>
      </c>
      <c r="AB406" s="1">
        <v>43.26</v>
      </c>
      <c r="AC406" s="2">
        <v>10.42</v>
      </c>
      <c r="AD406" s="1">
        <v>-4.8849999999999998</v>
      </c>
      <c r="AE406" s="1">
        <v>26.74</v>
      </c>
      <c r="AF406" s="2">
        <v>8.0299999999999994</v>
      </c>
      <c r="AG406" s="1">
        <v>-12.42</v>
      </c>
      <c r="AH406" s="1">
        <v>31.53</v>
      </c>
      <c r="AI406" s="2">
        <v>9.14</v>
      </c>
      <c r="AJ406" s="1">
        <v>-9.83</v>
      </c>
      <c r="AK406" s="1">
        <v>31.03</v>
      </c>
      <c r="AM406" s="1" t="s">
        <v>0</v>
      </c>
      <c r="AN406" s="1" t="s">
        <v>0</v>
      </c>
      <c r="AO406" s="1">
        <v>0.24</v>
      </c>
      <c r="AP406" s="1">
        <v>3.7999999999999999E-2</v>
      </c>
      <c r="AQ406" s="1">
        <v>20.39</v>
      </c>
      <c r="AR406" s="1">
        <v>68.7</v>
      </c>
      <c r="AS406" s="1">
        <v>3.5999999999999997E-2</v>
      </c>
      <c r="AT406" s="1">
        <v>14.8</v>
      </c>
      <c r="AU406" s="1">
        <v>12.79</v>
      </c>
      <c r="AV406" s="1">
        <v>14.98</v>
      </c>
      <c r="AW406" s="1">
        <v>13.69</v>
      </c>
      <c r="AX406" s="1">
        <v>0</v>
      </c>
      <c r="AY406" s="1">
        <v>0</v>
      </c>
      <c r="BD406" s="1">
        <f>0.6108*EXP((U406*17.27)/(U406+237.3))</f>
        <v>0.7501102027755141</v>
      </c>
      <c r="BE406" s="1">
        <f>0.6108*EXP((V406*17.27)/(V406+237.3))</f>
        <v>2.9553810847400408</v>
      </c>
      <c r="BF406" s="1">
        <f>+(BE406+BD406)/2</f>
        <v>1.8527456437577774</v>
      </c>
      <c r="BG406" s="1">
        <f>+((BD406*X406/100)+(BE406*Y406/100))/2</f>
        <v>0.84238967212899774</v>
      </c>
      <c r="BH406" s="1">
        <f>+BF406-BG406</f>
        <v>1.0103559716287798</v>
      </c>
    </row>
    <row r="407" spans="1:64" s="7" customFormat="1" x14ac:dyDescent="0.2">
      <c r="A407" s="4">
        <v>43504</v>
      </c>
      <c r="B407" s="3">
        <v>0</v>
      </c>
      <c r="C407">
        <v>39</v>
      </c>
      <c r="D407" s="1">
        <v>11.71</v>
      </c>
      <c r="E407" s="1">
        <v>9.15</v>
      </c>
      <c r="F407" s="1">
        <v>188.9033</v>
      </c>
      <c r="G407" s="1">
        <v>43.134630000000001</v>
      </c>
      <c r="H407" s="1">
        <v>-87.215850000000003</v>
      </c>
      <c r="I407" s="1">
        <v>7.553153</v>
      </c>
      <c r="J407" s="1">
        <v>13.150539999999999</v>
      </c>
      <c r="K407" s="1">
        <v>286.3005</v>
      </c>
      <c r="L407" s="1">
        <v>295.8854</v>
      </c>
      <c r="M407" s="1">
        <v>390.65440000000001</v>
      </c>
      <c r="N407" s="1">
        <v>145.7687</v>
      </c>
      <c r="O407" s="1">
        <v>-94.769000000000005</v>
      </c>
      <c r="P407" s="1">
        <f>+G407/F407</f>
        <v>0.22834238470159071</v>
      </c>
      <c r="Q407" s="1">
        <v>50.99971</v>
      </c>
      <c r="R407" s="1">
        <v>-0.129</v>
      </c>
      <c r="S407" s="1">
        <v>26.38</v>
      </c>
      <c r="T407" s="1">
        <v>12.16</v>
      </c>
      <c r="U407" s="1">
        <v>-1.081</v>
      </c>
      <c r="V407" s="1">
        <v>24.62</v>
      </c>
      <c r="W407" s="1">
        <f>+(X407+Y407)/2</f>
        <v>35.499499999999998</v>
      </c>
      <c r="X407" s="1">
        <v>6.8390000000000004</v>
      </c>
      <c r="Y407" s="1">
        <v>64.16</v>
      </c>
      <c r="Z407" s="1">
        <v>1.7929999999999999</v>
      </c>
      <c r="AA407" s="1">
        <v>307.89999999999998</v>
      </c>
      <c r="AB407" s="1">
        <v>58.75</v>
      </c>
      <c r="AC407" s="2">
        <v>8.77</v>
      </c>
      <c r="AD407" s="1">
        <v>-11.13</v>
      </c>
      <c r="AE407" s="1">
        <v>27.86</v>
      </c>
      <c r="AF407" s="2">
        <v>7.1909999999999998</v>
      </c>
      <c r="AG407" s="1">
        <v>-18.600000000000001</v>
      </c>
      <c r="AH407" s="1">
        <v>33.89</v>
      </c>
      <c r="AI407" s="2">
        <v>8.16</v>
      </c>
      <c r="AJ407" s="1">
        <v>-15.8</v>
      </c>
      <c r="AK407" s="1">
        <v>33.07</v>
      </c>
      <c r="AL407" s="2"/>
      <c r="AM407" s="1" t="s">
        <v>0</v>
      </c>
      <c r="AN407" s="1" t="s">
        <v>0</v>
      </c>
      <c r="AO407" s="1" t="s">
        <v>0</v>
      </c>
      <c r="AP407" s="1">
        <v>3.7999999999999999E-2</v>
      </c>
      <c r="AQ407" s="1">
        <v>19.84</v>
      </c>
      <c r="AR407" s="1">
        <v>67.72</v>
      </c>
      <c r="AS407" s="1">
        <v>3.5000000000000003E-2</v>
      </c>
      <c r="AT407" s="1">
        <v>14.61</v>
      </c>
      <c r="AU407" s="1">
        <v>12.62</v>
      </c>
      <c r="AV407" s="1">
        <v>14.77</v>
      </c>
      <c r="AW407" s="1">
        <v>13.61</v>
      </c>
      <c r="AX407" s="1">
        <v>0</v>
      </c>
      <c r="AY407" s="1">
        <v>0</v>
      </c>
      <c r="AZ407" s="1"/>
      <c r="BA407" s="1"/>
      <c r="BB407" s="1"/>
      <c r="BC407" s="1"/>
      <c r="BD407" s="1">
        <f>0.6108*EXP((U407*17.27)/(U407+237.3))</f>
        <v>0.56438550135192833</v>
      </c>
      <c r="BE407" s="1">
        <f>0.6108*EXP((V407*17.27)/(V407+237.3))</f>
        <v>3.0967793280694984</v>
      </c>
      <c r="BF407" s="1">
        <f>+(BE407+BD407)/2</f>
        <v>1.8305824147107135</v>
      </c>
      <c r="BG407" s="1">
        <f>+((BD407*X407/100)+(BE407*Y407/100))/2</f>
        <v>1.0127459706634243</v>
      </c>
      <c r="BH407" s="1">
        <f>+BF407-BG407</f>
        <v>0.81783644404728917</v>
      </c>
      <c r="BI407"/>
      <c r="BJ407"/>
      <c r="BK407"/>
      <c r="BL407"/>
    </row>
    <row r="408" spans="1:64" x14ac:dyDescent="0.2">
      <c r="A408" s="4">
        <v>43505</v>
      </c>
      <c r="B408" s="3">
        <v>0</v>
      </c>
      <c r="C408">
        <v>40</v>
      </c>
      <c r="D408" s="1">
        <v>11.63</v>
      </c>
      <c r="E408" s="1">
        <v>12.08</v>
      </c>
      <c r="F408" s="1">
        <v>74.779399999999995</v>
      </c>
      <c r="G408" s="1">
        <v>16.655290000000001</v>
      </c>
      <c r="H408" s="1">
        <v>-43.420479999999998</v>
      </c>
      <c r="I408" s="1">
        <v>2.7019129999999998</v>
      </c>
      <c r="J408" s="1">
        <v>13.184609999999999</v>
      </c>
      <c r="K408" s="1">
        <v>286.33460000000002</v>
      </c>
      <c r="L408" s="1">
        <v>338.7473</v>
      </c>
      <c r="M408" s="1">
        <v>384.86970000000002</v>
      </c>
      <c r="N408" s="1">
        <v>58.124119999999998</v>
      </c>
      <c r="O408" s="1">
        <v>-46.122390000000003</v>
      </c>
      <c r="P408" s="1">
        <f>+G408/F408</f>
        <v>0.22272564369331663</v>
      </c>
      <c r="Q408" s="1">
        <v>12.001720000000001</v>
      </c>
      <c r="R408" s="1">
        <v>4.6050000000000004</v>
      </c>
      <c r="S408" s="1">
        <v>23.84</v>
      </c>
      <c r="T408" s="1">
        <v>12.83</v>
      </c>
      <c r="U408" s="1">
        <v>4.7880000000000003</v>
      </c>
      <c r="V408" s="1">
        <v>21.67</v>
      </c>
      <c r="W408" s="1">
        <f>+(X408+Y408)/2</f>
        <v>39.314999999999998</v>
      </c>
      <c r="X408" s="1">
        <v>14.92</v>
      </c>
      <c r="Y408" s="1">
        <v>63.71</v>
      </c>
      <c r="Z408" s="1">
        <v>1.34</v>
      </c>
      <c r="AA408" s="1">
        <v>114.7</v>
      </c>
      <c r="AB408" s="1">
        <v>77.45</v>
      </c>
      <c r="AC408" s="2">
        <v>10.24</v>
      </c>
      <c r="AD408" s="1">
        <v>-2.2639999999999998</v>
      </c>
      <c r="AE408" s="1">
        <v>24.49</v>
      </c>
      <c r="AF408" s="2">
        <v>8.35</v>
      </c>
      <c r="AG408" s="1">
        <v>-6.3390000000000004</v>
      </c>
      <c r="AH408" s="1">
        <v>26.4</v>
      </c>
      <c r="AI408" s="2">
        <v>9.3000000000000007</v>
      </c>
      <c r="AJ408" s="1">
        <v>-4.883</v>
      </c>
      <c r="AK408" s="1">
        <v>26.51</v>
      </c>
      <c r="AM408" s="1" t="s">
        <v>0</v>
      </c>
      <c r="AN408" s="1" t="s">
        <v>0</v>
      </c>
      <c r="AO408" s="1">
        <v>0.23699999999999999</v>
      </c>
      <c r="AP408" s="1">
        <v>3.7999999999999999E-2</v>
      </c>
      <c r="AQ408" s="1">
        <v>19.53</v>
      </c>
      <c r="AR408" s="1">
        <v>67.180000000000007</v>
      </c>
      <c r="AS408" s="1">
        <v>3.5000000000000003E-2</v>
      </c>
      <c r="AT408" s="1">
        <v>14.55</v>
      </c>
      <c r="AU408" s="1">
        <v>12.46</v>
      </c>
      <c r="AV408" s="1">
        <v>14.7</v>
      </c>
      <c r="AW408" s="1">
        <v>13.5</v>
      </c>
      <c r="AX408" s="1">
        <v>0</v>
      </c>
      <c r="AY408" s="1">
        <v>0</v>
      </c>
      <c r="BD408" s="1">
        <f>0.6108*EXP((U408*17.27)/(U408+237.3))</f>
        <v>0.85948593355336766</v>
      </c>
      <c r="BE408" s="1">
        <f>0.6108*EXP((V408*17.27)/(V408+237.3))</f>
        <v>2.5912159435290589</v>
      </c>
      <c r="BF408" s="1">
        <f>+(BE408+BD408)/2</f>
        <v>1.7253509385412134</v>
      </c>
      <c r="BG408" s="1">
        <f>+((BD408*X408/100)+(BE408*Y408/100))/2</f>
        <v>0.88954948945426282</v>
      </c>
      <c r="BH408" s="1">
        <f>+BF408-BG408</f>
        <v>0.83580144908695053</v>
      </c>
    </row>
    <row r="409" spans="1:64" x14ac:dyDescent="0.2">
      <c r="A409" s="4">
        <v>43506</v>
      </c>
      <c r="B409" s="3">
        <v>0</v>
      </c>
      <c r="C409">
        <v>41</v>
      </c>
      <c r="D409" s="1">
        <v>11.81</v>
      </c>
      <c r="E409" s="1">
        <v>11.85</v>
      </c>
      <c r="F409" s="1">
        <v>67.71369</v>
      </c>
      <c r="G409" s="1">
        <v>14.426130000000001</v>
      </c>
      <c r="H409" s="1">
        <v>-35.243810000000003</v>
      </c>
      <c r="I409" s="1">
        <v>1.539274</v>
      </c>
      <c r="J409" s="1">
        <v>15.279540000000001</v>
      </c>
      <c r="K409" s="1">
        <v>288.42950000000002</v>
      </c>
      <c r="L409" s="1">
        <v>357.62560000000002</v>
      </c>
      <c r="M409" s="1">
        <v>394.40879999999999</v>
      </c>
      <c r="N409" s="1">
        <v>53.287559999999999</v>
      </c>
      <c r="O409" s="1">
        <v>-36.783090000000001</v>
      </c>
      <c r="P409" s="1">
        <f>+G409/F409</f>
        <v>0.21304598818938977</v>
      </c>
      <c r="Q409" s="1">
        <v>16.504480000000001</v>
      </c>
      <c r="R409" s="1">
        <v>10.98</v>
      </c>
      <c r="S409" s="1">
        <v>22.78</v>
      </c>
      <c r="T409" s="1">
        <v>14.9</v>
      </c>
      <c r="U409" s="1">
        <v>10.91</v>
      </c>
      <c r="V409" s="1">
        <v>20.87</v>
      </c>
      <c r="W409" s="1">
        <f>+(X409+Y409)/2</f>
        <v>41.699999999999996</v>
      </c>
      <c r="X409" s="1">
        <v>16.55</v>
      </c>
      <c r="Y409" s="1">
        <v>66.849999999999994</v>
      </c>
      <c r="Z409" s="1">
        <v>1.508</v>
      </c>
      <c r="AA409" s="1">
        <v>186.8</v>
      </c>
      <c r="AB409" s="1">
        <v>87</v>
      </c>
      <c r="AC409" s="2">
        <v>14.02</v>
      </c>
      <c r="AD409" s="1">
        <v>8.1199999999999992</v>
      </c>
      <c r="AE409" s="1">
        <v>23.03</v>
      </c>
      <c r="AF409" s="2">
        <v>12.91</v>
      </c>
      <c r="AG409" s="1">
        <v>5.3949999999999996</v>
      </c>
      <c r="AH409" s="1">
        <v>24.02</v>
      </c>
      <c r="AI409" s="2">
        <v>13.48</v>
      </c>
      <c r="AJ409" s="1">
        <v>6.5750000000000002</v>
      </c>
      <c r="AK409" s="1">
        <v>24.12</v>
      </c>
      <c r="AM409" s="1" t="s">
        <v>0</v>
      </c>
      <c r="AN409" s="1" t="s">
        <v>0</v>
      </c>
      <c r="AO409" s="1">
        <v>0.23599999999999999</v>
      </c>
      <c r="AP409" s="1">
        <v>3.6999999999999998E-2</v>
      </c>
      <c r="AQ409" s="1">
        <v>19.329999999999998</v>
      </c>
      <c r="AR409" s="1">
        <v>66.84</v>
      </c>
      <c r="AS409" s="1">
        <v>3.4000000000000002E-2</v>
      </c>
      <c r="AT409" s="1">
        <v>14.51</v>
      </c>
      <c r="AU409" s="1">
        <v>12.36</v>
      </c>
      <c r="AV409" s="1">
        <v>14.65</v>
      </c>
      <c r="AW409" s="1">
        <v>13.43</v>
      </c>
      <c r="AX409" s="1">
        <v>0</v>
      </c>
      <c r="AY409" s="1">
        <v>0</v>
      </c>
      <c r="BD409" s="1">
        <f>0.6108*EXP((U409*17.27)/(U409+237.3))</f>
        <v>1.304881504655542</v>
      </c>
      <c r="BE409" s="1">
        <f>0.6108*EXP((V409*17.27)/(V409+237.3))</f>
        <v>2.4672153743436489</v>
      </c>
      <c r="BF409" s="1">
        <f>+(BE409+BD409)/2</f>
        <v>1.8860484394995956</v>
      </c>
      <c r="BG409" s="1">
        <f>+((BD409*X409/100)+(BE409*Y409/100))/2</f>
        <v>0.93264568338461074</v>
      </c>
      <c r="BH409" s="1">
        <f>+BF409-BG409</f>
        <v>0.95340275611498482</v>
      </c>
      <c r="BK409" s="7"/>
      <c r="BL409" s="7"/>
    </row>
    <row r="410" spans="1:64" s="7" customFormat="1" x14ac:dyDescent="0.2">
      <c r="A410" s="4">
        <v>43507</v>
      </c>
      <c r="B410" s="3">
        <v>0</v>
      </c>
      <c r="C410">
        <v>42</v>
      </c>
      <c r="D410" s="1">
        <v>11.77</v>
      </c>
      <c r="E410" s="1">
        <v>8.92</v>
      </c>
      <c r="F410" s="1">
        <v>178.20670000000001</v>
      </c>
      <c r="G410" s="1">
        <v>38.589210000000001</v>
      </c>
      <c r="H410" s="1">
        <v>-66.543660000000003</v>
      </c>
      <c r="I410" s="1">
        <v>9.6698710000000005</v>
      </c>
      <c r="J410" s="1">
        <v>15.54223</v>
      </c>
      <c r="K410" s="1">
        <v>288.69220000000001</v>
      </c>
      <c r="L410" s="1">
        <v>328.2527</v>
      </c>
      <c r="M410" s="1">
        <v>404.46629999999999</v>
      </c>
      <c r="N410" s="1">
        <v>139.6174</v>
      </c>
      <c r="O410" s="1">
        <v>-76.213520000000003</v>
      </c>
      <c r="P410" s="1">
        <f>+G410/F410</f>
        <v>0.21654185841497542</v>
      </c>
      <c r="Q410" s="1">
        <v>63.403930000000003</v>
      </c>
      <c r="R410" s="1">
        <v>8.15</v>
      </c>
      <c r="S410" s="1">
        <v>26.08</v>
      </c>
      <c r="T410" s="1">
        <v>14.87</v>
      </c>
      <c r="U410" s="1">
        <v>8.42</v>
      </c>
      <c r="V410" s="1">
        <v>23.76</v>
      </c>
      <c r="W410" s="1">
        <f>+(X410+Y410)/2</f>
        <v>45.835000000000001</v>
      </c>
      <c r="X410" s="1">
        <v>18.91</v>
      </c>
      <c r="Y410" s="1">
        <v>72.760000000000005</v>
      </c>
      <c r="Z410" s="1">
        <v>2.129</v>
      </c>
      <c r="AA410" s="1">
        <v>305.39999999999998</v>
      </c>
      <c r="AB410" s="1">
        <v>67.69</v>
      </c>
      <c r="AC410" s="2">
        <v>13.02</v>
      </c>
      <c r="AD410" s="1">
        <v>1.923</v>
      </c>
      <c r="AE410" s="1">
        <v>25.58</v>
      </c>
      <c r="AF410" s="2">
        <v>13.19</v>
      </c>
      <c r="AG410" s="1">
        <v>-0.43099999999999999</v>
      </c>
      <c r="AH410" s="1">
        <v>32.04</v>
      </c>
      <c r="AI410" s="2">
        <v>13.44</v>
      </c>
      <c r="AJ410" s="1">
        <v>0.28999999999999998</v>
      </c>
      <c r="AK410" s="1">
        <v>30.78</v>
      </c>
      <c r="AL410" s="2"/>
      <c r="AM410" s="1" t="s">
        <v>0</v>
      </c>
      <c r="AN410" s="1" t="s">
        <v>0</v>
      </c>
      <c r="AO410" s="1" t="s">
        <v>0</v>
      </c>
      <c r="AP410" s="1">
        <v>3.6999999999999998E-2</v>
      </c>
      <c r="AQ410" s="1">
        <v>19.28</v>
      </c>
      <c r="AR410" s="1">
        <v>66.760000000000005</v>
      </c>
      <c r="AS410" s="1">
        <v>3.4000000000000002E-2</v>
      </c>
      <c r="AT410" s="1">
        <v>14.43</v>
      </c>
      <c r="AU410" s="1">
        <v>12.3</v>
      </c>
      <c r="AV410" s="1">
        <v>14.57</v>
      </c>
      <c r="AW410" s="1">
        <v>13.38</v>
      </c>
      <c r="AX410" s="1">
        <v>0</v>
      </c>
      <c r="AY410" s="1">
        <v>0</v>
      </c>
      <c r="AZ410" s="1"/>
      <c r="BA410" s="1"/>
      <c r="BB410" s="1"/>
      <c r="BC410" s="1"/>
      <c r="BD410" s="1">
        <f>0.6108*EXP((U410*17.27)/(U410+237.3))</f>
        <v>1.1038446836428126</v>
      </c>
      <c r="BE410" s="1">
        <f>0.6108*EXP((V410*17.27)/(V410+237.3))</f>
        <v>2.941202399928589</v>
      </c>
      <c r="BF410" s="1">
        <f>+(BE410+BD410)/2</f>
        <v>2.0225235417857008</v>
      </c>
      <c r="BG410" s="1">
        <f>+((BD410*X410/100)+(BE410*Y410/100))/2</f>
        <v>1.1743779479324488</v>
      </c>
      <c r="BH410" s="1">
        <f>+BF410-BG410</f>
        <v>0.84814559385325206</v>
      </c>
      <c r="BI410"/>
      <c r="BJ410"/>
      <c r="BK410"/>
      <c r="BL410"/>
    </row>
    <row r="411" spans="1:64" x14ac:dyDescent="0.2">
      <c r="A411" s="4">
        <v>43508</v>
      </c>
      <c r="B411" s="3">
        <v>0</v>
      </c>
      <c r="C411">
        <v>43</v>
      </c>
      <c r="D411" s="1">
        <v>11.74</v>
      </c>
      <c r="E411" s="1">
        <v>10.5</v>
      </c>
      <c r="F411" s="1">
        <v>180.56649999999999</v>
      </c>
      <c r="G411" s="1">
        <v>39.31859</v>
      </c>
      <c r="H411" s="1">
        <v>-79.369640000000004</v>
      </c>
      <c r="I411" s="1">
        <v>6.1398400000000004</v>
      </c>
      <c r="J411" s="1">
        <v>14.584720000000001</v>
      </c>
      <c r="K411" s="1">
        <v>287.73469999999998</v>
      </c>
      <c r="L411" s="1">
        <v>311.78559999999999</v>
      </c>
      <c r="M411" s="1">
        <v>397.29509999999999</v>
      </c>
      <c r="N411" s="1">
        <v>141.24799999999999</v>
      </c>
      <c r="O411" s="1">
        <v>-85.509479999999996</v>
      </c>
      <c r="P411" s="1">
        <f>+G411/F411</f>
        <v>0.21775129938277588</v>
      </c>
      <c r="Q411" s="1">
        <v>55.738480000000003</v>
      </c>
      <c r="R411" s="1">
        <v>1.8460000000000001</v>
      </c>
      <c r="S411" s="1">
        <v>30.53</v>
      </c>
      <c r="T411" s="1">
        <v>13.68</v>
      </c>
      <c r="U411" s="1">
        <v>2.1549999999999998</v>
      </c>
      <c r="V411" s="1">
        <v>26.24</v>
      </c>
      <c r="W411" s="1">
        <f>+(X411+Y411)/2</f>
        <v>38.625</v>
      </c>
      <c r="X411" s="1">
        <v>10.51</v>
      </c>
      <c r="Y411" s="1">
        <v>66.739999999999995</v>
      </c>
      <c r="Z411" s="1">
        <v>1.8149999999999999</v>
      </c>
      <c r="AA411" s="1">
        <v>305.39999999999998</v>
      </c>
      <c r="AB411" s="1">
        <v>58.75</v>
      </c>
      <c r="AC411" s="2">
        <v>12.15</v>
      </c>
      <c r="AD411" s="1">
        <v>-7.359</v>
      </c>
      <c r="AE411" s="1">
        <v>32.799999999999997</v>
      </c>
      <c r="AF411" s="2">
        <v>10.54</v>
      </c>
      <c r="AG411" s="1">
        <v>-13.04</v>
      </c>
      <c r="AH411" s="1">
        <v>36.86</v>
      </c>
      <c r="AI411" s="2">
        <v>11.12</v>
      </c>
      <c r="AJ411" s="1">
        <v>-10.78</v>
      </c>
      <c r="AK411" s="1">
        <v>35.74</v>
      </c>
      <c r="AM411" s="1" t="s">
        <v>0</v>
      </c>
      <c r="AN411" s="1" t="s">
        <v>0</v>
      </c>
      <c r="AO411" s="1">
        <v>0.24099999999999999</v>
      </c>
      <c r="AP411" s="1">
        <v>3.7999999999999999E-2</v>
      </c>
      <c r="AQ411" s="1">
        <v>19.309999999999999</v>
      </c>
      <c r="AR411" s="1">
        <v>66.790000000000006</v>
      </c>
      <c r="AS411" s="1">
        <v>3.5000000000000003E-2</v>
      </c>
      <c r="AT411" s="1">
        <v>14.84</v>
      </c>
      <c r="AU411" s="1">
        <v>12.64</v>
      </c>
      <c r="AV411" s="1">
        <v>14.98</v>
      </c>
      <c r="AW411" s="1">
        <v>13.74</v>
      </c>
      <c r="AX411" s="1">
        <v>767.1</v>
      </c>
      <c r="AY411" s="1">
        <v>7.2670451400000005</v>
      </c>
      <c r="BD411" s="1">
        <f>0.6108*EXP((U411*17.27)/(U411+237.3))</f>
        <v>0.71350733826185553</v>
      </c>
      <c r="BE411" s="1">
        <f>0.6108*EXP((V411*17.27)/(V411+237.3))</f>
        <v>3.4094254165514322</v>
      </c>
      <c r="BF411" s="1">
        <f>+(BE411+BD411)/2</f>
        <v>2.061466377406644</v>
      </c>
      <c r="BG411" s="1">
        <f>+((BD411*X411/100)+(BE411*Y411/100))/2</f>
        <v>1.1752200721288732</v>
      </c>
      <c r="BH411" s="1">
        <f>+BF411-BG411</f>
        <v>0.88624630527777071</v>
      </c>
    </row>
    <row r="412" spans="1:64" x14ac:dyDescent="0.2">
      <c r="A412" s="4">
        <v>43509</v>
      </c>
      <c r="B412" s="3">
        <v>0</v>
      </c>
      <c r="C412">
        <v>44</v>
      </c>
      <c r="D412" s="1">
        <v>11.68</v>
      </c>
      <c r="E412" s="1">
        <v>12</v>
      </c>
      <c r="F412" s="1">
        <v>143.64420000000001</v>
      </c>
      <c r="G412" s="1">
        <v>30.344329999999999</v>
      </c>
      <c r="H412" s="1">
        <v>-61.271230000000003</v>
      </c>
      <c r="I412" s="1">
        <v>3.772624</v>
      </c>
      <c r="J412" s="1">
        <v>15.44561</v>
      </c>
      <c r="K412" s="1">
        <v>288.59559999999999</v>
      </c>
      <c r="L412" s="1">
        <v>334.07249999999999</v>
      </c>
      <c r="M412" s="1">
        <v>399.1164</v>
      </c>
      <c r="N412" s="1">
        <v>113.2998</v>
      </c>
      <c r="O412" s="1">
        <v>-65.043859999999995</v>
      </c>
      <c r="P412" s="1">
        <f>+G412/F412</f>
        <v>0.21124646870531491</v>
      </c>
      <c r="Q412" s="1">
        <v>48.255980000000001</v>
      </c>
      <c r="R412" s="1">
        <v>3.9470000000000001</v>
      </c>
      <c r="S412" s="1">
        <v>28.31</v>
      </c>
      <c r="T412" s="1">
        <v>14.6</v>
      </c>
      <c r="U412" s="1">
        <v>4.3659999999999997</v>
      </c>
      <c r="V412" s="1">
        <v>26.37</v>
      </c>
      <c r="W412" s="1">
        <f>+(X412+Y412)/2</f>
        <v>38.989999999999995</v>
      </c>
      <c r="X412" s="1">
        <v>8.82</v>
      </c>
      <c r="Y412" s="1">
        <v>69.16</v>
      </c>
      <c r="Z412" s="1">
        <v>1.242</v>
      </c>
      <c r="AA412" s="1">
        <v>198</v>
      </c>
      <c r="AB412" s="1">
        <v>86.2</v>
      </c>
      <c r="AC412" s="2">
        <v>14.23</v>
      </c>
      <c r="AD412" s="1">
        <v>-2.609</v>
      </c>
      <c r="AE412" s="1">
        <v>34.159999999999997</v>
      </c>
      <c r="AF412" s="2">
        <v>12.06</v>
      </c>
      <c r="AG412" s="1">
        <v>-8.6199999999999992</v>
      </c>
      <c r="AH412" s="1">
        <v>36.979999999999997</v>
      </c>
      <c r="AI412" s="2">
        <v>12.47</v>
      </c>
      <c r="AJ412" s="1">
        <v>-6.6970000000000001</v>
      </c>
      <c r="AK412" s="1">
        <v>35.72</v>
      </c>
      <c r="AM412" s="1" t="s">
        <v>0</v>
      </c>
      <c r="AN412" s="1" t="s">
        <v>0</v>
      </c>
      <c r="AO412" s="1">
        <v>0.24299999999999999</v>
      </c>
      <c r="AP412" s="1">
        <v>3.7999999999999999E-2</v>
      </c>
      <c r="AQ412" s="1">
        <v>19.3</v>
      </c>
      <c r="AR412" s="1">
        <v>66.77</v>
      </c>
      <c r="AS412" s="1">
        <v>3.5000000000000003E-2</v>
      </c>
      <c r="AT412" s="1">
        <v>14.98</v>
      </c>
      <c r="AU412" s="1">
        <v>12.62</v>
      </c>
      <c r="AV412" s="1">
        <v>15.12</v>
      </c>
      <c r="AW412" s="1">
        <v>13.73</v>
      </c>
      <c r="AX412" s="1">
        <v>0</v>
      </c>
      <c r="AY412" s="1">
        <v>0</v>
      </c>
      <c r="BD412" s="1">
        <f>0.6108*EXP((U412*17.27)/(U412+237.3))</f>
        <v>0.83445083608586035</v>
      </c>
      <c r="BE412" s="1">
        <f>0.6108*EXP((V412*17.27)/(V412+237.3))</f>
        <v>3.43566598845005</v>
      </c>
      <c r="BF412" s="1">
        <f>+(BE412+BD412)/2</f>
        <v>2.1350584122679552</v>
      </c>
      <c r="BG412" s="1">
        <f>+((BD412*X412/100)+(BE412*Y412/100))/2</f>
        <v>1.2248525806774138</v>
      </c>
      <c r="BH412" s="1">
        <f>+BF412-BG412</f>
        <v>0.91020583159054147</v>
      </c>
    </row>
    <row r="413" spans="1:64" x14ac:dyDescent="0.2">
      <c r="A413" s="4">
        <v>43510</v>
      </c>
      <c r="B413" s="3">
        <v>0</v>
      </c>
      <c r="C413">
        <v>45</v>
      </c>
      <c r="D413" s="1">
        <v>11.86</v>
      </c>
      <c r="E413" s="1">
        <v>19.829999999999998</v>
      </c>
      <c r="F413" s="1">
        <v>143.7441</v>
      </c>
      <c r="G413" s="1">
        <v>29.716329999999999</v>
      </c>
      <c r="H413" s="1">
        <v>-46.476379999999999</v>
      </c>
      <c r="I413" s="1">
        <v>4.4613199999999997</v>
      </c>
      <c r="J413" s="1">
        <v>20.40691</v>
      </c>
      <c r="K413" s="1">
        <v>293.55689999999998</v>
      </c>
      <c r="L413" s="1">
        <v>376.23149999999998</v>
      </c>
      <c r="M413" s="1">
        <v>427.16919999999999</v>
      </c>
      <c r="N413" s="1">
        <v>114.0278</v>
      </c>
      <c r="O413" s="1">
        <v>-50.9377</v>
      </c>
      <c r="P413" s="1">
        <f>+G413/F413</f>
        <v>0.20673078060247341</v>
      </c>
      <c r="Q413" s="1">
        <v>63.090069999999997</v>
      </c>
      <c r="R413" s="1">
        <v>9.25</v>
      </c>
      <c r="S413" s="1">
        <v>32.83</v>
      </c>
      <c r="T413" s="1">
        <v>19.59</v>
      </c>
      <c r="U413" s="1">
        <v>9.3000000000000007</v>
      </c>
      <c r="V413" s="1">
        <v>29.26</v>
      </c>
      <c r="W413" s="1">
        <f>+(X413+Y413)/2</f>
        <v>33.099999999999994</v>
      </c>
      <c r="X413" s="1">
        <v>9.0399999999999991</v>
      </c>
      <c r="Y413" s="1">
        <v>57.16</v>
      </c>
      <c r="Z413" s="1">
        <v>1.788</v>
      </c>
      <c r="AA413" s="1">
        <v>126.4</v>
      </c>
      <c r="AB413" s="1">
        <v>82.9</v>
      </c>
      <c r="AC413" s="2">
        <v>21.57</v>
      </c>
      <c r="AD413" s="1">
        <v>6.7080000000000002</v>
      </c>
      <c r="AE413" s="1">
        <v>37.31</v>
      </c>
      <c r="AF413" s="2">
        <v>21.3</v>
      </c>
      <c r="AG413" s="1">
        <v>2.0670000000000002</v>
      </c>
      <c r="AH413" s="1">
        <v>42.65</v>
      </c>
      <c r="AI413" s="2">
        <v>21.13</v>
      </c>
      <c r="AJ413" s="1">
        <v>3.3439999999999999</v>
      </c>
      <c r="AK413" s="1">
        <v>41.18</v>
      </c>
      <c r="AM413" s="1" t="s">
        <v>0</v>
      </c>
      <c r="AN413" s="1" t="s">
        <v>0</v>
      </c>
      <c r="AO413" s="1" t="s">
        <v>0</v>
      </c>
      <c r="AP413" s="1">
        <v>3.7999999999999999E-2</v>
      </c>
      <c r="AQ413" s="1">
        <v>19.28</v>
      </c>
      <c r="AR413" s="1">
        <v>66.760000000000005</v>
      </c>
      <c r="AS413" s="1">
        <v>3.5000000000000003E-2</v>
      </c>
      <c r="AT413" s="1">
        <v>14.85</v>
      </c>
      <c r="AU413" s="1">
        <v>12.43</v>
      </c>
      <c r="AV413" s="1">
        <v>14.99</v>
      </c>
      <c r="AW413" s="1">
        <v>13.53</v>
      </c>
      <c r="AX413" s="1">
        <v>0</v>
      </c>
      <c r="AY413" s="1">
        <v>0</v>
      </c>
      <c r="BD413" s="1">
        <f>0.6108*EXP((U413*17.27)/(U413+237.3))</f>
        <v>1.1715363388062088</v>
      </c>
      <c r="BE413" s="1">
        <f>0.6108*EXP((V413*17.27)/(V413+237.3))</f>
        <v>4.0662586577481994</v>
      </c>
      <c r="BF413" s="1">
        <f>+(BE413+BD413)/2</f>
        <v>2.618897498277204</v>
      </c>
      <c r="BG413" s="1">
        <f>+((BD413*X413/100)+(BE413*Y413/100))/2</f>
        <v>1.2150901668984759</v>
      </c>
      <c r="BH413" s="1">
        <f>+BF413-BG413</f>
        <v>1.403807331378728</v>
      </c>
      <c r="BK413" s="7"/>
      <c r="BL413" s="7"/>
    </row>
    <row r="414" spans="1:64" x14ac:dyDescent="0.2">
      <c r="A414" s="4">
        <v>43511</v>
      </c>
      <c r="B414" s="3">
        <v>0</v>
      </c>
      <c r="C414">
        <v>46</v>
      </c>
      <c r="D414" s="1">
        <v>11.81</v>
      </c>
      <c r="E414" s="1">
        <v>14.62</v>
      </c>
      <c r="F414" s="1">
        <v>160.8382</v>
      </c>
      <c r="G414" s="1">
        <v>33.911790000000003</v>
      </c>
      <c r="H414" s="1">
        <v>-52.317439999999998</v>
      </c>
      <c r="I414" s="1">
        <v>6.4039549999999998</v>
      </c>
      <c r="J414" s="1">
        <v>21.37059</v>
      </c>
      <c r="K414" s="1">
        <v>294.5206</v>
      </c>
      <c r="L414" s="1">
        <v>374.99079999999998</v>
      </c>
      <c r="M414" s="1">
        <v>433.7122</v>
      </c>
      <c r="N414" s="1">
        <v>126.9264</v>
      </c>
      <c r="O414" s="1">
        <v>-58.72139</v>
      </c>
      <c r="P414" s="1">
        <f>+G414/F414</f>
        <v>0.21084412782535494</v>
      </c>
      <c r="Q414" s="1">
        <v>68.204989999999995</v>
      </c>
      <c r="R414" s="1">
        <v>13.43</v>
      </c>
      <c r="S414" s="1">
        <v>29.71</v>
      </c>
      <c r="T414" s="1">
        <v>20.69</v>
      </c>
      <c r="U414" s="1">
        <v>13.28</v>
      </c>
      <c r="V414" s="1">
        <v>28.01</v>
      </c>
      <c r="W414" s="1">
        <f>+(X414+Y414)/2</f>
        <v>40.185000000000002</v>
      </c>
      <c r="X414" s="1">
        <v>26.57</v>
      </c>
      <c r="Y414" s="1">
        <v>53.8</v>
      </c>
      <c r="Z414" s="1">
        <v>2.2160000000000002</v>
      </c>
      <c r="AA414" s="1">
        <v>288.89999999999998</v>
      </c>
      <c r="AB414" s="1">
        <v>74.86</v>
      </c>
      <c r="AC414" s="2">
        <v>21.89</v>
      </c>
      <c r="AD414" s="1">
        <v>10.210000000000001</v>
      </c>
      <c r="AE414" s="1">
        <v>31.93</v>
      </c>
      <c r="AF414" s="2">
        <v>23.12</v>
      </c>
      <c r="AG414" s="1">
        <v>8.56</v>
      </c>
      <c r="AH414" s="1">
        <v>37.79</v>
      </c>
      <c r="AI414" s="2">
        <v>22.38</v>
      </c>
      <c r="AJ414" s="1">
        <v>8.59</v>
      </c>
      <c r="AK414" s="1">
        <v>35.75</v>
      </c>
      <c r="AM414" s="1" t="s">
        <v>0</v>
      </c>
      <c r="AN414" s="1" t="s">
        <v>0</v>
      </c>
      <c r="AO414" s="1">
        <v>0.24</v>
      </c>
      <c r="AP414" s="1">
        <v>3.6999999999999998E-2</v>
      </c>
      <c r="AQ414" s="1">
        <v>19.77</v>
      </c>
      <c r="AR414" s="1">
        <v>67.58</v>
      </c>
      <c r="AS414" s="1">
        <v>3.5000000000000003E-2</v>
      </c>
      <c r="AT414" s="1">
        <v>14.78</v>
      </c>
      <c r="AU414" s="1">
        <v>12.48</v>
      </c>
      <c r="AV414" s="1">
        <v>14.94</v>
      </c>
      <c r="AW414" s="1">
        <v>13.48</v>
      </c>
      <c r="AX414" s="1">
        <v>0</v>
      </c>
      <c r="AY414" s="1">
        <v>0</v>
      </c>
      <c r="BD414" s="1">
        <f>0.6108*EXP((U414*17.27)/(U414+237.3))</f>
        <v>1.5254253565328149</v>
      </c>
      <c r="BE414" s="1">
        <f>0.6108*EXP((V414*17.27)/(V414+237.3))</f>
        <v>3.7821318171194234</v>
      </c>
      <c r="BF414" s="1">
        <f>+(BE414+BD414)/2</f>
        <v>2.6537785868261192</v>
      </c>
      <c r="BG414" s="1">
        <f>+((BD414*X414/100)+(BE414*Y414/100))/2</f>
        <v>1.2200462174205091</v>
      </c>
      <c r="BH414" s="1">
        <f>+BF414-BG414</f>
        <v>1.4337323694056101</v>
      </c>
    </row>
    <row r="415" spans="1:64" x14ac:dyDescent="0.2">
      <c r="A415" s="4">
        <v>43512</v>
      </c>
      <c r="B415" s="3">
        <v>0</v>
      </c>
      <c r="C415">
        <v>47</v>
      </c>
      <c r="D415" s="1">
        <v>11.7</v>
      </c>
      <c r="E415" s="1">
        <v>11.76</v>
      </c>
      <c r="F415" s="1">
        <v>195.75710000000001</v>
      </c>
      <c r="G415" s="1">
        <v>43.281309999999998</v>
      </c>
      <c r="H415" s="1">
        <v>-77.169229999999999</v>
      </c>
      <c r="I415" s="1">
        <v>8.1365639999999999</v>
      </c>
      <c r="J415" s="1">
        <v>16.194900000000001</v>
      </c>
      <c r="K415" s="1">
        <v>289.3449</v>
      </c>
      <c r="L415" s="1">
        <v>321.21050000000002</v>
      </c>
      <c r="M415" s="1">
        <v>406.5163</v>
      </c>
      <c r="N415" s="1">
        <v>152.47579999999999</v>
      </c>
      <c r="O415" s="1">
        <v>-85.305790000000002</v>
      </c>
      <c r="P415" s="1">
        <f>+G415/F415</f>
        <v>0.22109701257323486</v>
      </c>
      <c r="Q415" s="1">
        <v>67.17</v>
      </c>
      <c r="R415" s="1">
        <v>6.3890000000000002</v>
      </c>
      <c r="S415" s="1">
        <v>25.2</v>
      </c>
      <c r="T415" s="1">
        <v>15.49</v>
      </c>
      <c r="U415" s="1">
        <v>6.5140000000000002</v>
      </c>
      <c r="V415" s="1">
        <v>23.78</v>
      </c>
      <c r="W415" s="1">
        <f>+(X415+Y415)/2</f>
        <v>45.075000000000003</v>
      </c>
      <c r="X415" s="1">
        <v>23.17</v>
      </c>
      <c r="Y415" s="1">
        <v>66.98</v>
      </c>
      <c r="Z415" s="1">
        <v>3</v>
      </c>
      <c r="AA415" s="1">
        <v>277.10000000000002</v>
      </c>
      <c r="AB415" s="1">
        <v>57.78</v>
      </c>
      <c r="AC415" s="2">
        <v>12.75</v>
      </c>
      <c r="AD415" s="1">
        <v>-1.3979999999999999</v>
      </c>
      <c r="AE415" s="1">
        <v>25.65</v>
      </c>
      <c r="AF415" s="2">
        <v>12.09</v>
      </c>
      <c r="AG415" s="1">
        <v>-6.3680000000000003</v>
      </c>
      <c r="AH415" s="1">
        <v>31.01</v>
      </c>
      <c r="AI415" s="2">
        <v>12.4</v>
      </c>
      <c r="AJ415" s="1">
        <v>-4.7590000000000003</v>
      </c>
      <c r="AK415" s="1">
        <v>29.96</v>
      </c>
      <c r="AM415" s="1" t="s">
        <v>0</v>
      </c>
      <c r="AN415" s="1" t="s">
        <v>0</v>
      </c>
      <c r="AO415" s="1">
        <v>0.24099999999999999</v>
      </c>
      <c r="AP415" s="1">
        <v>3.6999999999999998E-2</v>
      </c>
      <c r="AQ415" s="1">
        <v>20.420000000000002</v>
      </c>
      <c r="AR415" s="1">
        <v>68.739999999999995</v>
      </c>
      <c r="AS415" s="1">
        <v>3.5000000000000003E-2</v>
      </c>
      <c r="AT415" s="1">
        <v>14.83</v>
      </c>
      <c r="AU415" s="1">
        <v>12.52</v>
      </c>
      <c r="AV415" s="1">
        <v>15</v>
      </c>
      <c r="AW415" s="1">
        <v>13.39</v>
      </c>
      <c r="AX415" s="1">
        <v>0</v>
      </c>
      <c r="AY415" s="1">
        <v>0</v>
      </c>
      <c r="BD415" s="1">
        <f>0.6108*EXP((U415*17.27)/(U415+237.3))</f>
        <v>0.96891188758580893</v>
      </c>
      <c r="BE415" s="1">
        <f>0.6108*EXP((V415*17.27)/(V415+237.3))</f>
        <v>2.9447414947919381</v>
      </c>
      <c r="BF415" s="1">
        <f>+(BE415+BD415)/2</f>
        <v>1.9568266911888736</v>
      </c>
      <c r="BG415" s="1">
        <f>+((BD415*X415/100)+(BE415*Y415/100))/2</f>
        <v>1.0984423687826361</v>
      </c>
      <c r="BH415" s="1">
        <f>+BF415-BG415</f>
        <v>0.85838432240623752</v>
      </c>
    </row>
    <row r="416" spans="1:64" s="7" customFormat="1" x14ac:dyDescent="0.2">
      <c r="A416" s="4">
        <v>43513</v>
      </c>
      <c r="B416" s="3">
        <v>0</v>
      </c>
      <c r="C416">
        <v>48</v>
      </c>
      <c r="D416" s="1">
        <v>11.75</v>
      </c>
      <c r="E416" s="1">
        <v>7.5</v>
      </c>
      <c r="F416" s="1">
        <v>180.9983</v>
      </c>
      <c r="G416" s="1">
        <v>41.233139999999999</v>
      </c>
      <c r="H416" s="1">
        <v>-78.236500000000007</v>
      </c>
      <c r="I416" s="1">
        <v>7.8385540000000002</v>
      </c>
      <c r="J416" s="1">
        <v>13.25286</v>
      </c>
      <c r="K416" s="1">
        <v>286.40280000000001</v>
      </c>
      <c r="L416" s="1">
        <v>304.52609999999999</v>
      </c>
      <c r="M416" s="1">
        <v>390.60109999999997</v>
      </c>
      <c r="N416" s="1">
        <v>139.76519999999999</v>
      </c>
      <c r="O416" s="1">
        <v>-86.075050000000005</v>
      </c>
      <c r="P416" s="1">
        <f>+G416/F416</f>
        <v>0.2278095429625582</v>
      </c>
      <c r="Q416" s="1">
        <v>53.69014</v>
      </c>
      <c r="R416" s="1">
        <v>3.794</v>
      </c>
      <c r="S416" s="1">
        <v>23.6</v>
      </c>
      <c r="T416" s="1">
        <v>12.46</v>
      </c>
      <c r="U416" s="1">
        <v>3.1960000000000002</v>
      </c>
      <c r="V416" s="1">
        <v>21.31</v>
      </c>
      <c r="W416" s="1">
        <f>+(X416+Y416)/2</f>
        <v>44.58</v>
      </c>
      <c r="X416" s="1">
        <v>13.08</v>
      </c>
      <c r="Y416" s="1">
        <v>76.08</v>
      </c>
      <c r="Z416" s="1">
        <v>1.972</v>
      </c>
      <c r="AA416" s="1">
        <v>297.8</v>
      </c>
      <c r="AB416" s="1">
        <v>63.96</v>
      </c>
      <c r="AC416" s="2">
        <v>8.3800000000000008</v>
      </c>
      <c r="AD416" s="1">
        <v>-6.7850000000000001</v>
      </c>
      <c r="AE416" s="1">
        <v>22.61</v>
      </c>
      <c r="AF416" s="2">
        <v>6.8280000000000003</v>
      </c>
      <c r="AG416" s="1">
        <v>-12.68</v>
      </c>
      <c r="AH416" s="1">
        <v>26.79</v>
      </c>
      <c r="AI416" s="2">
        <v>7.6150000000000002</v>
      </c>
      <c r="AJ416" s="1">
        <v>-10.48</v>
      </c>
      <c r="AK416" s="1">
        <v>26.21</v>
      </c>
      <c r="AL416" s="2"/>
      <c r="AM416" s="1" t="s">
        <v>0</v>
      </c>
      <c r="AN416" s="1" t="s">
        <v>0</v>
      </c>
      <c r="AO416" s="1" t="s">
        <v>0</v>
      </c>
      <c r="AP416" s="1">
        <v>3.6999999999999998E-2</v>
      </c>
      <c r="AQ416" s="1">
        <v>20.43</v>
      </c>
      <c r="AR416" s="1">
        <v>68.760000000000005</v>
      </c>
      <c r="AS416" s="1">
        <v>3.5999999999999997E-2</v>
      </c>
      <c r="AT416" s="1">
        <v>14.72</v>
      </c>
      <c r="AU416" s="1">
        <v>12.5</v>
      </c>
      <c r="AV416" s="1">
        <v>14.89</v>
      </c>
      <c r="AW416" s="1">
        <v>13.37</v>
      </c>
      <c r="AX416" s="1">
        <v>0</v>
      </c>
      <c r="AY416" s="1">
        <v>0</v>
      </c>
      <c r="AZ416" s="1"/>
      <c r="BA416" s="1"/>
      <c r="BB416" s="1"/>
      <c r="BC416" s="1"/>
      <c r="BD416" s="1">
        <f>0.6108*EXP((U416*17.27)/(U416+237.3))</f>
        <v>0.76837208179495187</v>
      </c>
      <c r="BE416" s="1">
        <f>0.6108*EXP((V416*17.27)/(V416+237.3))</f>
        <v>2.5347577959954095</v>
      </c>
      <c r="BF416" s="1">
        <f>+(BE416+BD416)/2</f>
        <v>1.6515649388951807</v>
      </c>
      <c r="BG416" s="1">
        <f>+((BD416*X416/100)+(BE416*Y416/100))/2</f>
        <v>1.0144733997460436</v>
      </c>
      <c r="BH416" s="1">
        <f>+BF416-BG416</f>
        <v>0.63709153914913719</v>
      </c>
      <c r="BI416"/>
      <c r="BJ416"/>
      <c r="BK416"/>
      <c r="BL416"/>
    </row>
    <row r="417" spans="1:64" x14ac:dyDescent="0.2">
      <c r="A417" s="4">
        <v>43514</v>
      </c>
      <c r="B417" s="3">
        <v>0</v>
      </c>
      <c r="C417">
        <v>49</v>
      </c>
      <c r="D417" s="1">
        <v>11.61</v>
      </c>
      <c r="E417" s="1">
        <v>13.37</v>
      </c>
      <c r="F417" s="1">
        <v>176.2894</v>
      </c>
      <c r="G417" s="1">
        <v>38.705249999999999</v>
      </c>
      <c r="H417" s="1">
        <v>-60.924129999999998</v>
      </c>
      <c r="I417" s="1">
        <v>11.3062</v>
      </c>
      <c r="J417" s="1">
        <v>13.12233</v>
      </c>
      <c r="K417" s="1">
        <v>286.27229999999997</v>
      </c>
      <c r="L417" s="1">
        <v>321.20010000000002</v>
      </c>
      <c r="M417" s="1">
        <v>393.43040000000002</v>
      </c>
      <c r="N417" s="1">
        <v>137.58410000000001</v>
      </c>
      <c r="O417" s="1">
        <v>-72.230320000000006</v>
      </c>
      <c r="P417" s="1">
        <f>+G417/F417</f>
        <v>0.21955517461628435</v>
      </c>
      <c r="Q417" s="1">
        <v>65.35378</v>
      </c>
      <c r="R417" s="1">
        <v>2.8330000000000002</v>
      </c>
      <c r="S417" s="1">
        <v>23.95</v>
      </c>
      <c r="T417" s="1">
        <v>12.35</v>
      </c>
      <c r="U417" s="1">
        <v>3.22</v>
      </c>
      <c r="V417" s="1">
        <v>21.15</v>
      </c>
      <c r="W417" s="1">
        <f>+(X417+Y417)/2</f>
        <v>58.63</v>
      </c>
      <c r="X417" s="1">
        <v>28.06</v>
      </c>
      <c r="Y417" s="1">
        <v>89.2</v>
      </c>
      <c r="Z417" s="1">
        <v>1.9890000000000001</v>
      </c>
      <c r="AA417" s="1">
        <v>293.10000000000002</v>
      </c>
      <c r="AB417" s="1">
        <v>87.5</v>
      </c>
      <c r="AC417" s="2">
        <v>8.51</v>
      </c>
      <c r="AD417" s="1">
        <v>-5.7309999999999999</v>
      </c>
      <c r="AE417" s="1">
        <v>23.51</v>
      </c>
      <c r="AF417" s="2">
        <v>7.2809999999999997</v>
      </c>
      <c r="AG417" s="1">
        <v>-11.41</v>
      </c>
      <c r="AH417" s="1">
        <v>27.94</v>
      </c>
      <c r="AI417" s="2">
        <v>8.07</v>
      </c>
      <c r="AJ417" s="1">
        <v>-9.17</v>
      </c>
      <c r="AK417" s="1">
        <v>27.34</v>
      </c>
      <c r="AM417" s="1" t="s">
        <v>0</v>
      </c>
      <c r="AN417" s="1" t="s">
        <v>0</v>
      </c>
      <c r="AO417" s="1" t="s">
        <v>0</v>
      </c>
      <c r="AP417" s="1">
        <v>3.6999999999999998E-2</v>
      </c>
      <c r="AQ417" s="1">
        <v>20.170000000000002</v>
      </c>
      <c r="AR417" s="1">
        <v>68.27</v>
      </c>
      <c r="AS417" s="1">
        <v>3.5000000000000003E-2</v>
      </c>
      <c r="AT417" s="1">
        <v>14.57</v>
      </c>
      <c r="AU417" s="1">
        <v>12.45</v>
      </c>
      <c r="AV417" s="1">
        <v>14.73</v>
      </c>
      <c r="AW417" s="1">
        <v>13.38</v>
      </c>
      <c r="AX417" s="1">
        <v>0</v>
      </c>
      <c r="AY417" s="1">
        <v>0</v>
      </c>
      <c r="BD417" s="1">
        <f>0.6108*EXP((U417*17.27)/(U417+237.3))</f>
        <v>0.7696797065193437</v>
      </c>
      <c r="BE417" s="1">
        <f>0.6108*EXP((V417*17.27)/(V417+237.3))</f>
        <v>2.510012303137827</v>
      </c>
      <c r="BF417" s="1">
        <f>+(BE417+BD417)/2</f>
        <v>1.6398460048285854</v>
      </c>
      <c r="BG417" s="1">
        <f>+((BD417*X417/100)+(BE417*Y417/100))/2</f>
        <v>1.2274515500241348</v>
      </c>
      <c r="BH417" s="1">
        <f>+BF417-BG417</f>
        <v>0.41239445480445069</v>
      </c>
    </row>
    <row r="418" spans="1:64" x14ac:dyDescent="0.2">
      <c r="A418" s="4">
        <v>43515</v>
      </c>
      <c r="B418" s="3">
        <v>0</v>
      </c>
      <c r="C418">
        <v>50</v>
      </c>
      <c r="D418" s="1">
        <v>11.82</v>
      </c>
      <c r="E418" s="1">
        <v>6.375</v>
      </c>
      <c r="F418" s="1">
        <v>206.43989999999999</v>
      </c>
      <c r="G418" s="1">
        <v>45.117449999999998</v>
      </c>
      <c r="H418" s="1">
        <v>-73.765060000000005</v>
      </c>
      <c r="I418" s="1">
        <v>12.63842</v>
      </c>
      <c r="J418" s="1">
        <v>13.26755</v>
      </c>
      <c r="K418" s="1">
        <v>286.41750000000002</v>
      </c>
      <c r="L418" s="1">
        <v>308.40280000000001</v>
      </c>
      <c r="M418" s="1">
        <v>394.80619999999999</v>
      </c>
      <c r="N418" s="1">
        <v>161.32239999999999</v>
      </c>
      <c r="O418" s="1">
        <v>-86.403480000000002</v>
      </c>
      <c r="P418" s="1">
        <f>+G418/F418</f>
        <v>0.21855004773786463</v>
      </c>
      <c r="Q418" s="1">
        <v>74.918980000000005</v>
      </c>
      <c r="R418" s="1">
        <v>5.1559999999999997</v>
      </c>
      <c r="S418" s="1">
        <v>21.53</v>
      </c>
      <c r="T418" s="1">
        <v>12.56</v>
      </c>
      <c r="U418" s="1">
        <v>5.3109999999999999</v>
      </c>
      <c r="V418" s="1">
        <v>18.46</v>
      </c>
      <c r="W418" s="1">
        <f>+(X418+Y418)/2</f>
        <v>47.484999999999999</v>
      </c>
      <c r="X418" s="1">
        <v>12.27</v>
      </c>
      <c r="Y418" s="1">
        <v>82.7</v>
      </c>
      <c r="Z418" s="1">
        <v>2.8079999999999998</v>
      </c>
      <c r="AA418" s="1">
        <v>289</v>
      </c>
      <c r="AB418" s="1">
        <v>26.91</v>
      </c>
      <c r="AC418" s="2">
        <v>9.0299999999999994</v>
      </c>
      <c r="AD418" s="1">
        <v>-2.4079999999999999</v>
      </c>
      <c r="AE418" s="1">
        <v>17.59</v>
      </c>
      <c r="AF418" s="2">
        <v>8.4600000000000009</v>
      </c>
      <c r="AG418" s="1">
        <v>-5.7240000000000002</v>
      </c>
      <c r="AH418" s="1">
        <v>22.25</v>
      </c>
      <c r="AI418" s="2">
        <v>8.98</v>
      </c>
      <c r="AJ418" s="1">
        <v>-4.5369999999999999</v>
      </c>
      <c r="AK418" s="1">
        <v>21.65</v>
      </c>
      <c r="AM418" s="1" t="s">
        <v>0</v>
      </c>
      <c r="AN418" s="1" t="s">
        <v>0</v>
      </c>
      <c r="AO418" s="1" t="s">
        <v>0</v>
      </c>
      <c r="AP418" s="1">
        <v>3.6999999999999998E-2</v>
      </c>
      <c r="AQ418" s="1">
        <v>19.97</v>
      </c>
      <c r="AR418" s="1">
        <v>67.94</v>
      </c>
      <c r="AS418" s="1">
        <v>3.4000000000000002E-2</v>
      </c>
      <c r="AT418" s="1">
        <v>14.52</v>
      </c>
      <c r="AU418" s="1">
        <v>12.34</v>
      </c>
      <c r="AV418" s="1">
        <v>14.68</v>
      </c>
      <c r="AW418" s="1">
        <v>13.28</v>
      </c>
      <c r="AX418" s="1">
        <v>0</v>
      </c>
      <c r="AY418" s="1">
        <v>0</v>
      </c>
      <c r="BD418" s="1">
        <f>0.6108*EXP((U418*17.27)/(U418+237.3))</f>
        <v>0.89143036858898517</v>
      </c>
      <c r="BE418" s="1">
        <f>0.6108*EXP((V418*17.27)/(V418+237.3))</f>
        <v>2.1244475498095214</v>
      </c>
      <c r="BF418" s="1">
        <f>+(BE418+BD418)/2</f>
        <v>1.5079389591992534</v>
      </c>
      <c r="BG418" s="1">
        <f>+((BD418*X418/100)+(BE418*Y418/100))/2</f>
        <v>0.93314831495917139</v>
      </c>
      <c r="BH418" s="1">
        <f>+BF418-BG418</f>
        <v>0.57479064424008197</v>
      </c>
    </row>
    <row r="419" spans="1:64" x14ac:dyDescent="0.2">
      <c r="A419" s="4">
        <v>43516</v>
      </c>
      <c r="B419" s="3">
        <v>0</v>
      </c>
      <c r="C419">
        <v>51</v>
      </c>
      <c r="D419" s="1">
        <v>11.73</v>
      </c>
      <c r="E419" s="1">
        <v>6.5410000000000004</v>
      </c>
      <c r="F419" s="1">
        <v>189.82390000000001</v>
      </c>
      <c r="G419" s="1">
        <v>41.612580000000001</v>
      </c>
      <c r="H419" s="1">
        <v>-80.265730000000005</v>
      </c>
      <c r="I419" s="1">
        <v>9.4368809999999996</v>
      </c>
      <c r="J419" s="1">
        <v>11.359249999999999</v>
      </c>
      <c r="K419" s="1">
        <v>284.50920000000002</v>
      </c>
      <c r="L419" s="1">
        <v>292.7475</v>
      </c>
      <c r="M419" s="1">
        <v>382.45010000000002</v>
      </c>
      <c r="N419" s="1">
        <v>148.21129999999999</v>
      </c>
      <c r="O419" s="1">
        <v>-89.702619999999996</v>
      </c>
      <c r="P419" s="1">
        <f>+G419/F419</f>
        <v>0.21921675826911152</v>
      </c>
      <c r="Q419" s="1">
        <v>58.508670000000002</v>
      </c>
      <c r="R419" s="1">
        <v>0.72899999999999998</v>
      </c>
      <c r="S419" s="1">
        <v>24.05</v>
      </c>
      <c r="T419" s="1">
        <v>10.43</v>
      </c>
      <c r="U419" s="1">
        <v>0.629</v>
      </c>
      <c r="V419" s="1">
        <v>19.899999999999999</v>
      </c>
      <c r="W419" s="1">
        <f>+(X419+Y419)/2</f>
        <v>35.630000000000003</v>
      </c>
      <c r="X419" s="1">
        <v>11.06</v>
      </c>
      <c r="Y419" s="1">
        <v>60.2</v>
      </c>
      <c r="Z419" s="1">
        <v>1.879</v>
      </c>
      <c r="AA419" s="1">
        <v>13.39</v>
      </c>
      <c r="AB419" s="1">
        <v>99.6</v>
      </c>
      <c r="AC419" s="2">
        <v>6.1660000000000004</v>
      </c>
      <c r="AD419" s="1">
        <v>-9.65</v>
      </c>
      <c r="AE419" s="1">
        <v>23.32</v>
      </c>
      <c r="AF419" s="2">
        <v>3.427</v>
      </c>
      <c r="AG419" s="1">
        <v>-15.96</v>
      </c>
      <c r="AH419" s="1">
        <v>25.89</v>
      </c>
      <c r="AI419" s="2">
        <v>4.5330000000000004</v>
      </c>
      <c r="AJ419" s="1">
        <v>-13.4</v>
      </c>
      <c r="AK419" s="1">
        <v>25.66</v>
      </c>
      <c r="AM419" s="1" t="s">
        <v>0</v>
      </c>
      <c r="AN419" s="1" t="s">
        <v>0</v>
      </c>
      <c r="AO419" s="1" t="s">
        <v>0</v>
      </c>
      <c r="AP419" s="1">
        <v>3.6999999999999998E-2</v>
      </c>
      <c r="AQ419" s="1">
        <v>19.78</v>
      </c>
      <c r="AR419" s="1">
        <v>67.599999999999994</v>
      </c>
      <c r="AS419" s="1">
        <v>3.4000000000000002E-2</v>
      </c>
      <c r="AT419" s="1">
        <v>14.55</v>
      </c>
      <c r="AU419" s="1">
        <v>12.27</v>
      </c>
      <c r="AV419" s="1">
        <v>14.7</v>
      </c>
      <c r="AW419" s="1">
        <v>13.25</v>
      </c>
      <c r="AX419" s="1">
        <v>273.3</v>
      </c>
      <c r="AY419" s="1">
        <v>2.58908022</v>
      </c>
      <c r="BD419" s="1">
        <f>0.6108*EXP((U419*17.27)/(U419+237.3))</f>
        <v>0.63933293018445514</v>
      </c>
      <c r="BE419" s="1">
        <f>0.6108*EXP((V419*17.27)/(V419+237.3))</f>
        <v>2.3238457638211925</v>
      </c>
      <c r="BF419" s="1">
        <f>+(BE419+BD419)/2</f>
        <v>1.4815893470028239</v>
      </c>
      <c r="BG419" s="1">
        <f>+((BD419*X419/100)+(BE419*Y419/100))/2</f>
        <v>0.73483268594937934</v>
      </c>
      <c r="BH419" s="1">
        <f>+BF419-BG419</f>
        <v>0.74675666105344451</v>
      </c>
      <c r="BK419" s="7"/>
      <c r="BL419" s="7"/>
    </row>
    <row r="420" spans="1:64" x14ac:dyDescent="0.2">
      <c r="A420" s="4">
        <v>43517</v>
      </c>
      <c r="B420" s="3">
        <v>0</v>
      </c>
      <c r="C420">
        <v>52</v>
      </c>
      <c r="D420" s="1">
        <v>11.64</v>
      </c>
      <c r="E420" s="1">
        <v>14</v>
      </c>
      <c r="F420" s="1">
        <v>192.20099999999999</v>
      </c>
      <c r="G420" s="1">
        <v>41.474809999999998</v>
      </c>
      <c r="H420" s="1">
        <v>-63.6571</v>
      </c>
      <c r="I420" s="1">
        <v>8.4121950000000005</v>
      </c>
      <c r="J420" s="1">
        <v>13.22931</v>
      </c>
      <c r="K420" s="1">
        <v>286.3793</v>
      </c>
      <c r="L420" s="1">
        <v>318.76350000000002</v>
      </c>
      <c r="M420" s="1">
        <v>390.83280000000002</v>
      </c>
      <c r="N420" s="1">
        <v>150.72620000000001</v>
      </c>
      <c r="O420" s="1">
        <v>-72.069299999999998</v>
      </c>
      <c r="P420" s="1">
        <f>+G420/F420</f>
        <v>0.21578873158828518</v>
      </c>
      <c r="Q420" s="1">
        <v>78.656880000000001</v>
      </c>
      <c r="R420" s="1">
        <v>3.9049999999999998</v>
      </c>
      <c r="S420" s="1">
        <v>21.04</v>
      </c>
      <c r="T420" s="1">
        <v>12.55</v>
      </c>
      <c r="U420" s="1">
        <v>4.0430000000000001</v>
      </c>
      <c r="V420" s="1">
        <v>19.23</v>
      </c>
      <c r="W420" s="1">
        <f>+(X420+Y420)/2</f>
        <v>54.104999999999997</v>
      </c>
      <c r="X420" s="1">
        <v>30.05</v>
      </c>
      <c r="Y420" s="1">
        <v>78.16</v>
      </c>
      <c r="Z420" s="1">
        <v>3.4940000000000002</v>
      </c>
      <c r="AA420" s="1">
        <v>156</v>
      </c>
      <c r="AB420" s="1">
        <v>39.979999999999997</v>
      </c>
      <c r="AC420" s="2">
        <v>10.79</v>
      </c>
      <c r="AD420" s="1">
        <v>-2.7850000000000001</v>
      </c>
      <c r="AE420" s="1">
        <v>22.14</v>
      </c>
      <c r="AF420" s="2">
        <v>8.36</v>
      </c>
      <c r="AG420" s="1">
        <v>-9.1</v>
      </c>
      <c r="AH420" s="1">
        <v>24.21</v>
      </c>
      <c r="AI420" s="2">
        <v>9.0500000000000007</v>
      </c>
      <c r="AJ420" s="1">
        <v>-6.84</v>
      </c>
      <c r="AK420" s="1">
        <v>23.3</v>
      </c>
      <c r="AM420" s="1" t="s">
        <v>0</v>
      </c>
      <c r="AN420" s="1" t="s">
        <v>0</v>
      </c>
      <c r="AO420" s="1" t="s">
        <v>0</v>
      </c>
      <c r="AP420" s="1">
        <v>3.6999999999999998E-2</v>
      </c>
      <c r="AQ420" s="1">
        <v>19.34</v>
      </c>
      <c r="AR420" s="1">
        <v>66.84</v>
      </c>
      <c r="AS420" s="1">
        <v>3.4000000000000002E-2</v>
      </c>
      <c r="AT420" s="1">
        <v>14.59</v>
      </c>
      <c r="AU420" s="1">
        <v>12.26</v>
      </c>
      <c r="AV420" s="1">
        <v>14.73</v>
      </c>
      <c r="AW420" s="1">
        <v>13.33</v>
      </c>
      <c r="AX420" s="1">
        <v>143.30000000000001</v>
      </c>
      <c r="AY420" s="1">
        <v>1.3575382199999999</v>
      </c>
      <c r="BD420" s="1">
        <f>0.6108*EXP((U420*17.27)/(U420+237.3))</f>
        <v>0.81572573728401188</v>
      </c>
      <c r="BE420" s="1">
        <f>0.6108*EXP((V420*17.27)/(V420+237.3))</f>
        <v>2.2291222745702255</v>
      </c>
      <c r="BF420" s="1">
        <f>+(BE420+BD420)/2</f>
        <v>1.5224240059271188</v>
      </c>
      <c r="BG420" s="1">
        <f>+((BD420*X420/100)+(BE420*Y420/100))/2</f>
        <v>0.99370377692896694</v>
      </c>
      <c r="BH420" s="1">
        <f>+BF420-BG420</f>
        <v>0.52872022899815185</v>
      </c>
    </row>
    <row r="421" spans="1:64" x14ac:dyDescent="0.2">
      <c r="A421" s="4">
        <v>43518</v>
      </c>
      <c r="B421" s="3">
        <v>0</v>
      </c>
      <c r="C421">
        <v>53</v>
      </c>
      <c r="D421" s="1">
        <v>11.84</v>
      </c>
      <c r="E421" s="1">
        <v>4.8479999999999999</v>
      </c>
      <c r="F421" s="1">
        <v>97.112790000000004</v>
      </c>
      <c r="G421" s="1">
        <v>15.345359999999999</v>
      </c>
      <c r="H421" s="1">
        <v>-35.074539999999999</v>
      </c>
      <c r="I421" s="1">
        <v>2.642369</v>
      </c>
      <c r="J421" s="1">
        <v>11.937609999999999</v>
      </c>
      <c r="K421" s="1">
        <v>285.08760000000001</v>
      </c>
      <c r="L421" s="1">
        <v>339.63670000000002</v>
      </c>
      <c r="M421" s="1">
        <v>377.35359999999997</v>
      </c>
      <c r="N421" s="1">
        <v>81.767430000000004</v>
      </c>
      <c r="O421" s="1">
        <v>-37.716900000000003</v>
      </c>
      <c r="P421" s="1">
        <f>+G421/F421</f>
        <v>0.1580158494056241</v>
      </c>
      <c r="Q421" s="1">
        <v>44.050519999999999</v>
      </c>
      <c r="R421" s="1">
        <v>5.306</v>
      </c>
      <c r="S421" s="1">
        <v>16.329999999999998</v>
      </c>
      <c r="T421" s="1">
        <v>11.95</v>
      </c>
      <c r="U421" s="1">
        <v>4.7679999999999998</v>
      </c>
      <c r="V421" s="1">
        <v>15.87</v>
      </c>
      <c r="W421" s="1">
        <f>+(X421+Y421)/2</f>
        <v>70.305000000000007</v>
      </c>
      <c r="X421" s="1">
        <v>43.61</v>
      </c>
      <c r="Y421" s="1">
        <v>97</v>
      </c>
      <c r="Z421" s="1">
        <v>3.4060000000000001</v>
      </c>
      <c r="AA421" s="1">
        <v>223.3</v>
      </c>
      <c r="AB421" s="1">
        <v>70.209999999999994</v>
      </c>
      <c r="AC421" s="2">
        <v>10.220000000000001</v>
      </c>
      <c r="AD421" s="1">
        <v>-1.514</v>
      </c>
      <c r="AE421" s="1">
        <v>15.27</v>
      </c>
      <c r="AF421" s="2">
        <v>7.8170000000000002</v>
      </c>
      <c r="AG421" s="1">
        <v>-6.444</v>
      </c>
      <c r="AH421" s="1">
        <v>14.3</v>
      </c>
      <c r="AI421" s="2">
        <v>8.8000000000000007</v>
      </c>
      <c r="AJ421" s="1">
        <v>-4.2969999999999997</v>
      </c>
      <c r="AK421" s="1">
        <v>15.15</v>
      </c>
      <c r="AM421" s="1" t="s">
        <v>0</v>
      </c>
      <c r="AN421" s="1" t="s">
        <v>0</v>
      </c>
      <c r="AO421" s="1" t="s">
        <v>0</v>
      </c>
      <c r="AP421" s="1">
        <v>3.6999999999999998E-2</v>
      </c>
      <c r="AQ421" s="1">
        <v>19.11</v>
      </c>
      <c r="AR421" s="1">
        <v>66.41</v>
      </c>
      <c r="AS421" s="1">
        <v>3.4000000000000002E-2</v>
      </c>
      <c r="AT421" s="1">
        <v>14.58</v>
      </c>
      <c r="AU421" s="1">
        <v>12.23</v>
      </c>
      <c r="AV421" s="1">
        <v>14.71</v>
      </c>
      <c r="AW421" s="1">
        <v>13.34</v>
      </c>
      <c r="AX421" s="1">
        <v>7.3659999999999997</v>
      </c>
      <c r="AY421" s="1">
        <v>6.9781064399999995E-2</v>
      </c>
      <c r="BD421" s="1">
        <f>0.6108*EXP((U421*17.27)/(U421+237.3))</f>
        <v>0.85828465279043853</v>
      </c>
      <c r="BE421" s="1">
        <f>0.6108*EXP((V421*17.27)/(V421+237.3))</f>
        <v>1.8032432948982464</v>
      </c>
      <c r="BF421" s="1">
        <f>+(BE421+BD421)/2</f>
        <v>1.3307639738443424</v>
      </c>
      <c r="BG421" s="1">
        <f>+((BD421*X421/100)+(BE421*Y421/100))/2</f>
        <v>1.0617219665666047</v>
      </c>
      <c r="BH421" s="1">
        <f>+BF421-BG421</f>
        <v>0.26904200727773775</v>
      </c>
    </row>
    <row r="422" spans="1:64" x14ac:dyDescent="0.2">
      <c r="A422" s="4">
        <v>43519</v>
      </c>
      <c r="B422" s="3">
        <v>0</v>
      </c>
      <c r="C422">
        <v>54</v>
      </c>
      <c r="D422" s="1">
        <v>11.64</v>
      </c>
      <c r="E422" s="1">
        <v>7.3650000000000002</v>
      </c>
      <c r="F422" s="1">
        <v>216.91669999999999</v>
      </c>
      <c r="G422" s="1">
        <v>39.013739999999999</v>
      </c>
      <c r="H422" s="1">
        <v>-83.072059999999993</v>
      </c>
      <c r="I422" s="1">
        <v>0.18918599999999999</v>
      </c>
      <c r="J422" s="1">
        <v>11.939539999999999</v>
      </c>
      <c r="K422" s="1">
        <v>285.08949999999999</v>
      </c>
      <c r="L422" s="1">
        <v>292.74770000000001</v>
      </c>
      <c r="M422" s="1">
        <v>376.00889999999998</v>
      </c>
      <c r="N422" s="1">
        <v>177.90299999999999</v>
      </c>
      <c r="O422" s="1">
        <v>-83.261250000000004</v>
      </c>
      <c r="P422" s="1">
        <f>+G422/F422</f>
        <v>0.17985586172019027</v>
      </c>
      <c r="Q422" s="1">
        <v>94.6417</v>
      </c>
      <c r="R422" s="1">
        <v>3.3610000000000002</v>
      </c>
      <c r="S422" s="1">
        <v>22.79</v>
      </c>
      <c r="T422" s="1">
        <v>11.15</v>
      </c>
      <c r="U422" s="1">
        <v>3.7810000000000001</v>
      </c>
      <c r="V422" s="1">
        <v>20.52</v>
      </c>
      <c r="W422" s="1">
        <f>+(X422+Y422)/2</f>
        <v>54.135000000000005</v>
      </c>
      <c r="X422" s="1">
        <v>13.07</v>
      </c>
      <c r="Y422" s="1">
        <v>95.2</v>
      </c>
      <c r="Z422" s="1">
        <v>2.1150000000000002</v>
      </c>
      <c r="AA422" s="1">
        <v>342.3</v>
      </c>
      <c r="AB422" s="1">
        <v>59.89</v>
      </c>
      <c r="AC422" s="2">
        <v>9.25</v>
      </c>
      <c r="AD422" s="1">
        <v>-2.9569999999999999</v>
      </c>
      <c r="AE422" s="1">
        <v>24.08</v>
      </c>
      <c r="AF422" s="2">
        <v>7.0170000000000003</v>
      </c>
      <c r="AG422" s="1">
        <v>-8.3699999999999992</v>
      </c>
      <c r="AH422" s="1">
        <v>27.35</v>
      </c>
      <c r="AI422" s="2">
        <v>8.56</v>
      </c>
      <c r="AJ422" s="1">
        <v>-5.95</v>
      </c>
      <c r="AK422" s="1">
        <v>27.27</v>
      </c>
      <c r="AM422" s="1" t="s">
        <v>0</v>
      </c>
      <c r="AN422" s="1" t="s">
        <v>0</v>
      </c>
      <c r="AO422" s="1" t="s">
        <v>0</v>
      </c>
      <c r="AP422" s="1">
        <v>3.6999999999999998E-2</v>
      </c>
      <c r="AQ422" s="1">
        <v>18.73</v>
      </c>
      <c r="AR422" s="1">
        <v>65.72</v>
      </c>
      <c r="AS422" s="1">
        <v>3.4000000000000002E-2</v>
      </c>
      <c r="AT422" s="1">
        <v>14.55</v>
      </c>
      <c r="AU422" s="1">
        <v>12.03</v>
      </c>
      <c r="AV422" s="1">
        <v>14.67</v>
      </c>
      <c r="AW422" s="1">
        <v>13.2</v>
      </c>
      <c r="AX422" s="1">
        <v>0</v>
      </c>
      <c r="AY422" s="1">
        <v>0</v>
      </c>
      <c r="BD422" s="1">
        <f>0.6108*EXP((U422*17.27)/(U422+237.3))</f>
        <v>0.80081027427848328</v>
      </c>
      <c r="BE422" s="1">
        <f>0.6108*EXP((V422*17.27)/(V422+237.3))</f>
        <v>2.4146170621629279</v>
      </c>
      <c r="BF422" s="1">
        <f>+(BE422+BD422)/2</f>
        <v>1.6077136682207056</v>
      </c>
      <c r="BG422" s="1">
        <f>+((BD422*X422/100)+(BE422*Y422/100))/2</f>
        <v>1.2016906730136525</v>
      </c>
      <c r="BH422" s="1">
        <f>+BF422-BG422</f>
        <v>0.40602299520705309</v>
      </c>
      <c r="BI422" s="7"/>
      <c r="BJ422" s="7"/>
      <c r="BK422" s="7"/>
      <c r="BL422" s="7"/>
    </row>
    <row r="423" spans="1:64" x14ac:dyDescent="0.2">
      <c r="A423" s="4">
        <v>43520</v>
      </c>
      <c r="B423" s="3">
        <v>0</v>
      </c>
      <c r="C423">
        <v>55</v>
      </c>
      <c r="D423" s="1">
        <v>11.72</v>
      </c>
      <c r="E423" s="1">
        <v>9.11</v>
      </c>
      <c r="F423" s="1">
        <v>216.7647</v>
      </c>
      <c r="G423" s="1">
        <v>43.776980000000002</v>
      </c>
      <c r="H423" s="1">
        <v>-80.101550000000003</v>
      </c>
      <c r="I423" s="1">
        <v>2.4072100000000001</v>
      </c>
      <c r="J423" s="1">
        <v>13.248670000000001</v>
      </c>
      <c r="K423" s="1">
        <v>286.39870000000002</v>
      </c>
      <c r="L423" s="1">
        <v>302.91460000000001</v>
      </c>
      <c r="M423" s="1">
        <v>385.42340000000002</v>
      </c>
      <c r="N423" s="1">
        <v>172.98769999999999</v>
      </c>
      <c r="O423" s="1">
        <v>-82.508769999999998</v>
      </c>
      <c r="P423" s="1">
        <f>+G423/F423</f>
        <v>0.20195622257683102</v>
      </c>
      <c r="Q423" s="1">
        <v>90.478980000000007</v>
      </c>
      <c r="R423" s="1">
        <v>2.5190000000000001</v>
      </c>
      <c r="S423" s="1">
        <v>24.14</v>
      </c>
      <c r="T423" s="1">
        <v>12.51</v>
      </c>
      <c r="U423" s="1">
        <v>2.6789999999999998</v>
      </c>
      <c r="V423" s="1">
        <v>22.4</v>
      </c>
      <c r="W423" s="1">
        <f>+(X423+Y423)/2</f>
        <v>56.89</v>
      </c>
      <c r="X423" s="1">
        <v>19.68</v>
      </c>
      <c r="Y423" s="1">
        <v>94.1</v>
      </c>
      <c r="Z423" s="1">
        <v>1.893</v>
      </c>
      <c r="AA423" s="1">
        <v>300.7</v>
      </c>
      <c r="AB423" s="1">
        <v>46.84</v>
      </c>
      <c r="AC423" s="2">
        <v>11.14</v>
      </c>
      <c r="AD423" s="1">
        <v>-4.556</v>
      </c>
      <c r="AE423" s="1">
        <v>27.07</v>
      </c>
      <c r="AF423" s="2">
        <v>10</v>
      </c>
      <c r="AG423" s="1">
        <v>-9.9499999999999993</v>
      </c>
      <c r="AH423" s="1">
        <v>31.44</v>
      </c>
      <c r="AI423" s="2">
        <v>10.97</v>
      </c>
      <c r="AJ423" s="1">
        <v>-7.3529999999999998</v>
      </c>
      <c r="AK423" s="1">
        <v>30.63</v>
      </c>
      <c r="AM423" s="1" t="s">
        <v>0</v>
      </c>
      <c r="AN423" s="1" t="s">
        <v>0</v>
      </c>
      <c r="AO423" s="1" t="s">
        <v>0</v>
      </c>
      <c r="AP423" s="1">
        <v>3.6999999999999998E-2</v>
      </c>
      <c r="AQ423" s="1">
        <v>18.03</v>
      </c>
      <c r="AR423" s="1">
        <v>64.459999999999994</v>
      </c>
      <c r="AS423" s="1">
        <v>3.3000000000000002E-2</v>
      </c>
      <c r="AT423" s="1">
        <v>14.67</v>
      </c>
      <c r="AU423" s="1">
        <v>11.99</v>
      </c>
      <c r="AV423" s="1">
        <v>14.77</v>
      </c>
      <c r="AW423" s="1">
        <v>13.31</v>
      </c>
      <c r="AX423" s="1">
        <v>238.3</v>
      </c>
      <c r="AY423" s="1">
        <v>2.25751122</v>
      </c>
      <c r="BD423" s="1">
        <f>0.6108*EXP((U423*17.27)/(U423+237.3))</f>
        <v>0.74067565561623128</v>
      </c>
      <c r="BE423" s="1">
        <f>0.6108*EXP((V423*17.27)/(V423+237.3))</f>
        <v>2.7090824052161175</v>
      </c>
      <c r="BF423" s="1">
        <f>+(BE423+BD423)/2</f>
        <v>1.7248790304161745</v>
      </c>
      <c r="BG423" s="1">
        <f>+((BD423*X423/100)+(BE423*Y423/100))/2</f>
        <v>1.3475057561668204</v>
      </c>
      <c r="BH423" s="1">
        <f>+BF423-BG423</f>
        <v>0.37737327424935407</v>
      </c>
    </row>
    <row r="424" spans="1:64" x14ac:dyDescent="0.2">
      <c r="A424" s="4">
        <v>43521</v>
      </c>
      <c r="B424" s="3">
        <v>0</v>
      </c>
      <c r="C424">
        <v>56</v>
      </c>
      <c r="D424" s="1">
        <v>11.6</v>
      </c>
      <c r="E424" s="1">
        <v>10.89</v>
      </c>
      <c r="F424" s="1">
        <v>210.36869999999999</v>
      </c>
      <c r="G424" s="1">
        <v>43.120339999999999</v>
      </c>
      <c r="H424" s="1">
        <v>-77.082149999999999</v>
      </c>
      <c r="I424" s="1">
        <v>3.5383010000000001</v>
      </c>
      <c r="J424" s="1">
        <v>14.706910000000001</v>
      </c>
      <c r="K424" s="1">
        <v>287.8569</v>
      </c>
      <c r="L424" s="1">
        <v>314.26080000000002</v>
      </c>
      <c r="M424" s="1">
        <v>394.88130000000001</v>
      </c>
      <c r="N424" s="1">
        <v>167.2483</v>
      </c>
      <c r="O424" s="1">
        <v>-80.620450000000005</v>
      </c>
      <c r="P424" s="1">
        <f>+G424/F424</f>
        <v>0.20497507471406157</v>
      </c>
      <c r="Q424" s="1">
        <v>86.627859999999998</v>
      </c>
      <c r="R424" s="1">
        <v>3.05</v>
      </c>
      <c r="S424" s="1">
        <v>27.86</v>
      </c>
      <c r="T424" s="1">
        <v>13.36</v>
      </c>
      <c r="U424" s="1">
        <v>3.18</v>
      </c>
      <c r="V424" s="1">
        <v>24.4</v>
      </c>
      <c r="W424" s="1">
        <f>+(X424+Y424)/2</f>
        <v>57.905000000000001</v>
      </c>
      <c r="X424" s="1">
        <v>19.510000000000002</v>
      </c>
      <c r="Y424" s="1">
        <v>96.3</v>
      </c>
      <c r="Z424" s="1">
        <v>1.294</v>
      </c>
      <c r="AA424" s="1">
        <v>154</v>
      </c>
      <c r="AB424" s="1">
        <v>93.5</v>
      </c>
      <c r="AC424" s="2">
        <v>11.97</v>
      </c>
      <c r="AD424" s="1">
        <v>-3.9049999999999998</v>
      </c>
      <c r="AE424" s="1">
        <v>29.06</v>
      </c>
      <c r="AF424" s="2">
        <v>11.75</v>
      </c>
      <c r="AG424" s="1">
        <v>-8.9600000000000009</v>
      </c>
      <c r="AH424" s="1">
        <v>35.479999999999997</v>
      </c>
      <c r="AI424" s="2">
        <v>12.25</v>
      </c>
      <c r="AJ424" s="1">
        <v>-6.6269999999999998</v>
      </c>
      <c r="AK424" s="1">
        <v>34.1</v>
      </c>
      <c r="AM424" s="1" t="s">
        <v>0</v>
      </c>
      <c r="AN424" s="1" t="s">
        <v>0</v>
      </c>
      <c r="AO424" s="1" t="s">
        <v>0</v>
      </c>
      <c r="AP424" s="1">
        <v>3.7999999999999999E-2</v>
      </c>
      <c r="AQ424" s="1">
        <v>17.82</v>
      </c>
      <c r="AR424" s="1">
        <v>64</v>
      </c>
      <c r="AS424" s="1">
        <v>3.4000000000000002E-2</v>
      </c>
      <c r="AT424" s="1">
        <v>15.05</v>
      </c>
      <c r="AU424" s="1">
        <v>12.27</v>
      </c>
      <c r="AV424" s="1">
        <v>15.14</v>
      </c>
      <c r="AW424" s="1">
        <v>13.67</v>
      </c>
      <c r="AX424" s="1">
        <v>894</v>
      </c>
      <c r="AY424" s="1">
        <v>8.4692195999999988</v>
      </c>
      <c r="BD424" s="1">
        <f>0.6108*EXP((U424*17.27)/(U424+237.3))</f>
        <v>0.76750142169234392</v>
      </c>
      <c r="BE424" s="1">
        <f>0.6108*EXP((V424*17.27)/(V424+237.3))</f>
        <v>3.0563126530167612</v>
      </c>
      <c r="BF424" s="1">
        <f>+(BE424+BD424)/2</f>
        <v>1.9119070373545526</v>
      </c>
      <c r="BG424" s="1">
        <f>+((BD424*X424/100)+(BE424*Y424/100))/2</f>
        <v>1.5464843061136588</v>
      </c>
      <c r="BH424" s="1">
        <f>+BF424-BG424</f>
        <v>0.36542273124089375</v>
      </c>
    </row>
    <row r="425" spans="1:64" x14ac:dyDescent="0.2">
      <c r="A425" s="4">
        <v>43522</v>
      </c>
      <c r="B425" s="3">
        <v>0</v>
      </c>
      <c r="C425">
        <v>57</v>
      </c>
      <c r="D425" s="1">
        <v>11.79</v>
      </c>
      <c r="E425" s="1">
        <v>15.69</v>
      </c>
      <c r="F425" s="1">
        <v>211.4966</v>
      </c>
      <c r="G425" s="1">
        <v>43.229080000000003</v>
      </c>
      <c r="H425" s="1">
        <v>-71.577870000000004</v>
      </c>
      <c r="I425" s="1">
        <v>2.8758599999999999</v>
      </c>
      <c r="J425" s="1">
        <v>17.768439999999998</v>
      </c>
      <c r="K425" s="1">
        <v>290.91840000000002</v>
      </c>
      <c r="L425" s="1">
        <v>336.5197</v>
      </c>
      <c r="M425" s="1">
        <v>410.97340000000003</v>
      </c>
      <c r="N425" s="1">
        <v>168.26750000000001</v>
      </c>
      <c r="O425" s="1">
        <v>-74.453729999999993</v>
      </c>
      <c r="P425" s="1">
        <f>+G425/F425</f>
        <v>0.20439609903894437</v>
      </c>
      <c r="Q425" s="1">
        <v>93.813760000000002</v>
      </c>
      <c r="R425" s="1">
        <v>6.3890000000000002</v>
      </c>
      <c r="S425" s="1">
        <v>30.31</v>
      </c>
      <c r="T425" s="1">
        <v>16.71</v>
      </c>
      <c r="U425" s="1">
        <v>6.6950000000000003</v>
      </c>
      <c r="V425" s="1">
        <v>26.95</v>
      </c>
      <c r="W425" s="1">
        <f>+(X425+Y425)/2</f>
        <v>55.545000000000002</v>
      </c>
      <c r="X425" s="1">
        <v>14.89</v>
      </c>
      <c r="Y425" s="1">
        <v>96.2</v>
      </c>
      <c r="Z425" s="1">
        <v>1.5529999999999999</v>
      </c>
      <c r="AA425" s="1">
        <v>341.5</v>
      </c>
      <c r="AB425" s="1">
        <v>90.7</v>
      </c>
      <c r="AC425" s="2">
        <v>16.600000000000001</v>
      </c>
      <c r="AD425" s="1">
        <v>0.55300000000000005</v>
      </c>
      <c r="AE425" s="1">
        <v>33.590000000000003</v>
      </c>
      <c r="AF425" s="2">
        <v>16.93</v>
      </c>
      <c r="AG425" s="1">
        <v>-2.6360000000000001</v>
      </c>
      <c r="AH425" s="1">
        <v>39.32</v>
      </c>
      <c r="AI425" s="2">
        <v>17.059999999999999</v>
      </c>
      <c r="AJ425" s="1">
        <v>-0.99399999999999999</v>
      </c>
      <c r="AK425" s="1">
        <v>37.840000000000003</v>
      </c>
      <c r="AM425" s="1" t="s">
        <v>0</v>
      </c>
      <c r="AN425" s="1" t="s">
        <v>0</v>
      </c>
      <c r="AO425" s="1" t="s">
        <v>0</v>
      </c>
      <c r="AP425" s="1">
        <v>3.6999999999999998E-2</v>
      </c>
      <c r="AQ425" s="1">
        <v>17.95</v>
      </c>
      <c r="AR425" s="1">
        <v>64.34</v>
      </c>
      <c r="AS425" s="1">
        <v>3.4000000000000002E-2</v>
      </c>
      <c r="AT425" s="1">
        <v>15.13</v>
      </c>
      <c r="AU425" s="1">
        <v>12.13</v>
      </c>
      <c r="AV425" s="1">
        <v>15.23</v>
      </c>
      <c r="AW425" s="1">
        <v>13.47</v>
      </c>
      <c r="AX425" s="1">
        <v>0</v>
      </c>
      <c r="AY425" s="1">
        <v>0</v>
      </c>
      <c r="BD425" s="1">
        <f>0.6108*EXP((U425*17.27)/(U425+237.3))</f>
        <v>0.98106881364224274</v>
      </c>
      <c r="BE425" s="1">
        <f>0.6108*EXP((V425*17.27)/(V425+237.3))</f>
        <v>3.5548950913126443</v>
      </c>
      <c r="BF425" s="1">
        <f>+(BE425+BD425)/2</f>
        <v>2.2679819524774434</v>
      </c>
      <c r="BG425" s="1">
        <f>+((BD425*X425/100)+(BE425*Y425/100))/2</f>
        <v>1.7829451120970468</v>
      </c>
      <c r="BH425" s="1">
        <f>+BF425-BG425</f>
        <v>0.48503684038039663</v>
      </c>
    </row>
    <row r="426" spans="1:64" x14ac:dyDescent="0.2">
      <c r="A426" s="4">
        <v>43523</v>
      </c>
      <c r="B426" s="3">
        <v>0</v>
      </c>
      <c r="C426">
        <v>58</v>
      </c>
      <c r="D426" s="1">
        <v>11.8</v>
      </c>
      <c r="E426" s="1">
        <v>14.79</v>
      </c>
      <c r="F426" s="1">
        <v>100.6619</v>
      </c>
      <c r="G426" s="1">
        <v>20.082789999999999</v>
      </c>
      <c r="H426" s="1">
        <v>-46.308140000000002</v>
      </c>
      <c r="I426" s="1">
        <v>-2.4651290000000001</v>
      </c>
      <c r="J426" s="1">
        <v>18.677530000000001</v>
      </c>
      <c r="K426" s="1">
        <v>291.82749999999999</v>
      </c>
      <c r="L426" s="1">
        <v>366.11349999999999</v>
      </c>
      <c r="M426" s="1">
        <v>409.95650000000001</v>
      </c>
      <c r="N426" s="1">
        <v>80.579149999999998</v>
      </c>
      <c r="O426" s="1">
        <v>-43.84301</v>
      </c>
      <c r="P426" s="1">
        <f>+G426/F426</f>
        <v>0.19950736077900377</v>
      </c>
      <c r="Q426" s="1">
        <v>36.736150000000002</v>
      </c>
      <c r="R426" s="1">
        <v>10.41</v>
      </c>
      <c r="S426" s="1">
        <v>30.1</v>
      </c>
      <c r="T426" s="1">
        <v>17.8</v>
      </c>
      <c r="U426" s="1">
        <v>10.050000000000001</v>
      </c>
      <c r="V426" s="1">
        <v>26.55</v>
      </c>
      <c r="W426" s="1">
        <f>+(X426+Y426)/2</f>
        <v>47.644999999999996</v>
      </c>
      <c r="X426" s="1">
        <v>16.72</v>
      </c>
      <c r="Y426" s="1">
        <v>78.569999999999993</v>
      </c>
      <c r="Z426" s="1">
        <v>1.1479999999999999</v>
      </c>
      <c r="AA426" s="1">
        <v>60.47</v>
      </c>
      <c r="AB426" s="1">
        <v>97.1</v>
      </c>
      <c r="AC426" s="2">
        <v>19.329999999999998</v>
      </c>
      <c r="AD426" s="1">
        <v>6.9039999999999999</v>
      </c>
      <c r="AE426" s="1">
        <v>34.44</v>
      </c>
      <c r="AF426" s="2">
        <v>19.07</v>
      </c>
      <c r="AG426" s="1">
        <v>4.0069999999999997</v>
      </c>
      <c r="AH426" s="1">
        <v>37.58</v>
      </c>
      <c r="AI426" s="2">
        <v>19.22</v>
      </c>
      <c r="AJ426" s="1">
        <v>5.1130000000000004</v>
      </c>
      <c r="AK426" s="1">
        <v>36.56</v>
      </c>
      <c r="AM426" s="1" t="s">
        <v>0</v>
      </c>
      <c r="AN426" s="1" t="s">
        <v>0</v>
      </c>
      <c r="AO426" s="1" t="s">
        <v>0</v>
      </c>
      <c r="AP426" s="1">
        <v>3.5999999999999997E-2</v>
      </c>
      <c r="AQ426" s="1">
        <v>18.39</v>
      </c>
      <c r="AR426" s="1">
        <v>65.08</v>
      </c>
      <c r="AS426" s="1">
        <v>3.3000000000000002E-2</v>
      </c>
      <c r="AT426" s="1">
        <v>14.95</v>
      </c>
      <c r="AU426" s="1">
        <v>11.91</v>
      </c>
      <c r="AV426" s="1">
        <v>15.06</v>
      </c>
      <c r="AW426" s="1">
        <v>13.14</v>
      </c>
      <c r="AX426" s="1">
        <v>0</v>
      </c>
      <c r="AY426" s="1">
        <v>0</v>
      </c>
      <c r="BD426" s="1">
        <f>0.6108*EXP((U426*17.27)/(U426+237.3))</f>
        <v>1.2320829949437389</v>
      </c>
      <c r="BE426" s="1">
        <f>0.6108*EXP((V426*17.27)/(V426+237.3))</f>
        <v>3.4722895208437885</v>
      </c>
      <c r="BF426" s="1">
        <f>+(BE426+BD426)/2</f>
        <v>2.3521862578937638</v>
      </c>
      <c r="BG426" s="1">
        <f>+((BD426*X426/100)+(BE426*Y426/100))/2</f>
        <v>1.4670910766407788</v>
      </c>
      <c r="BH426" s="1">
        <f>+BF426-BG426</f>
        <v>0.88509518125298503</v>
      </c>
    </row>
    <row r="427" spans="1:64" x14ac:dyDescent="0.2">
      <c r="A427" s="4">
        <v>43524</v>
      </c>
      <c r="B427" s="3">
        <v>0</v>
      </c>
      <c r="C427">
        <v>59</v>
      </c>
      <c r="D427" s="1">
        <v>11.81</v>
      </c>
      <c r="E427" s="1">
        <v>15.41</v>
      </c>
      <c r="F427" s="1">
        <v>219.1755</v>
      </c>
      <c r="G427" s="1">
        <v>45.975819999999999</v>
      </c>
      <c r="H427" s="1">
        <v>-78.363039999999998</v>
      </c>
      <c r="I427" s="1">
        <v>2.2035779999999998</v>
      </c>
      <c r="J427" s="1">
        <v>21.618189999999998</v>
      </c>
      <c r="K427" s="1">
        <v>294.76819999999998</v>
      </c>
      <c r="L427" s="1">
        <v>351.54829999999998</v>
      </c>
      <c r="M427" s="1">
        <v>432.11500000000001</v>
      </c>
      <c r="N427" s="1">
        <v>173.19970000000001</v>
      </c>
      <c r="O427" s="1">
        <v>-80.56662</v>
      </c>
      <c r="P427" s="1">
        <f>+G427/F427</f>
        <v>0.20976715006923674</v>
      </c>
      <c r="Q427" s="1">
        <v>92.63306</v>
      </c>
      <c r="R427" s="1">
        <v>10.07</v>
      </c>
      <c r="S427" s="1">
        <v>33.22</v>
      </c>
      <c r="T427" s="1">
        <v>20.65</v>
      </c>
      <c r="U427" s="1">
        <v>9.75</v>
      </c>
      <c r="V427" s="1">
        <v>31.51</v>
      </c>
      <c r="W427" s="1">
        <f>+(X427+Y427)/2</f>
        <v>43.95</v>
      </c>
      <c r="X427" s="1">
        <v>9.9700000000000006</v>
      </c>
      <c r="Y427" s="1">
        <v>77.930000000000007</v>
      </c>
      <c r="Z427" s="1">
        <v>1.8580000000000001</v>
      </c>
      <c r="AA427" s="1">
        <v>301.7</v>
      </c>
      <c r="AB427" s="1">
        <v>80.7</v>
      </c>
      <c r="AC427" s="2">
        <v>22.03</v>
      </c>
      <c r="AD427" s="1">
        <v>6.7619999999999996</v>
      </c>
      <c r="AE427" s="1">
        <v>37.07</v>
      </c>
      <c r="AF427" s="2">
        <v>23.67</v>
      </c>
      <c r="AG427" s="1">
        <v>3.9020000000000001</v>
      </c>
      <c r="AH427" s="1">
        <v>45.67</v>
      </c>
      <c r="AI427" s="2">
        <v>23.31</v>
      </c>
      <c r="AJ427" s="1">
        <v>5.0460000000000003</v>
      </c>
      <c r="AK427" s="1">
        <v>43.53</v>
      </c>
      <c r="AM427" s="1" t="s">
        <v>0</v>
      </c>
      <c r="AN427" s="1" t="s">
        <v>0</v>
      </c>
      <c r="AO427" s="1" t="s">
        <v>0</v>
      </c>
      <c r="AP427" s="1">
        <v>3.5999999999999997E-2</v>
      </c>
      <c r="AQ427" s="1">
        <v>18.79</v>
      </c>
      <c r="AR427" s="1">
        <v>65.81</v>
      </c>
      <c r="AS427" s="1">
        <v>3.3000000000000002E-2</v>
      </c>
      <c r="AT427" s="1">
        <v>14.86</v>
      </c>
      <c r="AU427" s="1">
        <v>11.88</v>
      </c>
      <c r="AV427" s="1">
        <v>14.98</v>
      </c>
      <c r="AW427" s="1">
        <v>13.03</v>
      </c>
      <c r="AX427" s="1">
        <v>0</v>
      </c>
      <c r="AY427" s="1">
        <v>0</v>
      </c>
      <c r="BD427" s="1">
        <f>0.6108*EXP((U427*17.27)/(U427+237.3))</f>
        <v>1.2075419540852388</v>
      </c>
      <c r="BE427" s="1">
        <f>0.6108*EXP((V427*17.27)/(V427+237.3))</f>
        <v>4.6246911583248425</v>
      </c>
      <c r="BF427" s="1">
        <f>+(BE427+BD427)/2</f>
        <v>2.9161165562050408</v>
      </c>
      <c r="BG427" s="1">
        <f>+((BD427*X427/100)+(BE427*Y427/100))/2</f>
        <v>1.862206876252424</v>
      </c>
      <c r="BH427" s="1">
        <f>+BF427-BG427</f>
        <v>1.0539096799526169</v>
      </c>
      <c r="BI427" s="4">
        <f>+A427</f>
        <v>43524</v>
      </c>
      <c r="BJ427" s="1">
        <f>+AVERAGE(BH400:BH427)</f>
        <v>0.72213750692809808</v>
      </c>
    </row>
    <row r="428" spans="1:64" x14ac:dyDescent="0.2">
      <c r="A428" s="4">
        <v>43525</v>
      </c>
      <c r="B428" s="3">
        <v>0</v>
      </c>
      <c r="C428">
        <v>60</v>
      </c>
      <c r="D428" s="1">
        <v>11.78</v>
      </c>
      <c r="E428" s="1">
        <v>15.9</v>
      </c>
      <c r="F428" s="1">
        <v>218.33320000000001</v>
      </c>
      <c r="G428" s="1">
        <v>45.194360000000003</v>
      </c>
      <c r="H428" s="1">
        <v>-82.255480000000006</v>
      </c>
      <c r="I428" s="1">
        <v>0.64317120000000005</v>
      </c>
      <c r="J428" s="1">
        <v>21.489149999999999</v>
      </c>
      <c r="K428" s="1">
        <v>294.63909999999998</v>
      </c>
      <c r="L428" s="1">
        <v>347.47070000000002</v>
      </c>
      <c r="M428" s="1">
        <v>430.36939999999998</v>
      </c>
      <c r="N428" s="1">
        <v>173.1388</v>
      </c>
      <c r="O428" s="1">
        <v>-82.89864</v>
      </c>
      <c r="P428" s="1">
        <f>+G428/F428</f>
        <v>0.20699719511279091</v>
      </c>
      <c r="Q428" s="1">
        <v>90.240179999999995</v>
      </c>
      <c r="R428" s="1">
        <v>9.1</v>
      </c>
      <c r="S428" s="1">
        <v>34.26</v>
      </c>
      <c r="T428" s="1">
        <v>20.059999999999999</v>
      </c>
      <c r="U428" s="1">
        <v>8.4600000000000009</v>
      </c>
      <c r="V428" s="1">
        <v>31.81</v>
      </c>
      <c r="W428" s="1">
        <f>+(X428+Y428)/2</f>
        <v>46.534999999999997</v>
      </c>
      <c r="X428" s="1">
        <v>11.27</v>
      </c>
      <c r="Y428" s="1">
        <v>81.8</v>
      </c>
      <c r="Z428" s="1">
        <v>1.56</v>
      </c>
      <c r="AA428" s="1">
        <v>194.5</v>
      </c>
      <c r="AB428" s="1">
        <v>87</v>
      </c>
      <c r="AC428" s="2">
        <v>20.62</v>
      </c>
      <c r="AD428" s="1">
        <v>1.373</v>
      </c>
      <c r="AE428" s="1">
        <v>39.340000000000003</v>
      </c>
      <c r="AF428" s="2">
        <v>21.41</v>
      </c>
      <c r="AG428" s="1">
        <v>-1.7330000000000001</v>
      </c>
      <c r="AH428" s="1">
        <v>45.92</v>
      </c>
      <c r="AI428" s="2">
        <v>21.03</v>
      </c>
      <c r="AJ428" s="1">
        <v>-0.33200000000000002</v>
      </c>
      <c r="AK428" s="1">
        <v>43.58</v>
      </c>
      <c r="AM428" s="1" t="s">
        <v>0</v>
      </c>
      <c r="AN428" s="1" t="s">
        <v>0</v>
      </c>
      <c r="AO428" s="1" t="s">
        <v>0</v>
      </c>
      <c r="AP428" s="1">
        <v>3.7999999999999999E-2</v>
      </c>
      <c r="AQ428" s="1">
        <v>19.399999999999999</v>
      </c>
      <c r="AR428" s="1">
        <v>66.930000000000007</v>
      </c>
      <c r="AS428" s="1">
        <v>3.5000000000000003E-2</v>
      </c>
      <c r="AT428" s="1">
        <v>15.17</v>
      </c>
      <c r="AU428" s="1">
        <v>12.42</v>
      </c>
      <c r="AV428" s="1">
        <v>15.32</v>
      </c>
      <c r="AW428" s="1">
        <v>13.48</v>
      </c>
      <c r="AX428" s="1">
        <v>790.7</v>
      </c>
      <c r="AY428" s="1">
        <v>7.4906173800000007</v>
      </c>
      <c r="BD428" s="1">
        <f>0.6108*EXP((U428*17.27)/(U428+237.3))</f>
        <v>1.1068451994810282</v>
      </c>
      <c r="BE428" s="1">
        <f>0.6108*EXP((V428*17.27)/(V428+237.3))</f>
        <v>4.7039622026574772</v>
      </c>
      <c r="BF428" s="1">
        <f>+(BE428+BD428)/2</f>
        <v>2.9054037010692526</v>
      </c>
      <c r="BG428" s="1">
        <f>+((BD428*X428/100)+(BE428*Y428/100))/2</f>
        <v>1.9862912678776639</v>
      </c>
      <c r="BH428" s="1">
        <f>+BF428-BG428</f>
        <v>0.91911243319158875</v>
      </c>
      <c r="BK428" s="7"/>
      <c r="BL428" s="7"/>
    </row>
    <row r="429" spans="1:64" x14ac:dyDescent="0.2">
      <c r="A429" s="4">
        <v>43526</v>
      </c>
      <c r="B429" s="3">
        <v>0</v>
      </c>
      <c r="C429">
        <v>61</v>
      </c>
      <c r="D429" s="1">
        <v>11.85</v>
      </c>
      <c r="E429" s="1">
        <v>17.96</v>
      </c>
      <c r="F429" s="1">
        <v>194.6328</v>
      </c>
      <c r="G429" s="1">
        <v>39.817059999999998</v>
      </c>
      <c r="H429" s="1">
        <v>-69.112849999999995</v>
      </c>
      <c r="I429" s="1">
        <v>0.78707990000000005</v>
      </c>
      <c r="J429" s="1">
        <v>22.86271</v>
      </c>
      <c r="K429" s="1">
        <v>296.0127</v>
      </c>
      <c r="L429" s="1">
        <v>367.9991</v>
      </c>
      <c r="M429" s="1">
        <v>437.899</v>
      </c>
      <c r="N429" s="1">
        <v>154.81569999999999</v>
      </c>
      <c r="O429" s="1">
        <v>-69.899929999999998</v>
      </c>
      <c r="P429" s="1">
        <f>+G429/F429</f>
        <v>0.20457528227513552</v>
      </c>
      <c r="Q429" s="1">
        <v>84.915779999999998</v>
      </c>
      <c r="R429" s="1">
        <v>12.95</v>
      </c>
      <c r="S429" s="1">
        <v>35.42</v>
      </c>
      <c r="T429" s="1">
        <v>21.78</v>
      </c>
      <c r="U429" s="1">
        <v>13.42</v>
      </c>
      <c r="V429" s="1">
        <v>31.48</v>
      </c>
      <c r="W429" s="1">
        <f>+(X429+Y429)/2</f>
        <v>42</v>
      </c>
      <c r="X429" s="1">
        <v>14.2</v>
      </c>
      <c r="Y429" s="1">
        <v>69.8</v>
      </c>
      <c r="Z429" s="1">
        <v>1.6419999999999999</v>
      </c>
      <c r="AA429" s="1">
        <v>182.4</v>
      </c>
      <c r="AB429" s="1">
        <v>94.1</v>
      </c>
      <c r="AC429" s="2">
        <v>23.64</v>
      </c>
      <c r="AD429" s="1">
        <v>9.9499999999999993</v>
      </c>
      <c r="AE429" s="1">
        <v>40.020000000000003</v>
      </c>
      <c r="AF429" s="2">
        <v>24.02</v>
      </c>
      <c r="AG429" s="1">
        <v>7.056</v>
      </c>
      <c r="AH429" s="1">
        <v>45.33</v>
      </c>
      <c r="AI429" s="2">
        <v>23.62</v>
      </c>
      <c r="AJ429" s="1">
        <v>8.0399999999999991</v>
      </c>
      <c r="AK429" s="1">
        <v>43.27</v>
      </c>
      <c r="AM429" s="1" t="s">
        <v>0</v>
      </c>
      <c r="AN429" s="1" t="s">
        <v>0</v>
      </c>
      <c r="AO429" s="1">
        <v>0.245</v>
      </c>
      <c r="AP429" s="1">
        <v>3.6999999999999998E-2</v>
      </c>
      <c r="AQ429" s="1">
        <v>20.12</v>
      </c>
      <c r="AR429" s="1">
        <v>68.2</v>
      </c>
      <c r="AS429" s="1">
        <v>3.5000000000000003E-2</v>
      </c>
      <c r="AT429" s="1">
        <v>15.16</v>
      </c>
      <c r="AU429" s="1">
        <v>12.49</v>
      </c>
      <c r="AV429" s="1">
        <v>15.33</v>
      </c>
      <c r="AW429" s="1">
        <v>13.42</v>
      </c>
      <c r="AX429" s="1">
        <v>0</v>
      </c>
      <c r="AY429" s="1">
        <v>0</v>
      </c>
      <c r="BD429" s="1">
        <f>0.6108*EXP((U429*17.27)/(U429+237.3))</f>
        <v>1.5394198847859009</v>
      </c>
      <c r="BE429" s="1">
        <f>0.6108*EXP((V429*17.27)/(V429+237.3))</f>
        <v>4.6168282675953582</v>
      </c>
      <c r="BF429" s="1">
        <f>+(BE429+BD429)/2</f>
        <v>3.0781240761906297</v>
      </c>
      <c r="BG429" s="1">
        <f>+((BD429*X429/100)+(BE429*Y429/100))/2</f>
        <v>1.7205718772105791</v>
      </c>
      <c r="BH429" s="1">
        <f>+BF429-BG429</f>
        <v>1.3575521989800505</v>
      </c>
      <c r="BI429" s="7"/>
      <c r="BJ429" s="7"/>
    </row>
    <row r="430" spans="1:64" x14ac:dyDescent="0.2">
      <c r="A430" s="4">
        <v>43527</v>
      </c>
      <c r="B430" s="3">
        <v>0</v>
      </c>
      <c r="C430">
        <v>62</v>
      </c>
      <c r="D430" s="1">
        <v>11.81</v>
      </c>
      <c r="E430" s="1">
        <v>14.05</v>
      </c>
      <c r="F430" s="1">
        <v>225.81559999999999</v>
      </c>
      <c r="G430" s="1">
        <v>48.468110000000003</v>
      </c>
      <c r="H430" s="1">
        <v>-80.740600000000001</v>
      </c>
      <c r="I430" s="1">
        <v>5.3924630000000002</v>
      </c>
      <c r="J430" s="1">
        <v>21.234570000000001</v>
      </c>
      <c r="K430" s="1">
        <v>294.38459999999998</v>
      </c>
      <c r="L430" s="1">
        <v>346.62810000000002</v>
      </c>
      <c r="M430" s="1">
        <v>432.76119999999997</v>
      </c>
      <c r="N430" s="1">
        <v>177.3475</v>
      </c>
      <c r="O430" s="1">
        <v>-86.13306</v>
      </c>
      <c r="P430" s="1">
        <f>+G430/F430</f>
        <v>0.21463579132708283</v>
      </c>
      <c r="Q430" s="1">
        <v>91.214389999999995</v>
      </c>
      <c r="R430" s="1">
        <v>11.3</v>
      </c>
      <c r="S430" s="1">
        <v>32.299999999999997</v>
      </c>
      <c r="T430" s="1">
        <v>20.14</v>
      </c>
      <c r="U430" s="1">
        <v>11.07</v>
      </c>
      <c r="V430" s="1">
        <v>29.48</v>
      </c>
      <c r="W430" s="1">
        <f>+(X430+Y430)/2</f>
        <v>41.605000000000004</v>
      </c>
      <c r="X430" s="1">
        <v>15.9</v>
      </c>
      <c r="Y430" s="1">
        <v>67.31</v>
      </c>
      <c r="Z430" s="1">
        <v>1.9550000000000001</v>
      </c>
      <c r="AA430" s="1">
        <v>280.7</v>
      </c>
      <c r="AB430" s="1">
        <v>88.4</v>
      </c>
      <c r="AC430" s="2">
        <v>19.829999999999998</v>
      </c>
      <c r="AD430" s="1">
        <v>6.6040000000000001</v>
      </c>
      <c r="AE430" s="1">
        <v>33.56</v>
      </c>
      <c r="AF430" s="2">
        <v>20.7</v>
      </c>
      <c r="AG430" s="1">
        <v>2.8849999999999998</v>
      </c>
      <c r="AH430" s="1">
        <v>40.71</v>
      </c>
      <c r="AI430" s="2">
        <v>20.399999999999999</v>
      </c>
      <c r="AJ430" s="1">
        <v>4.0999999999999996</v>
      </c>
      <c r="AK430" s="1">
        <v>38.950000000000003</v>
      </c>
      <c r="AM430" s="1" t="s">
        <v>0</v>
      </c>
      <c r="AN430" s="1" t="s">
        <v>0</v>
      </c>
      <c r="AO430" s="1" t="s">
        <v>0</v>
      </c>
      <c r="AP430" s="1">
        <v>3.6999999999999998E-2</v>
      </c>
      <c r="AQ430" s="1">
        <v>20.54</v>
      </c>
      <c r="AR430" s="1">
        <v>68.95</v>
      </c>
      <c r="AS430" s="1">
        <v>3.5000000000000003E-2</v>
      </c>
      <c r="AT430" s="1">
        <v>14.97</v>
      </c>
      <c r="AU430" s="1">
        <v>12.46</v>
      </c>
      <c r="AV430" s="1">
        <v>15.15</v>
      </c>
      <c r="AW430" s="1">
        <v>13.3</v>
      </c>
      <c r="AX430" s="1">
        <v>0</v>
      </c>
      <c r="AY430" s="1">
        <v>0</v>
      </c>
      <c r="BD430" s="1">
        <f>0.6108*EXP((U430*17.27)/(U430+237.3))</f>
        <v>1.3188347238947102</v>
      </c>
      <c r="BE430" s="1">
        <f>0.6108*EXP((V430*17.27)/(V430+237.3))</f>
        <v>4.1181405130735218</v>
      </c>
      <c r="BF430" s="1">
        <f>+(BE430+BD430)/2</f>
        <v>2.718487618484116</v>
      </c>
      <c r="BG430" s="1">
        <f>+((BD430*X430/100)+(BE430*Y430/100))/2</f>
        <v>1.4908075502245233</v>
      </c>
      <c r="BH430" s="1">
        <f>+BF430-BG430</f>
        <v>1.2276800682595927</v>
      </c>
    </row>
    <row r="431" spans="1:64" x14ac:dyDescent="0.2">
      <c r="A431" s="4">
        <v>43528</v>
      </c>
      <c r="B431" s="3">
        <v>0</v>
      </c>
      <c r="C431">
        <v>63</v>
      </c>
      <c r="D431" s="1">
        <v>11.7</v>
      </c>
      <c r="E431" s="1">
        <v>15.79</v>
      </c>
      <c r="F431" s="1">
        <v>158.21639999999999</v>
      </c>
      <c r="G431" s="1">
        <v>34.800179999999997</v>
      </c>
      <c r="H431" s="1">
        <v>-68.489429999999999</v>
      </c>
      <c r="I431" s="1">
        <v>3.0796230000000002</v>
      </c>
      <c r="J431" s="1">
        <v>19.934799999999999</v>
      </c>
      <c r="K431" s="1">
        <v>293.08479999999997</v>
      </c>
      <c r="L431" s="1">
        <v>351.34960000000001</v>
      </c>
      <c r="M431" s="1">
        <v>422.91860000000003</v>
      </c>
      <c r="N431" s="1">
        <v>123.4162</v>
      </c>
      <c r="O431" s="1">
        <v>-71.569050000000004</v>
      </c>
      <c r="P431" s="1">
        <f>+G431/F431</f>
        <v>0.21995305164319248</v>
      </c>
      <c r="Q431" s="1">
        <v>51.84713</v>
      </c>
      <c r="R431" s="1">
        <v>9.06</v>
      </c>
      <c r="S431" s="1">
        <v>32.130000000000003</v>
      </c>
      <c r="T431" s="1">
        <v>18.97</v>
      </c>
      <c r="U431" s="1">
        <v>8.98</v>
      </c>
      <c r="V431" s="1">
        <v>27.72</v>
      </c>
      <c r="W431" s="1">
        <f>+(X431+Y431)/2</f>
        <v>50.774999999999999</v>
      </c>
      <c r="X431" s="1">
        <v>18.25</v>
      </c>
      <c r="Y431" s="1">
        <v>83.3</v>
      </c>
      <c r="Z431" s="1">
        <v>1.6719999999999999</v>
      </c>
      <c r="AA431" s="1">
        <v>271.5</v>
      </c>
      <c r="AB431" s="1">
        <v>63.37</v>
      </c>
      <c r="AC431" s="2">
        <v>17.59</v>
      </c>
      <c r="AD431" s="1">
        <v>1.83</v>
      </c>
      <c r="AE431" s="1">
        <v>31.98</v>
      </c>
      <c r="AF431" s="2">
        <v>17.559999999999999</v>
      </c>
      <c r="AG431" s="1">
        <v>-2.202</v>
      </c>
      <c r="AH431" s="1">
        <v>36.21</v>
      </c>
      <c r="AI431" s="2">
        <v>17.63</v>
      </c>
      <c r="AJ431" s="1">
        <v>-0.60899999999999999</v>
      </c>
      <c r="AK431" s="1">
        <v>34.9</v>
      </c>
      <c r="AM431" s="1" t="s">
        <v>0</v>
      </c>
      <c r="AN431" s="1" t="s">
        <v>0</v>
      </c>
      <c r="AO431" s="1" t="s">
        <v>0</v>
      </c>
      <c r="AP431" s="1">
        <v>3.5999999999999997E-2</v>
      </c>
      <c r="AQ431" s="1">
        <v>20.97</v>
      </c>
      <c r="AR431" s="1">
        <v>69.73</v>
      </c>
      <c r="AS431" s="1">
        <v>3.4000000000000002E-2</v>
      </c>
      <c r="AT431" s="1">
        <v>14.99</v>
      </c>
      <c r="AU431" s="1">
        <v>12.38</v>
      </c>
      <c r="AV431" s="1">
        <v>15.18</v>
      </c>
      <c r="AW431" s="1">
        <v>13.14</v>
      </c>
      <c r="AX431" s="1">
        <v>0</v>
      </c>
      <c r="AY431" s="1">
        <v>0</v>
      </c>
      <c r="BD431" s="1">
        <f>0.6108*EXP((U431*17.27)/(U431+237.3))</f>
        <v>1.1465102416841408</v>
      </c>
      <c r="BE431" s="1">
        <f>0.6108*EXP((V431*17.27)/(V431+237.3))</f>
        <v>3.7187408667134147</v>
      </c>
      <c r="BF431" s="1">
        <f>+(BE431+BD431)/2</f>
        <v>2.4326255541987778</v>
      </c>
      <c r="BG431" s="1">
        <f>+((BD431*X431/100)+(BE431*Y431/100))/2</f>
        <v>1.6534746305398151</v>
      </c>
      <c r="BH431" s="1">
        <f>+BF431-BG431</f>
        <v>0.77915092365896266</v>
      </c>
    </row>
    <row r="432" spans="1:64" x14ac:dyDescent="0.2">
      <c r="A432" s="4">
        <v>43529</v>
      </c>
      <c r="B432" s="3">
        <v>0</v>
      </c>
      <c r="C432">
        <v>64</v>
      </c>
      <c r="D432" s="1">
        <v>11.73</v>
      </c>
      <c r="E432" s="1">
        <v>17.16</v>
      </c>
      <c r="F432" s="1">
        <v>182.30520000000001</v>
      </c>
      <c r="G432" s="1">
        <v>38.21266</v>
      </c>
      <c r="H432" s="1">
        <v>-67.497699999999995</v>
      </c>
      <c r="I432" s="1">
        <v>1.2592289999999999</v>
      </c>
      <c r="J432" s="1">
        <v>21.205439999999999</v>
      </c>
      <c r="K432" s="1">
        <v>294.35539999999997</v>
      </c>
      <c r="L432" s="1">
        <v>360.11419999999998</v>
      </c>
      <c r="M432" s="1">
        <v>428.87119999999999</v>
      </c>
      <c r="N432" s="1">
        <v>144.0926</v>
      </c>
      <c r="O432" s="1">
        <v>-68.756919999999994</v>
      </c>
      <c r="P432" s="1">
        <f>+G432/F432</f>
        <v>0.20960817354633876</v>
      </c>
      <c r="Q432" s="1">
        <v>75.335629999999995</v>
      </c>
      <c r="R432" s="1">
        <v>10.23</v>
      </c>
      <c r="S432" s="1">
        <v>34.9</v>
      </c>
      <c r="T432" s="1">
        <v>19.82</v>
      </c>
      <c r="U432" s="1">
        <v>9.73</v>
      </c>
      <c r="V432" s="1">
        <v>30.33</v>
      </c>
      <c r="W432" s="1">
        <f>+(X432+Y432)/2</f>
        <v>47.344999999999999</v>
      </c>
      <c r="X432" s="1">
        <v>16.23</v>
      </c>
      <c r="Y432" s="1">
        <v>78.459999999999994</v>
      </c>
      <c r="Z432" s="1">
        <v>1.4790000000000001</v>
      </c>
      <c r="AA432" s="1">
        <v>190.9</v>
      </c>
      <c r="AB432" s="1">
        <v>95.3</v>
      </c>
      <c r="AC432" s="2">
        <v>20.21</v>
      </c>
      <c r="AD432" s="1">
        <v>3.3889999999999998</v>
      </c>
      <c r="AE432" s="1">
        <v>39.21</v>
      </c>
      <c r="AF432" s="2">
        <v>19.64</v>
      </c>
      <c r="AG432" s="1">
        <v>-0.42799999999999999</v>
      </c>
      <c r="AH432" s="1">
        <v>42.84</v>
      </c>
      <c r="AI432" s="2">
        <v>19.600000000000001</v>
      </c>
      <c r="AJ432" s="1">
        <v>1.0660000000000001</v>
      </c>
      <c r="AK432" s="1">
        <v>41.48</v>
      </c>
      <c r="AM432" s="1" t="s">
        <v>0</v>
      </c>
      <c r="AN432" s="1" t="s">
        <v>0</v>
      </c>
      <c r="AO432" s="1" t="s">
        <v>0</v>
      </c>
      <c r="AP432" s="1">
        <v>3.6999999999999998E-2</v>
      </c>
      <c r="AQ432" s="1">
        <v>21.1</v>
      </c>
      <c r="AR432" s="1">
        <v>70</v>
      </c>
      <c r="AS432" s="1">
        <v>3.5000000000000003E-2</v>
      </c>
      <c r="AT432" s="1">
        <v>15.18</v>
      </c>
      <c r="AU432" s="1">
        <v>12.68</v>
      </c>
      <c r="AV432" s="1">
        <v>15.39</v>
      </c>
      <c r="AW432" s="1">
        <v>13.43</v>
      </c>
      <c r="AX432" s="1">
        <v>706.9</v>
      </c>
      <c r="AY432" s="1">
        <v>6.6967464599999982</v>
      </c>
      <c r="BD432" s="1">
        <f>0.6108*EXP((U432*17.27)/(U432+237.3))</f>
        <v>1.2059212783089701</v>
      </c>
      <c r="BE432" s="1">
        <f>0.6108*EXP((V432*17.27)/(V432+237.3))</f>
        <v>4.3240420299574112</v>
      </c>
      <c r="BF432" s="1">
        <f>+(BE432+BD432)/2</f>
        <v>2.7649816541331909</v>
      </c>
      <c r="BG432" s="1">
        <f>+((BD432*X432/100)+(BE432*Y432/100))/2</f>
        <v>1.7941822000870653</v>
      </c>
      <c r="BH432" s="1">
        <f>+BF432-BG432</f>
        <v>0.97079945404612555</v>
      </c>
    </row>
    <row r="433" spans="1:64" x14ac:dyDescent="0.2">
      <c r="A433" s="4">
        <v>43530</v>
      </c>
      <c r="B433" s="3">
        <v>0</v>
      </c>
      <c r="C433">
        <v>65</v>
      </c>
      <c r="D433" s="1">
        <v>11.7</v>
      </c>
      <c r="E433" s="1">
        <v>14.53</v>
      </c>
      <c r="F433" s="1">
        <v>221.6773</v>
      </c>
      <c r="G433" s="1">
        <v>45.900649999999999</v>
      </c>
      <c r="H433" s="1">
        <v>-76.5685</v>
      </c>
      <c r="I433" s="1">
        <v>3.3674840000000001</v>
      </c>
      <c r="J433" s="1">
        <v>22.454370000000001</v>
      </c>
      <c r="K433" s="1">
        <v>295.60430000000002</v>
      </c>
      <c r="L433" s="1">
        <v>358.09010000000001</v>
      </c>
      <c r="M433" s="1">
        <v>438.02600000000001</v>
      </c>
      <c r="N433" s="1">
        <v>175.7766</v>
      </c>
      <c r="O433" s="1">
        <v>-79.935980000000001</v>
      </c>
      <c r="P433" s="1">
        <f>+G433/F433</f>
        <v>0.20706066881904461</v>
      </c>
      <c r="Q433" s="1">
        <v>95.840630000000004</v>
      </c>
      <c r="R433" s="1">
        <v>12.45</v>
      </c>
      <c r="S433" s="1">
        <v>33.56</v>
      </c>
      <c r="T433" s="1">
        <v>21.26</v>
      </c>
      <c r="U433" s="1">
        <v>12.05</v>
      </c>
      <c r="V433" s="1">
        <v>31.13</v>
      </c>
      <c r="W433" s="1">
        <f>+(X433+Y433)/2</f>
        <v>45.055</v>
      </c>
      <c r="X433" s="1">
        <v>14.3</v>
      </c>
      <c r="Y433" s="1">
        <v>75.81</v>
      </c>
      <c r="Z433" s="1">
        <v>1.875</v>
      </c>
      <c r="AA433" s="1">
        <v>170.8</v>
      </c>
      <c r="AB433" s="1">
        <v>87.4</v>
      </c>
      <c r="AC433" s="2">
        <v>22.24</v>
      </c>
      <c r="AD433" s="1">
        <v>8.43</v>
      </c>
      <c r="AE433" s="1">
        <v>38.29</v>
      </c>
      <c r="AF433" s="2">
        <v>22.01</v>
      </c>
      <c r="AG433" s="1">
        <v>4.67</v>
      </c>
      <c r="AH433" s="1">
        <v>42.84</v>
      </c>
      <c r="AI433" s="2">
        <v>21.65</v>
      </c>
      <c r="AJ433" s="1">
        <v>5.76</v>
      </c>
      <c r="AK433" s="1">
        <v>40.92</v>
      </c>
      <c r="AM433" s="1" t="s">
        <v>0</v>
      </c>
      <c r="AN433" s="1" t="s">
        <v>0</v>
      </c>
      <c r="AO433" s="1" t="s">
        <v>0</v>
      </c>
      <c r="AP433" s="1">
        <v>3.6999999999999998E-2</v>
      </c>
      <c r="AQ433" s="1">
        <v>21.33</v>
      </c>
      <c r="AR433" s="1">
        <v>70.37</v>
      </c>
      <c r="AS433" s="1">
        <v>3.5000000000000003E-2</v>
      </c>
      <c r="AT433" s="1">
        <v>15.22</v>
      </c>
      <c r="AU433" s="1">
        <v>12.74</v>
      </c>
      <c r="AV433" s="1">
        <v>15.43</v>
      </c>
      <c r="AW433" s="1">
        <v>13.45</v>
      </c>
      <c r="AX433" s="1">
        <v>0</v>
      </c>
      <c r="AY433" s="1">
        <v>0</v>
      </c>
      <c r="BD433" s="1">
        <f>0.6108*EXP((U433*17.27)/(U433+237.3))</f>
        <v>1.4071947907078048</v>
      </c>
      <c r="BE433" s="1">
        <f>0.6108*EXP((V433*17.27)/(V433+237.3))</f>
        <v>4.5259491779697951</v>
      </c>
      <c r="BF433" s="1">
        <f>+(BE433+BD433)/2</f>
        <v>2.9665719843387999</v>
      </c>
      <c r="BG433" s="1">
        <f>+((BD433*X433/100)+(BE433*Y433/100))/2</f>
        <v>1.8161754634450591</v>
      </c>
      <c r="BH433" s="1">
        <f>+BF433-BG433</f>
        <v>1.1503965208937408</v>
      </c>
    </row>
    <row r="434" spans="1:64" x14ac:dyDescent="0.2">
      <c r="A434" s="4">
        <v>43531</v>
      </c>
      <c r="B434" s="3">
        <v>0</v>
      </c>
      <c r="C434">
        <v>66</v>
      </c>
      <c r="D434" s="1">
        <v>11.91</v>
      </c>
      <c r="E434" s="1">
        <v>16.86</v>
      </c>
      <c r="F434" s="1">
        <v>107.2837</v>
      </c>
      <c r="G434" s="1">
        <v>22.920100000000001</v>
      </c>
      <c r="H434" s="1">
        <v>-47.859360000000002</v>
      </c>
      <c r="I434" s="1">
        <v>0.75272720000000004</v>
      </c>
      <c r="J434" s="1">
        <v>20.687719999999999</v>
      </c>
      <c r="K434" s="1">
        <v>293.83769999999998</v>
      </c>
      <c r="L434" s="1">
        <v>375.78640000000001</v>
      </c>
      <c r="M434" s="1">
        <v>424.39850000000001</v>
      </c>
      <c r="N434" s="1">
        <v>84.363600000000005</v>
      </c>
      <c r="O434" s="1">
        <v>-48.612090000000002</v>
      </c>
      <c r="P434" s="1">
        <f>+G434/F434</f>
        <v>0.21364009630540337</v>
      </c>
      <c r="Q434" s="1">
        <v>35.751510000000003</v>
      </c>
      <c r="R434" s="1">
        <v>13.48</v>
      </c>
      <c r="S434" s="1">
        <v>29.84</v>
      </c>
      <c r="T434" s="1">
        <v>20</v>
      </c>
      <c r="U434" s="1">
        <v>12.7</v>
      </c>
      <c r="V434" s="1">
        <v>27.42</v>
      </c>
      <c r="W434" s="1">
        <f>+(X434+Y434)/2</f>
        <v>44.260000000000005</v>
      </c>
      <c r="X434" s="1">
        <v>21.4</v>
      </c>
      <c r="Y434" s="1">
        <v>67.12</v>
      </c>
      <c r="Z434" s="1">
        <v>1.5109999999999999</v>
      </c>
      <c r="AA434" s="1">
        <v>185</v>
      </c>
      <c r="AB434" s="1">
        <v>96.6</v>
      </c>
      <c r="AC434" s="2">
        <v>20.02</v>
      </c>
      <c r="AD434" s="1">
        <v>7.8760000000000003</v>
      </c>
      <c r="AE434" s="1">
        <v>33.020000000000003</v>
      </c>
      <c r="AF434" s="2">
        <v>18.91</v>
      </c>
      <c r="AG434" s="1">
        <v>4.4219999999999997</v>
      </c>
      <c r="AH434" s="1">
        <v>34.479999999999997</v>
      </c>
      <c r="AI434" s="2">
        <v>19.059999999999999</v>
      </c>
      <c r="AJ434" s="1">
        <v>5.2240000000000002</v>
      </c>
      <c r="AK434" s="1">
        <v>33.96</v>
      </c>
      <c r="AM434" s="1" t="s">
        <v>0</v>
      </c>
      <c r="AN434" s="1" t="s">
        <v>0</v>
      </c>
      <c r="AO434" s="1">
        <v>0.24199999999999999</v>
      </c>
      <c r="AP434" s="1">
        <v>3.6999999999999998E-2</v>
      </c>
      <c r="AQ434" s="1">
        <v>21.58</v>
      </c>
      <c r="AR434" s="1">
        <v>70.849999999999994</v>
      </c>
      <c r="AS434" s="1">
        <v>3.5000000000000003E-2</v>
      </c>
      <c r="AT434" s="1">
        <v>14.93</v>
      </c>
      <c r="AU434" s="1">
        <v>12.73</v>
      </c>
      <c r="AV434" s="1">
        <v>15.15</v>
      </c>
      <c r="AW434" s="1">
        <v>13.37</v>
      </c>
      <c r="AX434" s="1">
        <v>0</v>
      </c>
      <c r="AY434" s="1">
        <v>0</v>
      </c>
      <c r="BD434" s="1">
        <f>0.6108*EXP((U434*17.27)/(U434+237.3))</f>
        <v>1.4686304419364882</v>
      </c>
      <c r="BE434" s="1">
        <f>0.6108*EXP((V434*17.27)/(V434+237.3))</f>
        <v>3.6541394561181306</v>
      </c>
      <c r="BF434" s="1">
        <f>+(BE434+BD434)/2</f>
        <v>2.5613849490273095</v>
      </c>
      <c r="BG434" s="1">
        <f>+((BD434*X434/100)+(BE434*Y434/100))/2</f>
        <v>1.3834726587604489</v>
      </c>
      <c r="BH434" s="1">
        <f>+BF434-BG434</f>
        <v>1.1779122902668606</v>
      </c>
    </row>
    <row r="435" spans="1:64" s="7" customFormat="1" x14ac:dyDescent="0.2">
      <c r="A435" s="4">
        <v>43532</v>
      </c>
      <c r="B435" s="3">
        <v>0</v>
      </c>
      <c r="C435">
        <v>67</v>
      </c>
      <c r="D435" s="1">
        <v>11.89</v>
      </c>
      <c r="E435" s="1">
        <v>7.3920000000000003</v>
      </c>
      <c r="F435" s="1">
        <v>48.145560000000003</v>
      </c>
      <c r="G435" s="1">
        <v>10.846360000000001</v>
      </c>
      <c r="H435" s="1">
        <v>-40.57882</v>
      </c>
      <c r="I435" s="1">
        <v>-0.60399409999999998</v>
      </c>
      <c r="J435" s="1">
        <v>16.032109999999999</v>
      </c>
      <c r="K435" s="1">
        <v>289.18209999999999</v>
      </c>
      <c r="L435" s="1">
        <v>356.29169999999999</v>
      </c>
      <c r="M435" s="1">
        <v>396.26650000000001</v>
      </c>
      <c r="N435" s="1">
        <v>37.299210000000002</v>
      </c>
      <c r="O435" s="1">
        <v>-39.974820000000001</v>
      </c>
      <c r="P435" s="1">
        <f>+G435/F435</f>
        <v>0.22528266365579713</v>
      </c>
      <c r="Q435" s="1">
        <v>-2.675621</v>
      </c>
      <c r="R435" s="1">
        <v>8.48</v>
      </c>
      <c r="S435" s="1">
        <v>22.9</v>
      </c>
      <c r="T435" s="1">
        <v>15.59</v>
      </c>
      <c r="U435" s="1">
        <v>6.6740000000000004</v>
      </c>
      <c r="V435" s="1">
        <v>21.59</v>
      </c>
      <c r="W435" s="1">
        <f>+(X435+Y435)/2</f>
        <v>65.644999999999996</v>
      </c>
      <c r="X435" s="1">
        <v>44.29</v>
      </c>
      <c r="Y435" s="1">
        <v>87</v>
      </c>
      <c r="Z435" s="1">
        <v>1.84</v>
      </c>
      <c r="AA435" s="1">
        <v>331</v>
      </c>
      <c r="AB435" s="1">
        <v>76.05</v>
      </c>
      <c r="AC435" s="2">
        <v>13.83</v>
      </c>
      <c r="AD435" s="1">
        <v>-0.128</v>
      </c>
      <c r="AE435" s="1">
        <v>23.92</v>
      </c>
      <c r="AF435" s="2">
        <v>11.31</v>
      </c>
      <c r="AG435" s="1">
        <v>-5.234</v>
      </c>
      <c r="AH435" s="1">
        <v>22.7</v>
      </c>
      <c r="AI435" s="2">
        <v>12.07</v>
      </c>
      <c r="AJ435" s="1">
        <v>-3.6269999999999998</v>
      </c>
      <c r="AK435" s="1">
        <v>23.33</v>
      </c>
      <c r="AL435" s="2"/>
      <c r="AM435" s="1" t="s">
        <v>0</v>
      </c>
      <c r="AN435" s="1" t="s">
        <v>0</v>
      </c>
      <c r="AO435" s="1" t="s">
        <v>0</v>
      </c>
      <c r="AP435" s="1">
        <v>3.6999999999999998E-2</v>
      </c>
      <c r="AQ435" s="1">
        <v>21.65</v>
      </c>
      <c r="AR435" s="1">
        <v>70.989999999999995</v>
      </c>
      <c r="AS435" s="1">
        <v>3.5000000000000003E-2</v>
      </c>
      <c r="AT435" s="1">
        <v>14.88</v>
      </c>
      <c r="AU435" s="1">
        <v>12.6</v>
      </c>
      <c r="AV435" s="1">
        <v>15.1</v>
      </c>
      <c r="AW435" s="1">
        <v>13.23</v>
      </c>
      <c r="AX435" s="1">
        <v>258.3</v>
      </c>
      <c r="AY435" s="1">
        <v>2.4469792200000007</v>
      </c>
      <c r="AZ435" s="1"/>
      <c r="BA435" s="1"/>
      <c r="BB435" s="1"/>
      <c r="BC435" s="1"/>
      <c r="BD435" s="1">
        <f>0.6108*EXP((U435*17.27)/(U435+237.3))</f>
        <v>0.97965148530294466</v>
      </c>
      <c r="BE435" s="1">
        <f>0.6108*EXP((V435*17.27)/(V435+237.3))</f>
        <v>2.5785756399459467</v>
      </c>
      <c r="BF435" s="1">
        <f>+(BE435+BD435)/2</f>
        <v>1.7791135626244456</v>
      </c>
      <c r="BG435" s="1">
        <f>+((BD435*X435/100)+(BE435*Y435/100))/2</f>
        <v>1.3386242247968239</v>
      </c>
      <c r="BH435" s="1">
        <f>+BF435-BG435</f>
        <v>0.44048933782762179</v>
      </c>
      <c r="BI435"/>
      <c r="BJ435"/>
      <c r="BK435"/>
      <c r="BL435"/>
    </row>
    <row r="436" spans="1:64" x14ac:dyDescent="0.2">
      <c r="A436" s="4">
        <v>43533</v>
      </c>
      <c r="B436" s="3">
        <v>0</v>
      </c>
      <c r="C436">
        <v>68</v>
      </c>
      <c r="D436" s="1">
        <v>11.69</v>
      </c>
      <c r="E436" s="1">
        <v>14.22</v>
      </c>
      <c r="F436" s="1">
        <v>155.0198</v>
      </c>
      <c r="G436" s="1">
        <v>32.256830000000001</v>
      </c>
      <c r="H436" s="1">
        <v>-57.589440000000003</v>
      </c>
      <c r="I436" s="1">
        <v>4.8420829999999997</v>
      </c>
      <c r="J436" s="1">
        <v>15.317399999999999</v>
      </c>
      <c r="K436" s="1">
        <v>288.4674</v>
      </c>
      <c r="L436" s="1">
        <v>336.37259999999998</v>
      </c>
      <c r="M436" s="1">
        <v>398.80419999999998</v>
      </c>
      <c r="N436" s="1">
        <v>122.76300000000001</v>
      </c>
      <c r="O436" s="1">
        <v>-62.431519999999999</v>
      </c>
      <c r="P436" s="1">
        <f>+G436/F436</f>
        <v>0.20808199984776138</v>
      </c>
      <c r="Q436" s="1">
        <v>60.331449999999997</v>
      </c>
      <c r="R436" s="1">
        <v>4.9429999999999996</v>
      </c>
      <c r="S436" s="1">
        <v>26.25</v>
      </c>
      <c r="T436" s="1">
        <v>14.32</v>
      </c>
      <c r="U436" s="1">
        <v>5.0679999999999996</v>
      </c>
      <c r="V436" s="1">
        <v>22.6</v>
      </c>
      <c r="W436" s="1">
        <f>+(X436+Y436)/2</f>
        <v>52.605000000000004</v>
      </c>
      <c r="X436" s="1">
        <v>16.21</v>
      </c>
      <c r="Y436" s="1">
        <v>89</v>
      </c>
      <c r="Z436" s="1">
        <v>1.5109999999999999</v>
      </c>
      <c r="AA436" s="1">
        <v>319.8</v>
      </c>
      <c r="AB436" s="1">
        <v>91.7</v>
      </c>
      <c r="AC436" s="2">
        <v>12.78</v>
      </c>
      <c r="AD436" s="1">
        <v>-2.1589999999999998</v>
      </c>
      <c r="AE436" s="1">
        <v>28.08</v>
      </c>
      <c r="AF436" s="2">
        <v>9.66</v>
      </c>
      <c r="AG436" s="1">
        <v>-8.68</v>
      </c>
      <c r="AH436" s="1">
        <v>28.66</v>
      </c>
      <c r="AI436" s="2">
        <v>10.72</v>
      </c>
      <c r="AJ436" s="1">
        <v>-6.1950000000000003</v>
      </c>
      <c r="AK436" s="1">
        <v>28.5</v>
      </c>
      <c r="AM436" s="1" t="s">
        <v>0</v>
      </c>
      <c r="AN436" s="1" t="s">
        <v>0</v>
      </c>
      <c r="AO436" s="1" t="s">
        <v>0</v>
      </c>
      <c r="AP436" s="1">
        <v>3.6999999999999998E-2</v>
      </c>
      <c r="AQ436" s="1">
        <v>21.2</v>
      </c>
      <c r="AR436" s="1">
        <v>70.150000000000006</v>
      </c>
      <c r="AS436" s="1">
        <v>3.5000000000000003E-2</v>
      </c>
      <c r="AT436" s="1">
        <v>14.89</v>
      </c>
      <c r="AU436" s="1">
        <v>12.49</v>
      </c>
      <c r="AV436" s="1">
        <v>15.1</v>
      </c>
      <c r="AW436" s="1">
        <v>13.21</v>
      </c>
      <c r="AX436" s="1">
        <v>0</v>
      </c>
      <c r="AY436" s="1">
        <v>0</v>
      </c>
      <c r="BD436" s="1">
        <f>0.6108*EXP((U436*17.27)/(U436+237.3))</f>
        <v>0.87646023780691229</v>
      </c>
      <c r="BE436" s="1">
        <f>0.6108*EXP((V436*17.27)/(V436+237.3))</f>
        <v>2.7421805492514406</v>
      </c>
      <c r="BF436" s="1">
        <f>+(BE436+BD436)/2</f>
        <v>1.8093203935291764</v>
      </c>
      <c r="BG436" s="1">
        <f>+((BD436*X436/100)+(BE436*Y436/100))/2</f>
        <v>1.2913074466911414</v>
      </c>
      <c r="BH436" s="1">
        <f>+BF436-BG436</f>
        <v>0.518012946838035</v>
      </c>
      <c r="BI436" s="7"/>
      <c r="BJ436" s="7"/>
    </row>
    <row r="437" spans="1:64" x14ac:dyDescent="0.2">
      <c r="A437" s="4">
        <v>43534</v>
      </c>
      <c r="B437" s="3">
        <v>0</v>
      </c>
      <c r="C437">
        <v>69</v>
      </c>
      <c r="D437" s="1">
        <v>11.77</v>
      </c>
      <c r="E437" s="1">
        <v>11.82</v>
      </c>
      <c r="F437" s="1">
        <v>78.327719999999999</v>
      </c>
      <c r="G437" s="1">
        <v>16.087209999999999</v>
      </c>
      <c r="H437" s="1">
        <v>-33.920290000000001</v>
      </c>
      <c r="I437" s="1">
        <v>2.91404</v>
      </c>
      <c r="J437" s="1">
        <v>15.92958</v>
      </c>
      <c r="K437" s="1">
        <v>289.07960000000003</v>
      </c>
      <c r="L437" s="1">
        <v>362.27330000000001</v>
      </c>
      <c r="M437" s="1">
        <v>399.10759999999999</v>
      </c>
      <c r="N437" s="1">
        <v>62.240519999999997</v>
      </c>
      <c r="O437" s="1">
        <v>-36.834330000000001</v>
      </c>
      <c r="P437" s="1">
        <f>+G437/F437</f>
        <v>0.2053833559817648</v>
      </c>
      <c r="Q437" s="1">
        <v>25.406179999999999</v>
      </c>
      <c r="R437" s="1">
        <v>11.65</v>
      </c>
      <c r="S437" s="1">
        <v>21.63</v>
      </c>
      <c r="T437" s="1">
        <v>15.49</v>
      </c>
      <c r="U437" s="1">
        <v>11.09</v>
      </c>
      <c r="V437" s="1">
        <v>19.739999999999998</v>
      </c>
      <c r="W437" s="1">
        <f>+(X437+Y437)/2</f>
        <v>55.015000000000001</v>
      </c>
      <c r="X437" s="1">
        <v>39.01</v>
      </c>
      <c r="Y437" s="1">
        <v>71.02</v>
      </c>
      <c r="Z437" s="1">
        <v>1.7609999999999999</v>
      </c>
      <c r="AA437" s="1">
        <v>188.8</v>
      </c>
      <c r="AB437" s="1">
        <v>72.42</v>
      </c>
      <c r="AC437" s="2">
        <v>15.09</v>
      </c>
      <c r="AD437" s="1">
        <v>7.83</v>
      </c>
      <c r="AE437" s="1">
        <v>22.62</v>
      </c>
      <c r="AF437" s="2">
        <v>13</v>
      </c>
      <c r="AG437" s="1">
        <v>4.8339999999999996</v>
      </c>
      <c r="AH437" s="1">
        <v>22.55</v>
      </c>
      <c r="AI437" s="2">
        <v>13.6</v>
      </c>
      <c r="AJ437" s="1">
        <v>5.69</v>
      </c>
      <c r="AK437" s="1">
        <v>22.55</v>
      </c>
      <c r="AM437" s="1" t="s">
        <v>0</v>
      </c>
      <c r="AN437" s="1" t="s">
        <v>0</v>
      </c>
      <c r="AO437" s="1" t="s">
        <v>0</v>
      </c>
      <c r="AP437" s="1">
        <v>3.6999999999999998E-2</v>
      </c>
      <c r="AQ437" s="1">
        <v>20.66</v>
      </c>
      <c r="AR437" s="1">
        <v>69.13</v>
      </c>
      <c r="AS437" s="1">
        <v>3.4000000000000002E-2</v>
      </c>
      <c r="AT437" s="1">
        <v>14.72</v>
      </c>
      <c r="AU437" s="1">
        <v>12.35</v>
      </c>
      <c r="AV437" s="1">
        <v>14.91</v>
      </c>
      <c r="AW437" s="1">
        <v>13.16</v>
      </c>
      <c r="AX437" s="1">
        <v>0</v>
      </c>
      <c r="AY437" s="1">
        <v>0</v>
      </c>
      <c r="BD437" s="1">
        <f>0.6108*EXP((U437*17.27)/(U437+237.3))</f>
        <v>1.3205880622314234</v>
      </c>
      <c r="BE437" s="1">
        <f>0.6108*EXP((V437*17.27)/(V437+237.3))</f>
        <v>2.3009110289124388</v>
      </c>
      <c r="BF437" s="1">
        <f>+(BE437+BD437)/2</f>
        <v>1.8107495455719311</v>
      </c>
      <c r="BG437" s="1">
        <f>+((BD437*X437/100)+(BE437*Y437/100))/2</f>
        <v>1.0746342079050462</v>
      </c>
      <c r="BH437" s="1">
        <f>+BF437-BG437</f>
        <v>0.73611533766688497</v>
      </c>
    </row>
    <row r="438" spans="1:64" x14ac:dyDescent="0.2">
      <c r="A438" s="4">
        <v>43535</v>
      </c>
      <c r="B438" s="3">
        <v>0</v>
      </c>
      <c r="C438">
        <v>70</v>
      </c>
      <c r="D438" s="1">
        <v>11.67</v>
      </c>
      <c r="E438" s="1">
        <v>14.55</v>
      </c>
      <c r="F438" s="1">
        <v>226.9374</v>
      </c>
      <c r="G438" s="1">
        <v>45.896590000000003</v>
      </c>
      <c r="H438" s="1">
        <v>-63.801369999999999</v>
      </c>
      <c r="I438" s="1">
        <v>7.8701889999999999</v>
      </c>
      <c r="J438" s="1">
        <v>17.77591</v>
      </c>
      <c r="K438" s="1">
        <v>290.92590000000001</v>
      </c>
      <c r="L438" s="1">
        <v>344.15629999999999</v>
      </c>
      <c r="M438" s="1">
        <v>415.8279</v>
      </c>
      <c r="N438" s="1">
        <v>181.04079999999999</v>
      </c>
      <c r="O438" s="1">
        <v>-71.671559999999999</v>
      </c>
      <c r="P438" s="1">
        <f>+G438/F438</f>
        <v>0.20224339399323341</v>
      </c>
      <c r="Q438" s="1">
        <v>109.36920000000001</v>
      </c>
      <c r="R438" s="1">
        <v>6.6429999999999998</v>
      </c>
      <c r="S438" s="1">
        <v>30.93</v>
      </c>
      <c r="T438" s="1">
        <v>16.77</v>
      </c>
      <c r="U438" s="1">
        <v>6.3769999999999998</v>
      </c>
      <c r="V438" s="1">
        <v>28.14</v>
      </c>
      <c r="W438" s="1">
        <f>+(X438+Y438)/2</f>
        <v>51.93</v>
      </c>
      <c r="X438" s="1">
        <v>15.86</v>
      </c>
      <c r="Y438" s="1">
        <v>88</v>
      </c>
      <c r="Z438" s="1">
        <v>2.2829999999999999</v>
      </c>
      <c r="AA438" s="1">
        <v>142.5</v>
      </c>
      <c r="AB438" s="1">
        <v>92.5</v>
      </c>
      <c r="AC438" s="2">
        <v>16.05</v>
      </c>
      <c r="AD438" s="1">
        <v>-0.18</v>
      </c>
      <c r="AE438" s="1">
        <v>34.159999999999997</v>
      </c>
      <c r="AF438" s="2">
        <v>15.27</v>
      </c>
      <c r="AG438" s="1">
        <v>-5.0199999999999996</v>
      </c>
      <c r="AH438" s="1">
        <v>38.799999999999997</v>
      </c>
      <c r="AI438" s="2">
        <v>15.44</v>
      </c>
      <c r="AJ438" s="1">
        <v>-3.2130000000000001</v>
      </c>
      <c r="AK438" s="1">
        <v>37.43</v>
      </c>
      <c r="AM438" s="1" t="s">
        <v>0</v>
      </c>
      <c r="AN438" s="1" t="s">
        <v>0</v>
      </c>
      <c r="AO438" s="1" t="s">
        <v>0</v>
      </c>
      <c r="AP438" s="1">
        <v>3.6999999999999998E-2</v>
      </c>
      <c r="AQ438" s="1">
        <v>20.47</v>
      </c>
      <c r="AR438" s="1">
        <v>68.83</v>
      </c>
      <c r="AS438" s="1">
        <v>3.4000000000000002E-2</v>
      </c>
      <c r="AT438" s="1">
        <v>14.84</v>
      </c>
      <c r="AU438" s="1">
        <v>12.39</v>
      </c>
      <c r="AV438" s="1">
        <v>15.02</v>
      </c>
      <c r="AW438" s="1">
        <v>13.24</v>
      </c>
      <c r="AX438" s="1">
        <v>792</v>
      </c>
      <c r="AY438" s="1">
        <v>7.5029327999999991</v>
      </c>
      <c r="BD438" s="1">
        <f>0.6108*EXP((U438*17.27)/(U438+237.3))</f>
        <v>0.95979867930085261</v>
      </c>
      <c r="BE438" s="1">
        <f>0.6108*EXP((V438*17.27)/(V438+237.3))</f>
        <v>3.8108524411865785</v>
      </c>
      <c r="BF438" s="1">
        <f>+(BE438+BD438)/2</f>
        <v>2.3853255602437153</v>
      </c>
      <c r="BG438" s="1">
        <f>+((BD438*X438/100)+(BE438*Y438/100))/2</f>
        <v>1.7528871093906522</v>
      </c>
      <c r="BH438" s="1">
        <f>+BF438-BG438</f>
        <v>0.63243845085306316</v>
      </c>
    </row>
    <row r="439" spans="1:64" x14ac:dyDescent="0.2">
      <c r="A439" s="4">
        <v>43536</v>
      </c>
      <c r="B439" s="3">
        <v>0</v>
      </c>
      <c r="C439">
        <v>71</v>
      </c>
      <c r="D439" s="1">
        <v>11.84</v>
      </c>
      <c r="E439" s="1">
        <v>12.15</v>
      </c>
      <c r="F439" s="1">
        <v>182.232</v>
      </c>
      <c r="G439" s="1">
        <v>32.376010000000001</v>
      </c>
      <c r="H439" s="1">
        <v>-40.640799999999999</v>
      </c>
      <c r="I439" s="1">
        <v>3.900048</v>
      </c>
      <c r="J439" s="1">
        <v>16.043320000000001</v>
      </c>
      <c r="K439" s="1">
        <v>289.19330000000002</v>
      </c>
      <c r="L439" s="1">
        <v>356.1909</v>
      </c>
      <c r="M439" s="1">
        <v>400.73180000000002</v>
      </c>
      <c r="N439" s="1">
        <v>149.85599999999999</v>
      </c>
      <c r="O439" s="1">
        <v>-44.540849999999999</v>
      </c>
      <c r="P439" s="1">
        <f>+G439/F439</f>
        <v>0.17766369243601562</v>
      </c>
      <c r="Q439" s="1">
        <v>105.3151</v>
      </c>
      <c r="R439" s="1">
        <v>11.33</v>
      </c>
      <c r="S439" s="1">
        <v>22.21</v>
      </c>
      <c r="T439" s="1">
        <v>15.66</v>
      </c>
      <c r="U439" s="1">
        <v>11.86</v>
      </c>
      <c r="V439" s="1">
        <v>19.989999999999998</v>
      </c>
      <c r="W439" s="1">
        <f>+(X439+Y439)/2</f>
        <v>70.405000000000001</v>
      </c>
      <c r="X439" s="1">
        <v>42.81</v>
      </c>
      <c r="Y439" s="1">
        <v>98</v>
      </c>
      <c r="Z439" s="1">
        <v>3.2970000000000002</v>
      </c>
      <c r="AA439" s="1">
        <v>216.3</v>
      </c>
      <c r="AB439" s="1">
        <v>44.21</v>
      </c>
      <c r="AC439" s="2">
        <v>15.05</v>
      </c>
      <c r="AD439" s="1">
        <v>9.0299999999999994</v>
      </c>
      <c r="AE439" s="1">
        <v>22.55</v>
      </c>
      <c r="AF439" s="2">
        <v>13.18</v>
      </c>
      <c r="AG439" s="1">
        <v>5.6310000000000002</v>
      </c>
      <c r="AH439" s="1">
        <v>22.46</v>
      </c>
      <c r="AI439" s="2">
        <v>13.86</v>
      </c>
      <c r="AJ439" s="1">
        <v>6.9390000000000001</v>
      </c>
      <c r="AK439" s="1">
        <v>22.5</v>
      </c>
      <c r="AM439" s="1" t="s">
        <v>0</v>
      </c>
      <c r="AN439" s="1" t="s">
        <v>0</v>
      </c>
      <c r="AO439" s="1" t="s">
        <v>0</v>
      </c>
      <c r="AP439" s="1">
        <v>3.7999999999999999E-2</v>
      </c>
      <c r="AQ439" s="1">
        <v>20.56</v>
      </c>
      <c r="AR439" s="1">
        <v>68.989999999999995</v>
      </c>
      <c r="AS439" s="1">
        <v>3.5999999999999997E-2</v>
      </c>
      <c r="AT439" s="1">
        <v>15.3</v>
      </c>
      <c r="AU439" s="1">
        <v>12.9</v>
      </c>
      <c r="AV439" s="1">
        <v>15.49</v>
      </c>
      <c r="AW439" s="1">
        <v>13.77</v>
      </c>
      <c r="AX439" s="1">
        <v>4.8259999999999996</v>
      </c>
      <c r="AY439" s="1">
        <v>4.5718628400000003E-2</v>
      </c>
      <c r="BD439" s="1">
        <f>0.6108*EXP((U439*17.27)/(U439+237.3))</f>
        <v>1.38966843866724</v>
      </c>
      <c r="BE439" s="1">
        <f>0.6108*EXP((V439*17.27)/(V439+237.3))</f>
        <v>2.336834200344045</v>
      </c>
      <c r="BF439" s="1">
        <f>+(BE439+BD439)/2</f>
        <v>1.8632513195056424</v>
      </c>
      <c r="BG439" s="1">
        <f>+((BD439*X439/100)+(BE439*Y439/100))/2</f>
        <v>1.4425072874653047</v>
      </c>
      <c r="BH439" s="1">
        <f>+BF439-BG439</f>
        <v>0.42074403204033772</v>
      </c>
    </row>
    <row r="440" spans="1:64" x14ac:dyDescent="0.2">
      <c r="A440" s="4">
        <v>43537</v>
      </c>
      <c r="B440" s="3">
        <v>0</v>
      </c>
      <c r="C440">
        <v>72</v>
      </c>
      <c r="D440" s="1">
        <v>11.77</v>
      </c>
      <c r="E440" s="1">
        <v>10.17</v>
      </c>
      <c r="F440" s="1">
        <v>219.0977</v>
      </c>
      <c r="G440" s="1">
        <v>43.902940000000001</v>
      </c>
      <c r="H440" s="1">
        <v>-64.991910000000004</v>
      </c>
      <c r="I440" s="1">
        <v>4.562519</v>
      </c>
      <c r="J440" s="1">
        <v>15.5396</v>
      </c>
      <c r="K440" s="1">
        <v>288.68959999999998</v>
      </c>
      <c r="L440" s="1">
        <v>329.61189999999999</v>
      </c>
      <c r="M440" s="1">
        <v>399.16640000000001</v>
      </c>
      <c r="N440" s="1">
        <v>175.19470000000001</v>
      </c>
      <c r="O440" s="1">
        <v>-69.55444</v>
      </c>
      <c r="P440" s="1">
        <f>+G440/F440</f>
        <v>0.20038065210177924</v>
      </c>
      <c r="Q440" s="1">
        <v>105.6403</v>
      </c>
      <c r="R440" s="1">
        <v>9.33</v>
      </c>
      <c r="S440" s="1">
        <v>24.42</v>
      </c>
      <c r="T440" s="1">
        <v>14.8</v>
      </c>
      <c r="U440" s="1">
        <v>9.59</v>
      </c>
      <c r="V440" s="1">
        <v>21.57</v>
      </c>
      <c r="W440" s="1">
        <f>+(X440+Y440)/2</f>
        <v>64.525000000000006</v>
      </c>
      <c r="X440" s="1">
        <v>33.85</v>
      </c>
      <c r="Y440" s="1">
        <v>95.2</v>
      </c>
      <c r="Z440" s="1">
        <v>2.3980000000000001</v>
      </c>
      <c r="AA440" s="1">
        <v>178.9</v>
      </c>
      <c r="AB440" s="1">
        <v>47.72</v>
      </c>
      <c r="AC440" s="2">
        <v>13.56</v>
      </c>
      <c r="AD440" s="1">
        <v>4.343</v>
      </c>
      <c r="AE440" s="1">
        <v>25.52</v>
      </c>
      <c r="AF440" s="2">
        <v>12.34</v>
      </c>
      <c r="AG440" s="1">
        <v>0.63100000000000001</v>
      </c>
      <c r="AH440" s="1">
        <v>28.33</v>
      </c>
      <c r="AI440" s="2">
        <v>13.02</v>
      </c>
      <c r="AJ440" s="1">
        <v>2.4790000000000001</v>
      </c>
      <c r="AK440" s="1">
        <v>27.8</v>
      </c>
      <c r="AM440" s="1" t="s">
        <v>0</v>
      </c>
      <c r="AN440" s="1" t="s">
        <v>0</v>
      </c>
      <c r="AO440" s="1">
        <v>0.24199999999999999</v>
      </c>
      <c r="AP440" s="1">
        <v>3.7999999999999999E-2</v>
      </c>
      <c r="AQ440" s="1">
        <v>20.36</v>
      </c>
      <c r="AR440" s="1">
        <v>68.64</v>
      </c>
      <c r="AS440" s="1">
        <v>3.5000000000000003E-2</v>
      </c>
      <c r="AT440" s="1">
        <v>14.92</v>
      </c>
      <c r="AU440" s="1">
        <v>12.62</v>
      </c>
      <c r="AV440" s="1">
        <v>15.1</v>
      </c>
      <c r="AW440" s="1">
        <v>13.51</v>
      </c>
      <c r="AX440" s="1">
        <v>7.8739999999999997</v>
      </c>
      <c r="AY440" s="1">
        <v>7.4593551599999988E-2</v>
      </c>
      <c r="BD440" s="1">
        <f>0.6108*EXP((U440*17.27)/(U440+237.3))</f>
        <v>1.1946300106033967</v>
      </c>
      <c r="BE440" s="1">
        <f>0.6108*EXP((V440*17.27)/(V440+237.3))</f>
        <v>2.5754239941259325</v>
      </c>
      <c r="BF440" s="1">
        <f>+(BE440+BD440)/2</f>
        <v>1.8850270023646645</v>
      </c>
      <c r="BG440" s="1">
        <f>+((BD440*X440/100)+(BE440*Y440/100))/2</f>
        <v>1.4280929504985687</v>
      </c>
      <c r="BH440" s="1">
        <f>+BF440-BG440</f>
        <v>0.45693405186609581</v>
      </c>
    </row>
    <row r="441" spans="1:64" x14ac:dyDescent="0.2">
      <c r="A441" s="4">
        <v>43538</v>
      </c>
      <c r="B441" s="3">
        <v>0</v>
      </c>
      <c r="C441">
        <v>73</v>
      </c>
      <c r="D441" s="1">
        <v>11.78</v>
      </c>
      <c r="E441" s="1">
        <v>13.18</v>
      </c>
      <c r="F441" s="1">
        <v>248.52520000000001</v>
      </c>
      <c r="G441" s="1">
        <v>51.53557</v>
      </c>
      <c r="H441" s="1">
        <v>-86.507559999999998</v>
      </c>
      <c r="I441" s="1">
        <v>3.9647519999999998</v>
      </c>
      <c r="J441" s="1">
        <v>17.428080000000001</v>
      </c>
      <c r="K441" s="1">
        <v>290.57810000000001</v>
      </c>
      <c r="L441" s="1">
        <v>318.97050000000002</v>
      </c>
      <c r="M441" s="1">
        <v>409.44279999999998</v>
      </c>
      <c r="N441" s="1">
        <v>196.9896</v>
      </c>
      <c r="O441" s="1">
        <v>-90.472309999999993</v>
      </c>
      <c r="P441" s="1">
        <f>+G441/F441</f>
        <v>0.2073655709763034</v>
      </c>
      <c r="Q441" s="1">
        <v>106.51730000000001</v>
      </c>
      <c r="R441" s="1">
        <v>8.91</v>
      </c>
      <c r="S441" s="1">
        <v>27.15</v>
      </c>
      <c r="T441" s="1">
        <v>16.75</v>
      </c>
      <c r="U441" s="1">
        <v>8.48</v>
      </c>
      <c r="V441" s="1">
        <v>25.59</v>
      </c>
      <c r="W441" s="1">
        <f>+(X441+Y441)/2</f>
        <v>49.625</v>
      </c>
      <c r="X441" s="1">
        <v>8.9499999999999993</v>
      </c>
      <c r="Y441" s="1">
        <v>90.3</v>
      </c>
      <c r="Z441" s="1">
        <v>3.3319999999999999</v>
      </c>
      <c r="AA441" s="1">
        <v>336.6</v>
      </c>
      <c r="AB441" s="1">
        <v>41.23</v>
      </c>
      <c r="AC441" s="2">
        <v>15.3</v>
      </c>
      <c r="AD441" s="1">
        <v>2.29</v>
      </c>
      <c r="AE441" s="1">
        <v>30.05</v>
      </c>
      <c r="AF441" s="2">
        <v>14.93</v>
      </c>
      <c r="AG441" s="1">
        <v>-1.1850000000000001</v>
      </c>
      <c r="AH441" s="1">
        <v>34.49</v>
      </c>
      <c r="AI441" s="2">
        <v>15.45</v>
      </c>
      <c r="AJ441" s="1">
        <v>0.14299999999999999</v>
      </c>
      <c r="AK441" s="1">
        <v>33.64</v>
      </c>
      <c r="AM441" s="1" t="s">
        <v>0</v>
      </c>
      <c r="AN441" s="1" t="s">
        <v>0</v>
      </c>
      <c r="AO441" s="1">
        <v>0.24</v>
      </c>
      <c r="AP441" s="1">
        <v>3.6999999999999998E-2</v>
      </c>
      <c r="AQ441" s="1">
        <v>20.12</v>
      </c>
      <c r="AR441" s="1">
        <v>68.209999999999994</v>
      </c>
      <c r="AS441" s="1">
        <v>3.5000000000000003E-2</v>
      </c>
      <c r="AT441" s="1">
        <v>14.8</v>
      </c>
      <c r="AU441" s="1">
        <v>12.46</v>
      </c>
      <c r="AV441" s="1">
        <v>14.97</v>
      </c>
      <c r="AW441" s="1">
        <v>13.38</v>
      </c>
      <c r="AX441" s="1">
        <v>0</v>
      </c>
      <c r="AY441" s="1">
        <v>0</v>
      </c>
      <c r="BD441" s="1">
        <f>0.6108*EXP((U441*17.27)/(U441+237.3))</f>
        <v>1.108348147323335</v>
      </c>
      <c r="BE441" s="1">
        <f>0.6108*EXP((V441*17.27)/(V441+237.3))</f>
        <v>3.2808251946689877</v>
      </c>
      <c r="BF441" s="1">
        <f>+(BE441+BD441)/2</f>
        <v>2.1945866709961614</v>
      </c>
      <c r="BG441" s="1">
        <f>+((BD441*X441/100)+(BE441*Y441/100))/2</f>
        <v>1.5308911549857671</v>
      </c>
      <c r="BH441" s="1">
        <f>+BF441-BG441</f>
        <v>0.66369551601039434</v>
      </c>
    </row>
    <row r="442" spans="1:64" s="7" customFormat="1" x14ac:dyDescent="0.2">
      <c r="A442" s="4">
        <v>43539</v>
      </c>
      <c r="B442" s="3">
        <v>0</v>
      </c>
      <c r="C442">
        <v>74</v>
      </c>
      <c r="D442" s="1">
        <v>11.75</v>
      </c>
      <c r="E442" s="1">
        <v>9.86</v>
      </c>
      <c r="F442" s="1">
        <v>231.28399999999999</v>
      </c>
      <c r="G442" s="1">
        <v>47.033760000000001</v>
      </c>
      <c r="H442" s="1">
        <v>-81.338809999999995</v>
      </c>
      <c r="I442" s="1">
        <v>5.6275779999999997</v>
      </c>
      <c r="J442" s="1">
        <v>16.51979</v>
      </c>
      <c r="K442" s="1">
        <v>289.66980000000001</v>
      </c>
      <c r="L442" s="1">
        <v>319.37630000000001</v>
      </c>
      <c r="M442" s="1">
        <v>406.34269999999998</v>
      </c>
      <c r="N442" s="1">
        <v>184.25020000000001</v>
      </c>
      <c r="O442" s="1">
        <v>-86.966390000000004</v>
      </c>
      <c r="P442" s="1">
        <f>+G442/F442</f>
        <v>0.20335933311426646</v>
      </c>
      <c r="Q442" s="1">
        <v>97.283829999999995</v>
      </c>
      <c r="R442" s="1">
        <v>6.734</v>
      </c>
      <c r="S442" s="1">
        <v>28.54</v>
      </c>
      <c r="T442" s="1">
        <v>15.38</v>
      </c>
      <c r="U442" s="1">
        <v>6.4139999999999997</v>
      </c>
      <c r="V442" s="1">
        <v>26.53</v>
      </c>
      <c r="W442" s="1">
        <f>+(X442+Y442)/2</f>
        <v>46.1</v>
      </c>
      <c r="X442" s="1">
        <v>10</v>
      </c>
      <c r="Y442" s="1">
        <v>82.2</v>
      </c>
      <c r="Z442" s="1">
        <v>2.137</v>
      </c>
      <c r="AA442" s="1">
        <v>285.5</v>
      </c>
      <c r="AB442" s="1">
        <v>39.450000000000003</v>
      </c>
      <c r="AC442" s="2">
        <v>13.4</v>
      </c>
      <c r="AD442" s="1">
        <v>-0.95199999999999996</v>
      </c>
      <c r="AE442" s="1">
        <v>29.83</v>
      </c>
      <c r="AF442" s="2">
        <v>13.09</v>
      </c>
      <c r="AG442" s="1">
        <v>-5.2009999999999996</v>
      </c>
      <c r="AH442" s="1">
        <v>36.130000000000003</v>
      </c>
      <c r="AI442" s="2">
        <v>13.58</v>
      </c>
      <c r="AJ442" s="1">
        <v>-3.2949999999999999</v>
      </c>
      <c r="AK442" s="1">
        <v>35.18</v>
      </c>
      <c r="AL442" s="2"/>
      <c r="AM442" s="1" t="s">
        <v>0</v>
      </c>
      <c r="AN442" s="1" t="s">
        <v>0</v>
      </c>
      <c r="AO442" s="1" t="s">
        <v>0</v>
      </c>
      <c r="AP442" s="1">
        <v>3.6999999999999998E-2</v>
      </c>
      <c r="AQ442" s="1">
        <v>20.16</v>
      </c>
      <c r="AR442" s="1">
        <v>68.290000000000006</v>
      </c>
      <c r="AS442" s="1">
        <v>3.4000000000000002E-2</v>
      </c>
      <c r="AT442" s="1">
        <v>14.84</v>
      </c>
      <c r="AU442" s="1">
        <v>12.44</v>
      </c>
      <c r="AV442" s="1">
        <v>15</v>
      </c>
      <c r="AW442" s="1">
        <v>13.37</v>
      </c>
      <c r="AX442" s="1">
        <v>740.7</v>
      </c>
      <c r="AY442" s="1">
        <v>7.0169473800000004</v>
      </c>
      <c r="AZ442" s="1"/>
      <c r="BA442" s="1"/>
      <c r="BB442" s="1"/>
      <c r="BC442" s="1"/>
      <c r="BD442" s="1">
        <f>0.6108*EXP((U442*17.27)/(U442+237.3))</f>
        <v>0.96225243592183496</v>
      </c>
      <c r="BE442" s="1">
        <f>0.6108*EXP((V442*17.27)/(V442+237.3))</f>
        <v>3.4682035141632306</v>
      </c>
      <c r="BF442" s="1">
        <f>+(BE442+BD442)/2</f>
        <v>2.2152279750425325</v>
      </c>
      <c r="BG442" s="1">
        <f>+((BD442*X442/100)+(BE442*Y442/100))/2</f>
        <v>1.4735442661171796</v>
      </c>
      <c r="BH442" s="1">
        <f>+BF442-BG442</f>
        <v>0.74168370892535296</v>
      </c>
      <c r="BI442"/>
      <c r="BJ442"/>
      <c r="BK442"/>
      <c r="BL442"/>
    </row>
    <row r="443" spans="1:64" x14ac:dyDescent="0.2">
      <c r="A443" s="4">
        <v>43540</v>
      </c>
      <c r="B443" s="3">
        <v>0</v>
      </c>
      <c r="C443">
        <v>75</v>
      </c>
      <c r="D443" s="1">
        <v>11.73</v>
      </c>
      <c r="E443" s="1">
        <v>11.11</v>
      </c>
      <c r="F443" s="1">
        <v>246.50890000000001</v>
      </c>
      <c r="G443" s="1">
        <v>49.887210000000003</v>
      </c>
      <c r="H443" s="1">
        <v>-82.646860000000004</v>
      </c>
      <c r="I443" s="1">
        <v>5.2459199999999999</v>
      </c>
      <c r="J443" s="1">
        <v>16.91263</v>
      </c>
      <c r="K443" s="1">
        <v>290.06259999999997</v>
      </c>
      <c r="L443" s="1">
        <v>320.96190000000001</v>
      </c>
      <c r="M443" s="1">
        <v>408.85469999999998</v>
      </c>
      <c r="N443" s="1">
        <v>196.6217</v>
      </c>
      <c r="O443" s="1">
        <v>-87.892780000000002</v>
      </c>
      <c r="P443" s="1">
        <f>+G443/F443</f>
        <v>0.20237488382772387</v>
      </c>
      <c r="Q443" s="1">
        <v>108.7289</v>
      </c>
      <c r="R443" s="1">
        <v>4.84</v>
      </c>
      <c r="S443" s="1">
        <v>30.07</v>
      </c>
      <c r="T443" s="1">
        <v>15.52</v>
      </c>
      <c r="U443" s="1">
        <v>4.99</v>
      </c>
      <c r="V443" s="1">
        <v>27.49</v>
      </c>
      <c r="W443" s="1">
        <f>+(X443+Y443)/2</f>
        <v>53.06</v>
      </c>
      <c r="X443" s="1">
        <v>13.22</v>
      </c>
      <c r="Y443" s="1">
        <v>92.9</v>
      </c>
      <c r="Z443" s="1">
        <v>1.6080000000000001</v>
      </c>
      <c r="AA443" s="1">
        <v>159.4</v>
      </c>
      <c r="AB443" s="1">
        <v>75.37</v>
      </c>
      <c r="AC443" s="2">
        <v>14.12</v>
      </c>
      <c r="AD443" s="1">
        <v>-3.3679999999999999</v>
      </c>
      <c r="AE443" s="1">
        <v>33.32</v>
      </c>
      <c r="AF443" s="2">
        <v>12.96</v>
      </c>
      <c r="AG443" s="1">
        <v>-8.44</v>
      </c>
      <c r="AH443" s="1">
        <v>37.42</v>
      </c>
      <c r="AI443" s="2">
        <v>13.24</v>
      </c>
      <c r="AJ443" s="1">
        <v>-6.3970000000000002</v>
      </c>
      <c r="AK443" s="1">
        <v>36.29</v>
      </c>
      <c r="AM443" s="1" t="s">
        <v>0</v>
      </c>
      <c r="AN443" s="1" t="s">
        <v>0</v>
      </c>
      <c r="AO443" s="1" t="s">
        <v>0</v>
      </c>
      <c r="AP443" s="1">
        <v>3.9E-2</v>
      </c>
      <c r="AQ443" s="1">
        <v>20.2</v>
      </c>
      <c r="AR443" s="1">
        <v>68.349999999999994</v>
      </c>
      <c r="AS443" s="1">
        <v>3.5999999999999997E-2</v>
      </c>
      <c r="AT443" s="1">
        <v>15.18</v>
      </c>
      <c r="AU443" s="1">
        <v>12.97</v>
      </c>
      <c r="AV443" s="1">
        <v>15.35</v>
      </c>
      <c r="AW443" s="1">
        <v>13.93</v>
      </c>
      <c r="AX443" s="1">
        <v>10.67</v>
      </c>
      <c r="AY443" s="1">
        <v>0.10108117800000001</v>
      </c>
      <c r="BD443" s="1">
        <f>0.6108*EXP((U443*17.27)/(U443+237.3))</f>
        <v>0.87170223564862959</v>
      </c>
      <c r="BE443" s="1">
        <f>0.6108*EXP((V443*17.27)/(V443+237.3))</f>
        <v>3.6691250479922175</v>
      </c>
      <c r="BF443" s="1">
        <f>+(BE443+BD443)/2</f>
        <v>2.2704136418204235</v>
      </c>
      <c r="BG443" s="1">
        <f>+((BD443*X443/100)+(BE443*Y443/100))/2</f>
        <v>1.7619281025687596</v>
      </c>
      <c r="BH443" s="1">
        <f>+BF443-BG443</f>
        <v>0.50848553925166384</v>
      </c>
    </row>
    <row r="444" spans="1:64" x14ac:dyDescent="0.2">
      <c r="A444" s="4">
        <v>43541</v>
      </c>
      <c r="B444" s="3">
        <v>0</v>
      </c>
      <c r="C444">
        <v>76</v>
      </c>
      <c r="D444" s="1">
        <v>11.75</v>
      </c>
      <c r="E444" s="1">
        <v>14.52</v>
      </c>
      <c r="F444" s="1">
        <v>237.6088</v>
      </c>
      <c r="G444" s="1">
        <v>46.940620000000003</v>
      </c>
      <c r="H444" s="1">
        <v>-75.5685</v>
      </c>
      <c r="I444" s="1">
        <v>1.8224</v>
      </c>
      <c r="J444" s="1">
        <v>19.831340000000001</v>
      </c>
      <c r="K444" s="1">
        <v>292.98129999999998</v>
      </c>
      <c r="L444" s="1">
        <v>344.7013</v>
      </c>
      <c r="M444" s="1">
        <v>422.09219999999999</v>
      </c>
      <c r="N444" s="1">
        <v>190.66820000000001</v>
      </c>
      <c r="O444" s="1">
        <v>-77.390910000000005</v>
      </c>
      <c r="P444" s="1">
        <f>+G444/F444</f>
        <v>0.19755421516374816</v>
      </c>
      <c r="Q444" s="1">
        <v>113.2773</v>
      </c>
      <c r="R444" s="1">
        <v>7.2309999999999999</v>
      </c>
      <c r="S444" s="1">
        <v>33.35</v>
      </c>
      <c r="T444" s="1">
        <v>18</v>
      </c>
      <c r="U444" s="1">
        <v>6.7549999999999999</v>
      </c>
      <c r="V444" s="1">
        <v>29.88</v>
      </c>
      <c r="W444" s="1">
        <f>+(X444+Y444)/2</f>
        <v>51.305</v>
      </c>
      <c r="X444" s="1">
        <v>20.11</v>
      </c>
      <c r="Y444" s="1">
        <v>82.5</v>
      </c>
      <c r="Z444" s="1">
        <v>1.6080000000000001</v>
      </c>
      <c r="AA444" s="1">
        <v>171.5</v>
      </c>
      <c r="AB444" s="1">
        <v>90</v>
      </c>
      <c r="AC444" s="2">
        <v>17.53</v>
      </c>
      <c r="AD444" s="1">
        <v>-0.45500000000000002</v>
      </c>
      <c r="AE444" s="1">
        <v>38.22</v>
      </c>
      <c r="AF444" s="2">
        <v>17.43</v>
      </c>
      <c r="AG444" s="1">
        <v>-5.1520000000000001</v>
      </c>
      <c r="AH444" s="1">
        <v>42.6</v>
      </c>
      <c r="AI444" s="2">
        <v>17.38</v>
      </c>
      <c r="AJ444" s="1">
        <v>-3.625</v>
      </c>
      <c r="AK444" s="1">
        <v>41.09</v>
      </c>
      <c r="AM444" s="1" t="s">
        <v>0</v>
      </c>
      <c r="AN444" s="1" t="s">
        <v>0</v>
      </c>
      <c r="AO444" s="1">
        <v>0.24099999999999999</v>
      </c>
      <c r="AP444" s="1">
        <v>3.6999999999999998E-2</v>
      </c>
      <c r="AQ444" s="1">
        <v>20.16</v>
      </c>
      <c r="AR444" s="1">
        <v>68.28</v>
      </c>
      <c r="AS444" s="1">
        <v>3.5000000000000003E-2</v>
      </c>
      <c r="AT444" s="1">
        <v>14.87</v>
      </c>
      <c r="AU444" s="1">
        <v>12.58</v>
      </c>
      <c r="AV444" s="1">
        <v>15.04</v>
      </c>
      <c r="AW444" s="1">
        <v>13.51</v>
      </c>
      <c r="AX444" s="1">
        <v>0</v>
      </c>
      <c r="AY444" s="1">
        <v>0</v>
      </c>
      <c r="BD444" s="1">
        <f>0.6108*EXP((U444*17.27)/(U444+237.3))</f>
        <v>0.98512828168875266</v>
      </c>
      <c r="BE444" s="1">
        <f>0.6108*EXP((V444*17.27)/(V444+237.3))</f>
        <v>4.2139475854711241</v>
      </c>
      <c r="BF444" s="1">
        <f>+(BE444+BD444)/2</f>
        <v>2.5995379335799385</v>
      </c>
      <c r="BG444" s="1">
        <f>+((BD444*X444/100)+(BE444*Y444/100))/2</f>
        <v>1.8373080277306428</v>
      </c>
      <c r="BH444" s="1">
        <f>+BF444-BG444</f>
        <v>0.76222990584929562</v>
      </c>
    </row>
    <row r="445" spans="1:64" x14ac:dyDescent="0.2">
      <c r="A445" s="4">
        <v>43542</v>
      </c>
      <c r="B445" s="3">
        <v>0</v>
      </c>
      <c r="C445">
        <v>77</v>
      </c>
      <c r="D445" s="1">
        <v>11.79</v>
      </c>
      <c r="E445" s="1">
        <v>15.45</v>
      </c>
      <c r="F445" s="1">
        <v>241.36009999999999</v>
      </c>
      <c r="G445" s="1">
        <v>48.01652</v>
      </c>
      <c r="H445" s="1">
        <v>-79.373329999999996</v>
      </c>
      <c r="I445" s="1">
        <v>1.537541</v>
      </c>
      <c r="J445" s="1">
        <v>21.706050000000001</v>
      </c>
      <c r="K445" s="1">
        <v>294.85599999999999</v>
      </c>
      <c r="L445" s="1">
        <v>351.41520000000003</v>
      </c>
      <c r="M445" s="1">
        <v>432.3261</v>
      </c>
      <c r="N445" s="1">
        <v>193.34360000000001</v>
      </c>
      <c r="O445" s="1">
        <v>-80.910870000000003</v>
      </c>
      <c r="P445" s="1">
        <f>+G445/F445</f>
        <v>0.19894141575181648</v>
      </c>
      <c r="Q445" s="1">
        <v>112.4327</v>
      </c>
      <c r="R445" s="1">
        <v>9.84</v>
      </c>
      <c r="S445" s="1">
        <v>34.76</v>
      </c>
      <c r="T445" s="1">
        <v>20.079999999999998</v>
      </c>
      <c r="U445" s="1">
        <v>9</v>
      </c>
      <c r="V445" s="1">
        <v>30.91</v>
      </c>
      <c r="W445" s="1">
        <f>+(X445+Y445)/2</f>
        <v>51.71</v>
      </c>
      <c r="X445" s="1">
        <v>17.920000000000002</v>
      </c>
      <c r="Y445" s="1">
        <v>85.5</v>
      </c>
      <c r="Z445" s="1">
        <v>1.75</v>
      </c>
      <c r="AA445" s="1">
        <v>152.30000000000001</v>
      </c>
      <c r="AB445" s="1">
        <v>82.1</v>
      </c>
      <c r="AC445" s="2">
        <v>20.14</v>
      </c>
      <c r="AD445" s="1">
        <v>2.597</v>
      </c>
      <c r="AE445" s="1">
        <v>38.28</v>
      </c>
      <c r="AF445" s="2">
        <v>20.72</v>
      </c>
      <c r="AG445" s="1">
        <v>-0.82599999999999996</v>
      </c>
      <c r="AH445" s="1">
        <v>43.75</v>
      </c>
      <c r="AI445" s="2">
        <v>20.37</v>
      </c>
      <c r="AJ445" s="1">
        <v>0.42199999999999999</v>
      </c>
      <c r="AK445" s="1">
        <v>41.85</v>
      </c>
      <c r="AM445" s="1" t="s">
        <v>0</v>
      </c>
      <c r="AN445" s="1" t="s">
        <v>0</v>
      </c>
      <c r="AO445" s="1">
        <v>0.24099999999999999</v>
      </c>
      <c r="AP445" s="1">
        <v>3.6999999999999998E-2</v>
      </c>
      <c r="AQ445" s="1">
        <v>20.46</v>
      </c>
      <c r="AR445" s="1">
        <v>68.819999999999993</v>
      </c>
      <c r="AS445" s="1">
        <v>3.5000000000000003E-2</v>
      </c>
      <c r="AT445" s="1">
        <v>14.84</v>
      </c>
      <c r="AU445" s="1">
        <v>12.57</v>
      </c>
      <c r="AV445" s="1">
        <v>15.02</v>
      </c>
      <c r="AW445" s="1">
        <v>13.43</v>
      </c>
      <c r="AX445" s="1">
        <v>699</v>
      </c>
      <c r="AY445" s="1">
        <v>6.6219066000000018</v>
      </c>
      <c r="BD445" s="1">
        <f>0.6108*EXP((U445*17.27)/(U445+237.3))</f>
        <v>1.1480604779781116</v>
      </c>
      <c r="BE445" s="1">
        <f>0.6108*EXP((V445*17.27)/(V445+237.3))</f>
        <v>4.4696243433511267</v>
      </c>
      <c r="BF445" s="1">
        <f>+(BE445+BD445)/2</f>
        <v>2.808842410664619</v>
      </c>
      <c r="BG445" s="1">
        <f>+((BD445*X445/100)+(BE445*Y445/100))/2</f>
        <v>2.0136306256094456</v>
      </c>
      <c r="BH445" s="1">
        <f>+BF445-BG445</f>
        <v>0.79521178505517343</v>
      </c>
    </row>
    <row r="446" spans="1:64" x14ac:dyDescent="0.2">
      <c r="A446" s="4">
        <v>43543</v>
      </c>
      <c r="B446" s="3">
        <v>0</v>
      </c>
      <c r="C446">
        <v>78</v>
      </c>
      <c r="D446" s="1">
        <v>11.79</v>
      </c>
      <c r="E446" s="1">
        <v>14.36</v>
      </c>
      <c r="F446" s="1">
        <v>243.30950000000001</v>
      </c>
      <c r="G446" s="1">
        <v>48.301819999999999</v>
      </c>
      <c r="H446" s="1">
        <v>-79.379109999999997</v>
      </c>
      <c r="I446" s="1">
        <v>-0.33365030000000001</v>
      </c>
      <c r="J446" s="1">
        <v>22.02252</v>
      </c>
      <c r="K446" s="1">
        <v>295.17250000000001</v>
      </c>
      <c r="L446" s="1">
        <v>353.0659</v>
      </c>
      <c r="M446" s="1">
        <v>432.11130000000003</v>
      </c>
      <c r="N446" s="1">
        <v>195.0077</v>
      </c>
      <c r="O446" s="1">
        <v>-79.045460000000006</v>
      </c>
      <c r="P446" s="1">
        <f>+G446/F446</f>
        <v>0.19852007422644818</v>
      </c>
      <c r="Q446" s="1">
        <v>115.9622</v>
      </c>
      <c r="R446" s="1">
        <v>10.09</v>
      </c>
      <c r="S446" s="1">
        <v>34.340000000000003</v>
      </c>
      <c r="T446" s="1">
        <v>20.239999999999998</v>
      </c>
      <c r="U446" s="1">
        <v>9.18</v>
      </c>
      <c r="V446" s="1">
        <v>30.86</v>
      </c>
      <c r="W446" s="1">
        <f>+(X446+Y446)/2</f>
        <v>47.22</v>
      </c>
      <c r="X446" s="1">
        <v>14.34</v>
      </c>
      <c r="Y446" s="1">
        <v>80.099999999999994</v>
      </c>
      <c r="Z446" s="1">
        <v>1.8380000000000001</v>
      </c>
      <c r="AA446" s="1">
        <v>178.7</v>
      </c>
      <c r="AB446" s="1">
        <v>81.3</v>
      </c>
      <c r="AC446" s="2">
        <v>21.04</v>
      </c>
      <c r="AD446" s="1">
        <v>2.9740000000000002</v>
      </c>
      <c r="AE446" s="1">
        <v>40.72</v>
      </c>
      <c r="AF446" s="2">
        <v>20.34</v>
      </c>
      <c r="AG446" s="1">
        <v>-0.96899999999999997</v>
      </c>
      <c r="AH446" s="1">
        <v>42.5</v>
      </c>
      <c r="AI446" s="2">
        <v>20</v>
      </c>
      <c r="AJ446" s="1">
        <v>0.21299999999999999</v>
      </c>
      <c r="AK446" s="1">
        <v>41.05</v>
      </c>
      <c r="AM446" s="1" t="s">
        <v>0</v>
      </c>
      <c r="AN446" s="1" t="s">
        <v>0</v>
      </c>
      <c r="AO446" s="1" t="s">
        <v>0</v>
      </c>
      <c r="AP446" s="1">
        <v>3.9E-2</v>
      </c>
      <c r="AQ446" s="1">
        <v>21.06</v>
      </c>
      <c r="AR446" s="1">
        <v>69.900000000000006</v>
      </c>
      <c r="AS446" s="1">
        <v>3.5999999999999997E-2</v>
      </c>
      <c r="AT446" s="1">
        <v>15.2</v>
      </c>
      <c r="AU446" s="1">
        <v>13.05</v>
      </c>
      <c r="AV446" s="1">
        <v>15.4</v>
      </c>
      <c r="AW446" s="1">
        <v>13.83</v>
      </c>
      <c r="AX446" s="1">
        <v>0</v>
      </c>
      <c r="AY446" s="1">
        <v>0</v>
      </c>
      <c r="BD446" s="1">
        <f>0.6108*EXP((U446*17.27)/(U446+237.3))</f>
        <v>1.1620958040070761</v>
      </c>
      <c r="BE446" s="1">
        <f>0.6108*EXP((V446*17.27)/(V446+237.3))</f>
        <v>4.4569085448591066</v>
      </c>
      <c r="BF446" s="1">
        <f>+(BE446+BD446)/2</f>
        <v>2.8095021744330912</v>
      </c>
      <c r="BG446" s="1">
        <f>+((BD446*X446/100)+(BE446*Y446/100))/2</f>
        <v>1.8683141413633795</v>
      </c>
      <c r="BH446" s="1">
        <f>+BF446-BG446</f>
        <v>0.94118803306971177</v>
      </c>
      <c r="BK446" s="7"/>
      <c r="BL446" s="7"/>
    </row>
    <row r="447" spans="1:64" x14ac:dyDescent="0.2">
      <c r="A447" s="4">
        <v>43544</v>
      </c>
      <c r="B447" s="3">
        <v>0</v>
      </c>
      <c r="C447">
        <v>79</v>
      </c>
      <c r="D447" s="1">
        <v>11.82</v>
      </c>
      <c r="E447" s="1">
        <v>13.85</v>
      </c>
      <c r="F447" s="1">
        <v>247.4076</v>
      </c>
      <c r="G447" s="1">
        <v>49.498150000000003</v>
      </c>
      <c r="H447" s="1">
        <v>-85.654200000000003</v>
      </c>
      <c r="I447" s="1">
        <v>0.1250243</v>
      </c>
      <c r="J447" s="1">
        <v>21.112570000000002</v>
      </c>
      <c r="K447" s="1">
        <v>294.26249999999999</v>
      </c>
      <c r="L447" s="1">
        <v>341.71679999999998</v>
      </c>
      <c r="M447" s="1">
        <v>427.49610000000001</v>
      </c>
      <c r="N447" s="1">
        <v>197.90950000000001</v>
      </c>
      <c r="O447" s="1">
        <v>-85.779219999999995</v>
      </c>
      <c r="P447" s="1">
        <f>+G447/F447</f>
        <v>0.20006721701354366</v>
      </c>
      <c r="Q447" s="1">
        <v>112.13030000000001</v>
      </c>
      <c r="R447" s="1">
        <v>9.1199999999999992</v>
      </c>
      <c r="S447" s="1">
        <v>33.729999999999997</v>
      </c>
      <c r="T447" s="1">
        <v>19.329999999999998</v>
      </c>
      <c r="U447" s="1">
        <v>7.859</v>
      </c>
      <c r="V447" s="1">
        <v>30.55</v>
      </c>
      <c r="W447" s="1">
        <f>+(X447+Y447)/2</f>
        <v>41.534999999999997</v>
      </c>
      <c r="X447" s="1">
        <v>11.35</v>
      </c>
      <c r="Y447" s="1">
        <v>71.72</v>
      </c>
      <c r="Z447" s="1">
        <v>1.857</v>
      </c>
      <c r="AA447" s="1">
        <v>172.9</v>
      </c>
      <c r="AB447" s="1">
        <v>85.8</v>
      </c>
      <c r="AC447" s="2">
        <v>19.62</v>
      </c>
      <c r="AD447" s="1">
        <v>0.64</v>
      </c>
      <c r="AE447" s="1">
        <v>39.35</v>
      </c>
      <c r="AF447" s="2">
        <v>17.940000000000001</v>
      </c>
      <c r="AG447" s="1">
        <v>-4.6399999999999997</v>
      </c>
      <c r="AH447" s="1">
        <v>41.04</v>
      </c>
      <c r="AI447" s="2">
        <v>17.88</v>
      </c>
      <c r="AJ447" s="1">
        <v>-3.0539999999999998</v>
      </c>
      <c r="AK447" s="1">
        <v>39.85</v>
      </c>
      <c r="AM447" s="1" t="s">
        <v>0</v>
      </c>
      <c r="AN447" s="1" t="s">
        <v>0</v>
      </c>
      <c r="AO447" s="1">
        <v>0.245</v>
      </c>
      <c r="AP447" s="1">
        <v>3.7999999999999999E-2</v>
      </c>
      <c r="AQ447" s="1">
        <v>21.37</v>
      </c>
      <c r="AR447" s="1">
        <v>70.45</v>
      </c>
      <c r="AS447" s="1">
        <v>3.5999999999999997E-2</v>
      </c>
      <c r="AT447" s="1">
        <v>15.11</v>
      </c>
      <c r="AU447" s="1">
        <v>13.12</v>
      </c>
      <c r="AV447" s="1">
        <v>15.33</v>
      </c>
      <c r="AW447" s="1">
        <v>13.83</v>
      </c>
      <c r="AX447" s="1">
        <v>609.1</v>
      </c>
      <c r="AY447" s="1">
        <v>5.77024794</v>
      </c>
      <c r="BD447" s="1">
        <f>0.6108*EXP((U447*17.27)/(U447+237.3))</f>
        <v>1.0625102962858484</v>
      </c>
      <c r="BE447" s="1">
        <f>0.6108*EXP((V447*17.27)/(V447+237.3))</f>
        <v>4.3787701084131347</v>
      </c>
      <c r="BF447" s="1">
        <f>+(BE447+BD447)/2</f>
        <v>2.7206402023494913</v>
      </c>
      <c r="BG447" s="1">
        <f>+((BD447*X447/100)+(BE447*Y447/100))/2</f>
        <v>1.6305244201911719</v>
      </c>
      <c r="BH447" s="1">
        <f>+BF447-BG447</f>
        <v>1.0901157821583194</v>
      </c>
    </row>
    <row r="448" spans="1:64" x14ac:dyDescent="0.2">
      <c r="A448" s="4">
        <v>43545</v>
      </c>
      <c r="B448" s="3">
        <v>0</v>
      </c>
      <c r="C448">
        <v>80</v>
      </c>
      <c r="D448" s="1">
        <v>11.83</v>
      </c>
      <c r="E448" s="1">
        <v>14.08</v>
      </c>
      <c r="F448" s="1">
        <v>242.6996</v>
      </c>
      <c r="G448" s="1">
        <v>50.124139999999997</v>
      </c>
      <c r="H448" s="1">
        <v>-80.908429999999996</v>
      </c>
      <c r="I448" s="1">
        <v>3.163319</v>
      </c>
      <c r="J448" s="1">
        <v>20.11129</v>
      </c>
      <c r="K448" s="1">
        <v>293.26130000000001</v>
      </c>
      <c r="L448" s="1">
        <v>340.1472</v>
      </c>
      <c r="M448" s="1">
        <v>424.21899999999999</v>
      </c>
      <c r="N448" s="1">
        <v>192.57550000000001</v>
      </c>
      <c r="O448" s="1">
        <v>-84.071749999999994</v>
      </c>
      <c r="P448" s="1">
        <f>+G448/F448</f>
        <v>0.20652749324679562</v>
      </c>
      <c r="Q448" s="1">
        <v>108.50369999999999</v>
      </c>
      <c r="R448" s="1">
        <v>8.19</v>
      </c>
      <c r="S448" s="1">
        <v>31.71</v>
      </c>
      <c r="T448" s="1">
        <v>18.55</v>
      </c>
      <c r="U448" s="1">
        <v>7.1340000000000003</v>
      </c>
      <c r="V448" s="1">
        <v>28.66</v>
      </c>
      <c r="W448" s="1">
        <f>+(X448+Y448)/2</f>
        <v>40.341999999999999</v>
      </c>
      <c r="X448" s="1">
        <v>7.8540000000000001</v>
      </c>
      <c r="Y448" s="1">
        <v>72.83</v>
      </c>
      <c r="Z448" s="1">
        <v>1.8660000000000001</v>
      </c>
      <c r="AA448" s="1">
        <v>279.7</v>
      </c>
      <c r="AB448" s="1">
        <v>57.71</v>
      </c>
      <c r="AC448" s="2">
        <v>18.71</v>
      </c>
      <c r="AD448" s="1">
        <v>0.371</v>
      </c>
      <c r="AE448" s="1">
        <v>37.36</v>
      </c>
      <c r="AF448" s="2">
        <v>16.75</v>
      </c>
      <c r="AG448" s="1">
        <v>-5.1980000000000004</v>
      </c>
      <c r="AH448" s="1">
        <v>38.42</v>
      </c>
      <c r="AI448" s="2">
        <v>16.88</v>
      </c>
      <c r="AJ448" s="1">
        <v>-3.5939999999999999</v>
      </c>
      <c r="AK448" s="1">
        <v>37.479999999999997</v>
      </c>
      <c r="AM448" s="1" t="s">
        <v>0</v>
      </c>
      <c r="AN448" s="1" t="s">
        <v>0</v>
      </c>
      <c r="AO448" s="1" t="s">
        <v>0</v>
      </c>
      <c r="AP448" s="1">
        <v>3.7999999999999999E-2</v>
      </c>
      <c r="AQ448" s="1">
        <v>21.45</v>
      </c>
      <c r="AR448" s="1">
        <v>70.599999999999994</v>
      </c>
      <c r="AS448" s="1">
        <v>3.5999999999999997E-2</v>
      </c>
      <c r="AT448" s="1">
        <v>15.13</v>
      </c>
      <c r="AU448" s="1">
        <v>13</v>
      </c>
      <c r="AV448" s="1">
        <v>15.35</v>
      </c>
      <c r="AW448" s="1">
        <v>13.69</v>
      </c>
      <c r="AX448" s="1">
        <v>0</v>
      </c>
      <c r="AY448" s="1">
        <v>0</v>
      </c>
      <c r="BD448" s="1">
        <f>0.6108*EXP((U448*17.27)/(U448+237.3))</f>
        <v>1.0111142398698927</v>
      </c>
      <c r="BE448" s="1">
        <f>0.6108*EXP((V448*17.27)/(V448+237.3))</f>
        <v>3.9276420577894684</v>
      </c>
      <c r="BF448" s="1">
        <f>+(BE448+BD448)/2</f>
        <v>2.4693781488296804</v>
      </c>
      <c r="BG448" s="1">
        <f>+((BD448*X448/100)+(BE448*Y448/100))/2</f>
        <v>1.4699573115437257</v>
      </c>
      <c r="BH448" s="1">
        <f>+BF448-BG448</f>
        <v>0.99942083728595477</v>
      </c>
    </row>
    <row r="449" spans="1:64" s="7" customFormat="1" x14ac:dyDescent="0.2">
      <c r="A449" s="4">
        <v>43546</v>
      </c>
      <c r="B449" s="3">
        <v>0</v>
      </c>
      <c r="C449">
        <v>81</v>
      </c>
      <c r="D449" s="1">
        <v>11.74</v>
      </c>
      <c r="E449" s="1">
        <v>12.64</v>
      </c>
      <c r="F449" s="1">
        <v>233.9325</v>
      </c>
      <c r="G449" s="1">
        <v>47.355649999999997</v>
      </c>
      <c r="H449" s="1">
        <v>-80.844800000000006</v>
      </c>
      <c r="I449" s="1">
        <v>2.7779229999999999</v>
      </c>
      <c r="J449" s="1">
        <v>19.105560000000001</v>
      </c>
      <c r="K449" s="1">
        <v>292.25560000000002</v>
      </c>
      <c r="L449" s="1">
        <v>334.55270000000002</v>
      </c>
      <c r="M449" s="1">
        <v>418.17540000000002</v>
      </c>
      <c r="N449" s="1">
        <v>186.57689999999999</v>
      </c>
      <c r="O449" s="1">
        <v>-83.622720000000001</v>
      </c>
      <c r="P449" s="1">
        <f>+G449/F449</f>
        <v>0.20243296677460376</v>
      </c>
      <c r="Q449" s="1">
        <v>102.9542</v>
      </c>
      <c r="R449" s="1">
        <v>7.5220000000000002</v>
      </c>
      <c r="S449" s="1">
        <v>30.96</v>
      </c>
      <c r="T449" s="1">
        <v>17.66</v>
      </c>
      <c r="U449" s="1">
        <v>6.9589999999999996</v>
      </c>
      <c r="V449" s="1">
        <v>28.34</v>
      </c>
      <c r="W449" s="1">
        <f>+(X449+Y449)/2</f>
        <v>45.504999999999995</v>
      </c>
      <c r="X449" s="1">
        <v>13.21</v>
      </c>
      <c r="Y449" s="1">
        <v>77.8</v>
      </c>
      <c r="Z449" s="1">
        <v>1.722</v>
      </c>
      <c r="AA449" s="1">
        <v>279.3</v>
      </c>
      <c r="AB449" s="1">
        <v>60.67</v>
      </c>
      <c r="AC449" s="2">
        <v>16.579999999999998</v>
      </c>
      <c r="AD449" s="1">
        <v>-0.72</v>
      </c>
      <c r="AE449" s="1">
        <v>33.96</v>
      </c>
      <c r="AF449" s="2">
        <v>15.3</v>
      </c>
      <c r="AG449" s="1">
        <v>-6.0819999999999999</v>
      </c>
      <c r="AH449" s="1">
        <v>37.46</v>
      </c>
      <c r="AI449" s="2">
        <v>15.54</v>
      </c>
      <c r="AJ449" s="1">
        <v>-4.4530000000000003</v>
      </c>
      <c r="AK449" s="1">
        <v>36.68</v>
      </c>
      <c r="AL449" s="2"/>
      <c r="AM449" s="1" t="s">
        <v>0</v>
      </c>
      <c r="AN449" s="1" t="s">
        <v>0</v>
      </c>
      <c r="AO449" s="1">
        <v>0.24299999999999999</v>
      </c>
      <c r="AP449" s="1">
        <v>3.7999999999999999E-2</v>
      </c>
      <c r="AQ449" s="1">
        <v>21.55</v>
      </c>
      <c r="AR449" s="1">
        <v>70.8</v>
      </c>
      <c r="AS449" s="1">
        <v>3.5999999999999997E-2</v>
      </c>
      <c r="AT449" s="1">
        <v>15</v>
      </c>
      <c r="AU449" s="1">
        <v>13</v>
      </c>
      <c r="AV449" s="1">
        <v>15.22</v>
      </c>
      <c r="AW449" s="1">
        <v>13.68</v>
      </c>
      <c r="AX449" s="1">
        <v>894</v>
      </c>
      <c r="AY449" s="1">
        <v>8.4692195999999988</v>
      </c>
      <c r="AZ449" s="1"/>
      <c r="BA449" s="1"/>
      <c r="BB449" s="1"/>
      <c r="BC449" s="1"/>
      <c r="BD449" s="1">
        <f>0.6108*EXP((U449*17.27)/(U449+237.3))</f>
        <v>0.99904137342392263</v>
      </c>
      <c r="BE449" s="1">
        <f>0.6108*EXP((V449*17.27)/(V449+237.3))</f>
        <v>3.8554087243842159</v>
      </c>
      <c r="BF449" s="1">
        <f>+(BE449+BD449)/2</f>
        <v>2.4272250489040692</v>
      </c>
      <c r="BG449" s="1">
        <f>+((BD449*X449/100)+(BE449*Y449/100))/2</f>
        <v>1.5657406765001101</v>
      </c>
      <c r="BH449" s="1">
        <f>+BF449-BG449</f>
        <v>0.86148437240395914</v>
      </c>
      <c r="BI449"/>
      <c r="BJ449"/>
      <c r="BK449"/>
      <c r="BL449"/>
    </row>
    <row r="450" spans="1:64" x14ac:dyDescent="0.2">
      <c r="A450" s="4">
        <v>43547</v>
      </c>
      <c r="B450" s="3">
        <v>0</v>
      </c>
      <c r="C450">
        <v>82</v>
      </c>
      <c r="D450" s="1">
        <v>11.84</v>
      </c>
      <c r="E450" s="1">
        <v>12.59</v>
      </c>
      <c r="F450" s="1">
        <v>253.92490000000001</v>
      </c>
      <c r="G450" s="1">
        <v>50.736629999999998</v>
      </c>
      <c r="H450" s="1">
        <v>-83.420349999999999</v>
      </c>
      <c r="I450" s="1">
        <v>2.3981859999999999</v>
      </c>
      <c r="J450" s="1">
        <v>19.256119999999999</v>
      </c>
      <c r="K450" s="1">
        <v>292.40609999999998</v>
      </c>
      <c r="L450" s="1">
        <v>333.3535</v>
      </c>
      <c r="M450" s="1">
        <v>419.1721</v>
      </c>
      <c r="N450" s="1">
        <v>203.18819999999999</v>
      </c>
      <c r="O450" s="1">
        <v>-85.818539999999999</v>
      </c>
      <c r="P450" s="1">
        <f>+G450/F450</f>
        <v>0.1998095893707155</v>
      </c>
      <c r="Q450" s="1">
        <v>117.36969999999999</v>
      </c>
      <c r="R450" s="1">
        <v>6.556</v>
      </c>
      <c r="S450" s="1">
        <v>33.15</v>
      </c>
      <c r="T450" s="1">
        <v>17.489999999999998</v>
      </c>
      <c r="U450" s="1">
        <v>6.3520000000000003</v>
      </c>
      <c r="V450" s="1">
        <v>29.6</v>
      </c>
      <c r="W450" s="1">
        <f>+(X450+Y450)/2</f>
        <v>48.01</v>
      </c>
      <c r="X450" s="1">
        <v>14.22</v>
      </c>
      <c r="Y450" s="1">
        <v>81.8</v>
      </c>
      <c r="Z450" s="1">
        <v>1.647</v>
      </c>
      <c r="AA450" s="1">
        <v>203</v>
      </c>
      <c r="AB450" s="1">
        <v>90.2</v>
      </c>
      <c r="AC450" s="2">
        <v>16.600000000000001</v>
      </c>
      <c r="AD450" s="1">
        <v>-1.907</v>
      </c>
      <c r="AE450" s="1">
        <v>37.4</v>
      </c>
      <c r="AF450" s="2">
        <v>14.95</v>
      </c>
      <c r="AG450" s="1">
        <v>-7.12</v>
      </c>
      <c r="AH450" s="1">
        <v>40.18</v>
      </c>
      <c r="AI450" s="2">
        <v>15.12</v>
      </c>
      <c r="AJ450" s="1">
        <v>-5.3419999999999996</v>
      </c>
      <c r="AK450" s="1">
        <v>39.090000000000003</v>
      </c>
      <c r="AM450" s="1" t="s">
        <v>0</v>
      </c>
      <c r="AN450" s="1" t="s">
        <v>0</v>
      </c>
      <c r="AO450" s="1" t="s">
        <v>0</v>
      </c>
      <c r="AP450" s="1">
        <v>3.9E-2</v>
      </c>
      <c r="AQ450" s="1">
        <v>21.62</v>
      </c>
      <c r="AR450" s="1">
        <v>70.930000000000007</v>
      </c>
      <c r="AS450" s="1">
        <v>3.6999999999999998E-2</v>
      </c>
      <c r="AT450" s="1">
        <v>15.4</v>
      </c>
      <c r="AU450" s="1">
        <v>13.32</v>
      </c>
      <c r="AV450" s="1">
        <v>15.62</v>
      </c>
      <c r="AW450" s="1">
        <v>13.99</v>
      </c>
      <c r="AX450" s="1">
        <v>7.62</v>
      </c>
      <c r="AY450" s="1">
        <v>7.2187308000000006E-2</v>
      </c>
      <c r="BD450" s="1">
        <f>0.6108*EXP((U450*17.27)/(U450+237.3))</f>
        <v>0.95814385819047465</v>
      </c>
      <c r="BE450" s="1">
        <f>0.6108*EXP((V450*17.27)/(V450+237.3))</f>
        <v>4.1466816501200547</v>
      </c>
      <c r="BF450" s="1">
        <f>+(BE450+BD450)/2</f>
        <v>2.5524127541552648</v>
      </c>
      <c r="BG450" s="1">
        <f>+((BD450*X450/100)+(BE450*Y450/100))/2</f>
        <v>1.764116823216445</v>
      </c>
      <c r="BH450" s="1">
        <f>+BF450-BG450</f>
        <v>0.78829593093881978</v>
      </c>
    </row>
    <row r="451" spans="1:64" x14ac:dyDescent="0.2">
      <c r="A451" s="4">
        <v>43548</v>
      </c>
      <c r="B451" s="3">
        <v>0</v>
      </c>
      <c r="C451">
        <v>83</v>
      </c>
      <c r="D451" s="1">
        <v>11.74</v>
      </c>
      <c r="E451" s="1">
        <v>13.83</v>
      </c>
      <c r="F451" s="1">
        <v>256.31959999999998</v>
      </c>
      <c r="G451" s="1">
        <v>51.508400000000002</v>
      </c>
      <c r="H451" s="1">
        <v>-90.343620000000001</v>
      </c>
      <c r="I451" s="1">
        <v>-2.0057879999999999</v>
      </c>
      <c r="J451" s="1">
        <v>21.488880000000002</v>
      </c>
      <c r="K451" s="1">
        <v>294.63889999999998</v>
      </c>
      <c r="L451" s="1">
        <v>339.59550000000002</v>
      </c>
      <c r="M451" s="1">
        <v>427.93329999999997</v>
      </c>
      <c r="N451" s="1">
        <v>204.81120000000001</v>
      </c>
      <c r="O451" s="1">
        <v>-88.337829999999997</v>
      </c>
      <c r="P451" s="1">
        <f>+G451/F451</f>
        <v>0.20095380922879094</v>
      </c>
      <c r="Q451" s="1">
        <v>116.4734</v>
      </c>
      <c r="R451" s="1">
        <v>8.1999999999999993</v>
      </c>
      <c r="S451" s="1">
        <v>35.869999999999997</v>
      </c>
      <c r="T451" s="1">
        <v>19.350000000000001</v>
      </c>
      <c r="U451" s="1">
        <v>6.7380000000000004</v>
      </c>
      <c r="V451" s="1">
        <v>31.78</v>
      </c>
      <c r="W451" s="1">
        <f>+(X451+Y451)/2</f>
        <v>45.25</v>
      </c>
      <c r="X451" s="1">
        <v>8.1999999999999993</v>
      </c>
      <c r="Y451" s="1">
        <v>82.3</v>
      </c>
      <c r="Z451" s="1">
        <v>1.829</v>
      </c>
      <c r="AA451" s="1">
        <v>351.6</v>
      </c>
      <c r="AB451" s="1">
        <v>99.1</v>
      </c>
      <c r="AC451" s="2">
        <v>18.62</v>
      </c>
      <c r="AD451" s="1">
        <v>-1.244</v>
      </c>
      <c r="AE451" s="1">
        <v>40.520000000000003</v>
      </c>
      <c r="AF451" s="2">
        <v>17.850000000000001</v>
      </c>
      <c r="AG451" s="1">
        <v>-6.5570000000000004</v>
      </c>
      <c r="AH451" s="1">
        <v>43.85</v>
      </c>
      <c r="AI451" s="2">
        <v>17.88</v>
      </c>
      <c r="AJ451" s="1">
        <v>-5.077</v>
      </c>
      <c r="AK451" s="1">
        <v>42.6</v>
      </c>
      <c r="AM451" s="1" t="s">
        <v>0</v>
      </c>
      <c r="AN451" s="1" t="s">
        <v>0</v>
      </c>
      <c r="AO451" s="1" t="s">
        <v>0</v>
      </c>
      <c r="AP451" s="1">
        <v>3.7999999999999999E-2</v>
      </c>
      <c r="AQ451" s="1">
        <v>21.61</v>
      </c>
      <c r="AR451" s="1">
        <v>70.92</v>
      </c>
      <c r="AS451" s="1">
        <v>3.5999999999999997E-2</v>
      </c>
      <c r="AT451" s="1">
        <v>14.98</v>
      </c>
      <c r="AU451" s="1">
        <v>12.94</v>
      </c>
      <c r="AV451" s="1">
        <v>15.2</v>
      </c>
      <c r="AW451" s="1">
        <v>13.59</v>
      </c>
      <c r="AX451" s="1">
        <v>0</v>
      </c>
      <c r="AY451" s="1">
        <v>0</v>
      </c>
      <c r="BD451" s="1">
        <f>0.6108*EXP((U451*17.27)/(U451+237.3))</f>
        <v>0.98397659954312255</v>
      </c>
      <c r="BE451" s="1">
        <f>0.6108*EXP((V451*17.27)/(V451+237.3))</f>
        <v>4.6959823427551761</v>
      </c>
      <c r="BF451" s="1">
        <f>+(BE451+BD451)/2</f>
        <v>2.8399794711491495</v>
      </c>
      <c r="BG451" s="1">
        <f>+((BD451*X451/100)+(BE451*Y451/100))/2</f>
        <v>1.9727397746250228</v>
      </c>
      <c r="BH451" s="1">
        <f>+BF451-BG451</f>
        <v>0.86723969652412669</v>
      </c>
    </row>
    <row r="452" spans="1:64" x14ac:dyDescent="0.2">
      <c r="A452" s="4">
        <v>43549</v>
      </c>
      <c r="B452" s="3">
        <v>0</v>
      </c>
      <c r="C452">
        <v>84</v>
      </c>
      <c r="D452" s="1">
        <v>11.82</v>
      </c>
      <c r="E452" s="1">
        <v>17.11</v>
      </c>
      <c r="F452" s="1">
        <v>243.27379999999999</v>
      </c>
      <c r="G452" s="1">
        <v>47.603619999999999</v>
      </c>
      <c r="H452" s="1">
        <v>-82.976020000000005</v>
      </c>
      <c r="I452" s="1">
        <v>-0.87632580000000004</v>
      </c>
      <c r="J452" s="1">
        <v>22.324280000000002</v>
      </c>
      <c r="K452" s="1">
        <v>295.4742</v>
      </c>
      <c r="L452" s="1">
        <v>351.84620000000001</v>
      </c>
      <c r="M452" s="1">
        <v>433.94589999999999</v>
      </c>
      <c r="N452" s="1">
        <v>195.67019999999999</v>
      </c>
      <c r="O452" s="1">
        <v>-82.099689999999995</v>
      </c>
      <c r="P452" s="1">
        <f>+G452/F452</f>
        <v>0.19567918945648893</v>
      </c>
      <c r="Q452" s="1">
        <v>113.5705</v>
      </c>
      <c r="R452" s="1">
        <v>8.4700000000000006</v>
      </c>
      <c r="S452" s="1">
        <v>37.130000000000003</v>
      </c>
      <c r="T452" s="1">
        <v>20.36</v>
      </c>
      <c r="U452" s="1">
        <v>7.1779999999999999</v>
      </c>
      <c r="V452" s="1">
        <v>33.19</v>
      </c>
      <c r="W452" s="1">
        <f>+(X452+Y452)/2</f>
        <v>40.954999999999998</v>
      </c>
      <c r="X452" s="1">
        <v>8.58</v>
      </c>
      <c r="Y452" s="1">
        <v>73.33</v>
      </c>
      <c r="Z452" s="1">
        <v>1.518</v>
      </c>
      <c r="AA452" s="1">
        <v>267.5</v>
      </c>
      <c r="AB452" s="1">
        <v>78.83</v>
      </c>
      <c r="AC452" s="2">
        <v>20.45</v>
      </c>
      <c r="AD452" s="1">
        <v>-1.6140000000000001</v>
      </c>
      <c r="AE452" s="1">
        <v>41.96</v>
      </c>
      <c r="AF452" s="2">
        <v>19.53</v>
      </c>
      <c r="AG452" s="1">
        <v>-6.1429999999999998</v>
      </c>
      <c r="AH452" s="1">
        <v>45.7</v>
      </c>
      <c r="AI452" s="2">
        <v>19.46</v>
      </c>
      <c r="AJ452" s="1">
        <v>-4.6680000000000001</v>
      </c>
      <c r="AK452" s="1">
        <v>44.43</v>
      </c>
      <c r="AM452" s="1" t="s">
        <v>0</v>
      </c>
      <c r="AN452" s="1" t="s">
        <v>0</v>
      </c>
      <c r="AO452" s="1" t="s">
        <v>0</v>
      </c>
      <c r="AP452" s="1">
        <v>3.7999999999999999E-2</v>
      </c>
      <c r="AQ452" s="1">
        <v>21.69</v>
      </c>
      <c r="AR452" s="1">
        <v>71.09</v>
      </c>
      <c r="AS452" s="1">
        <v>3.5999999999999997E-2</v>
      </c>
      <c r="AT452" s="1">
        <v>15.02</v>
      </c>
      <c r="AU452" s="1">
        <v>13.05</v>
      </c>
      <c r="AV452" s="1">
        <v>15.24</v>
      </c>
      <c r="AW452" s="1">
        <v>13.69</v>
      </c>
      <c r="AX452" s="1">
        <v>681.7</v>
      </c>
      <c r="AY452" s="1">
        <v>6.4580167800000003</v>
      </c>
      <c r="BD452" s="1">
        <f>0.6108*EXP((U452*17.27)/(U452+237.3))</f>
        <v>1.0141698432220212</v>
      </c>
      <c r="BE452" s="1">
        <f>0.6108*EXP((V452*17.27)/(V452+237.3))</f>
        <v>5.0840047532122288</v>
      </c>
      <c r="BF452" s="1">
        <f>+(BE452+BD452)/2</f>
        <v>3.0490872982171249</v>
      </c>
      <c r="BG452" s="1">
        <f>+((BD452*X452/100)+(BE452*Y452/100))/2</f>
        <v>1.9075582290394881</v>
      </c>
      <c r="BH452" s="1">
        <f>+BF452-BG452</f>
        <v>1.1415290691776367</v>
      </c>
    </row>
    <row r="453" spans="1:64" x14ac:dyDescent="0.2">
      <c r="A453" s="4">
        <v>43550</v>
      </c>
      <c r="B453" s="3">
        <v>0</v>
      </c>
      <c r="C453">
        <v>85</v>
      </c>
      <c r="D453" s="1">
        <v>11.74</v>
      </c>
      <c r="E453" s="1">
        <v>16.29</v>
      </c>
      <c r="F453" s="1">
        <v>219.39500000000001</v>
      </c>
      <c r="G453" s="1">
        <v>44.381729999999997</v>
      </c>
      <c r="H453" s="1">
        <v>-78.616150000000005</v>
      </c>
      <c r="I453" s="1">
        <v>-2.9237609999999998</v>
      </c>
      <c r="J453" s="1">
        <v>23.21509</v>
      </c>
      <c r="K453" s="1">
        <v>296.36509999999998</v>
      </c>
      <c r="L453" s="1">
        <v>361.1472</v>
      </c>
      <c r="M453" s="1">
        <v>436.83960000000002</v>
      </c>
      <c r="N453" s="1">
        <v>175.01320000000001</v>
      </c>
      <c r="O453" s="1">
        <v>-75.692400000000006</v>
      </c>
      <c r="P453" s="1">
        <f>+G453/F453</f>
        <v>0.20229143781763484</v>
      </c>
      <c r="Q453" s="1">
        <v>99.320849999999993</v>
      </c>
      <c r="R453" s="1">
        <v>10.63</v>
      </c>
      <c r="S453" s="1">
        <v>36.71</v>
      </c>
      <c r="T453" s="1">
        <v>21.17</v>
      </c>
      <c r="U453" s="1">
        <v>9.16</v>
      </c>
      <c r="V453" s="1">
        <v>33.26</v>
      </c>
      <c r="W453" s="1">
        <f>+(X453+Y453)/2</f>
        <v>45.76</v>
      </c>
      <c r="X453" s="1">
        <v>11.8</v>
      </c>
      <c r="Y453" s="1">
        <v>79.72</v>
      </c>
      <c r="Z453" s="1">
        <v>1.3919999999999999</v>
      </c>
      <c r="AA453" s="1">
        <v>193.2</v>
      </c>
      <c r="AB453" s="1">
        <v>79.14</v>
      </c>
      <c r="AC453" s="2">
        <v>22.29</v>
      </c>
      <c r="AD453" s="1">
        <v>2.5510000000000002</v>
      </c>
      <c r="AE453" s="1">
        <v>43.61</v>
      </c>
      <c r="AF453" s="2">
        <v>21.29</v>
      </c>
      <c r="AG453" s="1">
        <v>-2.3119999999999998</v>
      </c>
      <c r="AH453" s="1">
        <v>46.49</v>
      </c>
      <c r="AI453" s="2">
        <v>21.03</v>
      </c>
      <c r="AJ453" s="1">
        <v>-1.0129999999999999</v>
      </c>
      <c r="AK453" s="1">
        <v>44.97</v>
      </c>
      <c r="AM453" s="1" t="s">
        <v>0</v>
      </c>
      <c r="AN453" s="1" t="s">
        <v>0</v>
      </c>
      <c r="AO453" s="1">
        <v>0.24399999999999999</v>
      </c>
      <c r="AP453" s="1">
        <v>3.7999999999999999E-2</v>
      </c>
      <c r="AQ453" s="1">
        <v>21.88</v>
      </c>
      <c r="AR453" s="1">
        <v>71.45</v>
      </c>
      <c r="AS453" s="1">
        <v>3.5999999999999997E-2</v>
      </c>
      <c r="AT453" s="1">
        <v>15.04</v>
      </c>
      <c r="AU453" s="1">
        <v>13.11</v>
      </c>
      <c r="AV453" s="1">
        <v>15.27</v>
      </c>
      <c r="AW453" s="1">
        <v>13.71</v>
      </c>
      <c r="AX453" s="1">
        <v>0</v>
      </c>
      <c r="AY453" s="1">
        <v>0</v>
      </c>
      <c r="BD453" s="1">
        <f>0.6108*EXP((U453*17.27)/(U453+237.3))</f>
        <v>1.1605289052991803</v>
      </c>
      <c r="BE453" s="1">
        <f>0.6108*EXP((V453*17.27)/(V453+237.3))</f>
        <v>5.1039725767400617</v>
      </c>
      <c r="BF453" s="1">
        <f>+(BE453+BD453)/2</f>
        <v>3.1322507410196208</v>
      </c>
      <c r="BG453" s="1">
        <f>+((BD453*X453/100)+(BE453*Y453/100))/2</f>
        <v>2.1029146745012399</v>
      </c>
      <c r="BH453" s="1">
        <f>+BF453-BG453</f>
        <v>1.0293360665183808</v>
      </c>
      <c r="BK453" s="7"/>
      <c r="BL453" s="7"/>
    </row>
    <row r="454" spans="1:64" x14ac:dyDescent="0.2">
      <c r="A454" s="4">
        <v>43551</v>
      </c>
      <c r="B454" s="3">
        <v>0</v>
      </c>
      <c r="C454">
        <v>86</v>
      </c>
      <c r="D454" s="1">
        <v>11.71</v>
      </c>
      <c r="E454" s="1">
        <v>13.51</v>
      </c>
      <c r="F454" s="1">
        <v>203.91249999999999</v>
      </c>
      <c r="G454" s="1">
        <v>41.535710000000002</v>
      </c>
      <c r="H454" s="1">
        <v>-76.706379999999996</v>
      </c>
      <c r="I454" s="1">
        <v>-3.8043749999999998</v>
      </c>
      <c r="J454" s="1">
        <v>22.363800000000001</v>
      </c>
      <c r="K454" s="1">
        <v>295.5138</v>
      </c>
      <c r="L454" s="1">
        <v>357.84449999999998</v>
      </c>
      <c r="M454" s="1">
        <v>430.74650000000003</v>
      </c>
      <c r="N454" s="1">
        <v>162.3768</v>
      </c>
      <c r="O454" s="1">
        <v>-72.902000000000001</v>
      </c>
      <c r="P454" s="1">
        <f>+G454/F454</f>
        <v>0.203693790228652</v>
      </c>
      <c r="Q454" s="1">
        <v>89.474829999999997</v>
      </c>
      <c r="R454" s="1">
        <v>11.25</v>
      </c>
      <c r="S454" s="1">
        <v>35.81</v>
      </c>
      <c r="T454" s="1">
        <v>20.59</v>
      </c>
      <c r="U454" s="1">
        <v>10.09</v>
      </c>
      <c r="V454" s="1">
        <v>32.369999999999997</v>
      </c>
      <c r="W454" s="1">
        <f>+(X454+Y454)/2</f>
        <v>43.85</v>
      </c>
      <c r="X454" s="1">
        <v>10.75</v>
      </c>
      <c r="Y454" s="1">
        <v>76.95</v>
      </c>
      <c r="Z454" s="1">
        <v>1.6279999999999999</v>
      </c>
      <c r="AA454" s="1">
        <v>181.6</v>
      </c>
      <c r="AB454" s="1">
        <v>82.4</v>
      </c>
      <c r="AC454" s="2">
        <v>21.4</v>
      </c>
      <c r="AD454" s="1">
        <v>4.077</v>
      </c>
      <c r="AE454" s="1">
        <v>42.01</v>
      </c>
      <c r="AF454" s="2">
        <v>19.809999999999999</v>
      </c>
      <c r="AG454" s="1">
        <v>-0.39200000000000002</v>
      </c>
      <c r="AH454" s="1">
        <v>44.24</v>
      </c>
      <c r="AI454" s="2">
        <v>19.79</v>
      </c>
      <c r="AJ454" s="1">
        <v>0.755</v>
      </c>
      <c r="AK454" s="1">
        <v>43.11</v>
      </c>
      <c r="AM454" s="1" t="s">
        <v>0</v>
      </c>
      <c r="AN454" s="1" t="s">
        <v>0</v>
      </c>
      <c r="AO454" s="1" t="s">
        <v>0</v>
      </c>
      <c r="AP454" s="1">
        <v>3.7999999999999999E-2</v>
      </c>
      <c r="AQ454" s="1">
        <v>22.22</v>
      </c>
      <c r="AR454" s="1">
        <v>72.05</v>
      </c>
      <c r="AS454" s="1">
        <v>3.6999999999999998E-2</v>
      </c>
      <c r="AT454" s="1">
        <v>15</v>
      </c>
      <c r="AU454" s="1">
        <v>13.29</v>
      </c>
      <c r="AV454" s="1">
        <v>15.24</v>
      </c>
      <c r="AW454" s="1">
        <v>13.83</v>
      </c>
      <c r="AX454" s="1">
        <v>654.1</v>
      </c>
      <c r="AY454" s="1">
        <v>6.1965509400000007</v>
      </c>
      <c r="BD454" s="1">
        <f>0.6108*EXP((U454*17.27)/(U454+237.3))</f>
        <v>1.2353880433172073</v>
      </c>
      <c r="BE454" s="1">
        <f>0.6108*EXP((V454*17.27)/(V454+237.3))</f>
        <v>4.855097045043494</v>
      </c>
      <c r="BF454" s="1">
        <f>+(BE454+BD454)/2</f>
        <v>3.0452425441803506</v>
      </c>
      <c r="BG454" s="1">
        <f>+((BD454*X454/100)+(BE454*Y454/100))/2</f>
        <v>1.9344006954087842</v>
      </c>
      <c r="BH454" s="1">
        <f>+BF454-BG454</f>
        <v>1.1108418487715663</v>
      </c>
    </row>
    <row r="455" spans="1:64" x14ac:dyDescent="0.2">
      <c r="A455" s="4">
        <v>43552</v>
      </c>
      <c r="B455" s="3">
        <v>0</v>
      </c>
      <c r="C455">
        <v>87</v>
      </c>
      <c r="D455" s="1">
        <v>11.87</v>
      </c>
      <c r="E455" s="1">
        <v>14.08</v>
      </c>
      <c r="F455" s="1">
        <v>255.57419999999999</v>
      </c>
      <c r="G455" s="1">
        <v>50.461669999999998</v>
      </c>
      <c r="H455" s="1">
        <v>-86.278440000000003</v>
      </c>
      <c r="I455" s="1">
        <v>-0.64722279999999999</v>
      </c>
      <c r="J455" s="1">
        <v>22.740829999999999</v>
      </c>
      <c r="K455" s="1">
        <v>295.89080000000001</v>
      </c>
      <c r="L455" s="1">
        <v>350.96210000000002</v>
      </c>
      <c r="M455" s="1">
        <v>436.5933</v>
      </c>
      <c r="N455" s="1">
        <v>205.11259999999999</v>
      </c>
      <c r="O455" s="1">
        <v>-85.631209999999996</v>
      </c>
      <c r="P455" s="1">
        <f>+G455/F455</f>
        <v>0.19744430384600636</v>
      </c>
      <c r="Q455" s="1">
        <v>119.48139999999999</v>
      </c>
      <c r="R455" s="1">
        <v>9.86</v>
      </c>
      <c r="S455" s="1">
        <v>36.159999999999997</v>
      </c>
      <c r="T455" s="1">
        <v>21.01</v>
      </c>
      <c r="U455" s="1">
        <v>9.17</v>
      </c>
      <c r="V455" s="1">
        <v>32.75</v>
      </c>
      <c r="W455" s="1">
        <f>+(X455+Y455)/2</f>
        <v>43.265000000000001</v>
      </c>
      <c r="X455" s="1">
        <v>9.66</v>
      </c>
      <c r="Y455" s="1">
        <v>76.87</v>
      </c>
      <c r="Z455" s="1">
        <v>2.0270000000000001</v>
      </c>
      <c r="AA455" s="1">
        <v>337.3</v>
      </c>
      <c r="AB455" s="1">
        <v>91.6</v>
      </c>
      <c r="AC455" s="2">
        <v>21.28</v>
      </c>
      <c r="AD455" s="1">
        <v>2.0419999999999998</v>
      </c>
      <c r="AE455" s="1">
        <v>42.32</v>
      </c>
      <c r="AF455" s="2">
        <v>19.989999999999998</v>
      </c>
      <c r="AG455" s="1">
        <v>-3.3490000000000002</v>
      </c>
      <c r="AH455" s="1">
        <v>44.9</v>
      </c>
      <c r="AI455" s="2">
        <v>19.920000000000002</v>
      </c>
      <c r="AJ455" s="1">
        <v>-1.8660000000000001</v>
      </c>
      <c r="AK455" s="1">
        <v>43.64</v>
      </c>
      <c r="AM455" s="1" t="s">
        <v>0</v>
      </c>
      <c r="AN455" s="1" t="s">
        <v>0</v>
      </c>
      <c r="AO455" s="1" t="s">
        <v>0</v>
      </c>
      <c r="AP455" s="1">
        <v>3.7999999999999999E-2</v>
      </c>
      <c r="AQ455" s="1">
        <v>22.4</v>
      </c>
      <c r="AR455" s="1">
        <v>72.3</v>
      </c>
      <c r="AS455" s="1">
        <v>3.6999999999999998E-2</v>
      </c>
      <c r="AT455" s="1">
        <v>15.05</v>
      </c>
      <c r="AU455" s="1">
        <v>13.28</v>
      </c>
      <c r="AV455" s="1">
        <v>15.29</v>
      </c>
      <c r="AW455" s="1">
        <v>13.79</v>
      </c>
      <c r="AX455" s="1">
        <v>0</v>
      </c>
      <c r="AY455" s="1">
        <v>0</v>
      </c>
      <c r="BD455" s="1">
        <f>0.6108*EXP((U455*17.27)/(U455+237.3))</f>
        <v>1.1613121221729747</v>
      </c>
      <c r="BE455" s="1">
        <f>0.6108*EXP((V455*17.27)/(V455+237.3))</f>
        <v>4.9600383853978354</v>
      </c>
      <c r="BF455" s="1">
        <f>+(BE455+BD455)/2</f>
        <v>3.0606752537854049</v>
      </c>
      <c r="BG455" s="1">
        <f>+((BD455*X455/100)+(BE455*Y455/100))/2</f>
        <v>1.9624821289286127</v>
      </c>
      <c r="BH455" s="1">
        <f>+BF455-BG455</f>
        <v>1.0981931248567922</v>
      </c>
    </row>
    <row r="456" spans="1:64" x14ac:dyDescent="0.2">
      <c r="A456" s="4">
        <v>43553</v>
      </c>
      <c r="B456" s="3">
        <v>0</v>
      </c>
      <c r="C456">
        <v>88</v>
      </c>
      <c r="D456" s="1">
        <v>11.71</v>
      </c>
      <c r="E456" s="1">
        <v>16.670000000000002</v>
      </c>
      <c r="F456" s="1">
        <v>260.39400000000001</v>
      </c>
      <c r="G456" s="1">
        <v>52.80227</v>
      </c>
      <c r="H456" s="1">
        <v>-85.91789</v>
      </c>
      <c r="I456" s="1">
        <v>2.0895869999999999</v>
      </c>
      <c r="J456" s="1">
        <v>22.641870000000001</v>
      </c>
      <c r="K456" s="1">
        <v>295.79180000000002</v>
      </c>
      <c r="L456" s="1">
        <v>350.62799999999999</v>
      </c>
      <c r="M456" s="1">
        <v>438.63549999999998</v>
      </c>
      <c r="N456" s="1">
        <v>207.5917</v>
      </c>
      <c r="O456" s="1">
        <v>-88.007469999999998</v>
      </c>
      <c r="P456" s="1">
        <f>+G456/F456</f>
        <v>0.2027783666290314</v>
      </c>
      <c r="Q456" s="1">
        <v>119.5842</v>
      </c>
      <c r="R456" s="1">
        <v>9</v>
      </c>
      <c r="S456" s="1">
        <v>36.81</v>
      </c>
      <c r="T456" s="1">
        <v>21.08</v>
      </c>
      <c r="U456" s="1">
        <v>8.7200000000000006</v>
      </c>
      <c r="V456" s="1">
        <v>34.049999999999997</v>
      </c>
      <c r="W456" s="1">
        <f>+(X456+Y456)/2</f>
        <v>40.329000000000001</v>
      </c>
      <c r="X456" s="1">
        <v>7.3579999999999997</v>
      </c>
      <c r="Y456" s="1">
        <v>73.3</v>
      </c>
      <c r="Z456" s="1">
        <v>2.41</v>
      </c>
      <c r="AA456" s="1">
        <v>294</v>
      </c>
      <c r="AB456" s="1">
        <v>67.16</v>
      </c>
      <c r="AC456" s="2">
        <v>20.25</v>
      </c>
      <c r="AD456" s="1">
        <v>0.65600000000000003</v>
      </c>
      <c r="AE456" s="1">
        <v>43.03</v>
      </c>
      <c r="AF456" s="2">
        <v>19.96</v>
      </c>
      <c r="AG456" s="1">
        <v>-4.4420000000000002</v>
      </c>
      <c r="AH456" s="1">
        <v>47.34</v>
      </c>
      <c r="AI456" s="2">
        <v>19.850000000000001</v>
      </c>
      <c r="AJ456" s="1">
        <v>-2.9359999999999999</v>
      </c>
      <c r="AK456" s="1">
        <v>46.05</v>
      </c>
      <c r="AM456" s="1" t="s">
        <v>0</v>
      </c>
      <c r="AN456" s="1" t="s">
        <v>0</v>
      </c>
      <c r="AO456" s="1">
        <v>0.24099999999999999</v>
      </c>
      <c r="AP456" s="1">
        <v>3.7999999999999999E-2</v>
      </c>
      <c r="AQ456" s="1">
        <v>22.57</v>
      </c>
      <c r="AR456" s="1">
        <v>72.55</v>
      </c>
      <c r="AS456" s="1">
        <v>3.5999999999999997E-2</v>
      </c>
      <c r="AT456" s="1">
        <v>14.87</v>
      </c>
      <c r="AU456" s="1">
        <v>13.1</v>
      </c>
      <c r="AV456" s="1">
        <v>15.12</v>
      </c>
      <c r="AW456" s="1">
        <v>13.57</v>
      </c>
      <c r="AX456" s="1">
        <v>0</v>
      </c>
      <c r="AY456" s="1">
        <v>0</v>
      </c>
      <c r="BD456" s="1">
        <f>0.6108*EXP((U456*17.27)/(U456+237.3))</f>
        <v>1.1265241131385857</v>
      </c>
      <c r="BE456" s="1">
        <f>0.6108*EXP((V456*17.27)/(V456+237.3))</f>
        <v>5.334086628230601</v>
      </c>
      <c r="BF456" s="1">
        <f>+(BE456+BD456)/2</f>
        <v>3.2303053706845932</v>
      </c>
      <c r="BG456" s="1">
        <f>+((BD456*X456/100)+(BE456*Y456/100))/2</f>
        <v>1.9963875713688837</v>
      </c>
      <c r="BH456" s="1">
        <f>+BF456-BG456</f>
        <v>1.2339177993157096</v>
      </c>
    </row>
    <row r="457" spans="1:64" x14ac:dyDescent="0.2">
      <c r="A457" s="4">
        <v>43554</v>
      </c>
      <c r="B457" s="3">
        <v>0</v>
      </c>
      <c r="C457">
        <v>89</v>
      </c>
      <c r="D457" s="1">
        <v>11.72</v>
      </c>
      <c r="E457" s="1">
        <v>13.05</v>
      </c>
      <c r="F457" s="1">
        <v>186.52869999999999</v>
      </c>
      <c r="G457" s="1">
        <v>38.337739999999997</v>
      </c>
      <c r="H457" s="1">
        <v>-68.626959999999997</v>
      </c>
      <c r="I457" s="1">
        <v>-1.245689</v>
      </c>
      <c r="J457" s="1">
        <v>21.506499999999999</v>
      </c>
      <c r="K457" s="1">
        <v>294.65649999999999</v>
      </c>
      <c r="L457" s="1">
        <v>360.49900000000002</v>
      </c>
      <c r="M457" s="1">
        <v>427.8802</v>
      </c>
      <c r="N457" s="1">
        <v>148.191</v>
      </c>
      <c r="O457" s="1">
        <v>-67.381270000000001</v>
      </c>
      <c r="P457" s="1">
        <f>+G457/F457</f>
        <v>0.20553266065758244</v>
      </c>
      <c r="Q457" s="1">
        <v>80.809690000000003</v>
      </c>
      <c r="R457" s="1">
        <v>11.21</v>
      </c>
      <c r="S457" s="1">
        <v>33.049999999999997</v>
      </c>
      <c r="T457" s="1">
        <v>20.2</v>
      </c>
      <c r="U457" s="1">
        <v>10.3</v>
      </c>
      <c r="V457" s="1">
        <v>30.96</v>
      </c>
      <c r="W457" s="1">
        <f>+(X457+Y457)/2</f>
        <v>35.114999999999995</v>
      </c>
      <c r="X457" s="1">
        <v>10.11</v>
      </c>
      <c r="Y457" s="1">
        <v>60.12</v>
      </c>
      <c r="Z457" s="1">
        <v>1.9810000000000001</v>
      </c>
      <c r="AA457" s="1">
        <v>283.8</v>
      </c>
      <c r="AB457" s="1">
        <v>56.97</v>
      </c>
      <c r="AD457" s="1">
        <v>3.964</v>
      </c>
      <c r="AE457" s="1">
        <v>39.19</v>
      </c>
      <c r="AG457" s="1">
        <v>4.8000000000000001E-2</v>
      </c>
      <c r="AH457" s="1">
        <v>41.14</v>
      </c>
      <c r="AJ457" s="1">
        <v>1.33</v>
      </c>
      <c r="AK457" s="1">
        <v>41.15</v>
      </c>
      <c r="AM457" s="1">
        <v>21</v>
      </c>
      <c r="AN457" s="1">
        <v>33.17</v>
      </c>
      <c r="AO457" s="1" t="s">
        <v>0</v>
      </c>
      <c r="AP457" s="1">
        <v>3.6999999999999998E-2</v>
      </c>
      <c r="AQ457" s="1">
        <v>22.86</v>
      </c>
      <c r="AR457" s="1">
        <v>73.12</v>
      </c>
      <c r="AS457" s="1">
        <v>3.5999999999999997E-2</v>
      </c>
      <c r="AT457" s="1">
        <v>14.79</v>
      </c>
      <c r="AU457" s="1">
        <v>13.03</v>
      </c>
      <c r="AV457" s="1">
        <v>15.05</v>
      </c>
      <c r="AW457" s="1">
        <v>13.44</v>
      </c>
      <c r="AX457" s="1">
        <v>704.9</v>
      </c>
      <c r="AY457" s="1">
        <v>6.6777996599999998</v>
      </c>
      <c r="BD457" s="1">
        <f>0.6108*EXP((U457*17.27)/(U457+237.3))</f>
        <v>1.2528677634951673</v>
      </c>
      <c r="BE457" s="1">
        <f>0.6108*EXP((V457*17.27)/(V457+237.3))</f>
        <v>4.4823716602981563</v>
      </c>
      <c r="BF457" s="1">
        <f>+(BE457+BD457)/2</f>
        <v>2.867619711896662</v>
      </c>
      <c r="BG457" s="1">
        <f>+((BD457*X457/100)+(BE457*Y457/100))/2</f>
        <v>1.4107333865303064</v>
      </c>
      <c r="BH457" s="1">
        <f>+BF457-BG457</f>
        <v>1.4568863253663555</v>
      </c>
    </row>
    <row r="458" spans="1:64" x14ac:dyDescent="0.2">
      <c r="A458" s="4">
        <v>43555</v>
      </c>
      <c r="B458" s="3">
        <v>0</v>
      </c>
      <c r="C458">
        <v>90</v>
      </c>
      <c r="D458" s="1">
        <v>11.88</v>
      </c>
      <c r="E458" s="1">
        <v>16.440000000000001</v>
      </c>
      <c r="F458" s="1">
        <v>260.78879999999998</v>
      </c>
      <c r="G458" s="1">
        <v>52.050359999999998</v>
      </c>
      <c r="H458" s="1">
        <v>-84.712699999999998</v>
      </c>
      <c r="I458" s="1">
        <v>0.49378889999999998</v>
      </c>
      <c r="J458" s="1">
        <v>21.496870000000001</v>
      </c>
      <c r="K458" s="1">
        <v>294.64690000000002</v>
      </c>
      <c r="L458" s="1">
        <v>345.47070000000002</v>
      </c>
      <c r="M458" s="1">
        <v>430.67720000000003</v>
      </c>
      <c r="N458" s="1">
        <v>208.73840000000001</v>
      </c>
      <c r="O458" s="1">
        <v>-85.206500000000005</v>
      </c>
      <c r="P458" s="1">
        <f>+G458/F458</f>
        <v>0.19958817249820546</v>
      </c>
      <c r="Q458" s="1">
        <v>123.53189999999999</v>
      </c>
      <c r="R458" s="1">
        <v>6.5110000000000001</v>
      </c>
      <c r="S458" s="1">
        <v>36.840000000000003</v>
      </c>
      <c r="T458" s="1">
        <v>19.73</v>
      </c>
      <c r="U458" s="1">
        <v>6.0880000000000001</v>
      </c>
      <c r="V458" s="1">
        <v>32.82</v>
      </c>
      <c r="W458" s="1">
        <f>+(X458+Y458)/2</f>
        <v>41.670999999999999</v>
      </c>
      <c r="X458" s="1">
        <v>7.452</v>
      </c>
      <c r="Y458" s="1">
        <v>75.89</v>
      </c>
      <c r="Z458" s="1">
        <v>2.0670000000000002</v>
      </c>
      <c r="AA458" s="1">
        <v>277.7</v>
      </c>
      <c r="AB458" s="1">
        <v>80.099999999999994</v>
      </c>
      <c r="AC458" s="2">
        <v>20.97</v>
      </c>
      <c r="AD458" s="1">
        <v>19.2</v>
      </c>
      <c r="AE458" s="1">
        <v>22.43</v>
      </c>
      <c r="AF458" s="2">
        <v>21.59</v>
      </c>
      <c r="AG458" s="1">
        <v>20.92</v>
      </c>
      <c r="AH458" s="1">
        <v>22.32</v>
      </c>
      <c r="AI458" s="2">
        <v>21.82</v>
      </c>
      <c r="AJ458" s="1">
        <v>21.34</v>
      </c>
      <c r="AK458" s="1">
        <v>22.25</v>
      </c>
      <c r="AL458" s="2">
        <v>21.84</v>
      </c>
      <c r="AM458" s="1">
        <v>21.23</v>
      </c>
      <c r="AN458" s="1">
        <v>22.34</v>
      </c>
      <c r="AO458" s="1" t="s">
        <v>0</v>
      </c>
      <c r="AP458" s="1">
        <v>3.6999999999999998E-2</v>
      </c>
      <c r="AQ458" s="1">
        <v>22.89</v>
      </c>
      <c r="AR458" s="1">
        <v>73.180000000000007</v>
      </c>
      <c r="AS458" s="1">
        <v>3.5999999999999997E-2</v>
      </c>
      <c r="AT458" s="1">
        <v>14.86</v>
      </c>
      <c r="AU458" s="1">
        <v>13.06</v>
      </c>
      <c r="AV458" s="1">
        <v>15.12</v>
      </c>
      <c r="AW458" s="1">
        <v>13.46</v>
      </c>
      <c r="AX458" s="1">
        <v>0</v>
      </c>
      <c r="AY458" s="1">
        <v>0</v>
      </c>
      <c r="BD458" s="1">
        <f>0.6108*EXP((U458*17.27)/(U458+237.3))</f>
        <v>0.94082178276770034</v>
      </c>
      <c r="BE458" s="1">
        <f>0.6108*EXP((V458*17.27)/(V458+237.3))</f>
        <v>4.9795829715242492</v>
      </c>
      <c r="BF458" s="1">
        <f>+(BE458+BD458)/2</f>
        <v>2.9602023771459747</v>
      </c>
      <c r="BG458" s="1">
        <f>+((BD458*X458/100)+(BE458*Y458/100))/2</f>
        <v>1.924557778170801</v>
      </c>
      <c r="BH458" s="1">
        <f>+BF458-BG458</f>
        <v>1.0356445989751737</v>
      </c>
      <c r="BI458" s="4">
        <f>+A458</f>
        <v>43555</v>
      </c>
      <c r="BJ458" s="1">
        <f>+AVERAGE(BH428:BH458)</f>
        <v>0.90041090280139802</v>
      </c>
    </row>
    <row r="459" spans="1:64" x14ac:dyDescent="0.2">
      <c r="A459" s="4">
        <v>43556</v>
      </c>
      <c r="B459" s="3">
        <v>0</v>
      </c>
      <c r="C459">
        <v>91</v>
      </c>
      <c r="D459" s="1">
        <v>11.83</v>
      </c>
      <c r="E459" s="1">
        <v>14.96</v>
      </c>
      <c r="F459" s="1">
        <v>262.69139999999999</v>
      </c>
      <c r="G459" s="1">
        <v>52.347580000000001</v>
      </c>
      <c r="H459" s="1">
        <v>-86.386279999999999</v>
      </c>
      <c r="I459" s="1">
        <v>-2.8636710000000001</v>
      </c>
      <c r="J459" s="1">
        <v>23.303190000000001</v>
      </c>
      <c r="K459" s="1">
        <v>296.45319999999998</v>
      </c>
      <c r="L459" s="1">
        <v>353.89749999999998</v>
      </c>
      <c r="M459" s="1">
        <v>437.42009999999999</v>
      </c>
      <c r="N459" s="1">
        <v>210.34379999999999</v>
      </c>
      <c r="O459" s="1">
        <v>-83.52261</v>
      </c>
      <c r="P459" s="1">
        <f>+G459/F459</f>
        <v>0.19927405312849983</v>
      </c>
      <c r="Q459" s="1">
        <v>126.8212</v>
      </c>
      <c r="R459" s="1">
        <v>10.97</v>
      </c>
      <c r="S459" s="1">
        <v>36.67</v>
      </c>
      <c r="T459" s="1">
        <v>21.09</v>
      </c>
      <c r="U459" s="1">
        <v>10.08</v>
      </c>
      <c r="V459" s="1">
        <v>32.869999999999997</v>
      </c>
      <c r="W459" s="1">
        <f>+(X459+Y459)/2</f>
        <v>43.375</v>
      </c>
      <c r="X459" s="1">
        <v>9.31</v>
      </c>
      <c r="Y459" s="1">
        <v>77.44</v>
      </c>
      <c r="Z459" s="1">
        <v>1.69</v>
      </c>
      <c r="AA459" s="1">
        <v>186.8</v>
      </c>
      <c r="AB459" s="1">
        <v>78.59</v>
      </c>
      <c r="AC459" s="2">
        <v>21.37</v>
      </c>
      <c r="AD459" s="1">
        <v>19.850000000000001</v>
      </c>
      <c r="AE459" s="1">
        <v>22.91</v>
      </c>
      <c r="AF459" s="2">
        <v>21.64</v>
      </c>
      <c r="AG459" s="1">
        <v>21.03</v>
      </c>
      <c r="AH459" s="1">
        <v>22.15</v>
      </c>
      <c r="AI459" s="2">
        <v>21.81</v>
      </c>
      <c r="AJ459" s="1">
        <v>21.34</v>
      </c>
      <c r="AK459" s="1">
        <v>22.26</v>
      </c>
      <c r="AL459" s="2">
        <v>21.95</v>
      </c>
      <c r="AM459" s="1">
        <v>21.37</v>
      </c>
      <c r="AN459" s="1">
        <v>22.54</v>
      </c>
      <c r="AO459" s="1" t="s">
        <v>0</v>
      </c>
      <c r="AP459" s="1">
        <v>3.7999999999999999E-2</v>
      </c>
      <c r="AQ459" s="1">
        <v>22.81</v>
      </c>
      <c r="AR459" s="1">
        <v>73.010000000000005</v>
      </c>
      <c r="AS459" s="1">
        <v>3.5999999999999997E-2</v>
      </c>
      <c r="AT459" s="1">
        <v>14.85</v>
      </c>
      <c r="AU459" s="1">
        <v>13.13</v>
      </c>
      <c r="AV459" s="1">
        <v>15.11</v>
      </c>
      <c r="AW459" s="1">
        <v>13.55</v>
      </c>
      <c r="AX459" s="1">
        <v>642.9</v>
      </c>
      <c r="AY459" s="1">
        <v>6.0904488599999986</v>
      </c>
      <c r="BD459" s="1">
        <f>0.6108*EXP((U459*17.27)/(U459+237.3))</f>
        <v>1.2345610512556655</v>
      </c>
      <c r="BE459" s="1">
        <f>0.6108*EXP((V459*17.27)/(V459+237.3))</f>
        <v>4.9935842933507875</v>
      </c>
      <c r="BF459" s="1">
        <f>+(BE459+BD459)/2</f>
        <v>3.1140726723032266</v>
      </c>
      <c r="BG459" s="1">
        <f>+((BD459*X459/100)+(BE459*Y459/100))/2</f>
        <v>1.9909846553213761</v>
      </c>
      <c r="BH459" s="1">
        <f>+BF459-BG459</f>
        <v>1.1230880169818505</v>
      </c>
    </row>
    <row r="460" spans="1:64" x14ac:dyDescent="0.2">
      <c r="A460" s="4">
        <v>43557</v>
      </c>
      <c r="B460" s="3">
        <v>0</v>
      </c>
      <c r="C460">
        <v>92</v>
      </c>
      <c r="D460" s="1">
        <v>11.7</v>
      </c>
      <c r="E460" s="1">
        <v>14.22</v>
      </c>
      <c r="F460" s="1">
        <v>261.73059999999998</v>
      </c>
      <c r="G460" s="1">
        <v>53.785510000000002</v>
      </c>
      <c r="H460" s="1">
        <v>-85.232010000000002</v>
      </c>
      <c r="I460" s="1">
        <v>-0.87400730000000004</v>
      </c>
      <c r="J460" s="1">
        <v>22.30874</v>
      </c>
      <c r="K460" s="1">
        <v>295.45870000000002</v>
      </c>
      <c r="L460" s="1">
        <v>348.86130000000003</v>
      </c>
      <c r="M460" s="1">
        <v>433.21929999999998</v>
      </c>
      <c r="N460" s="1">
        <v>207.9451</v>
      </c>
      <c r="O460" s="1">
        <v>-84.358000000000004</v>
      </c>
      <c r="P460" s="1">
        <f>+G460/F460</f>
        <v>0.20549950980129952</v>
      </c>
      <c r="Q460" s="1">
        <v>123.58710000000001</v>
      </c>
      <c r="R460" s="1">
        <v>10.95</v>
      </c>
      <c r="S460" s="1">
        <v>34.36</v>
      </c>
      <c r="T460" s="1">
        <v>20.6</v>
      </c>
      <c r="U460" s="1">
        <v>8.64</v>
      </c>
      <c r="V460" s="1">
        <v>31.6</v>
      </c>
      <c r="W460" s="1">
        <f>+(X460+Y460)/2</f>
        <v>42.295000000000002</v>
      </c>
      <c r="X460" s="1">
        <v>11.89</v>
      </c>
      <c r="Y460" s="1">
        <v>72.7</v>
      </c>
      <c r="Z460" s="1">
        <v>2.2029999999999998</v>
      </c>
      <c r="AA460" s="1">
        <v>165.2</v>
      </c>
      <c r="AB460" s="1">
        <v>77.05</v>
      </c>
      <c r="AC460" s="2">
        <v>21.24</v>
      </c>
      <c r="AD460" s="1">
        <v>19.52</v>
      </c>
      <c r="AE460" s="1">
        <v>22.83</v>
      </c>
      <c r="AF460" s="2">
        <v>21.68</v>
      </c>
      <c r="AG460" s="1">
        <v>21.08</v>
      </c>
      <c r="AH460" s="1">
        <v>22.17</v>
      </c>
      <c r="AI460" s="2">
        <v>21.87</v>
      </c>
      <c r="AJ460" s="1">
        <v>21.3</v>
      </c>
      <c r="AK460" s="1">
        <v>22.36</v>
      </c>
      <c r="AL460" s="2">
        <v>21.97</v>
      </c>
      <c r="AM460" s="1">
        <v>21.15</v>
      </c>
      <c r="AN460" s="1">
        <v>22.67</v>
      </c>
      <c r="AO460" s="1" t="s">
        <v>0</v>
      </c>
      <c r="AP460" s="1">
        <v>3.7999999999999999E-2</v>
      </c>
      <c r="AQ460" s="1">
        <v>22.94</v>
      </c>
      <c r="AR460" s="1">
        <v>73.27</v>
      </c>
      <c r="AS460" s="1">
        <v>3.6999999999999998E-2</v>
      </c>
      <c r="AT460" s="1">
        <v>14.96</v>
      </c>
      <c r="AU460" s="1">
        <v>13.21</v>
      </c>
      <c r="AV460" s="1">
        <v>15.23</v>
      </c>
      <c r="AW460" s="1">
        <v>13.61</v>
      </c>
      <c r="AX460" s="1">
        <v>0</v>
      </c>
      <c r="AY460" s="1">
        <v>0</v>
      </c>
      <c r="BD460" s="1">
        <f>0.6108*EXP((U460*17.27)/(U460+237.3))</f>
        <v>1.1204365302548733</v>
      </c>
      <c r="BE460" s="1">
        <f>0.6108*EXP((V460*17.27)/(V460+237.3))</f>
        <v>4.6483496796026218</v>
      </c>
      <c r="BF460" s="1">
        <f>+(BE460+BD460)/2</f>
        <v>2.8843931049287477</v>
      </c>
      <c r="BG460" s="1">
        <f>+((BD460*X460/100)+(BE460*Y460/100))/2</f>
        <v>1.7562850602592053</v>
      </c>
      <c r="BH460" s="1">
        <f>+BF460-BG460</f>
        <v>1.1281080446695424</v>
      </c>
      <c r="BK460" s="7"/>
      <c r="BL460" s="7"/>
    </row>
    <row r="461" spans="1:64" x14ac:dyDescent="0.2">
      <c r="A461" s="4">
        <v>43558</v>
      </c>
      <c r="B461" s="3">
        <v>0</v>
      </c>
      <c r="C461">
        <v>93</v>
      </c>
      <c r="D461" s="1">
        <v>11.9</v>
      </c>
      <c r="E461" s="1">
        <v>13.95</v>
      </c>
      <c r="F461" s="1">
        <v>264.2303</v>
      </c>
      <c r="G461" s="1">
        <v>53.428579999999997</v>
      </c>
      <c r="H461" s="1">
        <v>-81.987049999999996</v>
      </c>
      <c r="I461" s="1">
        <v>1.1973959999999999</v>
      </c>
      <c r="J461" s="1">
        <v>21.445989999999998</v>
      </c>
      <c r="K461" s="1">
        <v>294.596</v>
      </c>
      <c r="L461" s="1">
        <v>347.0523</v>
      </c>
      <c r="M461" s="1">
        <v>430.23669999999998</v>
      </c>
      <c r="N461" s="1">
        <v>210.80179999999999</v>
      </c>
      <c r="O461" s="1">
        <v>-83.184449999999998</v>
      </c>
      <c r="P461" s="1">
        <f>+G461/F461</f>
        <v>0.2022045919790425</v>
      </c>
      <c r="Q461" s="1">
        <v>127.6173</v>
      </c>
      <c r="R461" s="1">
        <v>10.81</v>
      </c>
      <c r="S461" s="1">
        <v>33.9</v>
      </c>
      <c r="T461" s="1">
        <v>19.95</v>
      </c>
      <c r="U461" s="1">
        <v>9.9600000000000009</v>
      </c>
      <c r="V461" s="1">
        <v>29.84</v>
      </c>
      <c r="W461" s="1">
        <f>+(X461+Y461)/2</f>
        <v>48.949999999999996</v>
      </c>
      <c r="X461" s="1">
        <v>14.8</v>
      </c>
      <c r="Y461" s="1">
        <v>83.1</v>
      </c>
      <c r="Z461" s="1">
        <v>1.944</v>
      </c>
      <c r="AA461" s="1">
        <v>184.6</v>
      </c>
      <c r="AB461" s="1">
        <v>72.83</v>
      </c>
      <c r="AC461" s="2">
        <v>21.55</v>
      </c>
      <c r="AD461" s="1">
        <v>20.010000000000002</v>
      </c>
      <c r="AE461" s="1">
        <v>23.1</v>
      </c>
      <c r="AF461" s="2">
        <v>21.78</v>
      </c>
      <c r="AG461" s="1">
        <v>21.23</v>
      </c>
      <c r="AH461" s="1">
        <v>22.3</v>
      </c>
      <c r="AI461" s="2">
        <v>21.93</v>
      </c>
      <c r="AJ461" s="1">
        <v>21.49</v>
      </c>
      <c r="AK461" s="1">
        <v>22.43</v>
      </c>
      <c r="AL461" s="2">
        <v>22.06</v>
      </c>
      <c r="AM461" s="1">
        <v>21.44</v>
      </c>
      <c r="AN461" s="1">
        <v>22.72</v>
      </c>
      <c r="AO461" s="1" t="s">
        <v>0</v>
      </c>
      <c r="AP461" s="1">
        <v>3.7999999999999999E-2</v>
      </c>
      <c r="AQ461" s="1">
        <v>23.05</v>
      </c>
      <c r="AR461" s="1">
        <v>73.48</v>
      </c>
      <c r="AS461" s="1">
        <v>3.6999999999999998E-2</v>
      </c>
      <c r="AT461" s="1">
        <v>15.04</v>
      </c>
      <c r="AU461" s="1">
        <v>13.34</v>
      </c>
      <c r="AV461" s="1">
        <v>15.31</v>
      </c>
      <c r="AW461" s="1">
        <v>13.72</v>
      </c>
      <c r="AX461" s="1">
        <v>720</v>
      </c>
      <c r="AY461" s="1">
        <v>6.8208480000000007</v>
      </c>
      <c r="BD461" s="1">
        <f>0.6108*EXP((U461*17.27)/(U461+237.3))</f>
        <v>1.2246750477109807</v>
      </c>
      <c r="BE461" s="1">
        <f>0.6108*EXP((V461*17.27)/(V461+237.3))</f>
        <v>4.2042804523432649</v>
      </c>
      <c r="BF461" s="1">
        <f>+(BE461+BD461)/2</f>
        <v>2.7144777500271227</v>
      </c>
      <c r="BG461" s="1">
        <f>+((BD461*X461/100)+(BE461*Y461/100))/2</f>
        <v>1.8375044814792389</v>
      </c>
      <c r="BH461" s="1">
        <f>+BF461-BG461</f>
        <v>0.87697326854788371</v>
      </c>
    </row>
    <row r="462" spans="1:64" x14ac:dyDescent="0.2">
      <c r="A462" s="4">
        <v>43559</v>
      </c>
      <c r="B462" s="3">
        <v>0</v>
      </c>
      <c r="C462">
        <v>94</v>
      </c>
      <c r="D462" s="1">
        <v>11.87</v>
      </c>
      <c r="E462" s="1">
        <v>15.04</v>
      </c>
      <c r="F462" s="1">
        <v>256.78410000000002</v>
      </c>
      <c r="G462" s="1">
        <v>52.33276</v>
      </c>
      <c r="H462" s="1">
        <v>-81.403809999999993</v>
      </c>
      <c r="I462" s="1">
        <v>-0.71479349999999997</v>
      </c>
      <c r="J462" s="1">
        <v>22.638729999999999</v>
      </c>
      <c r="K462" s="1">
        <v>295.78870000000001</v>
      </c>
      <c r="L462" s="1">
        <v>354.5652</v>
      </c>
      <c r="M462" s="1">
        <v>435.25420000000003</v>
      </c>
      <c r="N462" s="1">
        <v>204.4513</v>
      </c>
      <c r="O462" s="1">
        <v>-80.689019999999999</v>
      </c>
      <c r="P462" s="1">
        <f>+G462/F462</f>
        <v>0.20380062472715404</v>
      </c>
      <c r="Q462" s="1">
        <v>123.7623</v>
      </c>
      <c r="R462" s="1">
        <v>12.14</v>
      </c>
      <c r="S462" s="1">
        <v>34.35</v>
      </c>
      <c r="T462" s="1">
        <v>21.05</v>
      </c>
      <c r="U462" s="1">
        <v>11.37</v>
      </c>
      <c r="V462" s="1">
        <v>31.71</v>
      </c>
      <c r="W462" s="1">
        <f>+(X462+Y462)/2</f>
        <v>46.725000000000001</v>
      </c>
      <c r="X462" s="1">
        <v>9.9499999999999993</v>
      </c>
      <c r="Y462" s="1">
        <v>83.5</v>
      </c>
      <c r="Z462" s="1">
        <v>2.1509999999999998</v>
      </c>
      <c r="AA462" s="1">
        <v>173.1</v>
      </c>
      <c r="AB462" s="1">
        <v>85.4</v>
      </c>
      <c r="AC462" s="2">
        <v>21.65</v>
      </c>
      <c r="AD462" s="1">
        <v>20.09</v>
      </c>
      <c r="AE462" s="1">
        <v>23.1</v>
      </c>
      <c r="AF462" s="2">
        <v>21.9</v>
      </c>
      <c r="AG462" s="1">
        <v>21.34</v>
      </c>
      <c r="AH462" s="1">
        <v>22.41</v>
      </c>
      <c r="AI462" s="2">
        <v>22.03</v>
      </c>
      <c r="AJ462" s="1">
        <v>21.49</v>
      </c>
      <c r="AK462" s="1">
        <v>22.54</v>
      </c>
      <c r="AL462" s="2">
        <v>22.11</v>
      </c>
      <c r="AM462" s="1">
        <v>21.3</v>
      </c>
      <c r="AN462" s="1">
        <v>22.78</v>
      </c>
      <c r="AO462" s="1" t="s">
        <v>0</v>
      </c>
      <c r="AP462" s="1">
        <v>3.9E-2</v>
      </c>
      <c r="AQ462" s="1">
        <v>23.19</v>
      </c>
      <c r="AR462" s="1">
        <v>73.72</v>
      </c>
      <c r="AS462" s="1">
        <v>3.7999999999999999E-2</v>
      </c>
      <c r="AT462" s="1">
        <v>15.03</v>
      </c>
      <c r="AU462" s="1">
        <v>13.53</v>
      </c>
      <c r="AV462" s="1">
        <v>15.31</v>
      </c>
      <c r="AW462" s="1">
        <v>13.89</v>
      </c>
      <c r="AX462" s="1">
        <v>0</v>
      </c>
      <c r="AY462" s="1">
        <v>0</v>
      </c>
      <c r="BD462" s="1">
        <f>0.6108*EXP((U462*17.27)/(U462+237.3))</f>
        <v>1.3453507796376623</v>
      </c>
      <c r="BE462" s="1">
        <f>0.6108*EXP((V462*17.27)/(V462+237.3))</f>
        <v>4.6774083860398274</v>
      </c>
      <c r="BF462" s="1">
        <f>+(BE462+BD462)/2</f>
        <v>3.0113795828387451</v>
      </c>
      <c r="BG462" s="1">
        <f>+((BD462*X462/100)+(BE462*Y462/100))/2</f>
        <v>2.0197492024586015</v>
      </c>
      <c r="BH462" s="1">
        <f>+BF462-BG462</f>
        <v>0.99163038038014362</v>
      </c>
    </row>
    <row r="463" spans="1:64" x14ac:dyDescent="0.2">
      <c r="A463" s="4">
        <v>43560</v>
      </c>
      <c r="B463" s="3">
        <v>0</v>
      </c>
      <c r="C463">
        <v>95</v>
      </c>
      <c r="D463" s="1">
        <v>11.85</v>
      </c>
      <c r="E463" s="1">
        <v>15.76</v>
      </c>
      <c r="F463" s="1">
        <v>267.02609999999999</v>
      </c>
      <c r="G463" s="1">
        <v>53.72439</v>
      </c>
      <c r="H463" s="1">
        <v>-79.205600000000004</v>
      </c>
      <c r="I463" s="1">
        <v>2.8682620000000001</v>
      </c>
      <c r="J463" s="1">
        <v>21.321459999999998</v>
      </c>
      <c r="K463" s="1">
        <v>294.47140000000002</v>
      </c>
      <c r="L463" s="1">
        <v>348.60210000000001</v>
      </c>
      <c r="M463" s="1">
        <v>430.67599999999999</v>
      </c>
      <c r="N463" s="1">
        <v>213.30170000000001</v>
      </c>
      <c r="O463" s="1">
        <v>-82.073859999999996</v>
      </c>
      <c r="P463" s="1">
        <f>+G463/F463</f>
        <v>0.20119527641679971</v>
      </c>
      <c r="Q463" s="1">
        <v>131.22790000000001</v>
      </c>
      <c r="R463" s="1">
        <v>11.61</v>
      </c>
      <c r="S463" s="1">
        <v>32.549999999999997</v>
      </c>
      <c r="T463" s="1">
        <v>20.02</v>
      </c>
      <c r="U463" s="1">
        <v>11.07</v>
      </c>
      <c r="V463" s="1">
        <v>29.14</v>
      </c>
      <c r="W463" s="1">
        <f>+(X463+Y463)/2</f>
        <v>41.935000000000002</v>
      </c>
      <c r="X463" s="1">
        <v>16.690000000000001</v>
      </c>
      <c r="Y463" s="1">
        <v>67.180000000000007</v>
      </c>
      <c r="Z463" s="1">
        <v>2.4670000000000001</v>
      </c>
      <c r="AA463" s="1">
        <v>247.1</v>
      </c>
      <c r="AB463" s="1">
        <v>85.6</v>
      </c>
      <c r="AC463" s="2">
        <v>21.76</v>
      </c>
      <c r="AD463" s="1">
        <v>20.3</v>
      </c>
      <c r="AE463" s="1">
        <v>23.23</v>
      </c>
      <c r="AF463" s="2">
        <v>22.01</v>
      </c>
      <c r="AG463" s="1">
        <v>21.5</v>
      </c>
      <c r="AH463" s="1">
        <v>22.45</v>
      </c>
      <c r="AI463" s="2">
        <v>22.15</v>
      </c>
      <c r="AJ463" s="1">
        <v>21.77</v>
      </c>
      <c r="AK463" s="1">
        <v>22.51</v>
      </c>
      <c r="AL463" s="2">
        <v>22.24</v>
      </c>
      <c r="AM463" s="1">
        <v>21.68</v>
      </c>
      <c r="AN463" s="1">
        <v>22.72</v>
      </c>
      <c r="AO463" s="1" t="s">
        <v>0</v>
      </c>
      <c r="AP463" s="1">
        <v>3.7999999999999999E-2</v>
      </c>
      <c r="AQ463" s="1">
        <v>23.3</v>
      </c>
      <c r="AR463" s="1">
        <v>73.89</v>
      </c>
      <c r="AS463" s="1">
        <v>3.6999999999999998E-2</v>
      </c>
      <c r="AT463" s="1">
        <v>14.77</v>
      </c>
      <c r="AU463" s="1">
        <v>13.38</v>
      </c>
      <c r="AV463" s="1">
        <v>15.05</v>
      </c>
      <c r="AW463" s="1">
        <v>13.73</v>
      </c>
      <c r="AX463" s="1">
        <v>0</v>
      </c>
      <c r="AY463" s="1">
        <v>0</v>
      </c>
      <c r="BD463" s="1">
        <f>0.6108*EXP((U463*17.27)/(U463+237.3))</f>
        <v>1.3188347238947102</v>
      </c>
      <c r="BE463" s="1">
        <f>0.6108*EXP((V463*17.27)/(V463+237.3))</f>
        <v>4.0381998515463282</v>
      </c>
      <c r="BF463" s="1">
        <f>+(BE463+BD463)/2</f>
        <v>2.6785172877205192</v>
      </c>
      <c r="BG463" s="1">
        <f>+((BD463*X463/100)+(BE463*Y463/100))/2</f>
        <v>1.4664880878434254</v>
      </c>
      <c r="BH463" s="1">
        <f>+BF463-BG463</f>
        <v>1.2120291998770938</v>
      </c>
    </row>
    <row r="464" spans="1:64" x14ac:dyDescent="0.2">
      <c r="A464" s="4">
        <v>43561</v>
      </c>
      <c r="B464" s="3">
        <v>0</v>
      </c>
      <c r="C464">
        <v>96</v>
      </c>
      <c r="D464" s="1">
        <v>11.74</v>
      </c>
      <c r="E464" s="1">
        <v>17.18</v>
      </c>
      <c r="F464" s="1">
        <v>266.3614</v>
      </c>
      <c r="G464" s="1">
        <v>52.23939</v>
      </c>
      <c r="H464" s="1">
        <v>-70.571269999999998</v>
      </c>
      <c r="I464" s="1">
        <v>3.2456909999999999</v>
      </c>
      <c r="J464" s="1">
        <v>21.686640000000001</v>
      </c>
      <c r="K464" s="1">
        <v>294.83659999999998</v>
      </c>
      <c r="L464" s="1">
        <v>359.40379999999999</v>
      </c>
      <c r="M464" s="1">
        <v>433.2208</v>
      </c>
      <c r="N464" s="1">
        <v>214.12200000000001</v>
      </c>
      <c r="O464" s="1">
        <v>-73.816959999999995</v>
      </c>
      <c r="P464" s="1">
        <f>+G464/F464</f>
        <v>0.19612222341525462</v>
      </c>
      <c r="Q464" s="1">
        <v>140.30500000000001</v>
      </c>
      <c r="R464" s="1">
        <v>10.96</v>
      </c>
      <c r="S464" s="1">
        <v>33.22</v>
      </c>
      <c r="T464" s="1">
        <v>20.010000000000002</v>
      </c>
      <c r="U464" s="1">
        <v>10.46</v>
      </c>
      <c r="V464" s="1">
        <v>29.07</v>
      </c>
      <c r="W464" s="1">
        <f>+(X464+Y464)/2</f>
        <v>56.174999999999997</v>
      </c>
      <c r="X464" s="1">
        <v>27.25</v>
      </c>
      <c r="Y464" s="1">
        <v>85.1</v>
      </c>
      <c r="Z464" s="1">
        <v>1.958</v>
      </c>
      <c r="AA464" s="1">
        <v>277.8</v>
      </c>
      <c r="AB464" s="1">
        <v>70.72</v>
      </c>
      <c r="AC464" s="2">
        <v>22.21</v>
      </c>
      <c r="AD464" s="1">
        <v>20.72</v>
      </c>
      <c r="AE464" s="1">
        <v>23.65</v>
      </c>
      <c r="AF464" s="2">
        <v>22.23</v>
      </c>
      <c r="AG464" s="1">
        <v>21.72</v>
      </c>
      <c r="AH464" s="1">
        <v>22.8</v>
      </c>
      <c r="AI464" s="2">
        <v>22.29</v>
      </c>
      <c r="AJ464" s="1">
        <v>21.95</v>
      </c>
      <c r="AK464" s="1">
        <v>22.65</v>
      </c>
      <c r="AL464" s="2">
        <v>22.3</v>
      </c>
      <c r="AM464" s="1">
        <v>21.88</v>
      </c>
      <c r="AN464" s="1">
        <v>22.68</v>
      </c>
      <c r="AO464" s="1" t="s">
        <v>0</v>
      </c>
      <c r="AP464" s="1">
        <v>3.7999999999999999E-2</v>
      </c>
      <c r="AQ464" s="1">
        <v>23.46</v>
      </c>
      <c r="AR464" s="1">
        <v>74.209999999999994</v>
      </c>
      <c r="AS464" s="1">
        <v>3.6999999999999998E-2</v>
      </c>
      <c r="AT464" s="1">
        <v>14.66</v>
      </c>
      <c r="AU464" s="1">
        <v>13.21</v>
      </c>
      <c r="AV464" s="1">
        <v>14.94</v>
      </c>
      <c r="AW464" s="1">
        <v>13.51</v>
      </c>
      <c r="AX464" s="1">
        <v>720</v>
      </c>
      <c r="AY464" s="1">
        <v>6.8208480000000007</v>
      </c>
      <c r="BD464" s="1">
        <f>0.6108*EXP((U464*17.27)/(U464+237.3))</f>
        <v>1.2663312198754275</v>
      </c>
      <c r="BE464" s="1">
        <f>0.6108*EXP((V464*17.27)/(V464+237.3))</f>
        <v>4.0219101262421608</v>
      </c>
      <c r="BF464" s="1">
        <f>+(BE464+BD464)/2</f>
        <v>2.6441206730587941</v>
      </c>
      <c r="BG464" s="1">
        <f>+((BD464*X464/100)+(BE464*Y464/100))/2</f>
        <v>1.8838603874240663</v>
      </c>
      <c r="BH464" s="1">
        <f>+BF464-BG464</f>
        <v>0.76026028563472781</v>
      </c>
    </row>
    <row r="465" spans="1:64" x14ac:dyDescent="0.2">
      <c r="A465" s="4">
        <v>43562</v>
      </c>
      <c r="B465" s="3">
        <v>0</v>
      </c>
      <c r="C465">
        <v>97</v>
      </c>
      <c r="D465" s="1">
        <v>11.87</v>
      </c>
      <c r="E465" s="1">
        <v>18.84</v>
      </c>
      <c r="F465" s="1">
        <v>267.7319</v>
      </c>
      <c r="G465" s="1">
        <v>52.620359999999998</v>
      </c>
      <c r="H465" s="1">
        <v>-79.854209999999995</v>
      </c>
      <c r="I465" s="1">
        <v>-2.347083</v>
      </c>
      <c r="J465" s="1">
        <v>24.42173</v>
      </c>
      <c r="K465" s="1">
        <v>297.57170000000002</v>
      </c>
      <c r="L465" s="1">
        <v>367.27289999999999</v>
      </c>
      <c r="M465" s="1">
        <v>444.7801</v>
      </c>
      <c r="N465" s="1">
        <v>215.11150000000001</v>
      </c>
      <c r="O465" s="1">
        <v>-77.507130000000004</v>
      </c>
      <c r="P465" s="1">
        <f>+G465/F465</f>
        <v>0.19654124144339916</v>
      </c>
      <c r="Q465" s="1">
        <v>137.6044</v>
      </c>
      <c r="R465" s="1">
        <v>10.99</v>
      </c>
      <c r="S465" s="1">
        <v>39.369999999999997</v>
      </c>
      <c r="T465" s="1">
        <v>22.55</v>
      </c>
      <c r="U465" s="1">
        <v>10.46</v>
      </c>
      <c r="V465" s="1">
        <v>33.799999999999997</v>
      </c>
      <c r="W465" s="1">
        <f>+(X465+Y465)/2</f>
        <v>51.92</v>
      </c>
      <c r="X465" s="1">
        <v>15.64</v>
      </c>
      <c r="Y465" s="1">
        <v>88.2</v>
      </c>
      <c r="Z465" s="1">
        <v>2.0379999999999998</v>
      </c>
      <c r="AA465" s="1">
        <v>346.3</v>
      </c>
      <c r="AB465" s="1">
        <v>85.8</v>
      </c>
      <c r="AC465" s="2">
        <v>22.43</v>
      </c>
      <c r="AD465" s="1">
        <v>20.67</v>
      </c>
      <c r="AE465" s="1">
        <v>24.2</v>
      </c>
      <c r="AF465" s="2">
        <v>22.47</v>
      </c>
      <c r="AG465" s="1">
        <v>21.86</v>
      </c>
      <c r="AH465" s="1">
        <v>23.09</v>
      </c>
      <c r="AI465" s="2">
        <v>22.51</v>
      </c>
      <c r="AJ465" s="1">
        <v>22.06</v>
      </c>
      <c r="AK465" s="1">
        <v>22.91</v>
      </c>
      <c r="AL465" s="2">
        <v>22.41</v>
      </c>
      <c r="AM465" s="1">
        <v>21.84</v>
      </c>
      <c r="AN465" s="1">
        <v>22.96</v>
      </c>
      <c r="AO465" s="1" t="s">
        <v>0</v>
      </c>
      <c r="AP465" s="1">
        <v>3.7999999999999999E-2</v>
      </c>
      <c r="AQ465" s="1">
        <v>23.69</v>
      </c>
      <c r="AR465" s="1">
        <v>74.67</v>
      </c>
      <c r="AS465" s="1">
        <v>3.6999999999999998E-2</v>
      </c>
      <c r="AT465" s="1">
        <v>14.81</v>
      </c>
      <c r="AU465" s="1">
        <v>13.42</v>
      </c>
      <c r="AV465" s="1">
        <v>15.1</v>
      </c>
      <c r="AW465" s="1">
        <v>13.68</v>
      </c>
      <c r="AX465" s="1">
        <v>0</v>
      </c>
      <c r="AY465" s="1">
        <v>0</v>
      </c>
      <c r="BD465" s="1">
        <f>0.6108*EXP((U465*17.27)/(U465+237.3))</f>
        <v>1.2663312198754275</v>
      </c>
      <c r="BE465" s="1">
        <f>0.6108*EXP((V465*17.27)/(V465+237.3))</f>
        <v>5.2603114929926225</v>
      </c>
      <c r="BF465" s="1">
        <f>+(BE465+BD465)/2</f>
        <v>3.2633213564340249</v>
      </c>
      <c r="BG465" s="1">
        <f>+((BD465*X465/100)+(BE465*Y465/100))/2</f>
        <v>2.4188244698040049</v>
      </c>
      <c r="BH465" s="1">
        <f>+BF465-BG465</f>
        <v>0.84449688663001998</v>
      </c>
    </row>
    <row r="466" spans="1:64" x14ac:dyDescent="0.2">
      <c r="A466" s="4">
        <v>43563</v>
      </c>
      <c r="B466" s="3">
        <v>0</v>
      </c>
      <c r="C466">
        <v>98</v>
      </c>
      <c r="D466" s="1">
        <v>11.87</v>
      </c>
      <c r="E466" s="1">
        <v>18.03</v>
      </c>
      <c r="F466" s="1">
        <v>269.48430000000002</v>
      </c>
      <c r="G466" s="1">
        <v>53.002020000000002</v>
      </c>
      <c r="H466" s="1">
        <v>-86.12</v>
      </c>
      <c r="I466" s="1">
        <v>-7.3166460000000004</v>
      </c>
      <c r="J466" s="1">
        <v>26.800370000000001</v>
      </c>
      <c r="K466" s="1">
        <v>299.95030000000003</v>
      </c>
      <c r="L466" s="1">
        <v>376.01260000000002</v>
      </c>
      <c r="M466" s="1">
        <v>454.81599999999997</v>
      </c>
      <c r="N466" s="1">
        <v>216.48230000000001</v>
      </c>
      <c r="O466" s="1">
        <v>-78.803349999999995</v>
      </c>
      <c r="P466" s="1">
        <f>+G466/F466</f>
        <v>0.19667943549958197</v>
      </c>
      <c r="Q466" s="1">
        <v>137.679</v>
      </c>
      <c r="R466" s="1">
        <v>12.05</v>
      </c>
      <c r="S466" s="1">
        <v>41.44</v>
      </c>
      <c r="T466" s="1">
        <v>24.48</v>
      </c>
      <c r="U466" s="1">
        <v>11.39</v>
      </c>
      <c r="V466" s="1">
        <v>36.729999999999997</v>
      </c>
      <c r="W466" s="1">
        <f>+(X466+Y466)/2</f>
        <v>46.225000000000001</v>
      </c>
      <c r="X466" s="1">
        <v>12.5</v>
      </c>
      <c r="Y466" s="1">
        <v>79.95</v>
      </c>
      <c r="Z466" s="1">
        <v>1.7909999999999999</v>
      </c>
      <c r="AA466" s="1">
        <v>300.89999999999998</v>
      </c>
      <c r="AB466" s="1">
        <v>95.2</v>
      </c>
      <c r="AC466" s="2">
        <v>23.15</v>
      </c>
      <c r="AD466" s="1">
        <v>21.23</v>
      </c>
      <c r="AE466" s="1">
        <v>25.11</v>
      </c>
      <c r="AF466" s="2">
        <v>22.81</v>
      </c>
      <c r="AG466" s="1">
        <v>22.14</v>
      </c>
      <c r="AH466" s="1">
        <v>23.56</v>
      </c>
      <c r="AI466" s="2">
        <v>22.75</v>
      </c>
      <c r="AJ466" s="1">
        <v>22.24</v>
      </c>
      <c r="AK466" s="1">
        <v>23.31</v>
      </c>
      <c r="AL466" s="2">
        <v>22.57</v>
      </c>
      <c r="AM466" s="1">
        <v>21.96</v>
      </c>
      <c r="AN466" s="1">
        <v>23.21</v>
      </c>
      <c r="AO466" s="1" t="s">
        <v>0</v>
      </c>
      <c r="AP466" s="1">
        <v>3.7999999999999999E-2</v>
      </c>
      <c r="AQ466" s="1">
        <v>23.85</v>
      </c>
      <c r="AR466" s="1">
        <v>75</v>
      </c>
      <c r="AS466" s="1">
        <v>3.6999999999999998E-2</v>
      </c>
      <c r="AT466" s="1">
        <v>14.76</v>
      </c>
      <c r="AU466" s="1">
        <v>13.48</v>
      </c>
      <c r="AV466" s="1">
        <v>15.05</v>
      </c>
      <c r="AW466" s="1">
        <v>13.7</v>
      </c>
      <c r="AX466" s="1">
        <v>720</v>
      </c>
      <c r="AY466" s="1">
        <v>6.8208480000000007</v>
      </c>
      <c r="BD466" s="1">
        <f>0.6108*EXP((U466*17.27)/(U466+237.3))</f>
        <v>1.3471350543584519</v>
      </c>
      <c r="BE466" s="1">
        <f>0.6108*EXP((V466*17.27)/(V466+237.3))</f>
        <v>6.1831215979796594</v>
      </c>
      <c r="BF466" s="1">
        <f>+(BE466+BD466)/2</f>
        <v>3.7651283261690556</v>
      </c>
      <c r="BG466" s="1">
        <f>+((BD466*X466/100)+(BE466*Y466/100))/2</f>
        <v>2.5558987996897722</v>
      </c>
      <c r="BH466" s="1">
        <f>+BF466-BG466</f>
        <v>1.2092295264792834</v>
      </c>
    </row>
    <row r="467" spans="1:64" x14ac:dyDescent="0.2">
      <c r="A467" s="4">
        <v>43564</v>
      </c>
      <c r="B467" s="3">
        <v>0</v>
      </c>
      <c r="C467">
        <v>99</v>
      </c>
      <c r="D467" s="1">
        <v>11.86</v>
      </c>
      <c r="E467" s="1">
        <v>20.98</v>
      </c>
      <c r="F467" s="1">
        <v>277.50459999999998</v>
      </c>
      <c r="G467" s="1">
        <v>55.84836</v>
      </c>
      <c r="H467" s="1">
        <v>-91.299310000000006</v>
      </c>
      <c r="I467" s="1">
        <v>-5.0010599999999998</v>
      </c>
      <c r="J467" s="1">
        <v>26.494599999999998</v>
      </c>
      <c r="K467" s="1">
        <v>299.64460000000003</v>
      </c>
      <c r="L467" s="1">
        <v>368.23919999999998</v>
      </c>
      <c r="M467" s="1">
        <v>454.53739999999999</v>
      </c>
      <c r="N467" s="1">
        <v>221.65620000000001</v>
      </c>
      <c r="O467" s="1">
        <v>-86.298240000000007</v>
      </c>
      <c r="P467" s="1">
        <f>+G467/F467</f>
        <v>0.20125201528190886</v>
      </c>
      <c r="Q467" s="1">
        <v>135.358</v>
      </c>
      <c r="R467" s="1">
        <v>13.24</v>
      </c>
      <c r="S467" s="1">
        <v>39.21</v>
      </c>
      <c r="T467" s="1">
        <v>24.71</v>
      </c>
      <c r="U467" s="1">
        <v>12.11</v>
      </c>
      <c r="V467" s="1">
        <v>35.61</v>
      </c>
      <c r="W467" s="1">
        <f>+(X467+Y467)/2</f>
        <v>36.57</v>
      </c>
      <c r="X467" s="1">
        <v>9.25</v>
      </c>
      <c r="Y467" s="1">
        <v>63.89</v>
      </c>
      <c r="Z467" s="1">
        <v>2.1890000000000001</v>
      </c>
      <c r="AA467" s="1">
        <v>182.2</v>
      </c>
      <c r="AB467" s="1">
        <v>60.46</v>
      </c>
      <c r="AC467" s="2">
        <v>23.59</v>
      </c>
      <c r="AD467" s="1">
        <v>21.59</v>
      </c>
      <c r="AE467" s="1">
        <v>25.56</v>
      </c>
      <c r="AF467" s="2">
        <v>23.23</v>
      </c>
      <c r="AG467" s="1">
        <v>22.58</v>
      </c>
      <c r="AH467" s="1">
        <v>23.91</v>
      </c>
      <c r="AI467" s="2">
        <v>23.08</v>
      </c>
      <c r="AJ467" s="1">
        <v>22.62</v>
      </c>
      <c r="AK467" s="1">
        <v>23.7</v>
      </c>
      <c r="AL467" s="2">
        <v>22.7</v>
      </c>
      <c r="AM467" s="1">
        <v>22.06</v>
      </c>
      <c r="AN467" s="1">
        <v>23.48</v>
      </c>
      <c r="AO467" s="1" t="s">
        <v>0</v>
      </c>
      <c r="AP467" s="1">
        <v>3.9E-2</v>
      </c>
      <c r="AQ467" s="1">
        <v>24.24</v>
      </c>
      <c r="AR467" s="1">
        <v>75.58</v>
      </c>
      <c r="AS467" s="1">
        <v>3.7999999999999999E-2</v>
      </c>
      <c r="AT467" s="1">
        <v>14.74</v>
      </c>
      <c r="AU467" s="1">
        <v>13.69</v>
      </c>
      <c r="AV467" s="1">
        <v>15.05</v>
      </c>
      <c r="AW467" s="1">
        <v>13.84</v>
      </c>
      <c r="AX467" s="1">
        <v>720</v>
      </c>
      <c r="AY467" s="1">
        <v>6.8208480000000007</v>
      </c>
      <c r="BD467" s="1">
        <f>0.6108*EXP((U467*17.27)/(U467+237.3))</f>
        <v>1.4127696146474948</v>
      </c>
      <c r="BE467" s="1">
        <f>0.6108*EXP((V467*17.27)/(V467+237.3))</f>
        <v>5.8150442380440701</v>
      </c>
      <c r="BF467" s="1">
        <f>+(BE467+BD467)/2</f>
        <v>3.6139069263457824</v>
      </c>
      <c r="BG467" s="1">
        <f>+((BD467*X467/100)+(BE467*Y467/100))/2</f>
        <v>1.9229564765206246</v>
      </c>
      <c r="BH467" s="1">
        <f>+BF467-BG467</f>
        <v>1.6909504498251577</v>
      </c>
    </row>
    <row r="468" spans="1:64" x14ac:dyDescent="0.2">
      <c r="A468" s="4">
        <v>43565</v>
      </c>
      <c r="B468" s="3">
        <v>0</v>
      </c>
      <c r="C468">
        <v>100</v>
      </c>
      <c r="D468" s="1">
        <v>11.85</v>
      </c>
      <c r="E468" s="1">
        <v>14.79</v>
      </c>
      <c r="F468" s="1">
        <v>273.54539999999997</v>
      </c>
      <c r="G468" s="1">
        <v>57.350839999999998</v>
      </c>
      <c r="H468" s="1">
        <v>-89.448480000000004</v>
      </c>
      <c r="I468" s="1">
        <v>2.5580039999999999</v>
      </c>
      <c r="J468" s="1">
        <v>22.391030000000001</v>
      </c>
      <c r="K468" s="1">
        <v>295.541</v>
      </c>
      <c r="L468" s="1">
        <v>344.20339999999999</v>
      </c>
      <c r="M468" s="1">
        <v>436.2099</v>
      </c>
      <c r="N468" s="1">
        <v>216.19460000000001</v>
      </c>
      <c r="O468" s="1">
        <v>-92.006479999999996</v>
      </c>
      <c r="P468" s="1">
        <f>+G468/F468</f>
        <v>0.20965748281638077</v>
      </c>
      <c r="Q468" s="1">
        <v>124.18810000000001</v>
      </c>
      <c r="R468" s="1">
        <v>12.43</v>
      </c>
      <c r="S468" s="1">
        <v>31.97</v>
      </c>
      <c r="T468" s="1">
        <v>21.57</v>
      </c>
      <c r="U468" s="1">
        <v>12.07</v>
      </c>
      <c r="V468" s="1">
        <v>29.82</v>
      </c>
      <c r="W468" s="1">
        <f>+(X468+Y468)/2</f>
        <v>47.164999999999999</v>
      </c>
      <c r="X468" s="1">
        <v>9.6300000000000008</v>
      </c>
      <c r="Y468" s="1">
        <v>84.7</v>
      </c>
      <c r="Z468" s="1">
        <v>3.76</v>
      </c>
      <c r="AA468" s="1">
        <v>285.8</v>
      </c>
      <c r="AB468" s="1">
        <v>59.57</v>
      </c>
      <c r="AC468" s="2">
        <v>23.53</v>
      </c>
      <c r="AD468" s="1">
        <v>22.13</v>
      </c>
      <c r="AE468" s="1">
        <v>24.74</v>
      </c>
      <c r="AF468" s="2">
        <v>23.57</v>
      </c>
      <c r="AG468" s="1">
        <v>23.08</v>
      </c>
      <c r="AH468" s="1">
        <v>24.05</v>
      </c>
      <c r="AI468" s="2">
        <v>23.44</v>
      </c>
      <c r="AJ468" s="1">
        <v>23.02</v>
      </c>
      <c r="AK468" s="1">
        <v>23.82</v>
      </c>
      <c r="AL468" s="2">
        <v>22.95</v>
      </c>
      <c r="AM468" s="1">
        <v>22.37</v>
      </c>
      <c r="AN468" s="1">
        <v>23.46</v>
      </c>
      <c r="AO468" s="1" t="s">
        <v>0</v>
      </c>
      <c r="AP468" s="1">
        <v>0.04</v>
      </c>
      <c r="AQ468" s="1">
        <v>24.61</v>
      </c>
      <c r="AR468" s="1">
        <v>76.260000000000005</v>
      </c>
      <c r="AS468" s="1">
        <v>3.9E-2</v>
      </c>
      <c r="AT468" s="1">
        <v>15.15</v>
      </c>
      <c r="AU468" s="1">
        <v>14.16</v>
      </c>
      <c r="AV468" s="1">
        <v>15.47</v>
      </c>
      <c r="AW468" s="1">
        <v>14.25</v>
      </c>
      <c r="AX468" s="1">
        <v>0</v>
      </c>
      <c r="AY468" s="1">
        <v>0</v>
      </c>
      <c r="BD468" s="1">
        <f>0.6108*EXP((U468*17.27)/(U468+237.3))</f>
        <v>1.4090509146703718</v>
      </c>
      <c r="BE468" s="1">
        <f>0.6108*EXP((V468*17.27)/(V468+237.3))</f>
        <v>4.1994541221876389</v>
      </c>
      <c r="BF468" s="1">
        <f>+(BE468+BD468)/2</f>
        <v>2.8042525184290055</v>
      </c>
      <c r="BG468" s="1">
        <f>+((BD468*X468/100)+(BE468*Y468/100))/2</f>
        <v>1.8463146222878435</v>
      </c>
      <c r="BH468" s="1">
        <f>+BF468-BG468</f>
        <v>0.95793789614116198</v>
      </c>
    </row>
    <row r="469" spans="1:64" x14ac:dyDescent="0.2">
      <c r="A469" s="4">
        <v>43566</v>
      </c>
      <c r="B469" s="3">
        <v>0</v>
      </c>
      <c r="C469">
        <v>101</v>
      </c>
      <c r="D469" s="1">
        <v>11.77</v>
      </c>
      <c r="E469" s="1">
        <v>11.63</v>
      </c>
      <c r="F469" s="1">
        <v>283.32859999999999</v>
      </c>
      <c r="G469" s="1">
        <v>59.459269999999997</v>
      </c>
      <c r="H469" s="1">
        <v>-93.315219999999997</v>
      </c>
      <c r="I469" s="1">
        <v>0.87998339999999997</v>
      </c>
      <c r="J469" s="1">
        <v>19.750350000000001</v>
      </c>
      <c r="K469" s="1">
        <v>292.90030000000002</v>
      </c>
      <c r="L469" s="1">
        <v>326.00200000000001</v>
      </c>
      <c r="M469" s="1">
        <v>420.19720000000001</v>
      </c>
      <c r="N469" s="1">
        <v>223.86930000000001</v>
      </c>
      <c r="O469" s="1">
        <v>-94.195210000000003</v>
      </c>
      <c r="P469" s="1">
        <f>+G469/F469</f>
        <v>0.20985975295116693</v>
      </c>
      <c r="Q469" s="1">
        <v>129.67410000000001</v>
      </c>
      <c r="R469" s="1">
        <v>6.069</v>
      </c>
      <c r="S469" s="1">
        <v>31.51</v>
      </c>
      <c r="T469" s="1">
        <v>18.39</v>
      </c>
      <c r="U469" s="1">
        <v>5.3220000000000001</v>
      </c>
      <c r="V469" s="1">
        <v>29.43</v>
      </c>
      <c r="W469" s="1">
        <f>+(X469+Y469)/2</f>
        <v>40.521500000000003</v>
      </c>
      <c r="X469" s="1">
        <v>6.6429999999999998</v>
      </c>
      <c r="Y469" s="1">
        <v>74.400000000000006</v>
      </c>
      <c r="Z469" s="1">
        <v>2.754</v>
      </c>
      <c r="AA469" s="1">
        <v>296</v>
      </c>
      <c r="AB469" s="1">
        <v>64.58</v>
      </c>
      <c r="AC469" s="2">
        <v>22.39</v>
      </c>
      <c r="AD469" s="1">
        <v>20.63</v>
      </c>
      <c r="AE469" s="1">
        <v>23.9</v>
      </c>
      <c r="AF469" s="2">
        <v>23.17</v>
      </c>
      <c r="AG469" s="1">
        <v>22.56</v>
      </c>
      <c r="AH469" s="1">
        <v>23.98</v>
      </c>
      <c r="AI469" s="2">
        <v>23.38</v>
      </c>
      <c r="AJ469" s="1">
        <v>22.79</v>
      </c>
      <c r="AK469" s="1">
        <v>23.91</v>
      </c>
      <c r="AL469" s="2">
        <v>23.15</v>
      </c>
      <c r="AM469" s="1">
        <v>22.3</v>
      </c>
      <c r="AN469" s="1">
        <v>23.85</v>
      </c>
      <c r="AO469" s="1" t="s">
        <v>0</v>
      </c>
      <c r="AP469" s="1">
        <v>3.9E-2</v>
      </c>
      <c r="AQ469" s="1">
        <v>24.5</v>
      </c>
      <c r="AR469" s="1">
        <v>76.040000000000006</v>
      </c>
      <c r="AS469" s="1">
        <v>3.9E-2</v>
      </c>
      <c r="AT469" s="1">
        <v>14.96</v>
      </c>
      <c r="AU469" s="1">
        <v>14.05</v>
      </c>
      <c r="AV469" s="1">
        <v>15.28</v>
      </c>
      <c r="AW469" s="1">
        <v>14.15</v>
      </c>
      <c r="AX469" s="1">
        <v>720</v>
      </c>
      <c r="AY469" s="1">
        <v>6.8208480000000007</v>
      </c>
      <c r="BD469" s="1">
        <f>0.6108*EXP((U469*17.27)/(U469+237.3))</f>
        <v>0.89211332947532795</v>
      </c>
      <c r="BE469" s="1">
        <f>0.6108*EXP((V469*17.27)/(V469+237.3))</f>
        <v>4.1062988975368491</v>
      </c>
      <c r="BF469" s="1">
        <f>+(BE469+BD469)/2</f>
        <v>2.4992061135060886</v>
      </c>
      <c r="BG469" s="1">
        <f>+((BD469*X469/100)+(BE469*Y469/100))/2</f>
        <v>1.5571747341222308</v>
      </c>
      <c r="BH469" s="1">
        <f>+BF469-BG469</f>
        <v>0.94203137938385773</v>
      </c>
    </row>
    <row r="470" spans="1:64" s="7" customFormat="1" x14ac:dyDescent="0.2">
      <c r="A470" s="4">
        <v>43567</v>
      </c>
      <c r="B470" s="3">
        <v>0</v>
      </c>
      <c r="C470">
        <v>102</v>
      </c>
      <c r="D470" s="1">
        <v>11.81</v>
      </c>
      <c r="E470" s="1">
        <v>12.09</v>
      </c>
      <c r="F470" s="1">
        <v>251.4435</v>
      </c>
      <c r="G470" s="1">
        <v>51.447049999999997</v>
      </c>
      <c r="H470" s="1">
        <v>-69.264690000000002</v>
      </c>
      <c r="I470" s="1">
        <v>3.5687000000000002</v>
      </c>
      <c r="J470" s="1">
        <v>18.672809999999998</v>
      </c>
      <c r="K470" s="1">
        <v>291.82279999999997</v>
      </c>
      <c r="L470" s="1">
        <v>342.8954</v>
      </c>
      <c r="M470" s="1">
        <v>415.72879999999998</v>
      </c>
      <c r="N470" s="1">
        <v>199.99639999999999</v>
      </c>
      <c r="O470" s="1">
        <v>-72.833389999999994</v>
      </c>
      <c r="P470" s="1">
        <f>+G470/F470</f>
        <v>0.20460680033486647</v>
      </c>
      <c r="Q470" s="1">
        <v>127.163</v>
      </c>
      <c r="R470" s="1">
        <v>10.08</v>
      </c>
      <c r="S470" s="1">
        <v>27.71</v>
      </c>
      <c r="T470" s="1">
        <v>17.559999999999999</v>
      </c>
      <c r="U470" s="1">
        <v>9.0399999999999991</v>
      </c>
      <c r="V470" s="1">
        <v>24.86</v>
      </c>
      <c r="W470" s="1">
        <f>+(X470+Y470)/2</f>
        <v>47.314999999999998</v>
      </c>
      <c r="X470" s="1">
        <v>23.14</v>
      </c>
      <c r="Y470" s="1">
        <v>71.489999999999995</v>
      </c>
      <c r="Z470" s="1">
        <v>2.7989999999999999</v>
      </c>
      <c r="AA470" s="1">
        <v>219.9</v>
      </c>
      <c r="AB470" s="1">
        <v>71.06</v>
      </c>
      <c r="AC470" s="2">
        <v>21.34</v>
      </c>
      <c r="AD470" s="1">
        <v>19.96</v>
      </c>
      <c r="AE470" s="1">
        <v>22.62</v>
      </c>
      <c r="AF470" s="2">
        <v>22.45</v>
      </c>
      <c r="AG470" s="1">
        <v>21.93</v>
      </c>
      <c r="AH470" s="1">
        <v>23.16</v>
      </c>
      <c r="AI470" s="2">
        <v>22.89</v>
      </c>
      <c r="AJ470" s="1">
        <v>22.51</v>
      </c>
      <c r="AK470" s="1">
        <v>23.36</v>
      </c>
      <c r="AL470" s="2">
        <v>23.13</v>
      </c>
      <c r="AM470" s="1">
        <v>22.54</v>
      </c>
      <c r="AN470" s="1">
        <v>23.83</v>
      </c>
      <c r="AO470" s="1" t="s">
        <v>0</v>
      </c>
      <c r="AP470" s="1">
        <v>0.04</v>
      </c>
      <c r="AQ470" s="1">
        <v>24</v>
      </c>
      <c r="AR470" s="1">
        <v>75.2</v>
      </c>
      <c r="AS470" s="1">
        <v>3.9E-2</v>
      </c>
      <c r="AT470" s="1">
        <v>14.91</v>
      </c>
      <c r="AU470" s="1">
        <v>14.04</v>
      </c>
      <c r="AV470" s="1">
        <v>15.21</v>
      </c>
      <c r="AW470" s="1">
        <v>14.25</v>
      </c>
      <c r="AX470" s="1">
        <v>0</v>
      </c>
      <c r="AY470" s="1">
        <v>0</v>
      </c>
      <c r="AZ470" s="1"/>
      <c r="BA470" s="1"/>
      <c r="BB470" s="1"/>
      <c r="BC470" s="1"/>
      <c r="BD470" s="1">
        <f>0.6108*EXP((U470*17.27)/(U470+237.3))</f>
        <v>1.1511664840611047</v>
      </c>
      <c r="BE470" s="1">
        <f>0.6108*EXP((V470*17.27)/(V470+237.3))</f>
        <v>3.1414570097920747</v>
      </c>
      <c r="BF470" s="1">
        <f>+(BE470+BD470)/2</f>
        <v>2.1463117469265898</v>
      </c>
      <c r="BG470" s="1">
        <f>+((BD470*X470/100)+(BE470*Y470/100))/2</f>
        <v>1.2561037703560469</v>
      </c>
      <c r="BH470" s="1">
        <f>+BF470-BG470</f>
        <v>0.89020797657054285</v>
      </c>
      <c r="BI470"/>
      <c r="BJ470"/>
      <c r="BK470"/>
      <c r="BL470"/>
    </row>
    <row r="471" spans="1:64" x14ac:dyDescent="0.2">
      <c r="A471" s="4">
        <v>43568</v>
      </c>
      <c r="B471" s="3">
        <v>0</v>
      </c>
      <c r="C471">
        <v>103</v>
      </c>
      <c r="D471" s="1">
        <v>11.77</v>
      </c>
      <c r="E471" s="1">
        <v>13.66</v>
      </c>
      <c r="F471" s="1">
        <v>274.7124</v>
      </c>
      <c r="G471" s="1">
        <v>54.759</v>
      </c>
      <c r="H471" s="1">
        <v>-79.228459999999998</v>
      </c>
      <c r="I471" s="1">
        <v>-0.10055169999999999</v>
      </c>
      <c r="J471" s="1">
        <v>20.275390000000002</v>
      </c>
      <c r="K471" s="1">
        <v>293.42540000000002</v>
      </c>
      <c r="L471" s="1">
        <v>343.1266</v>
      </c>
      <c r="M471" s="1">
        <v>422.25459999999998</v>
      </c>
      <c r="N471" s="1">
        <v>219.95339999999999</v>
      </c>
      <c r="O471" s="1">
        <v>-79.12791</v>
      </c>
      <c r="P471" s="1">
        <f>+G471/F471</f>
        <v>0.19933210149960467</v>
      </c>
      <c r="Q471" s="1">
        <v>140.82550000000001</v>
      </c>
      <c r="R471" s="1">
        <v>7.8710000000000004</v>
      </c>
      <c r="S471" s="1">
        <v>32.5</v>
      </c>
      <c r="T471" s="1">
        <v>18.39</v>
      </c>
      <c r="U471" s="1">
        <v>7.915</v>
      </c>
      <c r="V471" s="1">
        <v>29.62</v>
      </c>
      <c r="W471" s="1">
        <f>+(X471+Y471)/2</f>
        <v>50.519999999999996</v>
      </c>
      <c r="X471" s="1">
        <v>18.54</v>
      </c>
      <c r="Y471" s="1">
        <v>82.5</v>
      </c>
      <c r="Z471" s="1">
        <v>1.8360000000000001</v>
      </c>
      <c r="AA471" s="1">
        <v>282.3</v>
      </c>
      <c r="AB471" s="1">
        <v>92.7</v>
      </c>
      <c r="AC471" s="2">
        <v>21.08</v>
      </c>
      <c r="AD471" s="1">
        <v>19.41</v>
      </c>
      <c r="AE471" s="1">
        <v>22.37</v>
      </c>
      <c r="AF471" s="2">
        <v>22.05</v>
      </c>
      <c r="AG471" s="1">
        <v>21.44</v>
      </c>
      <c r="AH471" s="1">
        <v>22.63</v>
      </c>
      <c r="AI471" s="2">
        <v>22.55</v>
      </c>
      <c r="AJ471" s="1">
        <v>21.99</v>
      </c>
      <c r="AK471" s="1">
        <v>22.98</v>
      </c>
      <c r="AL471" s="2">
        <v>23.07</v>
      </c>
      <c r="AM471" s="1">
        <v>22.3</v>
      </c>
      <c r="AN471" s="1">
        <v>23.47</v>
      </c>
      <c r="AO471" s="1" t="s">
        <v>0</v>
      </c>
      <c r="AP471" s="1">
        <v>3.9E-2</v>
      </c>
      <c r="AQ471" s="1">
        <v>23.62</v>
      </c>
      <c r="AR471" s="1">
        <v>74.540000000000006</v>
      </c>
      <c r="AS471" s="1">
        <v>3.7999999999999999E-2</v>
      </c>
      <c r="AT471" s="1">
        <v>14.82</v>
      </c>
      <c r="AU471" s="1">
        <v>13.83</v>
      </c>
      <c r="AV471" s="1">
        <v>15.1</v>
      </c>
      <c r="AW471" s="1">
        <v>14.11</v>
      </c>
      <c r="AX471" s="1">
        <v>402.3</v>
      </c>
      <c r="AY471" s="1">
        <v>3.8111488199999997</v>
      </c>
      <c r="BD471" s="1">
        <f>0.6108*EXP((U471*17.27)/(U471+237.3))</f>
        <v>1.0665742205648281</v>
      </c>
      <c r="BE471" s="1">
        <f>0.6108*EXP((V471*17.27)/(V471+237.3))</f>
        <v>4.1514551941242575</v>
      </c>
      <c r="BF471" s="1">
        <f>+(BE471+BD471)/2</f>
        <v>2.6090147073445427</v>
      </c>
      <c r="BG471" s="1">
        <f>+((BD471*X471/100)+(BE471*Y471/100))/2</f>
        <v>1.8113466978226158</v>
      </c>
      <c r="BH471" s="1">
        <f>+BF471-BG471</f>
        <v>0.79766800952192685</v>
      </c>
    </row>
    <row r="472" spans="1:64" x14ac:dyDescent="0.2">
      <c r="A472" s="4">
        <v>43569</v>
      </c>
      <c r="B472" s="3">
        <v>0</v>
      </c>
      <c r="C472">
        <v>104</v>
      </c>
      <c r="D472" s="1">
        <v>11.75</v>
      </c>
      <c r="E472" s="1">
        <v>14.08</v>
      </c>
      <c r="F472" s="1">
        <v>272.44439999999997</v>
      </c>
      <c r="G472" s="1">
        <v>54.985399999999998</v>
      </c>
      <c r="H472" s="1">
        <v>-85.876909999999995</v>
      </c>
      <c r="I472" s="1">
        <v>-6.3693460000000002</v>
      </c>
      <c r="J472" s="1">
        <v>23.383590000000002</v>
      </c>
      <c r="K472" s="1">
        <v>296.53359999999998</v>
      </c>
      <c r="L472" s="1">
        <v>355.39609999999999</v>
      </c>
      <c r="M472" s="1">
        <v>434.90370000000001</v>
      </c>
      <c r="N472" s="1">
        <v>217.459</v>
      </c>
      <c r="O472" s="1">
        <v>-79.507580000000004</v>
      </c>
      <c r="P472" s="1">
        <f>+G472/F472</f>
        <v>0.20182246359257155</v>
      </c>
      <c r="Q472" s="1">
        <v>137.95140000000001</v>
      </c>
      <c r="R472" s="1">
        <v>10.51</v>
      </c>
      <c r="S472" s="1">
        <v>39.22</v>
      </c>
      <c r="T472" s="1">
        <v>20.86</v>
      </c>
      <c r="U472" s="1">
        <v>9.44</v>
      </c>
      <c r="V472" s="1">
        <v>33.81</v>
      </c>
      <c r="W472" s="1">
        <f>+(X472+Y472)/2</f>
        <v>44.29</v>
      </c>
      <c r="X472" s="1">
        <v>11.23</v>
      </c>
      <c r="Y472" s="1">
        <v>77.349999999999994</v>
      </c>
      <c r="Z472" s="1">
        <v>1.827</v>
      </c>
      <c r="AA472" s="1">
        <v>69.73</v>
      </c>
      <c r="AB472" s="1">
        <v>93.7</v>
      </c>
      <c r="AC472" s="2">
        <v>21.5</v>
      </c>
      <c r="AD472" s="1">
        <v>19.63</v>
      </c>
      <c r="AE472" s="1">
        <v>23.4</v>
      </c>
      <c r="AF472" s="2">
        <v>21.98</v>
      </c>
      <c r="AG472" s="1">
        <v>21.35</v>
      </c>
      <c r="AH472" s="1">
        <v>22.55</v>
      </c>
      <c r="AI472" s="2">
        <v>22.36</v>
      </c>
      <c r="AJ472" s="1">
        <v>21.91</v>
      </c>
      <c r="AK472" s="1">
        <v>22.82</v>
      </c>
      <c r="AL472" s="2">
        <v>22.95</v>
      </c>
      <c r="AM472" s="1">
        <v>22.35</v>
      </c>
      <c r="AN472" s="1">
        <v>23.55</v>
      </c>
      <c r="AO472" s="1" t="s">
        <v>0</v>
      </c>
      <c r="AP472" s="1">
        <v>0.04</v>
      </c>
      <c r="AQ472" s="1">
        <v>23.5</v>
      </c>
      <c r="AR472" s="1">
        <v>74.290000000000006</v>
      </c>
      <c r="AS472" s="1">
        <v>3.9E-2</v>
      </c>
      <c r="AT472" s="1">
        <v>14.78</v>
      </c>
      <c r="AU472" s="1">
        <v>13.88</v>
      </c>
      <c r="AV472" s="1">
        <v>15.06</v>
      </c>
      <c r="AW472" s="1">
        <v>14.2</v>
      </c>
      <c r="AX472" s="1">
        <v>0</v>
      </c>
      <c r="AY472" s="1">
        <v>0</v>
      </c>
      <c r="BD472" s="1">
        <f>0.6108*EXP((U472*17.27)/(U472+237.3))</f>
        <v>1.1826355068503123</v>
      </c>
      <c r="BE472" s="1">
        <f>0.6108*EXP((V472*17.27)/(V472+237.3))</f>
        <v>5.2632454082657008</v>
      </c>
      <c r="BF472" s="1">
        <f>+(BE472+BD472)/2</f>
        <v>3.2229404575580065</v>
      </c>
      <c r="BG472" s="1">
        <f>+((BD472*X472/100)+(BE472*Y472/100))/2</f>
        <v>2.1019651453564046</v>
      </c>
      <c r="BH472" s="1">
        <f>+BF472-BG472</f>
        <v>1.120975312201602</v>
      </c>
    </row>
    <row r="473" spans="1:64" x14ac:dyDescent="0.2">
      <c r="A473" s="4">
        <v>43570</v>
      </c>
      <c r="B473" s="3">
        <v>0</v>
      </c>
      <c r="C473">
        <v>105</v>
      </c>
      <c r="D473" s="1">
        <v>11.91</v>
      </c>
      <c r="E473" s="1">
        <v>14.42</v>
      </c>
      <c r="F473" s="1">
        <v>277.44420000000002</v>
      </c>
      <c r="G473" s="1">
        <v>56.269350000000003</v>
      </c>
      <c r="H473" s="1">
        <v>-80.842290000000006</v>
      </c>
      <c r="I473" s="1">
        <v>-1.658587</v>
      </c>
      <c r="J473" s="1">
        <v>22.382639999999999</v>
      </c>
      <c r="K473" s="1">
        <v>295.5326</v>
      </c>
      <c r="L473" s="1">
        <v>353.38959999999997</v>
      </c>
      <c r="M473" s="1">
        <v>432.57319999999999</v>
      </c>
      <c r="N473" s="1">
        <v>221.1748</v>
      </c>
      <c r="O473" s="1">
        <v>-79.183689999999999</v>
      </c>
      <c r="P473" s="1">
        <f>+G473/F473</f>
        <v>0.20281321433282801</v>
      </c>
      <c r="Q473" s="1">
        <v>141.99109999999999</v>
      </c>
      <c r="R473" s="1">
        <v>11.12</v>
      </c>
      <c r="S473" s="1">
        <v>33.33</v>
      </c>
      <c r="T473" s="1">
        <v>20.94</v>
      </c>
      <c r="U473" s="1">
        <v>9.76</v>
      </c>
      <c r="V473" s="1">
        <v>30.06</v>
      </c>
      <c r="W473" s="1">
        <f>+(X473+Y473)/2</f>
        <v>43.894999999999996</v>
      </c>
      <c r="X473" s="1">
        <v>17.399999999999999</v>
      </c>
      <c r="Y473" s="1">
        <v>70.39</v>
      </c>
      <c r="Z473" s="1">
        <v>2.4129999999999998</v>
      </c>
      <c r="AA473" s="1">
        <v>155.6</v>
      </c>
      <c r="AB473" s="1">
        <v>65.739999999999995</v>
      </c>
      <c r="AC473" s="2">
        <v>22.12</v>
      </c>
      <c r="AD473" s="1">
        <v>20.36</v>
      </c>
      <c r="AE473" s="1">
        <v>23.63</v>
      </c>
      <c r="AF473" s="2">
        <v>22.3</v>
      </c>
      <c r="AG473" s="1">
        <v>21.77</v>
      </c>
      <c r="AH473" s="1">
        <v>22.87</v>
      </c>
      <c r="AI473" s="2">
        <v>22.49</v>
      </c>
      <c r="AJ473" s="1">
        <v>22.04</v>
      </c>
      <c r="AK473" s="1">
        <v>22.98</v>
      </c>
      <c r="AL473" s="2">
        <v>22.88</v>
      </c>
      <c r="AM473" s="1">
        <v>22.27</v>
      </c>
      <c r="AN473" s="1">
        <v>23.47</v>
      </c>
      <c r="AO473" s="1" t="s">
        <v>0</v>
      </c>
      <c r="AP473" s="1">
        <v>3.9E-2</v>
      </c>
      <c r="AQ473" s="1">
        <v>23.66</v>
      </c>
      <c r="AR473" s="1">
        <v>74.61</v>
      </c>
      <c r="AS473" s="1">
        <v>3.7999999999999999E-2</v>
      </c>
      <c r="AT473" s="1">
        <v>14.6</v>
      </c>
      <c r="AU473" s="1">
        <v>13.75</v>
      </c>
      <c r="AV473" s="1">
        <v>14.89</v>
      </c>
      <c r="AW473" s="1">
        <v>14.02</v>
      </c>
      <c r="AX473" s="1">
        <v>724.2</v>
      </c>
      <c r="AY473" s="1">
        <v>6.8606362799999996</v>
      </c>
      <c r="BD473" s="1">
        <f>0.6108*EXP((U473*17.27)/(U473+237.3))</f>
        <v>1.2083530100396371</v>
      </c>
      <c r="BE473" s="1">
        <f>0.6108*EXP((V473*17.27)/(V473+237.3))</f>
        <v>4.2576892876882351</v>
      </c>
      <c r="BF473" s="1">
        <f>+(BE473+BD473)/2</f>
        <v>2.7330211488639362</v>
      </c>
      <c r="BG473" s="1">
        <f>+((BD473*X473/100)+(BE473*Y473/100))/2</f>
        <v>1.6036204566753227</v>
      </c>
      <c r="BH473" s="1">
        <f>+BF473-BG473</f>
        <v>1.1294006921886135</v>
      </c>
    </row>
    <row r="474" spans="1:64" x14ac:dyDescent="0.2">
      <c r="A474" s="4">
        <v>43571</v>
      </c>
      <c r="B474" s="3">
        <v>0</v>
      </c>
      <c r="C474">
        <v>106</v>
      </c>
      <c r="D474" s="1">
        <v>11.89</v>
      </c>
      <c r="E474" s="1">
        <v>16</v>
      </c>
      <c r="F474" s="1">
        <v>273.6404</v>
      </c>
      <c r="G474" s="1">
        <v>54.709560000000003</v>
      </c>
      <c r="H474" s="1">
        <v>-68.486429999999999</v>
      </c>
      <c r="I474" s="1">
        <v>1.859491</v>
      </c>
      <c r="J474" s="1">
        <v>20.651160000000001</v>
      </c>
      <c r="K474" s="1">
        <v>293.80110000000002</v>
      </c>
      <c r="L474" s="1">
        <v>355.02199999999999</v>
      </c>
      <c r="M474" s="1">
        <v>425.36790000000002</v>
      </c>
      <c r="N474" s="1">
        <v>218.93090000000001</v>
      </c>
      <c r="O474" s="1">
        <v>-70.345920000000007</v>
      </c>
      <c r="P474" s="1">
        <f>+G474/F474</f>
        <v>0.19993231993521426</v>
      </c>
      <c r="Q474" s="1">
        <v>148.5849</v>
      </c>
      <c r="R474" s="1">
        <v>11.65</v>
      </c>
      <c r="S474" s="1">
        <v>29.84</v>
      </c>
      <c r="T474" s="1">
        <v>19.55</v>
      </c>
      <c r="U474" s="1">
        <v>11.21</v>
      </c>
      <c r="V474" s="1">
        <v>27.09</v>
      </c>
      <c r="W474" s="1">
        <f>+(X474+Y474)/2</f>
        <v>56.81</v>
      </c>
      <c r="X474" s="1">
        <v>34.39</v>
      </c>
      <c r="Y474" s="1">
        <v>79.23</v>
      </c>
      <c r="Z474" s="1">
        <v>2.835</v>
      </c>
      <c r="AA474" s="1">
        <v>175.6</v>
      </c>
      <c r="AB474" s="1">
        <v>55.08</v>
      </c>
      <c r="AC474" s="2">
        <v>22.17</v>
      </c>
      <c r="AD474" s="1">
        <v>20.69</v>
      </c>
      <c r="AE474" s="1">
        <v>23.37</v>
      </c>
      <c r="AF474" s="2">
        <v>22.5</v>
      </c>
      <c r="AG474" s="1">
        <v>22.01</v>
      </c>
      <c r="AH474" s="1">
        <v>22.88</v>
      </c>
      <c r="AI474" s="2">
        <v>22.66</v>
      </c>
      <c r="AJ474" s="1">
        <v>22.34</v>
      </c>
      <c r="AK474" s="1">
        <v>22.98</v>
      </c>
      <c r="AL474" s="2">
        <v>22.88</v>
      </c>
      <c r="AM474" s="1">
        <v>22.45</v>
      </c>
      <c r="AN474" s="1">
        <v>23.32</v>
      </c>
      <c r="AO474" s="1" t="s">
        <v>0</v>
      </c>
      <c r="AP474" s="1">
        <v>3.9E-2</v>
      </c>
      <c r="AQ474" s="1">
        <v>23.77</v>
      </c>
      <c r="AR474" s="1">
        <v>74.849999999999994</v>
      </c>
      <c r="AS474" s="1">
        <v>3.7999999999999999E-2</v>
      </c>
      <c r="AT474" s="1">
        <v>14.68</v>
      </c>
      <c r="AU474" s="1">
        <v>13.76</v>
      </c>
      <c r="AV474" s="1">
        <v>14.97</v>
      </c>
      <c r="AW474" s="1">
        <v>13.99</v>
      </c>
      <c r="AX474" s="1">
        <v>703.6</v>
      </c>
      <c r="AY474" s="1">
        <v>6.6654842400000005</v>
      </c>
      <c r="BD474" s="1">
        <f>0.6108*EXP((U474*17.27)/(U474+237.3))</f>
        <v>1.3311511737988142</v>
      </c>
      <c r="BE474" s="1">
        <f>0.6108*EXP((V474*17.27)/(V474+237.3))</f>
        <v>3.5842087043473208</v>
      </c>
      <c r="BF474" s="1">
        <f>+(BE474+BD474)/2</f>
        <v>2.4576799390730675</v>
      </c>
      <c r="BG474" s="1">
        <f>+((BD474*X474/100)+(BE474*Y474/100))/2</f>
        <v>1.6487757225618973</v>
      </c>
      <c r="BH474" s="1">
        <f>+BF474-BG474</f>
        <v>0.80890421651117017</v>
      </c>
    </row>
    <row r="475" spans="1:64" x14ac:dyDescent="0.2">
      <c r="A475" s="4">
        <v>43572</v>
      </c>
      <c r="B475" s="3">
        <v>0</v>
      </c>
      <c r="C475">
        <v>107</v>
      </c>
      <c r="D475" s="1">
        <v>11.86</v>
      </c>
      <c r="E475" s="1">
        <v>15.67</v>
      </c>
      <c r="F475" s="1">
        <v>278.2593</v>
      </c>
      <c r="G475" s="1">
        <v>55.790759999999999</v>
      </c>
      <c r="H475" s="1">
        <v>-76.390270000000001</v>
      </c>
      <c r="I475" s="1">
        <v>1.4199250000000001</v>
      </c>
      <c r="J475" s="1">
        <v>21.242760000000001</v>
      </c>
      <c r="K475" s="1">
        <v>294.39269999999999</v>
      </c>
      <c r="L475" s="1">
        <v>350.90800000000002</v>
      </c>
      <c r="M475" s="1">
        <v>428.71809999999999</v>
      </c>
      <c r="N475" s="1">
        <v>222.46860000000001</v>
      </c>
      <c r="O475" s="1">
        <v>-77.810190000000006</v>
      </c>
      <c r="P475" s="1">
        <f>+G475/F475</f>
        <v>0.20049917469065723</v>
      </c>
      <c r="Q475" s="1">
        <v>144.6584</v>
      </c>
      <c r="R475" s="1">
        <v>10.98</v>
      </c>
      <c r="S475" s="1">
        <v>32.01</v>
      </c>
      <c r="T475" s="1">
        <v>19.899999999999999</v>
      </c>
      <c r="U475" s="1">
        <v>11.15</v>
      </c>
      <c r="V475" s="1">
        <v>28.78</v>
      </c>
      <c r="W475" s="1">
        <f>+(X475+Y475)/2</f>
        <v>57.44</v>
      </c>
      <c r="X475" s="1">
        <v>23.28</v>
      </c>
      <c r="Y475" s="1">
        <v>91.6</v>
      </c>
      <c r="Z475" s="1">
        <v>2.1659999999999999</v>
      </c>
      <c r="AA475" s="1">
        <v>265.3</v>
      </c>
      <c r="AB475" s="1">
        <v>83.1</v>
      </c>
      <c r="AC475" s="2">
        <v>22.1</v>
      </c>
      <c r="AD475" s="1">
        <v>20.77</v>
      </c>
      <c r="AE475" s="1">
        <v>23.18</v>
      </c>
      <c r="AF475" s="2">
        <v>22.54</v>
      </c>
      <c r="AG475" s="1">
        <v>22.03</v>
      </c>
      <c r="AH475" s="1">
        <v>22.97</v>
      </c>
      <c r="AI475" s="2">
        <v>22.75</v>
      </c>
      <c r="AJ475" s="1">
        <v>22.4</v>
      </c>
      <c r="AK475" s="1">
        <v>23.06</v>
      </c>
      <c r="AL475" s="2">
        <v>22.97</v>
      </c>
      <c r="AM475" s="1">
        <v>22.57</v>
      </c>
      <c r="AN475" s="1">
        <v>23.37</v>
      </c>
      <c r="AO475" s="1" t="s">
        <v>0</v>
      </c>
      <c r="AP475" s="1">
        <v>4.1000000000000002E-2</v>
      </c>
      <c r="AQ475" s="1">
        <v>23.84</v>
      </c>
      <c r="AR475" s="1">
        <v>74.98</v>
      </c>
      <c r="AS475" s="1">
        <v>0.04</v>
      </c>
      <c r="AT475" s="1">
        <v>14.99</v>
      </c>
      <c r="AU475" s="1">
        <v>14.48</v>
      </c>
      <c r="AV475" s="1">
        <v>15.29</v>
      </c>
      <c r="AW475" s="1">
        <v>14.72</v>
      </c>
      <c r="AX475" s="1">
        <v>0</v>
      </c>
      <c r="AY475" s="1">
        <v>0</v>
      </c>
      <c r="BD475" s="1">
        <f>0.6108*EXP((U475*17.27)/(U475+237.3))</f>
        <v>1.3258603740045689</v>
      </c>
      <c r="BE475" s="1">
        <f>0.6108*EXP((V475*17.27)/(V475+237.3))</f>
        <v>3.9550315870828747</v>
      </c>
      <c r="BF475" s="1">
        <f>+(BE475+BD475)/2</f>
        <v>2.6404459805437219</v>
      </c>
      <c r="BG475" s="1">
        <f>+((BD475*X475/100)+(BE475*Y475/100))/2</f>
        <v>1.9657346144180885</v>
      </c>
      <c r="BH475" s="1">
        <f>+BF475-BG475</f>
        <v>0.67471136612563343</v>
      </c>
    </row>
    <row r="476" spans="1:64" x14ac:dyDescent="0.2">
      <c r="A476" s="4">
        <v>43573</v>
      </c>
      <c r="B476" s="3">
        <v>0</v>
      </c>
      <c r="C476">
        <v>108</v>
      </c>
      <c r="D476" s="1">
        <v>11.85</v>
      </c>
      <c r="E476" s="1">
        <v>17.63</v>
      </c>
      <c r="F476" s="1">
        <v>268.24400000000003</v>
      </c>
      <c r="G476" s="1">
        <v>54.073630000000001</v>
      </c>
      <c r="H476" s="1">
        <v>-82.280450000000002</v>
      </c>
      <c r="I476" s="1">
        <v>-7.5669250000000003</v>
      </c>
      <c r="J476" s="1">
        <v>24.52814</v>
      </c>
      <c r="K476" s="1">
        <v>297.67809999999997</v>
      </c>
      <c r="L476" s="1">
        <v>366.1103</v>
      </c>
      <c r="M476" s="1">
        <v>440.82380000000001</v>
      </c>
      <c r="N476" s="1">
        <v>214.1703</v>
      </c>
      <c r="O476" s="1">
        <v>-74.713520000000003</v>
      </c>
      <c r="P476" s="1">
        <f>+G476/F476</f>
        <v>0.20158374465039292</v>
      </c>
      <c r="Q476" s="1">
        <v>139.45679999999999</v>
      </c>
      <c r="R476" s="1">
        <v>9.91</v>
      </c>
      <c r="S476" s="1">
        <v>40.61</v>
      </c>
      <c r="T476" s="1">
        <v>22.55</v>
      </c>
      <c r="U476" s="1">
        <v>9.84</v>
      </c>
      <c r="V476" s="1">
        <v>35.79</v>
      </c>
      <c r="W476" s="1">
        <f>+(X476+Y476)/2</f>
        <v>48.674999999999997</v>
      </c>
      <c r="X476" s="1">
        <v>11.35</v>
      </c>
      <c r="Y476" s="1">
        <v>86</v>
      </c>
      <c r="Z476" s="1">
        <v>1.6950000000000001</v>
      </c>
      <c r="AA476" s="1">
        <v>86</v>
      </c>
      <c r="AB476" s="1">
        <v>95.6</v>
      </c>
      <c r="AC476" s="2">
        <v>22.26</v>
      </c>
      <c r="AD476" s="1">
        <v>20.5</v>
      </c>
      <c r="AE476" s="1">
        <v>23.91</v>
      </c>
      <c r="AF476" s="2">
        <v>22.54</v>
      </c>
      <c r="AG476" s="1">
        <v>21.9</v>
      </c>
      <c r="AH476" s="1">
        <v>23.12</v>
      </c>
      <c r="AI476" s="2">
        <v>22.75</v>
      </c>
      <c r="AJ476" s="1">
        <v>22.23</v>
      </c>
      <c r="AK476" s="1">
        <v>23.16</v>
      </c>
      <c r="AL476" s="2">
        <v>22.98</v>
      </c>
      <c r="AM476" s="1">
        <v>22.34</v>
      </c>
      <c r="AN476" s="1">
        <v>23.57</v>
      </c>
      <c r="AO476" s="1">
        <v>0.24099999999999999</v>
      </c>
      <c r="AP476" s="1">
        <v>0.04</v>
      </c>
      <c r="AQ476" s="1">
        <v>23.87</v>
      </c>
      <c r="AR476" s="1">
        <v>75.03</v>
      </c>
      <c r="AS476" s="1">
        <v>0.04</v>
      </c>
      <c r="AT476" s="1">
        <v>14.85</v>
      </c>
      <c r="AU476" s="1">
        <v>14.27</v>
      </c>
      <c r="AV476" s="1">
        <v>15.15</v>
      </c>
      <c r="AW476" s="1">
        <v>14.5</v>
      </c>
      <c r="AX476" s="1">
        <v>809</v>
      </c>
      <c r="AY476" s="1">
        <v>7.6639805999999995</v>
      </c>
      <c r="BD476" s="1">
        <f>0.6108*EXP((U476*17.27)/(U476+237.3))</f>
        <v>1.214858723144286</v>
      </c>
      <c r="BE476" s="1">
        <f>0.6108*EXP((V476*17.27)/(V476+237.3))</f>
        <v>5.8728859852494599</v>
      </c>
      <c r="BF476" s="1">
        <f>+(BE476+BD476)/2</f>
        <v>3.5438723541968731</v>
      </c>
      <c r="BG476" s="1">
        <f>+((BD476*X476/100)+(BE476*Y476/100))/2</f>
        <v>2.5942842061957059</v>
      </c>
      <c r="BH476" s="1">
        <f>+BF476-BG476</f>
        <v>0.9495881480011672</v>
      </c>
    </row>
    <row r="477" spans="1:64" x14ac:dyDescent="0.2">
      <c r="A477" s="4">
        <v>43574</v>
      </c>
      <c r="B477" s="3">
        <v>0</v>
      </c>
      <c r="C477">
        <v>109</v>
      </c>
      <c r="D477" s="1">
        <v>11.88</v>
      </c>
      <c r="E477" s="1">
        <v>18.61</v>
      </c>
      <c r="F477" s="1">
        <v>233.94409999999999</v>
      </c>
      <c r="G477" s="1">
        <v>48.583359999999999</v>
      </c>
      <c r="H477" s="1">
        <v>-74.967140000000001</v>
      </c>
      <c r="I477" s="1">
        <v>-10.989330000000001</v>
      </c>
      <c r="J477" s="1">
        <v>26.176629999999999</v>
      </c>
      <c r="K477" s="1">
        <v>299.32659999999998</v>
      </c>
      <c r="L477" s="1">
        <v>382.77530000000002</v>
      </c>
      <c r="M477" s="1">
        <v>446.75310000000002</v>
      </c>
      <c r="N477" s="1">
        <v>185.36070000000001</v>
      </c>
      <c r="O477" s="1">
        <v>-63.977809999999998</v>
      </c>
      <c r="P477" s="1">
        <f>+G477/F477</f>
        <v>0.20767080682949474</v>
      </c>
      <c r="Q477" s="1">
        <v>121.38290000000001</v>
      </c>
      <c r="R477" s="1">
        <v>13.38</v>
      </c>
      <c r="S477" s="1">
        <v>41.89</v>
      </c>
      <c r="T477" s="1">
        <v>24.19</v>
      </c>
      <c r="U477" s="1">
        <v>12.43</v>
      </c>
      <c r="V477" s="1">
        <v>35.770000000000003</v>
      </c>
      <c r="W477" s="1">
        <f>+(X477+Y477)/2</f>
        <v>45.14</v>
      </c>
      <c r="X477" s="1">
        <v>12.07</v>
      </c>
      <c r="Y477" s="1">
        <v>78.209999999999994</v>
      </c>
      <c r="Z477" s="1">
        <v>2.226</v>
      </c>
      <c r="AA477" s="1">
        <v>131.9</v>
      </c>
      <c r="AB477" s="1">
        <v>74.56</v>
      </c>
      <c r="AC477" s="2">
        <v>22.81</v>
      </c>
      <c r="AD477" s="1">
        <v>20.87</v>
      </c>
      <c r="AE477" s="1">
        <v>24.59</v>
      </c>
      <c r="AF477" s="2">
        <v>22.77</v>
      </c>
      <c r="AG477" s="1">
        <v>22.06</v>
      </c>
      <c r="AH477" s="1">
        <v>23.41</v>
      </c>
      <c r="AI477" s="2">
        <v>22.85</v>
      </c>
      <c r="AJ477" s="1">
        <v>22.21</v>
      </c>
      <c r="AK477" s="1">
        <v>23.41</v>
      </c>
      <c r="AL477" s="2">
        <v>22.99</v>
      </c>
      <c r="AM477" s="1">
        <v>22.19</v>
      </c>
      <c r="AN477" s="1">
        <v>23.67</v>
      </c>
      <c r="AO477" s="1">
        <v>0.24199999999999999</v>
      </c>
      <c r="AP477" s="1">
        <v>4.1000000000000002E-2</v>
      </c>
      <c r="AQ477" s="1">
        <v>24.02</v>
      </c>
      <c r="AR477" s="1">
        <v>75.260000000000005</v>
      </c>
      <c r="AS477" s="1">
        <v>4.1000000000000002E-2</v>
      </c>
      <c r="AT477" s="1">
        <v>14.91</v>
      </c>
      <c r="AU477" s="1">
        <v>14.64</v>
      </c>
      <c r="AV477" s="1">
        <v>15.21</v>
      </c>
      <c r="AW477" s="1">
        <v>14.84</v>
      </c>
      <c r="AX477" s="1">
        <v>600.70000000000005</v>
      </c>
      <c r="AY477" s="1">
        <v>5.6906713799999995</v>
      </c>
      <c r="BD477" s="1">
        <f>0.6108*EXP((U477*17.27)/(U477+237.3))</f>
        <v>1.442830853880853</v>
      </c>
      <c r="BE477" s="1">
        <f>0.6108*EXP((V477*17.27)/(V477+237.3))</f>
        <v>5.8664345965826499</v>
      </c>
      <c r="BF477" s="1">
        <f>+(BE477+BD477)/2</f>
        <v>3.6546327252317514</v>
      </c>
      <c r="BG477" s="1">
        <f>+((BD477*X477/100)+(BE477*Y477/100))/2</f>
        <v>2.3811440910253547</v>
      </c>
      <c r="BH477" s="1">
        <f>+BF477-BG477</f>
        <v>1.2734886342063967</v>
      </c>
    </row>
    <row r="478" spans="1:64" x14ac:dyDescent="0.2">
      <c r="A478" s="4">
        <v>43575</v>
      </c>
      <c r="B478" s="3">
        <v>0</v>
      </c>
      <c r="C478">
        <v>110</v>
      </c>
      <c r="D478" s="1">
        <v>11.86</v>
      </c>
      <c r="E478" s="1">
        <v>16.739999999999998</v>
      </c>
      <c r="F478" s="1">
        <v>283.11399999999998</v>
      </c>
      <c r="G478" s="1">
        <v>56.831400000000002</v>
      </c>
      <c r="H478" s="1">
        <v>-80.698139999999995</v>
      </c>
      <c r="I478" s="1">
        <v>-5.61205</v>
      </c>
      <c r="J478" s="1">
        <v>25.28651</v>
      </c>
      <c r="K478" s="1">
        <v>298.43650000000002</v>
      </c>
      <c r="L478" s="1">
        <v>370.96710000000002</v>
      </c>
      <c r="M478" s="1">
        <v>446.0532</v>
      </c>
      <c r="N478" s="1">
        <v>226.2826</v>
      </c>
      <c r="O478" s="1">
        <v>-75.086079999999995</v>
      </c>
      <c r="P478" s="1">
        <f>+G478/F478</f>
        <v>0.20073680566838803</v>
      </c>
      <c r="Q478" s="1">
        <v>151.19649999999999</v>
      </c>
      <c r="R478" s="1">
        <v>13.92</v>
      </c>
      <c r="S478" s="1">
        <v>37.520000000000003</v>
      </c>
      <c r="T478" s="1">
        <v>23.48</v>
      </c>
      <c r="U478" s="1">
        <v>12.85</v>
      </c>
      <c r="V478" s="1">
        <v>34.03</v>
      </c>
      <c r="W478" s="1">
        <f>+(X478+Y478)/2</f>
        <v>48.98</v>
      </c>
      <c r="X478" s="1">
        <v>14.66</v>
      </c>
      <c r="Y478" s="1">
        <v>83.3</v>
      </c>
      <c r="Z478" s="1">
        <v>2.351</v>
      </c>
      <c r="AA478" s="1">
        <v>193.3</v>
      </c>
      <c r="AB478" s="1">
        <v>77.599999999999994</v>
      </c>
      <c r="AC478" s="2">
        <v>23.37</v>
      </c>
      <c r="AD478" s="1">
        <v>21.73</v>
      </c>
      <c r="AE478" s="1">
        <v>24.8</v>
      </c>
      <c r="AF478" s="2">
        <v>23.21</v>
      </c>
      <c r="AG478" s="1">
        <v>22.57</v>
      </c>
      <c r="AH478" s="1">
        <v>23.78</v>
      </c>
      <c r="AI478" s="2">
        <v>23.17</v>
      </c>
      <c r="AJ478" s="1">
        <v>22.44</v>
      </c>
      <c r="AK478" s="1">
        <v>23.65</v>
      </c>
      <c r="AL478" s="2">
        <v>23.13</v>
      </c>
      <c r="AM478" s="1">
        <v>22.07</v>
      </c>
      <c r="AN478" s="1">
        <v>23.69</v>
      </c>
      <c r="AO478" s="1">
        <v>0.24199999999999999</v>
      </c>
      <c r="AP478" s="1">
        <v>4.2000000000000003E-2</v>
      </c>
      <c r="AQ478" s="1">
        <v>24.23</v>
      </c>
      <c r="AR478" s="1">
        <v>75.56</v>
      </c>
      <c r="AS478" s="1">
        <v>4.1000000000000002E-2</v>
      </c>
      <c r="AT478" s="1">
        <v>14.94</v>
      </c>
      <c r="AU478" s="1">
        <v>14.76</v>
      </c>
      <c r="AV478" s="1">
        <v>15.25</v>
      </c>
      <c r="AW478" s="1">
        <v>14.92</v>
      </c>
      <c r="AX478" s="1">
        <v>786.4</v>
      </c>
      <c r="AY478" s="1">
        <v>7.4498817599999994</v>
      </c>
      <c r="BD478" s="1">
        <f>0.6108*EXP((U478*17.27)/(U478+237.3))</f>
        <v>1.4831378420299401</v>
      </c>
      <c r="BE478" s="1">
        <f>0.6108*EXP((V478*17.27)/(V478+237.3))</f>
        <v>5.3281517641303591</v>
      </c>
      <c r="BF478" s="1">
        <f>+(BE478+BD478)/2</f>
        <v>3.4056448030801496</v>
      </c>
      <c r="BG478" s="1">
        <f>+((BD478*X478/100)+(BE478*Y478/100))/2</f>
        <v>2.3278892135810891</v>
      </c>
      <c r="BH478" s="1">
        <f>+BF478-BG478</f>
        <v>1.0777555894990605</v>
      </c>
    </row>
    <row r="479" spans="1:64" x14ac:dyDescent="0.2">
      <c r="A479" s="4">
        <v>43576</v>
      </c>
      <c r="B479" s="3">
        <v>0</v>
      </c>
      <c r="C479">
        <v>111</v>
      </c>
      <c r="D479" s="1">
        <v>11.79</v>
      </c>
      <c r="E479" s="1">
        <v>18.28</v>
      </c>
      <c r="F479" s="1">
        <v>225.65870000000001</v>
      </c>
      <c r="G479" s="1">
        <v>46.241700000000002</v>
      </c>
      <c r="H479" s="1">
        <v>-64.972570000000005</v>
      </c>
      <c r="I479" s="1">
        <v>-1.595844</v>
      </c>
      <c r="J479" s="1">
        <v>22.82357</v>
      </c>
      <c r="K479" s="1">
        <v>295.9735</v>
      </c>
      <c r="L479" s="1">
        <v>371.3775</v>
      </c>
      <c r="M479" s="1">
        <v>434.75420000000003</v>
      </c>
      <c r="N479" s="1">
        <v>179.417</v>
      </c>
      <c r="O479" s="1">
        <v>-63.376730000000002</v>
      </c>
      <c r="P479" s="1">
        <f>+G479/F479</f>
        <v>0.2049187556251986</v>
      </c>
      <c r="Q479" s="1">
        <v>116.0403</v>
      </c>
      <c r="R479" s="1">
        <v>13.7</v>
      </c>
      <c r="S479" s="1">
        <v>34.53</v>
      </c>
      <c r="T479" s="1">
        <v>21.68</v>
      </c>
      <c r="U479" s="1">
        <v>13.11</v>
      </c>
      <c r="V479" s="1">
        <v>30.52</v>
      </c>
      <c r="W479" s="1">
        <f>+(X479+Y479)/2</f>
        <v>58.56</v>
      </c>
      <c r="X479" s="1">
        <v>29.82</v>
      </c>
      <c r="Y479" s="1">
        <v>87.3</v>
      </c>
      <c r="Z479" s="1">
        <v>2.274</v>
      </c>
      <c r="AA479" s="1">
        <v>179.5</v>
      </c>
      <c r="AB479" s="1">
        <v>63.98</v>
      </c>
      <c r="AC479" s="2">
        <v>23.42</v>
      </c>
      <c r="AD479" s="1">
        <v>21.92</v>
      </c>
      <c r="AE479" s="1">
        <v>24.55</v>
      </c>
      <c r="AF479" s="2">
        <v>23.41</v>
      </c>
      <c r="AG479" s="1">
        <v>22.79</v>
      </c>
      <c r="AH479" s="1">
        <v>23.79</v>
      </c>
      <c r="AI479" s="2">
        <v>23.38</v>
      </c>
      <c r="AJ479" s="1">
        <v>22.93</v>
      </c>
      <c r="AK479" s="1">
        <v>23.68</v>
      </c>
      <c r="AL479" s="2">
        <v>23.22</v>
      </c>
      <c r="AM479" s="1">
        <v>22.68</v>
      </c>
      <c r="AN479" s="1">
        <v>23.61</v>
      </c>
      <c r="AO479" s="1" t="s">
        <v>0</v>
      </c>
      <c r="AP479" s="1">
        <v>4.2000000000000003E-2</v>
      </c>
      <c r="AQ479" s="1">
        <v>24.6</v>
      </c>
      <c r="AR479" s="1">
        <v>76.239999999999995</v>
      </c>
      <c r="AS479" s="1">
        <v>4.2000000000000003E-2</v>
      </c>
      <c r="AT479" s="1">
        <v>15</v>
      </c>
      <c r="AU479" s="1">
        <v>15.08</v>
      </c>
      <c r="AV479" s="1">
        <v>15.32</v>
      </c>
      <c r="AW479" s="1">
        <v>15.18</v>
      </c>
      <c r="AX479" s="1">
        <v>0</v>
      </c>
      <c r="AY479" s="1">
        <v>0</v>
      </c>
      <c r="BD479" s="1">
        <f>0.6108*EXP((U479*17.27)/(U479+237.3))</f>
        <v>1.5085822138781249</v>
      </c>
      <c r="BE479" s="1">
        <f>0.6108*EXP((V479*17.27)/(V479+237.3))</f>
        <v>4.3712719137542209</v>
      </c>
      <c r="BF479" s="1">
        <f>+(BE479+BD479)/2</f>
        <v>2.9399270638161727</v>
      </c>
      <c r="BG479" s="1">
        <f>+((BD479*X479/100)+(BE479*Y479/100))/2</f>
        <v>2.1329897984429458</v>
      </c>
      <c r="BH479" s="1">
        <f>+BF479-BG479</f>
        <v>0.80693726537322696</v>
      </c>
    </row>
    <row r="480" spans="1:64" x14ac:dyDescent="0.2">
      <c r="A480" s="4">
        <v>43577</v>
      </c>
      <c r="B480" s="3">
        <v>0</v>
      </c>
      <c r="C480">
        <v>112</v>
      </c>
      <c r="D480" s="1">
        <v>12.01</v>
      </c>
      <c r="E480" s="1">
        <v>12.12</v>
      </c>
      <c r="F480" s="1">
        <v>275.93849999999998</v>
      </c>
      <c r="G480" s="1">
        <v>57.496339999999996</v>
      </c>
      <c r="H480" s="1">
        <v>-75.963130000000007</v>
      </c>
      <c r="I480" s="1">
        <v>-0.55961289999999997</v>
      </c>
      <c r="J480" s="1">
        <v>21.28959</v>
      </c>
      <c r="K480" s="1">
        <v>294.43950000000001</v>
      </c>
      <c r="L480" s="1">
        <v>351.18860000000001</v>
      </c>
      <c r="M480" s="1">
        <v>426.59210000000002</v>
      </c>
      <c r="N480" s="1">
        <v>218.44220000000001</v>
      </c>
      <c r="O480" s="1">
        <v>-75.403530000000003</v>
      </c>
      <c r="P480" s="1">
        <f>+G480/F480</f>
        <v>0.2083665019560518</v>
      </c>
      <c r="Q480" s="1">
        <v>143.03870000000001</v>
      </c>
      <c r="R480" s="1">
        <v>13.44</v>
      </c>
      <c r="S480" s="1">
        <v>31.32</v>
      </c>
      <c r="T480" s="1">
        <v>20.309999999999999</v>
      </c>
      <c r="U480" s="1">
        <v>11.83</v>
      </c>
      <c r="V480" s="1">
        <v>28.45</v>
      </c>
      <c r="W480" s="1">
        <f>+(X480+Y480)/2</f>
        <v>53.795000000000002</v>
      </c>
      <c r="X480" s="1">
        <v>17.79</v>
      </c>
      <c r="Y480" s="1">
        <v>89.8</v>
      </c>
      <c r="Z480" s="1">
        <v>2.6160000000000001</v>
      </c>
      <c r="AA480" s="1">
        <v>184.2</v>
      </c>
      <c r="AB480" s="1">
        <v>54.76</v>
      </c>
      <c r="AC480" s="2">
        <v>23.3</v>
      </c>
      <c r="AD480" s="1">
        <v>22.21</v>
      </c>
      <c r="AE480" s="1">
        <v>24.3</v>
      </c>
      <c r="AF480" s="2">
        <v>23.56</v>
      </c>
      <c r="AG480" s="1">
        <v>23.05</v>
      </c>
      <c r="AH480" s="1">
        <v>23.98</v>
      </c>
      <c r="AI480" s="2">
        <v>23.59</v>
      </c>
      <c r="AJ480" s="1">
        <v>23.21</v>
      </c>
      <c r="AK480" s="1">
        <v>24.08</v>
      </c>
      <c r="AL480" s="2">
        <v>23.43</v>
      </c>
      <c r="AM480" s="1">
        <v>22.9</v>
      </c>
      <c r="AN480" s="1">
        <v>24.11</v>
      </c>
      <c r="AO480" s="1">
        <v>0.24</v>
      </c>
      <c r="AP480" s="1">
        <v>4.2000000000000003E-2</v>
      </c>
      <c r="AQ480" s="1">
        <v>24.71</v>
      </c>
      <c r="AR480" s="1">
        <v>76.42</v>
      </c>
      <c r="AS480" s="1">
        <v>4.1000000000000002E-2</v>
      </c>
      <c r="AT480" s="1">
        <v>14.79</v>
      </c>
      <c r="AU480" s="1">
        <v>14.92</v>
      </c>
      <c r="AV480" s="1">
        <v>15.11</v>
      </c>
      <c r="AW480" s="1">
        <v>15</v>
      </c>
      <c r="AX480" s="1">
        <v>689.4</v>
      </c>
      <c r="AY480" s="1">
        <v>6.5309619599999991</v>
      </c>
      <c r="BD480" s="1">
        <f>0.6108*EXP((U480*17.27)/(U480+237.3))</f>
        <v>1.386918720686833</v>
      </c>
      <c r="BE480" s="1">
        <f>0.6108*EXP((V480*17.27)/(V480+237.3))</f>
        <v>3.8801074099351518</v>
      </c>
      <c r="BF480" s="1">
        <f>+(BE480+BD480)/2</f>
        <v>2.6335130653109924</v>
      </c>
      <c r="BG480" s="1">
        <f>+((BD480*X480/100)+(BE480*Y480/100))/2</f>
        <v>1.8655346472659768</v>
      </c>
      <c r="BH480" s="1">
        <f>+BF480-BG480</f>
        <v>0.76797841804501554</v>
      </c>
      <c r="BK480" s="7"/>
      <c r="BL480" s="7"/>
    </row>
    <row r="481" spans="1:64" x14ac:dyDescent="0.2">
      <c r="A481" s="4">
        <v>43578</v>
      </c>
      <c r="B481" s="3">
        <v>0</v>
      </c>
      <c r="C481">
        <v>113</v>
      </c>
      <c r="D481" s="1">
        <v>11.9</v>
      </c>
      <c r="E481" s="1">
        <v>15.09</v>
      </c>
      <c r="F481" s="1">
        <v>278.9615</v>
      </c>
      <c r="G481" s="1">
        <v>56.83699</v>
      </c>
      <c r="H481" s="1">
        <v>-81.594830000000002</v>
      </c>
      <c r="I481" s="1">
        <v>-3.8478300000000001</v>
      </c>
      <c r="J481" s="1">
        <v>21.28265</v>
      </c>
      <c r="K481" s="1">
        <v>294.43259999999998</v>
      </c>
      <c r="L481" s="1">
        <v>346.69290000000001</v>
      </c>
      <c r="M481" s="1">
        <v>424.43990000000002</v>
      </c>
      <c r="N481" s="1">
        <v>222.12450000000001</v>
      </c>
      <c r="O481" s="1">
        <v>-77.747</v>
      </c>
      <c r="P481" s="1">
        <f>+G481/F481</f>
        <v>0.20374492537500694</v>
      </c>
      <c r="Q481" s="1">
        <v>144.3775</v>
      </c>
      <c r="R481" s="1">
        <v>9.07</v>
      </c>
      <c r="S481" s="1">
        <v>33.74</v>
      </c>
      <c r="T481" s="1">
        <v>19.399999999999999</v>
      </c>
      <c r="U481" s="1">
        <v>9.18</v>
      </c>
      <c r="V481" s="1">
        <v>29.27</v>
      </c>
      <c r="W481" s="1">
        <f>+(X481+Y481)/2</f>
        <v>49.6</v>
      </c>
      <c r="X481" s="1">
        <v>16.2</v>
      </c>
      <c r="Y481" s="1">
        <v>83</v>
      </c>
      <c r="Z481" s="1">
        <v>1.7529999999999999</v>
      </c>
      <c r="AA481" s="1">
        <v>203.7</v>
      </c>
      <c r="AB481" s="1">
        <v>93.5</v>
      </c>
      <c r="AC481" s="2">
        <v>22.48</v>
      </c>
      <c r="AD481" s="1">
        <v>20.77</v>
      </c>
      <c r="AE481" s="1">
        <v>23.79</v>
      </c>
      <c r="AF481" s="2">
        <v>23.18</v>
      </c>
      <c r="AG481" s="1">
        <v>22.54</v>
      </c>
      <c r="AH481" s="1">
        <v>23.8</v>
      </c>
      <c r="AI481" s="2">
        <v>23.45</v>
      </c>
      <c r="AJ481" s="1">
        <v>23.05</v>
      </c>
      <c r="AK481" s="1">
        <v>23.83</v>
      </c>
      <c r="AL481" s="2">
        <v>23.5</v>
      </c>
      <c r="AM481" s="1">
        <v>23.06</v>
      </c>
      <c r="AN481" s="1">
        <v>23.97</v>
      </c>
      <c r="AO481" s="1" t="s">
        <v>0</v>
      </c>
      <c r="AP481" s="1">
        <v>4.2000000000000003E-2</v>
      </c>
      <c r="AQ481" s="1">
        <v>24.56</v>
      </c>
      <c r="AR481" s="1">
        <v>76.16</v>
      </c>
      <c r="AS481" s="1">
        <v>4.1000000000000002E-2</v>
      </c>
      <c r="AT481" s="1">
        <v>14.87</v>
      </c>
      <c r="AU481" s="1">
        <v>14.88</v>
      </c>
      <c r="AV481" s="1">
        <v>15.19</v>
      </c>
      <c r="AW481" s="1">
        <v>14.98</v>
      </c>
      <c r="AX481" s="1">
        <v>542.5</v>
      </c>
      <c r="AY481" s="1">
        <v>5.1393194999999992</v>
      </c>
      <c r="BD481" s="1">
        <f>0.6108*EXP((U481*17.27)/(U481+237.3))</f>
        <v>1.1620958040070761</v>
      </c>
      <c r="BE481" s="1">
        <f>0.6108*EXP((V481*17.27)/(V481+237.3))</f>
        <v>4.0686045284412513</v>
      </c>
      <c r="BF481" s="1">
        <f>+(BE481+BD481)/2</f>
        <v>2.6153501662241636</v>
      </c>
      <c r="BG481" s="1">
        <f>+((BD481*X481/100)+(BE481*Y481/100))/2</f>
        <v>1.7826006394276925</v>
      </c>
      <c r="BH481" s="1">
        <f>+BF481-BG481</f>
        <v>0.83274952679647107</v>
      </c>
    </row>
    <row r="482" spans="1:64" x14ac:dyDescent="0.2">
      <c r="A482" s="4">
        <v>43579</v>
      </c>
      <c r="B482" s="3">
        <v>0</v>
      </c>
      <c r="C482">
        <v>114</v>
      </c>
      <c r="D482" s="1">
        <v>11.91</v>
      </c>
      <c r="E482" s="1">
        <v>15.85</v>
      </c>
      <c r="F482" s="1">
        <v>278.82740000000001</v>
      </c>
      <c r="G482" s="1">
        <v>56.450130000000001</v>
      </c>
      <c r="H482" s="1">
        <v>-80.961590000000001</v>
      </c>
      <c r="I482" s="1">
        <v>-7.4211859999999996</v>
      </c>
      <c r="J482" s="1">
        <v>23.679659999999998</v>
      </c>
      <c r="K482" s="1">
        <v>296.82960000000003</v>
      </c>
      <c r="L482" s="1">
        <v>361.74040000000002</v>
      </c>
      <c r="M482" s="1">
        <v>435.2808</v>
      </c>
      <c r="N482" s="1">
        <v>222.37729999999999</v>
      </c>
      <c r="O482" s="1">
        <v>-73.540400000000005</v>
      </c>
      <c r="P482" s="1">
        <f>+G482/F482</f>
        <v>0.20245546169422374</v>
      </c>
      <c r="Q482" s="1">
        <v>148.83690000000001</v>
      </c>
      <c r="R482" s="1">
        <v>11.46</v>
      </c>
      <c r="S482" s="1">
        <v>38.270000000000003</v>
      </c>
      <c r="T482" s="1">
        <v>21.56</v>
      </c>
      <c r="U482" s="1">
        <v>11.25</v>
      </c>
      <c r="V482" s="1">
        <v>33.799999999999997</v>
      </c>
      <c r="W482" s="1">
        <f>+(X482+Y482)/2</f>
        <v>50.39</v>
      </c>
      <c r="X482" s="1">
        <v>15.18</v>
      </c>
      <c r="Y482" s="1">
        <v>85.6</v>
      </c>
      <c r="Z482" s="1">
        <v>1.8380000000000001</v>
      </c>
      <c r="AA482" s="1">
        <v>156.19999999999999</v>
      </c>
      <c r="AB482" s="1">
        <v>85.7</v>
      </c>
      <c r="AC482" s="2">
        <v>22.77</v>
      </c>
      <c r="AD482" s="1">
        <v>21.05</v>
      </c>
      <c r="AE482" s="1">
        <v>24.56</v>
      </c>
      <c r="AF482" s="2">
        <v>23.09</v>
      </c>
      <c r="AG482" s="1">
        <v>22.41</v>
      </c>
      <c r="AH482" s="1">
        <v>23.76</v>
      </c>
      <c r="AI482" s="2">
        <v>23.31</v>
      </c>
      <c r="AJ482" s="1">
        <v>22.85</v>
      </c>
      <c r="AK482" s="1">
        <v>23.93</v>
      </c>
      <c r="AL482" s="2">
        <v>23.52</v>
      </c>
      <c r="AM482" s="1">
        <v>23</v>
      </c>
      <c r="AN482" s="1">
        <v>24.35</v>
      </c>
      <c r="AO482" s="1" t="s">
        <v>0</v>
      </c>
      <c r="AP482" s="1">
        <v>4.2999999999999997E-2</v>
      </c>
      <c r="AQ482" s="1">
        <v>24.39</v>
      </c>
      <c r="AR482" s="1">
        <v>75.88</v>
      </c>
      <c r="AS482" s="1">
        <v>4.2000000000000003E-2</v>
      </c>
      <c r="AT482" s="1">
        <v>14.91</v>
      </c>
      <c r="AU482" s="1">
        <v>15.2</v>
      </c>
      <c r="AV482" s="1">
        <v>15.22</v>
      </c>
      <c r="AW482" s="1">
        <v>15.33</v>
      </c>
      <c r="AX482" s="1">
        <v>0</v>
      </c>
      <c r="AY482" s="1">
        <v>0</v>
      </c>
      <c r="BD482" s="1">
        <f>0.6108*EXP((U482*17.27)/(U482+237.3))</f>
        <v>1.3346886720571096</v>
      </c>
      <c r="BE482" s="1">
        <f>0.6108*EXP((V482*17.27)/(V482+237.3))</f>
        <v>5.2603114929926225</v>
      </c>
      <c r="BF482" s="1">
        <f>+(BE482+BD482)/2</f>
        <v>3.2975000825248659</v>
      </c>
      <c r="BG482" s="1">
        <f>+((BD482*X482/100)+(BE482*Y482/100))/2</f>
        <v>2.3527161892099766</v>
      </c>
      <c r="BH482" s="1">
        <f>+BF482-BG482</f>
        <v>0.94478389331488932</v>
      </c>
    </row>
    <row r="483" spans="1:64" x14ac:dyDescent="0.2">
      <c r="A483" s="4">
        <v>43580</v>
      </c>
      <c r="B483" s="3">
        <v>0</v>
      </c>
      <c r="C483">
        <v>115</v>
      </c>
      <c r="D483" s="1">
        <v>11.85</v>
      </c>
      <c r="E483" s="1">
        <v>19.23</v>
      </c>
      <c r="F483" s="1">
        <v>275.73180000000002</v>
      </c>
      <c r="G483" s="1">
        <v>55.162030000000001</v>
      </c>
      <c r="H483" s="1">
        <v>-82.083150000000003</v>
      </c>
      <c r="I483" s="1">
        <v>-11.94769</v>
      </c>
      <c r="J483" s="1">
        <v>26.950610000000001</v>
      </c>
      <c r="K483" s="1">
        <v>300.10059999999999</v>
      </c>
      <c r="L483" s="1">
        <v>380.8827</v>
      </c>
      <c r="M483" s="1">
        <v>451.0181</v>
      </c>
      <c r="N483" s="1">
        <v>220.56979999999999</v>
      </c>
      <c r="O483" s="1">
        <v>-70.135459999999995</v>
      </c>
      <c r="P483" s="1">
        <f>+G483/F483</f>
        <v>0.20005683058682386</v>
      </c>
      <c r="Q483" s="1">
        <v>150.43430000000001</v>
      </c>
      <c r="R483" s="1">
        <v>13.03</v>
      </c>
      <c r="S483" s="1">
        <v>42.94</v>
      </c>
      <c r="T483" s="1">
        <v>24.36</v>
      </c>
      <c r="U483" s="1">
        <v>12.73</v>
      </c>
      <c r="V483" s="1">
        <v>36.47</v>
      </c>
      <c r="W483" s="1">
        <f>+(X483+Y483)/2</f>
        <v>47.164999999999999</v>
      </c>
      <c r="X483" s="1">
        <v>13.13</v>
      </c>
      <c r="Y483" s="1">
        <v>81.2</v>
      </c>
      <c r="Z483" s="1">
        <v>2.012</v>
      </c>
      <c r="AA483" s="1">
        <v>84.6</v>
      </c>
      <c r="AB483" s="1">
        <v>87.3</v>
      </c>
      <c r="AC483" s="2">
        <v>23.35</v>
      </c>
      <c r="AD483" s="1">
        <v>21.49</v>
      </c>
      <c r="AE483" s="1">
        <v>25.11</v>
      </c>
      <c r="AF483" s="2">
        <v>23.27</v>
      </c>
      <c r="AG483" s="1">
        <v>22.6</v>
      </c>
      <c r="AH483" s="1">
        <v>23.9</v>
      </c>
      <c r="AI483" s="2">
        <v>23.36</v>
      </c>
      <c r="AJ483" s="1">
        <v>22.9</v>
      </c>
      <c r="AK483" s="1">
        <v>23.84</v>
      </c>
      <c r="AL483" s="2">
        <v>23.47</v>
      </c>
      <c r="AM483" s="1">
        <v>22.94</v>
      </c>
      <c r="AN483" s="1">
        <v>24.07</v>
      </c>
      <c r="AO483" s="1">
        <v>0.23899999999999999</v>
      </c>
      <c r="AP483" s="1">
        <v>4.2000000000000003E-2</v>
      </c>
      <c r="AQ483" s="1">
        <v>24.49</v>
      </c>
      <c r="AR483" s="1">
        <v>76.05</v>
      </c>
      <c r="AS483" s="1">
        <v>4.1000000000000002E-2</v>
      </c>
      <c r="AT483" s="1">
        <v>14.69</v>
      </c>
      <c r="AU483" s="1">
        <v>14.92</v>
      </c>
      <c r="AV483" s="1">
        <v>15</v>
      </c>
      <c r="AW483" s="1">
        <v>15.03</v>
      </c>
      <c r="AX483" s="1">
        <v>690.9</v>
      </c>
      <c r="AY483" s="1">
        <v>6.5451720599999996</v>
      </c>
      <c r="BD483" s="1">
        <f>0.6108*EXP((U483*17.27)/(U483+237.3))</f>
        <v>1.4715219133359465</v>
      </c>
      <c r="BE483" s="1">
        <f>0.6108*EXP((V483*17.27)/(V483+237.3))</f>
        <v>6.0959235511683074</v>
      </c>
      <c r="BF483" s="1">
        <f>+(BE483+BD483)/2</f>
        <v>3.783722732252127</v>
      </c>
      <c r="BG483" s="1">
        <f>+((BD483*X483/100)+(BE483*Y483/100))/2</f>
        <v>2.5715503753848377</v>
      </c>
      <c r="BH483" s="1">
        <f>+BF483-BG483</f>
        <v>1.2121723568672893</v>
      </c>
    </row>
    <row r="484" spans="1:64" x14ac:dyDescent="0.2">
      <c r="A484" s="4">
        <v>43581</v>
      </c>
      <c r="B484" s="3">
        <v>0</v>
      </c>
      <c r="C484">
        <v>116</v>
      </c>
      <c r="D484" s="1">
        <v>11.9</v>
      </c>
      <c r="E484" s="1">
        <v>18.28</v>
      </c>
      <c r="F484" s="1">
        <v>280.04050000000001</v>
      </c>
      <c r="G484" s="1">
        <v>56.735909999999997</v>
      </c>
      <c r="H484" s="1">
        <v>-82.904169999999993</v>
      </c>
      <c r="I484" s="1">
        <v>-9.4063599999999994</v>
      </c>
      <c r="J484" s="1">
        <v>26.846350000000001</v>
      </c>
      <c r="K484" s="1">
        <v>299.99630000000002</v>
      </c>
      <c r="L484" s="1">
        <v>378.70650000000001</v>
      </c>
      <c r="M484" s="1">
        <v>452.20429999999999</v>
      </c>
      <c r="N484" s="1">
        <v>223.30459999999999</v>
      </c>
      <c r="O484" s="1">
        <v>-73.497810000000001</v>
      </c>
      <c r="P484" s="1">
        <f>+G484/F484</f>
        <v>0.20259894550966734</v>
      </c>
      <c r="Q484" s="1">
        <v>149.80680000000001</v>
      </c>
      <c r="R484" s="1">
        <v>14.44</v>
      </c>
      <c r="S484" s="1">
        <v>39.49</v>
      </c>
      <c r="T484" s="1">
        <v>24.99</v>
      </c>
      <c r="U484" s="1">
        <v>13.59</v>
      </c>
      <c r="V484" s="1">
        <v>36.07</v>
      </c>
      <c r="W484" s="1">
        <f>+(X484+Y484)/2</f>
        <v>42.225000000000001</v>
      </c>
      <c r="X484" s="1">
        <v>14.78</v>
      </c>
      <c r="Y484" s="1">
        <v>69.67</v>
      </c>
      <c r="Z484" s="1">
        <v>1.996</v>
      </c>
      <c r="AA484" s="1">
        <v>187.1</v>
      </c>
      <c r="AB484" s="1">
        <v>75.09</v>
      </c>
      <c r="AC484" s="2">
        <v>24.1</v>
      </c>
      <c r="AD484" s="1">
        <v>22.21</v>
      </c>
      <c r="AE484" s="1">
        <v>25.87</v>
      </c>
      <c r="AF484" s="2">
        <v>23.75</v>
      </c>
      <c r="AG484" s="1">
        <v>23.07</v>
      </c>
      <c r="AH484" s="1">
        <v>24.49</v>
      </c>
      <c r="AI484" s="2">
        <v>23.67</v>
      </c>
      <c r="AJ484" s="1">
        <v>23.21</v>
      </c>
      <c r="AK484" s="1">
        <v>24.27</v>
      </c>
      <c r="AL484" s="2">
        <v>23.57</v>
      </c>
      <c r="AM484" s="1">
        <v>23.03</v>
      </c>
      <c r="AN484" s="1">
        <v>24.27</v>
      </c>
      <c r="AO484" s="1" t="s">
        <v>0</v>
      </c>
      <c r="AP484" s="1">
        <v>4.1000000000000002E-2</v>
      </c>
      <c r="AQ484" s="1">
        <v>24.84</v>
      </c>
      <c r="AR484" s="1">
        <v>76.67</v>
      </c>
      <c r="AS484" s="1">
        <v>4.1000000000000002E-2</v>
      </c>
      <c r="AT484" s="1">
        <v>14.53</v>
      </c>
      <c r="AU484" s="1">
        <v>14.81</v>
      </c>
      <c r="AV484" s="1">
        <v>14.85</v>
      </c>
      <c r="AW484" s="1">
        <v>14.86</v>
      </c>
      <c r="AX484" s="1">
        <v>757.2</v>
      </c>
      <c r="AY484" s="1">
        <v>7.1732584799999994</v>
      </c>
      <c r="BD484" s="1">
        <f>0.6108*EXP((U484*17.27)/(U484+237.3))</f>
        <v>1.5565646290344208</v>
      </c>
      <c r="BE484" s="1">
        <f>0.6108*EXP((V484*17.27)/(V484+237.3))</f>
        <v>5.9638532193515612</v>
      </c>
      <c r="BF484" s="1">
        <f>+(BE484+BD484)/2</f>
        <v>3.760208924192991</v>
      </c>
      <c r="BG484" s="1">
        <f>+((BD484*X484/100)+(BE484*Y484/100))/2</f>
        <v>2.1925383950467601</v>
      </c>
      <c r="BH484" s="1">
        <f>+BF484-BG484</f>
        <v>1.567670529146231</v>
      </c>
    </row>
    <row r="485" spans="1:64" x14ac:dyDescent="0.2">
      <c r="A485" s="4">
        <v>43582</v>
      </c>
      <c r="B485" s="3">
        <v>0</v>
      </c>
      <c r="C485">
        <v>117</v>
      </c>
      <c r="D485" s="1">
        <v>11.9</v>
      </c>
      <c r="E485" s="1">
        <v>16.510000000000002</v>
      </c>
      <c r="F485" s="1">
        <v>284.45010000000002</v>
      </c>
      <c r="G485" s="1">
        <v>58.414250000000003</v>
      </c>
      <c r="H485" s="1">
        <v>-83.873279999999994</v>
      </c>
      <c r="I485" s="1">
        <v>-8.4536320000000007</v>
      </c>
      <c r="J485" s="1">
        <v>25.350359999999998</v>
      </c>
      <c r="K485" s="1">
        <v>298.50029999999998</v>
      </c>
      <c r="L485" s="1">
        <v>368.42149999999998</v>
      </c>
      <c r="M485" s="1">
        <v>443.84120000000001</v>
      </c>
      <c r="N485" s="1">
        <v>226.03579999999999</v>
      </c>
      <c r="O485" s="1">
        <v>-75.419640000000001</v>
      </c>
      <c r="P485" s="1">
        <f>+G485/F485</f>
        <v>0.20535851455140988</v>
      </c>
      <c r="Q485" s="1">
        <v>150.61619999999999</v>
      </c>
      <c r="R485" s="1">
        <v>14.02</v>
      </c>
      <c r="S485" s="1">
        <v>38.630000000000003</v>
      </c>
      <c r="T485" s="1">
        <v>23.43</v>
      </c>
      <c r="U485" s="1">
        <v>13.45</v>
      </c>
      <c r="V485" s="1">
        <v>33.299999999999997</v>
      </c>
      <c r="W485" s="1">
        <f>+(X485+Y485)/2</f>
        <v>49.35</v>
      </c>
      <c r="X485" s="1">
        <v>19.05</v>
      </c>
      <c r="Y485" s="1">
        <v>79.650000000000006</v>
      </c>
      <c r="Z485" s="1">
        <v>2.0960000000000001</v>
      </c>
      <c r="AA485" s="1">
        <v>133.9</v>
      </c>
      <c r="AB485" s="1">
        <v>89.7</v>
      </c>
      <c r="AC485" s="2">
        <v>24.41</v>
      </c>
      <c r="AD485" s="1">
        <v>22.7</v>
      </c>
      <c r="AE485" s="1">
        <v>25.82</v>
      </c>
      <c r="AF485" s="2">
        <v>24.18</v>
      </c>
      <c r="AG485" s="1">
        <v>23.56</v>
      </c>
      <c r="AH485" s="1">
        <v>24.73</v>
      </c>
      <c r="AI485" s="2">
        <v>24.04</v>
      </c>
      <c r="AJ485" s="1">
        <v>23.62</v>
      </c>
      <c r="AK485" s="1">
        <v>24.56</v>
      </c>
      <c r="AL485" s="2">
        <v>23.71</v>
      </c>
      <c r="AM485" s="1">
        <v>23.12</v>
      </c>
      <c r="AN485" s="1">
        <v>24.38</v>
      </c>
      <c r="AO485" s="1" t="s">
        <v>0</v>
      </c>
      <c r="AP485" s="1">
        <v>4.2000000000000003E-2</v>
      </c>
      <c r="AQ485" s="1">
        <v>25.08</v>
      </c>
      <c r="AR485" s="1">
        <v>77.239999999999995</v>
      </c>
      <c r="AS485" s="1">
        <v>4.2000000000000003E-2</v>
      </c>
      <c r="AT485" s="1">
        <v>14.69</v>
      </c>
      <c r="AU485" s="1">
        <v>15.03</v>
      </c>
      <c r="AV485" s="1">
        <v>15.03</v>
      </c>
      <c r="AW485" s="1">
        <v>15</v>
      </c>
      <c r="AX485" s="1">
        <v>704.1</v>
      </c>
      <c r="AY485" s="1">
        <v>6.6702209400000001</v>
      </c>
      <c r="BD485" s="1">
        <f>0.6108*EXP((U485*17.27)/(U485+237.3))</f>
        <v>1.5424333294814421</v>
      </c>
      <c r="BE485" s="1">
        <f>0.6108*EXP((V485*17.27)/(V485+237.3))</f>
        <v>5.1154132953859861</v>
      </c>
      <c r="BF485" s="1">
        <f>+(BE485+BD485)/2</f>
        <v>3.3289233124337141</v>
      </c>
      <c r="BG485" s="1">
        <f>+((BD485*X485/100)+(BE485*Y485/100))/2</f>
        <v>2.1841301195205767</v>
      </c>
      <c r="BH485" s="1">
        <f>+BF485-BG485</f>
        <v>1.1447931929131374</v>
      </c>
    </row>
    <row r="486" spans="1:64" x14ac:dyDescent="0.2">
      <c r="A486" s="4">
        <v>43583</v>
      </c>
      <c r="B486" s="3">
        <v>0</v>
      </c>
      <c r="C486">
        <v>118</v>
      </c>
      <c r="D486" s="1">
        <v>11.91</v>
      </c>
      <c r="E486" s="1">
        <v>16.8</v>
      </c>
      <c r="F486" s="1">
        <v>285.32600000000002</v>
      </c>
      <c r="G486" s="1">
        <v>59.30386</v>
      </c>
      <c r="H486" s="1">
        <v>-86.553619999999995</v>
      </c>
      <c r="I486" s="1">
        <v>-7.5285890000000002</v>
      </c>
      <c r="J486" s="1">
        <v>25.393370000000001</v>
      </c>
      <c r="K486" s="1">
        <v>298.54329999999999</v>
      </c>
      <c r="L486" s="1">
        <v>366.31790000000001</v>
      </c>
      <c r="M486" s="1">
        <v>445.34300000000002</v>
      </c>
      <c r="N486" s="1">
        <v>226.0222</v>
      </c>
      <c r="O486" s="1">
        <v>-79.025030000000001</v>
      </c>
      <c r="P486" s="1">
        <f>+G486/F486</f>
        <v>0.20784597267686786</v>
      </c>
      <c r="Q486" s="1">
        <v>146.99709999999999</v>
      </c>
      <c r="R486" s="1">
        <v>12.31</v>
      </c>
      <c r="S486" s="1">
        <v>39.270000000000003</v>
      </c>
      <c r="T486" s="1">
        <v>23.83</v>
      </c>
      <c r="U486" s="1">
        <v>12.17</v>
      </c>
      <c r="V486" s="1">
        <v>34.07</v>
      </c>
      <c r="W486" s="1">
        <f>+(X486+Y486)/2</f>
        <v>51.89</v>
      </c>
      <c r="X486" s="1">
        <v>14.18</v>
      </c>
      <c r="Y486" s="1">
        <v>89.6</v>
      </c>
      <c r="Z486" s="1">
        <v>2.0819999999999999</v>
      </c>
      <c r="AA486" s="1">
        <v>198.6</v>
      </c>
      <c r="AB486" s="1">
        <v>90.9</v>
      </c>
      <c r="AC486" s="2">
        <v>24.34</v>
      </c>
      <c r="AD486" s="1">
        <v>22.52</v>
      </c>
      <c r="AE486" s="1">
        <v>25.85</v>
      </c>
      <c r="AF486" s="2">
        <v>24.29</v>
      </c>
      <c r="AG486" s="1">
        <v>23.69</v>
      </c>
      <c r="AH486" s="1">
        <v>24.83</v>
      </c>
      <c r="AI486" s="2">
        <v>24.23</v>
      </c>
      <c r="AJ486" s="1">
        <v>23.78</v>
      </c>
      <c r="AK486" s="1">
        <v>24.74</v>
      </c>
      <c r="AL486" s="2">
        <v>23.87</v>
      </c>
      <c r="AM486" s="1">
        <v>23.18</v>
      </c>
      <c r="AN486" s="1">
        <v>24.58</v>
      </c>
      <c r="AO486" s="1">
        <v>0.24</v>
      </c>
      <c r="AP486" s="1">
        <v>4.2999999999999997E-2</v>
      </c>
      <c r="AQ486" s="1">
        <v>25.32</v>
      </c>
      <c r="AR486" s="1">
        <v>77.599999999999994</v>
      </c>
      <c r="AS486" s="1">
        <v>4.2999999999999997E-2</v>
      </c>
      <c r="AT486" s="1">
        <v>14.79</v>
      </c>
      <c r="AU486" s="1">
        <v>15.54</v>
      </c>
      <c r="AV486" s="1">
        <v>15.14</v>
      </c>
      <c r="AW486" s="1">
        <v>15.47</v>
      </c>
      <c r="AX486" s="1">
        <v>0</v>
      </c>
      <c r="AY486" s="1">
        <v>0</v>
      </c>
      <c r="BD486" s="1">
        <f>0.6108*EXP((U486*17.27)/(U486+237.3))</f>
        <v>1.4183638265835148</v>
      </c>
      <c r="BE486" s="1">
        <f>0.6108*EXP((V486*17.27)/(V486+237.3))</f>
        <v>5.3400272267308901</v>
      </c>
      <c r="BF486" s="1">
        <f>+(BE486+BD486)/2</f>
        <v>3.3791955266572025</v>
      </c>
      <c r="BG486" s="1">
        <f>+((BD486*X486/100)+(BE486*Y486/100))/2</f>
        <v>2.4928941928802097</v>
      </c>
      <c r="BH486" s="1">
        <f>+BF486-BG486</f>
        <v>0.88630133377699272</v>
      </c>
    </row>
    <row r="487" spans="1:64" x14ac:dyDescent="0.2">
      <c r="A487" s="4">
        <v>43584</v>
      </c>
      <c r="B487" s="3">
        <v>0</v>
      </c>
      <c r="C487">
        <v>119</v>
      </c>
      <c r="D487" s="1">
        <v>11.93</v>
      </c>
      <c r="E487" s="1">
        <v>16.25</v>
      </c>
      <c r="F487" s="1">
        <v>240.09030000000001</v>
      </c>
      <c r="G487" s="1">
        <v>51.388660000000002</v>
      </c>
      <c r="H487" s="1">
        <v>-70.119839999999996</v>
      </c>
      <c r="I487" s="1">
        <v>-3.5472510000000002</v>
      </c>
      <c r="J487" s="1">
        <v>23.551950000000001</v>
      </c>
      <c r="K487" s="1">
        <v>296.70190000000002</v>
      </c>
      <c r="L487" s="1">
        <v>370.43349999999998</v>
      </c>
      <c r="M487" s="1">
        <v>437.0061</v>
      </c>
      <c r="N487" s="1">
        <v>188.70160000000001</v>
      </c>
      <c r="O487" s="1">
        <v>-66.572590000000005</v>
      </c>
      <c r="P487" s="1">
        <f>+G487/F487</f>
        <v>0.21403888453635986</v>
      </c>
      <c r="Q487" s="1">
        <v>122.129</v>
      </c>
      <c r="R487" s="1">
        <v>15.24</v>
      </c>
      <c r="S487" s="1">
        <v>33.24</v>
      </c>
      <c r="T487" s="1">
        <v>22.66</v>
      </c>
      <c r="U487" s="1">
        <v>15.1</v>
      </c>
      <c r="V487" s="1">
        <v>30.22</v>
      </c>
      <c r="W487" s="1">
        <f>+(X487+Y487)/2</f>
        <v>57.61</v>
      </c>
      <c r="X487" s="1">
        <v>21.62</v>
      </c>
      <c r="Y487" s="1">
        <v>93.6</v>
      </c>
      <c r="Z487" s="1">
        <v>2.669</v>
      </c>
      <c r="AA487" s="1">
        <v>190.7</v>
      </c>
      <c r="AB487" s="1">
        <v>81.599999999999994</v>
      </c>
      <c r="AC487" s="2">
        <v>24.13</v>
      </c>
      <c r="AD487" s="1">
        <v>22.87</v>
      </c>
      <c r="AE487" s="1">
        <v>25.16</v>
      </c>
      <c r="AF487" s="2">
        <v>24.31</v>
      </c>
      <c r="AG487" s="1">
        <v>23.8</v>
      </c>
      <c r="AH487" s="1">
        <v>24.71</v>
      </c>
      <c r="AI487" s="2">
        <v>24.3</v>
      </c>
      <c r="AJ487" s="1">
        <v>23.88</v>
      </c>
      <c r="AK487" s="1">
        <v>24.68</v>
      </c>
      <c r="AL487" s="2">
        <v>23.98</v>
      </c>
      <c r="AM487" s="1">
        <v>23.4</v>
      </c>
      <c r="AN487" s="1">
        <v>24.53</v>
      </c>
      <c r="AO487" s="1">
        <v>0.23799999999999999</v>
      </c>
      <c r="AP487" s="1">
        <v>4.2000000000000003E-2</v>
      </c>
      <c r="AQ487" s="1">
        <v>25.43</v>
      </c>
      <c r="AR487" s="1">
        <v>77.77</v>
      </c>
      <c r="AS487" s="1">
        <v>4.2000000000000003E-2</v>
      </c>
      <c r="AT487" s="1">
        <v>14.66</v>
      </c>
      <c r="AU487" s="1">
        <v>15.22</v>
      </c>
      <c r="AV487" s="1">
        <v>15</v>
      </c>
      <c r="AW487" s="1">
        <v>15.14</v>
      </c>
      <c r="AX487" s="1">
        <v>838</v>
      </c>
      <c r="AY487" s="1">
        <v>7.9387092000000017</v>
      </c>
      <c r="BD487" s="1">
        <f>0.6108*EXP((U487*17.27)/(U487+237.3))</f>
        <v>1.7163564077019398</v>
      </c>
      <c r="BE487" s="1">
        <f>0.6108*EXP((V487*17.27)/(V487+237.3))</f>
        <v>4.2969017020070455</v>
      </c>
      <c r="BF487" s="1">
        <f>+(BE487+BD487)/2</f>
        <v>3.0066290548544927</v>
      </c>
      <c r="BG487" s="1">
        <f>+((BD487*X487/100)+(BE487*Y487/100))/2</f>
        <v>2.1964881242118768</v>
      </c>
      <c r="BH487" s="1">
        <f>+BF487-BG487</f>
        <v>0.81014093064261594</v>
      </c>
    </row>
    <row r="488" spans="1:64" s="7" customFormat="1" x14ac:dyDescent="0.2">
      <c r="A488" s="4">
        <v>43585</v>
      </c>
      <c r="B488" s="3">
        <v>0</v>
      </c>
      <c r="C488">
        <v>120</v>
      </c>
      <c r="D488" s="1">
        <v>11.88</v>
      </c>
      <c r="E488" s="1">
        <v>15.29</v>
      </c>
      <c r="F488" s="1">
        <v>284.02069999999998</v>
      </c>
      <c r="G488" s="1">
        <v>58.43488</v>
      </c>
      <c r="H488" s="1">
        <v>-77.319400000000002</v>
      </c>
      <c r="I488" s="1">
        <v>-5.1171939999999996</v>
      </c>
      <c r="J488" s="1">
        <v>22.30452</v>
      </c>
      <c r="K488" s="1">
        <v>295.4545</v>
      </c>
      <c r="L488" s="1">
        <v>356.56139999999999</v>
      </c>
      <c r="M488" s="1">
        <v>428.7636</v>
      </c>
      <c r="N488" s="1">
        <v>225.58580000000001</v>
      </c>
      <c r="O488" s="1">
        <v>-72.202200000000005</v>
      </c>
      <c r="P488" s="1">
        <f>+G488/F488</f>
        <v>0.20574162376193003</v>
      </c>
      <c r="Q488" s="1">
        <v>153.3836</v>
      </c>
      <c r="R488" s="1">
        <v>11.37</v>
      </c>
      <c r="S488" s="1">
        <v>34.07</v>
      </c>
      <c r="T488" s="1">
        <v>20.6</v>
      </c>
      <c r="U488" s="1">
        <v>11.37</v>
      </c>
      <c r="V488" s="1">
        <v>30.33</v>
      </c>
      <c r="W488" s="1">
        <f>+(X488+Y488)/2</f>
        <v>57.815000000000005</v>
      </c>
      <c r="X488" s="1">
        <v>24.23</v>
      </c>
      <c r="Y488" s="1">
        <v>91.4</v>
      </c>
      <c r="Z488" s="1">
        <v>1.643</v>
      </c>
      <c r="AA488" s="1">
        <v>195.6</v>
      </c>
      <c r="AB488" s="1">
        <v>72.930000000000007</v>
      </c>
      <c r="AC488" s="2">
        <v>23.85</v>
      </c>
      <c r="AD488" s="1">
        <v>22.27</v>
      </c>
      <c r="AE488" s="1">
        <v>25.04</v>
      </c>
      <c r="AF488" s="2">
        <v>24.19</v>
      </c>
      <c r="AG488" s="1">
        <v>23.6</v>
      </c>
      <c r="AH488" s="1">
        <v>24.69</v>
      </c>
      <c r="AI488" s="2">
        <v>24.31</v>
      </c>
      <c r="AJ488" s="1">
        <v>23.89</v>
      </c>
      <c r="AK488" s="1">
        <v>24.63</v>
      </c>
      <c r="AL488" s="2">
        <v>24.14</v>
      </c>
      <c r="AM488" s="1">
        <v>23.63</v>
      </c>
      <c r="AN488" s="1">
        <v>24.63</v>
      </c>
      <c r="AO488" s="1" t="s">
        <v>0</v>
      </c>
      <c r="AP488" s="1">
        <v>4.2000000000000003E-2</v>
      </c>
      <c r="AQ488" s="1">
        <v>25.32</v>
      </c>
      <c r="AR488" s="1">
        <v>77.599999999999994</v>
      </c>
      <c r="AS488" s="1">
        <v>4.2000000000000003E-2</v>
      </c>
      <c r="AT488" s="1">
        <v>14.52</v>
      </c>
      <c r="AU488" s="1">
        <v>15.16</v>
      </c>
      <c r="AV488" s="1">
        <v>14.85</v>
      </c>
      <c r="AW488" s="1">
        <v>15.09</v>
      </c>
      <c r="AX488" s="1">
        <v>729.7</v>
      </c>
      <c r="AY488" s="1">
        <v>6.9127399800000005</v>
      </c>
      <c r="AZ488" s="1"/>
      <c r="BA488" s="1"/>
      <c r="BB488" s="1"/>
      <c r="BC488" s="1"/>
      <c r="BD488" s="1">
        <f>0.6108*EXP((U488*17.27)/(U488+237.3))</f>
        <v>1.3453507796376623</v>
      </c>
      <c r="BE488" s="1">
        <f>0.6108*EXP((V488*17.27)/(V488+237.3))</f>
        <v>4.3240420299574112</v>
      </c>
      <c r="BF488" s="1">
        <f>+(BE488+BD488)/2</f>
        <v>2.8346964047975369</v>
      </c>
      <c r="BG488" s="1">
        <f>+((BD488*X488/100)+(BE488*Y488/100))/2</f>
        <v>2.1390764546436398</v>
      </c>
      <c r="BH488" s="1">
        <f>+BF488-BG488</f>
        <v>0.6956199501538971</v>
      </c>
      <c r="BI488" s="4">
        <f>+A488</f>
        <v>43585</v>
      </c>
      <c r="BJ488" s="1">
        <f>+AVERAGE(BH459:BH488)</f>
        <v>1.0042860892135537</v>
      </c>
      <c r="BK488"/>
      <c r="BL488"/>
    </row>
    <row r="489" spans="1:64" x14ac:dyDescent="0.2">
      <c r="A489" s="4">
        <v>43586</v>
      </c>
      <c r="B489" s="3">
        <v>0</v>
      </c>
      <c r="C489">
        <v>121</v>
      </c>
      <c r="D489" s="1">
        <v>11.89</v>
      </c>
      <c r="E489" s="1">
        <v>14.91</v>
      </c>
      <c r="F489" s="1">
        <v>288.91800000000001</v>
      </c>
      <c r="G489" s="1">
        <v>60.251899999999999</v>
      </c>
      <c r="H489" s="1">
        <v>-87.038570000000007</v>
      </c>
      <c r="I489" s="1">
        <v>-7.941916</v>
      </c>
      <c r="J489" s="1">
        <v>23.67953</v>
      </c>
      <c r="K489" s="1">
        <v>296.8295</v>
      </c>
      <c r="L489" s="1">
        <v>355.46460000000002</v>
      </c>
      <c r="M489" s="1">
        <v>434.56119999999999</v>
      </c>
      <c r="N489" s="1">
        <v>228.6661</v>
      </c>
      <c r="O489" s="1">
        <v>-79.09666</v>
      </c>
      <c r="P489" s="1">
        <f>+G489/F489</f>
        <v>0.20854325448743241</v>
      </c>
      <c r="Q489" s="1">
        <v>149.56950000000001</v>
      </c>
      <c r="R489" s="1">
        <v>12.43</v>
      </c>
      <c r="S489" s="1">
        <v>37.47</v>
      </c>
      <c r="T489" s="1">
        <v>21.77</v>
      </c>
      <c r="U489" s="1">
        <v>12.61</v>
      </c>
      <c r="V489" s="1">
        <v>32.43</v>
      </c>
      <c r="W489" s="1">
        <f>+(X489+Y489)/2</f>
        <v>54.215000000000003</v>
      </c>
      <c r="X489" s="1">
        <v>14.43</v>
      </c>
      <c r="Y489" s="1">
        <v>94</v>
      </c>
      <c r="Z489" s="1">
        <v>1.8109999999999999</v>
      </c>
      <c r="AA489" s="1">
        <v>171.1</v>
      </c>
      <c r="AB489" s="1">
        <v>79.14</v>
      </c>
      <c r="AC489" s="2">
        <v>23.87</v>
      </c>
      <c r="AD489" s="1">
        <v>22.22</v>
      </c>
      <c r="AE489" s="1">
        <v>25.29</v>
      </c>
      <c r="AF489" s="2">
        <v>24.14</v>
      </c>
      <c r="AG489" s="1">
        <v>23.51</v>
      </c>
      <c r="AH489" s="1">
        <v>24.68</v>
      </c>
      <c r="AI489" s="2">
        <v>24.26</v>
      </c>
      <c r="AJ489" s="1">
        <v>23.77</v>
      </c>
      <c r="AK489" s="1">
        <v>24.73</v>
      </c>
      <c r="AL489" s="2">
        <v>24.19</v>
      </c>
      <c r="AM489" s="1">
        <v>23.4</v>
      </c>
      <c r="AN489" s="1">
        <v>24.84</v>
      </c>
      <c r="AO489" s="1" t="s">
        <v>0</v>
      </c>
      <c r="AP489" s="1">
        <v>4.2999999999999997E-2</v>
      </c>
      <c r="AQ489" s="1">
        <v>25.25</v>
      </c>
      <c r="AR489" s="1">
        <v>77.5</v>
      </c>
      <c r="AS489" s="1">
        <v>4.3999999999999997E-2</v>
      </c>
      <c r="AT489" s="1">
        <v>14.77</v>
      </c>
      <c r="AU489" s="1">
        <v>15.67</v>
      </c>
      <c r="AV489" s="1">
        <v>15.11</v>
      </c>
      <c r="AW489" s="1">
        <v>15.62</v>
      </c>
      <c r="AX489" s="1">
        <v>0</v>
      </c>
      <c r="AY489" s="1">
        <v>0</v>
      </c>
      <c r="BD489" s="1">
        <f>0.6108*EXP((U489*17.27)/(U489+237.3))</f>
        <v>1.4599859360996661</v>
      </c>
      <c r="BE489" s="1">
        <f>0.6108*EXP((V489*17.27)/(V489+237.3))</f>
        <v>4.8715374164406073</v>
      </c>
      <c r="BF489" s="1">
        <f>+(BE489+BD489)/2</f>
        <v>3.1657616762701366</v>
      </c>
      <c r="BG489" s="1">
        <f>+((BD489*X489/100)+(BE489*Y489/100))/2</f>
        <v>2.3949605710166764</v>
      </c>
      <c r="BH489" s="1">
        <f>+BF489-BG489</f>
        <v>0.77080110525346024</v>
      </c>
    </row>
    <row r="490" spans="1:64" x14ac:dyDescent="0.2">
      <c r="A490" s="4">
        <v>43587</v>
      </c>
      <c r="B490" s="3">
        <v>0</v>
      </c>
      <c r="C490">
        <v>122</v>
      </c>
      <c r="D490" s="1">
        <v>11.89</v>
      </c>
      <c r="E490" s="1">
        <v>15.67</v>
      </c>
      <c r="F490" s="1">
        <v>199.70079999999999</v>
      </c>
      <c r="G490" s="1">
        <v>42.07743</v>
      </c>
      <c r="H490" s="1">
        <v>-67.805869999999999</v>
      </c>
      <c r="I490" s="1">
        <v>-10.66574</v>
      </c>
      <c r="J490" s="1">
        <v>23.291889999999999</v>
      </c>
      <c r="K490" s="1">
        <v>296.44189999999998</v>
      </c>
      <c r="L490" s="1">
        <v>372.0752</v>
      </c>
      <c r="M490" s="1">
        <v>429.21539999999999</v>
      </c>
      <c r="N490" s="1">
        <v>157.6234</v>
      </c>
      <c r="O490" s="1">
        <v>-57.140129999999999</v>
      </c>
      <c r="P490" s="1">
        <f>+G490/F490</f>
        <v>0.21070236073165458</v>
      </c>
      <c r="Q490" s="1">
        <v>100.4832</v>
      </c>
      <c r="R490" s="1">
        <v>12.15</v>
      </c>
      <c r="S490" s="1">
        <v>36.65</v>
      </c>
      <c r="T490" s="1">
        <v>21.5</v>
      </c>
      <c r="U490" s="1">
        <v>11.87</v>
      </c>
      <c r="V490" s="1">
        <v>31.84</v>
      </c>
      <c r="W490" s="1">
        <f>+(X490+Y490)/2</f>
        <v>50.42</v>
      </c>
      <c r="X490" s="1">
        <v>16.14</v>
      </c>
      <c r="Y490" s="1">
        <v>84.7</v>
      </c>
      <c r="Z490" s="1">
        <v>1.415</v>
      </c>
      <c r="AA490" s="1">
        <v>215.8</v>
      </c>
      <c r="AB490" s="1">
        <v>84.6</v>
      </c>
      <c r="AC490" s="2">
        <v>23.4</v>
      </c>
      <c r="AD490" s="1">
        <v>21.87</v>
      </c>
      <c r="AE490" s="1">
        <v>24.64</v>
      </c>
      <c r="AF490" s="2">
        <v>23.97</v>
      </c>
      <c r="AG490" s="1">
        <v>23.33</v>
      </c>
      <c r="AH490" s="1">
        <v>24.59</v>
      </c>
      <c r="AI490" s="2">
        <v>24.15</v>
      </c>
      <c r="AJ490" s="1">
        <v>23.67</v>
      </c>
      <c r="AK490" s="1">
        <v>24.59</v>
      </c>
      <c r="AL490" s="2">
        <v>24.16</v>
      </c>
      <c r="AM490" s="1">
        <v>23.49</v>
      </c>
      <c r="AN490" s="1">
        <v>24.8</v>
      </c>
      <c r="AO490" s="1" t="s">
        <v>0</v>
      </c>
      <c r="AP490" s="1">
        <v>4.2999999999999997E-2</v>
      </c>
      <c r="AQ490" s="1">
        <v>25.22</v>
      </c>
      <c r="AR490" s="1">
        <v>77.459999999999994</v>
      </c>
      <c r="AS490" s="1">
        <v>4.2999999999999997E-2</v>
      </c>
      <c r="AT490" s="1">
        <v>14.56</v>
      </c>
      <c r="AU490" s="1">
        <v>15.45</v>
      </c>
      <c r="AV490" s="1">
        <v>14.89</v>
      </c>
      <c r="AW490" s="1">
        <v>15.4</v>
      </c>
      <c r="AX490" s="1">
        <v>763.5</v>
      </c>
      <c r="AY490" s="1">
        <v>7.2329409</v>
      </c>
      <c r="BD490" s="1">
        <f>0.6108*EXP((U490*17.27)/(U490+237.3))</f>
        <v>1.3905860748812382</v>
      </c>
      <c r="BE490" s="1">
        <f>0.6108*EXP((V490*17.27)/(V490+237.3))</f>
        <v>4.711953839192403</v>
      </c>
      <c r="BF490" s="1">
        <f>+(BE490+BD490)/2</f>
        <v>3.0512699570368205</v>
      </c>
      <c r="BG490" s="1">
        <f>+((BD490*X490/100)+(BE490*Y490/100))/2</f>
        <v>2.1077327471408984</v>
      </c>
      <c r="BH490" s="1">
        <f>+BF490-BG490</f>
        <v>0.94353720989592205</v>
      </c>
    </row>
    <row r="491" spans="1:64" s="7" customFormat="1" x14ac:dyDescent="0.2">
      <c r="A491" s="4">
        <v>43588</v>
      </c>
      <c r="B491" s="3">
        <v>0</v>
      </c>
      <c r="C491">
        <v>123</v>
      </c>
      <c r="D491" s="1">
        <v>11.9</v>
      </c>
      <c r="E491" s="1">
        <v>16.87</v>
      </c>
      <c r="F491" s="1">
        <v>288.8021</v>
      </c>
      <c r="G491" s="1">
        <v>59.006030000000003</v>
      </c>
      <c r="H491" s="1">
        <v>-86.424850000000006</v>
      </c>
      <c r="I491" s="1">
        <v>-10.84239</v>
      </c>
      <c r="J491" s="1">
        <v>24.80883</v>
      </c>
      <c r="K491" s="1">
        <v>297.9588</v>
      </c>
      <c r="L491" s="1">
        <v>363.15960000000001</v>
      </c>
      <c r="M491" s="1">
        <v>438.74200000000002</v>
      </c>
      <c r="N491" s="1">
        <v>229.79599999999999</v>
      </c>
      <c r="O491" s="1">
        <v>-75.582449999999994</v>
      </c>
      <c r="P491" s="1">
        <f>+G491/F491</f>
        <v>0.20431302265461368</v>
      </c>
      <c r="Q491" s="1">
        <v>154.21360000000001</v>
      </c>
      <c r="R491" s="1">
        <v>11.49</v>
      </c>
      <c r="S491" s="1">
        <v>39.33</v>
      </c>
      <c r="T491" s="1">
        <v>22.58</v>
      </c>
      <c r="U491" s="1">
        <v>11.11</v>
      </c>
      <c r="V491" s="1">
        <v>33.909999999999997</v>
      </c>
      <c r="W491" s="1">
        <f>+(X491+Y491)/2</f>
        <v>43.089999999999996</v>
      </c>
      <c r="X491" s="1">
        <v>11.02</v>
      </c>
      <c r="Y491" s="1">
        <v>75.16</v>
      </c>
      <c r="Z491" s="1">
        <v>1.7989999999999999</v>
      </c>
      <c r="AA491" s="1">
        <v>173.8</v>
      </c>
      <c r="AB491" s="1">
        <v>87.8</v>
      </c>
      <c r="AC491" s="2">
        <v>23.6</v>
      </c>
      <c r="AD491" s="1">
        <v>21.87</v>
      </c>
      <c r="AE491" s="1">
        <v>25.13</v>
      </c>
      <c r="AF491" s="2">
        <v>23.92</v>
      </c>
      <c r="AG491" s="1">
        <v>23.26</v>
      </c>
      <c r="AH491" s="1">
        <v>24.47</v>
      </c>
      <c r="AI491" s="2">
        <v>24.09</v>
      </c>
      <c r="AJ491" s="1">
        <v>23.64</v>
      </c>
      <c r="AK491" s="1">
        <v>24.56</v>
      </c>
      <c r="AL491" s="2">
        <v>24.2</v>
      </c>
      <c r="AM491" s="1">
        <v>23.61</v>
      </c>
      <c r="AN491" s="1">
        <v>24.81</v>
      </c>
      <c r="AO491" s="1">
        <v>0.23499999999999999</v>
      </c>
      <c r="AP491" s="1">
        <v>4.2000000000000003E-2</v>
      </c>
      <c r="AQ491" s="1">
        <v>25.09</v>
      </c>
      <c r="AR491" s="1">
        <v>77.28</v>
      </c>
      <c r="AS491" s="1">
        <v>4.2000000000000003E-2</v>
      </c>
      <c r="AT491" s="1">
        <v>14.45</v>
      </c>
      <c r="AU491" s="1">
        <v>15.32</v>
      </c>
      <c r="AV491" s="1">
        <v>14.78</v>
      </c>
      <c r="AW491" s="1">
        <v>15.3</v>
      </c>
      <c r="AX491" s="1">
        <v>686.6</v>
      </c>
      <c r="AY491" s="1">
        <v>6.504436440000001</v>
      </c>
      <c r="AZ491" s="1"/>
      <c r="BA491" s="1"/>
      <c r="BB491" s="1"/>
      <c r="BC491" s="1"/>
      <c r="BD491" s="1">
        <f>0.6108*EXP((U491*17.27)/(U491+237.3))</f>
        <v>1.3223434486688472</v>
      </c>
      <c r="BE491" s="1">
        <f>0.6108*EXP((V491*17.27)/(V491+237.3))</f>
        <v>5.2926627430362627</v>
      </c>
      <c r="BF491" s="1">
        <f>+(BE491+BD491)/2</f>
        <v>3.3075030958525549</v>
      </c>
      <c r="BG491" s="1">
        <f>+((BD491*X491/100)+(BE491*Y491/100))/2</f>
        <v>2.0618437828546812</v>
      </c>
      <c r="BH491" s="1">
        <f>+BF491-BG491</f>
        <v>1.2456593129978737</v>
      </c>
      <c r="BI491"/>
      <c r="BJ491"/>
      <c r="BK491"/>
      <c r="BL491"/>
    </row>
    <row r="492" spans="1:64" x14ac:dyDescent="0.2">
      <c r="A492" s="4">
        <v>43589</v>
      </c>
      <c r="B492" s="3">
        <v>0</v>
      </c>
      <c r="C492">
        <v>124</v>
      </c>
      <c r="D492" s="1">
        <v>11.88</v>
      </c>
      <c r="E492" s="1">
        <v>16.850000000000001</v>
      </c>
      <c r="F492" s="1">
        <v>290.2774</v>
      </c>
      <c r="G492" s="1">
        <v>59.156280000000002</v>
      </c>
      <c r="H492" s="1">
        <v>-92.590400000000002</v>
      </c>
      <c r="I492" s="1">
        <v>-14.56146</v>
      </c>
      <c r="J492" s="1">
        <v>26.11149</v>
      </c>
      <c r="K492" s="1">
        <v>299.26139999999998</v>
      </c>
      <c r="L492" s="1">
        <v>365.05990000000003</v>
      </c>
      <c r="M492" s="1">
        <v>443.08890000000002</v>
      </c>
      <c r="N492" s="1">
        <v>231.12119999999999</v>
      </c>
      <c r="O492" s="1">
        <v>-78.028949999999995</v>
      </c>
      <c r="P492" s="1">
        <f>+G492/F492</f>
        <v>0.20379223460042015</v>
      </c>
      <c r="Q492" s="1">
        <v>153.09219999999999</v>
      </c>
      <c r="R492" s="1">
        <v>13.02</v>
      </c>
      <c r="S492" s="1">
        <v>41.82</v>
      </c>
      <c r="T492" s="1">
        <v>23.34</v>
      </c>
      <c r="U492" s="1">
        <v>11.59</v>
      </c>
      <c r="V492" s="1">
        <v>35.29</v>
      </c>
      <c r="W492" s="1">
        <f>+(X492+Y492)/2</f>
        <v>42.945</v>
      </c>
      <c r="X492" s="1">
        <v>9.17</v>
      </c>
      <c r="Y492" s="1">
        <v>76.72</v>
      </c>
      <c r="Z492" s="1">
        <v>1.6990000000000001</v>
      </c>
      <c r="AA492" s="1">
        <v>195.9</v>
      </c>
      <c r="AB492" s="1">
        <v>93.4</v>
      </c>
      <c r="AC492" s="2">
        <v>23.93</v>
      </c>
      <c r="AD492" s="1">
        <v>22.19</v>
      </c>
      <c r="AE492" s="1">
        <v>25.42</v>
      </c>
      <c r="AF492" s="2">
        <v>24.07</v>
      </c>
      <c r="AG492" s="1">
        <v>23.37</v>
      </c>
      <c r="AH492" s="1">
        <v>24.66</v>
      </c>
      <c r="AI492" s="2">
        <v>24.15</v>
      </c>
      <c r="AJ492" s="1">
        <v>23.67</v>
      </c>
      <c r="AK492" s="1">
        <v>24.63</v>
      </c>
      <c r="AL492" s="2">
        <v>24.19</v>
      </c>
      <c r="AM492" s="1">
        <v>23.53</v>
      </c>
      <c r="AN492" s="1">
        <v>24.8</v>
      </c>
      <c r="AO492" s="1" t="s">
        <v>0</v>
      </c>
      <c r="AP492" s="1">
        <v>4.3999999999999997E-2</v>
      </c>
      <c r="AQ492" s="1">
        <v>25.13</v>
      </c>
      <c r="AR492" s="1">
        <v>77.34</v>
      </c>
      <c r="AS492" s="1">
        <v>4.3999999999999997E-2</v>
      </c>
      <c r="AT492" s="1">
        <v>14.69</v>
      </c>
      <c r="AU492" s="1">
        <v>15.82</v>
      </c>
      <c r="AV492" s="1">
        <v>15.02</v>
      </c>
      <c r="AW492" s="1">
        <v>15.78</v>
      </c>
      <c r="AX492" s="1">
        <v>679.5</v>
      </c>
      <c r="AY492" s="1">
        <v>6.4371752999999998</v>
      </c>
      <c r="BD492" s="1">
        <f>0.6108*EXP((U492*17.27)/(U492+237.3))</f>
        <v>1.3650924801435782</v>
      </c>
      <c r="BE492" s="1">
        <f>0.6108*EXP((V492*17.27)/(V492+237.3))</f>
        <v>5.7134330820027817</v>
      </c>
      <c r="BF492" s="1">
        <f>+(BE492+BD492)/2</f>
        <v>3.5392627810731798</v>
      </c>
      <c r="BG492" s="1">
        <f>+((BD492*X492/100)+(BE492*Y492/100))/2</f>
        <v>2.2542624204708499</v>
      </c>
      <c r="BH492" s="1">
        <f>+BF492-BG492</f>
        <v>1.2850003606023299</v>
      </c>
    </row>
    <row r="493" spans="1:64" x14ac:dyDescent="0.2">
      <c r="A493" s="4">
        <v>43590</v>
      </c>
      <c r="B493" s="3">
        <v>0</v>
      </c>
      <c r="C493">
        <v>125</v>
      </c>
      <c r="D493" s="1">
        <v>11.9</v>
      </c>
      <c r="E493" s="1">
        <v>15.81</v>
      </c>
      <c r="F493" s="1">
        <v>294.0213</v>
      </c>
      <c r="G493" s="1">
        <v>61.110210000000002</v>
      </c>
      <c r="H493" s="1">
        <v>-87.250380000000007</v>
      </c>
      <c r="I493" s="1">
        <v>-8.6799909999999993</v>
      </c>
      <c r="J493" s="1">
        <v>24.27807</v>
      </c>
      <c r="K493" s="1">
        <v>297.428</v>
      </c>
      <c r="L493" s="1">
        <v>358.48099999999999</v>
      </c>
      <c r="M493" s="1">
        <v>437.0514</v>
      </c>
      <c r="N493" s="1">
        <v>232.9111</v>
      </c>
      <c r="O493" s="1">
        <v>-78.570390000000003</v>
      </c>
      <c r="P493" s="1">
        <f>+G493/F493</f>
        <v>0.20784279914414364</v>
      </c>
      <c r="Q493" s="1">
        <v>154.3407</v>
      </c>
      <c r="R493" s="1">
        <v>12</v>
      </c>
      <c r="S493" s="1">
        <v>35.51</v>
      </c>
      <c r="T493" s="1">
        <v>22.56</v>
      </c>
      <c r="U493" s="1">
        <v>11.49</v>
      </c>
      <c r="V493" s="1">
        <v>32.630000000000003</v>
      </c>
      <c r="W493" s="1">
        <f>+(X493+Y493)/2</f>
        <v>45.364999999999995</v>
      </c>
      <c r="X493" s="1">
        <v>13.16</v>
      </c>
      <c r="Y493" s="1">
        <v>77.569999999999993</v>
      </c>
      <c r="Z493" s="1">
        <v>2.476</v>
      </c>
      <c r="AA493" s="1">
        <v>156.1</v>
      </c>
      <c r="AB493" s="1">
        <v>70.05</v>
      </c>
      <c r="AC493" s="2">
        <v>24.08</v>
      </c>
      <c r="AD493" s="1">
        <v>22.36</v>
      </c>
      <c r="AE493" s="1">
        <v>25.46</v>
      </c>
      <c r="AF493" s="2">
        <v>24.24</v>
      </c>
      <c r="AG493" s="1">
        <v>23.6</v>
      </c>
      <c r="AH493" s="1">
        <v>24.8</v>
      </c>
      <c r="AI493" s="2">
        <v>24.27</v>
      </c>
      <c r="AJ493" s="1">
        <v>23.85</v>
      </c>
      <c r="AK493" s="1">
        <v>24.79</v>
      </c>
      <c r="AL493" s="2">
        <v>24.21</v>
      </c>
      <c r="AM493" s="1">
        <v>23.56</v>
      </c>
      <c r="AN493" s="1">
        <v>24.9</v>
      </c>
      <c r="AO493" s="1">
        <v>0.24</v>
      </c>
      <c r="AP493" s="1">
        <v>4.3999999999999997E-2</v>
      </c>
      <c r="AQ493" s="1">
        <v>25.23</v>
      </c>
      <c r="AR493" s="1">
        <v>77.47</v>
      </c>
      <c r="AS493" s="1">
        <v>4.4999999999999998E-2</v>
      </c>
      <c r="AT493" s="1">
        <v>14.77</v>
      </c>
      <c r="AU493" s="1">
        <v>16.04</v>
      </c>
      <c r="AV493" s="1">
        <v>15.11</v>
      </c>
      <c r="AW493" s="1">
        <v>15.98</v>
      </c>
      <c r="AX493" s="1">
        <v>0</v>
      </c>
      <c r="AY493" s="1">
        <v>0</v>
      </c>
      <c r="BD493" s="1">
        <f>0.6108*EXP((U493*17.27)/(U493+237.3))</f>
        <v>1.3560876522123593</v>
      </c>
      <c r="BE493" s="1">
        <f>0.6108*EXP((V493*17.27)/(V493+237.3))</f>
        <v>4.9266883060673239</v>
      </c>
      <c r="BF493" s="1">
        <f>+(BE493+BD493)/2</f>
        <v>3.1413879791398416</v>
      </c>
      <c r="BG493" s="1">
        <f>+((BD493*X493/100)+(BE493*Y493/100))/2</f>
        <v>2.0000466270237847</v>
      </c>
      <c r="BH493" s="1">
        <f>+BF493-BG493</f>
        <v>1.1413413521160569</v>
      </c>
    </row>
    <row r="494" spans="1:64" x14ac:dyDescent="0.2">
      <c r="A494" s="4">
        <v>43591</v>
      </c>
      <c r="B494" s="3">
        <v>0</v>
      </c>
      <c r="C494">
        <v>126</v>
      </c>
      <c r="D494" s="1">
        <v>11.84</v>
      </c>
      <c r="E494" s="1">
        <v>17</v>
      </c>
      <c r="F494" s="1">
        <v>287.6705</v>
      </c>
      <c r="G494" s="1">
        <v>60.545610000000003</v>
      </c>
      <c r="H494" s="1">
        <v>-84.253619999999998</v>
      </c>
      <c r="I494" s="1">
        <v>-7.6764659999999996</v>
      </c>
      <c r="J494" s="1">
        <v>23.45711</v>
      </c>
      <c r="K494" s="1">
        <v>296.6071</v>
      </c>
      <c r="L494" s="1">
        <v>356.16050000000001</v>
      </c>
      <c r="M494" s="1">
        <v>432.73759999999999</v>
      </c>
      <c r="N494" s="1">
        <v>227.1249</v>
      </c>
      <c r="O494" s="1">
        <v>-76.577160000000006</v>
      </c>
      <c r="P494" s="1">
        <f>+G494/F494</f>
        <v>0.21046860905098022</v>
      </c>
      <c r="Q494" s="1">
        <v>150.5478</v>
      </c>
      <c r="R494" s="1">
        <v>12.34</v>
      </c>
      <c r="S494" s="1">
        <v>33.909999999999997</v>
      </c>
      <c r="T494" s="1">
        <v>21.66</v>
      </c>
      <c r="U494" s="1">
        <v>11.06</v>
      </c>
      <c r="V494" s="1">
        <v>30.98</v>
      </c>
      <c r="W494" s="1">
        <f>+(X494+Y494)/2</f>
        <v>47.08</v>
      </c>
      <c r="X494" s="1">
        <v>17.7</v>
      </c>
      <c r="Y494" s="1">
        <v>76.459999999999994</v>
      </c>
      <c r="Z494" s="1">
        <v>2.4809999999999999</v>
      </c>
      <c r="AA494" s="1">
        <v>188.1</v>
      </c>
      <c r="AB494" s="1">
        <v>56.38</v>
      </c>
      <c r="AC494" s="2">
        <v>23.89</v>
      </c>
      <c r="AD494" s="1">
        <v>22.29</v>
      </c>
      <c r="AE494" s="1">
        <v>25.39</v>
      </c>
      <c r="AF494" s="2">
        <v>24.21</v>
      </c>
      <c r="AG494" s="1">
        <v>23.58</v>
      </c>
      <c r="AH494" s="1">
        <v>24.88</v>
      </c>
      <c r="AI494" s="2">
        <v>24.3</v>
      </c>
      <c r="AJ494" s="1">
        <v>23.87</v>
      </c>
      <c r="AK494" s="1">
        <v>24.95</v>
      </c>
      <c r="AL494" s="2">
        <v>24.25</v>
      </c>
      <c r="AM494" s="1">
        <v>23.67</v>
      </c>
      <c r="AN494" s="1">
        <v>25.1</v>
      </c>
      <c r="AO494" s="1" t="s">
        <v>0</v>
      </c>
      <c r="AP494" s="1">
        <v>4.3999999999999997E-2</v>
      </c>
      <c r="AQ494" s="1">
        <v>25.32</v>
      </c>
      <c r="AR494" s="1">
        <v>77.599999999999994</v>
      </c>
      <c r="AS494" s="1">
        <v>4.3999999999999997E-2</v>
      </c>
      <c r="AT494" s="1">
        <v>14.55</v>
      </c>
      <c r="AU494" s="1">
        <v>15.74</v>
      </c>
      <c r="AV494" s="1">
        <v>14.89</v>
      </c>
      <c r="AW494" s="1">
        <v>15.67</v>
      </c>
      <c r="AX494" s="1">
        <v>891</v>
      </c>
      <c r="AY494" s="1">
        <v>8.4407994000000013</v>
      </c>
      <c r="BD494" s="1">
        <f>0.6108*EXP((U494*17.27)/(U494+237.3))</f>
        <v>1.3179588221272962</v>
      </c>
      <c r="BE494" s="1">
        <f>0.6108*EXP((V494*17.27)/(V494+237.3))</f>
        <v>4.4874794269003786</v>
      </c>
      <c r="BF494" s="1">
        <f>+(BE494+BD494)/2</f>
        <v>2.9027191245138373</v>
      </c>
      <c r="BG494" s="1">
        <f>+((BD494*X494/100)+(BE494*Y494/100))/2</f>
        <v>1.8322027406622803</v>
      </c>
      <c r="BH494" s="1">
        <f>+BF494-BG494</f>
        <v>1.070516383851557</v>
      </c>
    </row>
    <row r="495" spans="1:64" x14ac:dyDescent="0.2">
      <c r="A495" s="4">
        <v>43592</v>
      </c>
      <c r="B495" s="3">
        <v>0</v>
      </c>
      <c r="C495">
        <v>127</v>
      </c>
      <c r="D495" s="1">
        <v>11.95</v>
      </c>
      <c r="E495" s="1">
        <v>15.59</v>
      </c>
      <c r="F495" s="1">
        <v>289.43130000000002</v>
      </c>
      <c r="G495" s="1">
        <v>59.47889</v>
      </c>
      <c r="H495" s="1">
        <v>-74.169880000000006</v>
      </c>
      <c r="I495" s="1">
        <v>-3.1316519999999999</v>
      </c>
      <c r="J495" s="1">
        <v>22.355540000000001</v>
      </c>
      <c r="K495" s="1">
        <v>295.50549999999998</v>
      </c>
      <c r="L495" s="1">
        <v>359.34390000000002</v>
      </c>
      <c r="M495" s="1">
        <v>430.38209999999998</v>
      </c>
      <c r="N495" s="1">
        <v>229.95240000000001</v>
      </c>
      <c r="O495" s="1">
        <v>-71.038229999999999</v>
      </c>
      <c r="P495" s="1">
        <f>+G495/F495</f>
        <v>0.20550261841065565</v>
      </c>
      <c r="Q495" s="1">
        <v>158.91419999999999</v>
      </c>
      <c r="R495" s="1">
        <v>13.36</v>
      </c>
      <c r="S495" s="1">
        <v>32.56</v>
      </c>
      <c r="T495" s="1">
        <v>20.89</v>
      </c>
      <c r="U495" s="1">
        <v>13.45</v>
      </c>
      <c r="V495" s="1">
        <v>29.39</v>
      </c>
      <c r="W495" s="1">
        <f>+(X495+Y495)/2</f>
        <v>54.125</v>
      </c>
      <c r="X495" s="1">
        <v>22.75</v>
      </c>
      <c r="Y495" s="1">
        <v>85.5</v>
      </c>
      <c r="Z495" s="1">
        <v>2.0720000000000001</v>
      </c>
      <c r="AA495" s="1">
        <v>238.4</v>
      </c>
      <c r="AB495" s="1">
        <v>70.849999999999994</v>
      </c>
      <c r="AC495" s="2">
        <v>23.81</v>
      </c>
      <c r="AD495" s="1">
        <v>22.51</v>
      </c>
      <c r="AE495" s="1">
        <v>24.83</v>
      </c>
      <c r="AF495" s="2">
        <v>24.19</v>
      </c>
      <c r="AG495" s="1">
        <v>23.63</v>
      </c>
      <c r="AH495" s="1">
        <v>24.6</v>
      </c>
      <c r="AI495" s="2">
        <v>24.3</v>
      </c>
      <c r="AJ495" s="1">
        <v>23.9</v>
      </c>
      <c r="AK495" s="1">
        <v>24.63</v>
      </c>
      <c r="AL495" s="2">
        <v>24.3</v>
      </c>
      <c r="AM495" s="1">
        <v>23.78</v>
      </c>
      <c r="AN495" s="1">
        <v>24.77</v>
      </c>
      <c r="AO495" s="1" t="s">
        <v>0</v>
      </c>
      <c r="AP495" s="1">
        <v>4.2999999999999997E-2</v>
      </c>
      <c r="AQ495" s="1">
        <v>25.32</v>
      </c>
      <c r="AR495" s="1">
        <v>77.599999999999994</v>
      </c>
      <c r="AS495" s="1">
        <v>4.2999999999999997E-2</v>
      </c>
      <c r="AT495" s="1">
        <v>14.41</v>
      </c>
      <c r="AU495" s="1">
        <v>15.64</v>
      </c>
      <c r="AV495" s="1">
        <v>14.74</v>
      </c>
      <c r="AW495" s="1">
        <v>15.57</v>
      </c>
      <c r="AX495" s="1">
        <v>542.5</v>
      </c>
      <c r="AY495" s="1">
        <v>5.1393194999999992</v>
      </c>
      <c r="BD495" s="1">
        <f>0.6108*EXP((U495*17.27)/(U495+237.3))</f>
        <v>1.5424333294814421</v>
      </c>
      <c r="BE495" s="1">
        <f>0.6108*EXP((V495*17.27)/(V495+237.3))</f>
        <v>4.0968469410078781</v>
      </c>
      <c r="BF495" s="1">
        <f>+(BE495+BD495)/2</f>
        <v>2.8196401352446601</v>
      </c>
      <c r="BG495" s="1">
        <f>+((BD495*X495/100)+(BE495*Y495/100))/2</f>
        <v>1.926853858509382</v>
      </c>
      <c r="BH495" s="1">
        <f>+BF495-BG495</f>
        <v>0.89278627673527811</v>
      </c>
    </row>
    <row r="496" spans="1:64" x14ac:dyDescent="0.2">
      <c r="A496" s="4">
        <v>43593</v>
      </c>
      <c r="B496" s="3">
        <v>0</v>
      </c>
      <c r="C496">
        <v>128</v>
      </c>
      <c r="D496" s="1">
        <v>11.91</v>
      </c>
      <c r="E496" s="1">
        <v>18.079999999999998</v>
      </c>
      <c r="F496" s="1">
        <v>293.4092</v>
      </c>
      <c r="G496" s="1">
        <v>59.559699999999999</v>
      </c>
      <c r="H496" s="1">
        <v>-82.204639999999998</v>
      </c>
      <c r="I496" s="1">
        <v>-5.1632850000000001</v>
      </c>
      <c r="J496" s="1">
        <v>23.024360000000001</v>
      </c>
      <c r="K496" s="1">
        <v>296.17430000000002</v>
      </c>
      <c r="L496" s="1">
        <v>355.97949999999997</v>
      </c>
      <c r="M496" s="1">
        <v>433.02080000000001</v>
      </c>
      <c r="N496" s="1">
        <v>233.84950000000001</v>
      </c>
      <c r="O496" s="1">
        <v>-77.041349999999994</v>
      </c>
      <c r="P496" s="1">
        <f>+G496/F496</f>
        <v>0.20299193072337199</v>
      </c>
      <c r="Q496" s="1">
        <v>156.8081</v>
      </c>
      <c r="R496" s="1">
        <v>11.47</v>
      </c>
      <c r="S496" s="1">
        <v>35.229999999999997</v>
      </c>
      <c r="T496" s="1">
        <v>21.47</v>
      </c>
      <c r="U496" s="1">
        <v>11.91</v>
      </c>
      <c r="V496" s="1">
        <v>30.63</v>
      </c>
      <c r="W496" s="1">
        <f>+(X496+Y496)/2</f>
        <v>57.68</v>
      </c>
      <c r="X496" s="1">
        <v>23.56</v>
      </c>
      <c r="Y496" s="1">
        <v>91.8</v>
      </c>
      <c r="Z496" s="1">
        <v>2.052</v>
      </c>
      <c r="AA496" s="1">
        <v>180.3</v>
      </c>
      <c r="AB496" s="1">
        <v>57.35</v>
      </c>
      <c r="AC496" s="2">
        <v>23.64</v>
      </c>
      <c r="AD496" s="1">
        <v>22.17</v>
      </c>
      <c r="AE496" s="1">
        <v>24.87</v>
      </c>
      <c r="AF496" s="2">
        <v>24.08</v>
      </c>
      <c r="AG496" s="1">
        <v>23.49</v>
      </c>
      <c r="AH496" s="1">
        <v>24.57</v>
      </c>
      <c r="AI496" s="2">
        <v>24.24</v>
      </c>
      <c r="AJ496" s="1">
        <v>23.82</v>
      </c>
      <c r="AK496" s="1">
        <v>24.58</v>
      </c>
      <c r="AL496" s="2">
        <v>24.32</v>
      </c>
      <c r="AM496" s="1">
        <v>23.8</v>
      </c>
      <c r="AN496" s="1">
        <v>24.83</v>
      </c>
      <c r="AO496" s="1">
        <v>0.23400000000000001</v>
      </c>
      <c r="AP496" s="1">
        <v>4.3999999999999997E-2</v>
      </c>
      <c r="AQ496" s="1">
        <v>25.25</v>
      </c>
      <c r="AR496" s="1">
        <v>77.5</v>
      </c>
      <c r="AS496" s="1">
        <v>4.3999999999999997E-2</v>
      </c>
      <c r="AT496" s="1">
        <v>14.39</v>
      </c>
      <c r="AU496" s="1">
        <v>15.76</v>
      </c>
      <c r="AV496" s="1">
        <v>14.73</v>
      </c>
      <c r="AW496" s="1">
        <v>15.7</v>
      </c>
      <c r="AX496" s="1">
        <v>674.6</v>
      </c>
      <c r="AY496" s="1">
        <v>6.3907556400000018</v>
      </c>
      <c r="BD496" s="1">
        <f>0.6108*EXP((U496*17.27)/(U496+237.3))</f>
        <v>1.3942619445168092</v>
      </c>
      <c r="BE496" s="1">
        <f>0.6108*EXP((V496*17.27)/(V496+237.3))</f>
        <v>4.3988199807896571</v>
      </c>
      <c r="BF496" s="1">
        <f>+(BE496+BD496)/2</f>
        <v>2.896540962653233</v>
      </c>
      <c r="BG496" s="1">
        <f>+((BD496*X496/100)+(BE496*Y496/100))/2</f>
        <v>2.1833024282465328</v>
      </c>
      <c r="BH496" s="1">
        <f>+BF496-BG496</f>
        <v>0.71323853440670026</v>
      </c>
    </row>
    <row r="497" spans="1:64" s="7" customFormat="1" x14ac:dyDescent="0.2">
      <c r="A497" s="4">
        <v>43594</v>
      </c>
      <c r="B497" s="3">
        <v>0</v>
      </c>
      <c r="C497">
        <v>129</v>
      </c>
      <c r="D497" s="1">
        <v>11.9</v>
      </c>
      <c r="E497" s="1">
        <v>17.14</v>
      </c>
      <c r="F497" s="1">
        <v>263.44209999999998</v>
      </c>
      <c r="G497" s="1">
        <v>55.454079999999998</v>
      </c>
      <c r="H497" s="1">
        <v>-72.918080000000003</v>
      </c>
      <c r="I497" s="1">
        <v>-3.595431</v>
      </c>
      <c r="J497" s="1">
        <v>22.077000000000002</v>
      </c>
      <c r="K497" s="1">
        <v>295.22699999999998</v>
      </c>
      <c r="L497" s="1">
        <v>358.81049999999999</v>
      </c>
      <c r="M497" s="1">
        <v>428.13310000000001</v>
      </c>
      <c r="N497" s="1">
        <v>207.988</v>
      </c>
      <c r="O497" s="1">
        <v>-69.322649999999996</v>
      </c>
      <c r="P497" s="1">
        <f>+G497/F497</f>
        <v>0.21049817018616235</v>
      </c>
      <c r="Q497" s="1">
        <v>138.66540000000001</v>
      </c>
      <c r="R497" s="1">
        <v>13.11</v>
      </c>
      <c r="S497" s="1">
        <v>30.55</v>
      </c>
      <c r="T497" s="1">
        <v>21.14</v>
      </c>
      <c r="U497" s="1">
        <v>13.19</v>
      </c>
      <c r="V497" s="1">
        <v>28.01</v>
      </c>
      <c r="W497" s="1">
        <f>+(X497+Y497)/2</f>
        <v>51.144999999999996</v>
      </c>
      <c r="X497" s="1">
        <v>24.6</v>
      </c>
      <c r="Y497" s="1">
        <v>77.69</v>
      </c>
      <c r="Z497" s="1">
        <v>2.7530000000000001</v>
      </c>
      <c r="AA497" s="1">
        <v>172.1</v>
      </c>
      <c r="AB497" s="1">
        <v>51.26</v>
      </c>
      <c r="AC497" s="2">
        <v>23.72</v>
      </c>
      <c r="AD497" s="1">
        <v>22.43</v>
      </c>
      <c r="AE497" s="1">
        <v>24.73</v>
      </c>
      <c r="AF497" s="2">
        <v>24.09</v>
      </c>
      <c r="AG497" s="1">
        <v>23.49</v>
      </c>
      <c r="AH497" s="1">
        <v>24.48</v>
      </c>
      <c r="AI497" s="2">
        <v>24.21</v>
      </c>
      <c r="AJ497" s="1">
        <v>23.75</v>
      </c>
      <c r="AK497" s="1">
        <v>24.54</v>
      </c>
      <c r="AL497" s="2">
        <v>24.31</v>
      </c>
      <c r="AM497" s="1">
        <v>23.75</v>
      </c>
      <c r="AN497" s="1">
        <v>24.74</v>
      </c>
      <c r="AO497" s="1" t="s">
        <v>0</v>
      </c>
      <c r="AP497" s="1">
        <v>4.5999999999999999E-2</v>
      </c>
      <c r="AQ497" s="1">
        <v>25.18</v>
      </c>
      <c r="AR497" s="1">
        <v>77.41</v>
      </c>
      <c r="AS497" s="1">
        <v>4.5999999999999999E-2</v>
      </c>
      <c r="AT497" s="1">
        <v>14.81</v>
      </c>
      <c r="AU497" s="1">
        <v>16.41</v>
      </c>
      <c r="AV497" s="1">
        <v>15.15</v>
      </c>
      <c r="AW497" s="1">
        <v>16.36</v>
      </c>
      <c r="AX497" s="1">
        <v>686.6</v>
      </c>
      <c r="AY497" s="1">
        <v>6.504436440000001</v>
      </c>
      <c r="AZ497" s="1"/>
      <c r="BA497" s="1"/>
      <c r="BB497" s="1"/>
      <c r="BC497" s="1"/>
      <c r="BD497" s="1">
        <f>0.6108*EXP((U497*17.27)/(U497+237.3))</f>
        <v>1.5164879528336124</v>
      </c>
      <c r="BE497" s="1">
        <f>0.6108*EXP((V497*17.27)/(V497+237.3))</f>
        <v>3.7821318171194234</v>
      </c>
      <c r="BF497" s="1">
        <f>+(BE497+BD497)/2</f>
        <v>2.649309884976518</v>
      </c>
      <c r="BG497" s="1">
        <f>+((BD497*X497/100)+(BE497*Y497/100))/2</f>
        <v>1.6556971225585744</v>
      </c>
      <c r="BH497" s="1">
        <f>+BF497-BG497</f>
        <v>0.99361276241794361</v>
      </c>
      <c r="BI497"/>
      <c r="BJ497"/>
      <c r="BK497"/>
      <c r="BL497"/>
    </row>
    <row r="498" spans="1:64" x14ac:dyDescent="0.2">
      <c r="A498" s="4">
        <v>43595</v>
      </c>
      <c r="B498" s="3">
        <v>0</v>
      </c>
      <c r="C498">
        <v>130</v>
      </c>
      <c r="D498" s="1">
        <v>11.92</v>
      </c>
      <c r="E498" s="1">
        <v>15.13</v>
      </c>
      <c r="F498" s="1">
        <v>276.61630000000002</v>
      </c>
      <c r="G498" s="1">
        <v>57.903350000000003</v>
      </c>
      <c r="H498" s="1">
        <v>-67.151690000000002</v>
      </c>
      <c r="I498" s="1">
        <v>-2.4826540000000001</v>
      </c>
      <c r="J498" s="1">
        <v>20.594580000000001</v>
      </c>
      <c r="K498" s="1">
        <v>293.74459999999999</v>
      </c>
      <c r="L498" s="1">
        <v>355.69990000000001</v>
      </c>
      <c r="M498" s="1">
        <v>420.3689</v>
      </c>
      <c r="N498" s="1">
        <v>218.71289999999999</v>
      </c>
      <c r="O498" s="1">
        <v>-64.669030000000006</v>
      </c>
      <c r="P498" s="1">
        <f>+G498/F498</f>
        <v>0.2093273245285979</v>
      </c>
      <c r="Q498" s="1">
        <v>154.04390000000001</v>
      </c>
      <c r="R498" s="1">
        <v>13.32</v>
      </c>
      <c r="S498" s="1">
        <v>28.31</v>
      </c>
      <c r="T498" s="1">
        <v>19.649999999999999</v>
      </c>
      <c r="U498" s="1">
        <v>13.51</v>
      </c>
      <c r="V498" s="1">
        <v>26.06</v>
      </c>
      <c r="W498" s="1">
        <f>+(X498+Y498)/2</f>
        <v>57.120000000000005</v>
      </c>
      <c r="X498" s="1">
        <v>31.04</v>
      </c>
      <c r="Y498" s="1">
        <v>83.2</v>
      </c>
      <c r="Z498" s="1">
        <v>2.7320000000000002</v>
      </c>
      <c r="AA498" s="1">
        <v>187.4</v>
      </c>
      <c r="AB498" s="1">
        <v>31.43</v>
      </c>
      <c r="AC498" s="2">
        <v>23.36</v>
      </c>
      <c r="AD498" s="1">
        <v>22.24</v>
      </c>
      <c r="AE498" s="1">
        <v>24.14</v>
      </c>
      <c r="AF498" s="2">
        <v>24.01</v>
      </c>
      <c r="AG498" s="1">
        <v>23.47</v>
      </c>
      <c r="AH498" s="1">
        <v>24.47</v>
      </c>
      <c r="AI498" s="2">
        <v>24.2</v>
      </c>
      <c r="AJ498" s="1">
        <v>23.73</v>
      </c>
      <c r="AK498" s="1">
        <v>24.53</v>
      </c>
      <c r="AL498" s="2">
        <v>24.32</v>
      </c>
      <c r="AM498" s="1">
        <v>23.67</v>
      </c>
      <c r="AN498" s="1">
        <v>24.81</v>
      </c>
      <c r="AO498" s="1" t="s">
        <v>0</v>
      </c>
      <c r="AP498" s="1">
        <v>4.7E-2</v>
      </c>
      <c r="AQ498" s="1">
        <v>25.16</v>
      </c>
      <c r="AR498" s="1">
        <v>77.38</v>
      </c>
      <c r="AS498" s="1">
        <v>4.7E-2</v>
      </c>
      <c r="AT498" s="1">
        <v>14.96</v>
      </c>
      <c r="AU498" s="1">
        <v>16.79</v>
      </c>
      <c r="AV498" s="1">
        <v>15.3</v>
      </c>
      <c r="AW498" s="1">
        <v>16.75</v>
      </c>
      <c r="AX498" s="1">
        <v>840</v>
      </c>
      <c r="AY498" s="1">
        <v>7.9576560000000001</v>
      </c>
      <c r="BD498" s="1">
        <f>0.6108*EXP((U498*17.27)/(U498+237.3))</f>
        <v>1.5484757537809561</v>
      </c>
      <c r="BE498" s="1">
        <f>0.6108*EXP((V498*17.27)/(V498+237.3))</f>
        <v>3.3733807057501011</v>
      </c>
      <c r="BF498" s="1">
        <f>+(BE498+BD498)/2</f>
        <v>2.4609282297655284</v>
      </c>
      <c r="BG498" s="1">
        <f>+((BD498*X498/100)+(BE498*Y498/100))/2</f>
        <v>1.6436498105788464</v>
      </c>
      <c r="BH498" s="1">
        <f>+BF498-BG498</f>
        <v>0.81727841918668198</v>
      </c>
      <c r="BK498" s="7"/>
      <c r="BL498" s="7"/>
    </row>
    <row r="499" spans="1:64" x14ac:dyDescent="0.2">
      <c r="A499" s="4">
        <v>43596</v>
      </c>
      <c r="B499" s="3">
        <v>0</v>
      </c>
      <c r="C499">
        <v>131</v>
      </c>
      <c r="D499" s="1">
        <v>11.89</v>
      </c>
      <c r="E499" s="1">
        <v>15.52</v>
      </c>
      <c r="F499" s="1">
        <v>294.57299999999998</v>
      </c>
      <c r="G499" s="1">
        <v>58.72392</v>
      </c>
      <c r="H499" s="1">
        <v>-69.556970000000007</v>
      </c>
      <c r="I499" s="1">
        <v>-3.297374</v>
      </c>
      <c r="J499" s="1">
        <v>21.449660000000002</v>
      </c>
      <c r="K499" s="1">
        <v>294.59960000000001</v>
      </c>
      <c r="L499" s="1">
        <v>358.7475</v>
      </c>
      <c r="M499" s="1">
        <v>425.00700000000001</v>
      </c>
      <c r="N499" s="1">
        <v>235.84909999999999</v>
      </c>
      <c r="O499" s="1">
        <v>-66.259590000000003</v>
      </c>
      <c r="P499" s="1">
        <f>+G499/F499</f>
        <v>0.19935269016508642</v>
      </c>
      <c r="Q499" s="1">
        <v>169.58940000000001</v>
      </c>
      <c r="R499" s="1">
        <v>11.91</v>
      </c>
      <c r="S499" s="1">
        <v>30.44</v>
      </c>
      <c r="T499" s="1">
        <v>20.09</v>
      </c>
      <c r="U499" s="1">
        <v>12.11</v>
      </c>
      <c r="V499" s="1">
        <v>27.73</v>
      </c>
      <c r="W499" s="1">
        <f>+(X499+Y499)/2</f>
        <v>59.454999999999998</v>
      </c>
      <c r="X499" s="1">
        <v>33.21</v>
      </c>
      <c r="Y499" s="1">
        <v>85.7</v>
      </c>
      <c r="Z499" s="1">
        <v>2.3180000000000001</v>
      </c>
      <c r="AA499" s="1">
        <v>200.4</v>
      </c>
      <c r="AB499" s="1">
        <v>62.07</v>
      </c>
      <c r="AC499" s="2">
        <v>23.03</v>
      </c>
      <c r="AD499" s="1">
        <v>21.68</v>
      </c>
      <c r="AE499" s="1">
        <v>24.19</v>
      </c>
      <c r="AF499" s="2">
        <v>23.74</v>
      </c>
      <c r="AG499" s="1">
        <v>23.21</v>
      </c>
      <c r="AH499" s="1">
        <v>24.21</v>
      </c>
      <c r="AI499" s="2">
        <v>24.03</v>
      </c>
      <c r="AJ499" s="1">
        <v>23.66</v>
      </c>
      <c r="AK499" s="1">
        <v>24.38</v>
      </c>
      <c r="AL499" s="2">
        <v>24.31</v>
      </c>
      <c r="AM499" s="1">
        <v>23.72</v>
      </c>
      <c r="AN499" s="1">
        <v>24.81</v>
      </c>
      <c r="AO499" s="1">
        <v>0.24299999999999999</v>
      </c>
      <c r="AP499" s="1">
        <v>4.8000000000000001E-2</v>
      </c>
      <c r="AQ499" s="1">
        <v>25.04</v>
      </c>
      <c r="AR499" s="1">
        <v>77.14</v>
      </c>
      <c r="AS499" s="1">
        <v>4.8000000000000001E-2</v>
      </c>
      <c r="AT499" s="1">
        <v>15</v>
      </c>
      <c r="AU499" s="1">
        <v>17.149999999999999</v>
      </c>
      <c r="AV499" s="1">
        <v>15.34</v>
      </c>
      <c r="AW499" s="1">
        <v>17.14</v>
      </c>
      <c r="AX499" s="1">
        <v>510.5</v>
      </c>
      <c r="AY499" s="1">
        <v>4.8361707000000003</v>
      </c>
      <c r="BD499" s="1">
        <f>0.6108*EXP((U499*17.27)/(U499+237.3))</f>
        <v>1.4127696146474948</v>
      </c>
      <c r="BE499" s="1">
        <f>0.6108*EXP((V499*17.27)/(V499+237.3))</f>
        <v>3.7209112628638117</v>
      </c>
      <c r="BF499" s="1">
        <f>+(BE499+BD499)/2</f>
        <v>2.5668404387556532</v>
      </c>
      <c r="BG499" s="1">
        <f>+((BD499*X499/100)+(BE499*Y499/100))/2</f>
        <v>1.8290008706493599</v>
      </c>
      <c r="BH499" s="1">
        <f>+BF499-BG499</f>
        <v>0.73783956810629325</v>
      </c>
    </row>
    <row r="500" spans="1:64" x14ac:dyDescent="0.2">
      <c r="A500" s="4">
        <v>43597</v>
      </c>
      <c r="B500" s="3">
        <v>0</v>
      </c>
      <c r="C500">
        <v>132</v>
      </c>
      <c r="D500" s="1">
        <v>11.9</v>
      </c>
      <c r="E500" s="1">
        <v>16.52</v>
      </c>
      <c r="F500" s="1">
        <v>264.07260000000002</v>
      </c>
      <c r="G500" s="1">
        <v>53.628390000000003</v>
      </c>
      <c r="H500" s="1">
        <v>-59.39049</v>
      </c>
      <c r="I500" s="1">
        <v>-3.772926</v>
      </c>
      <c r="J500" s="1">
        <v>21.724740000000001</v>
      </c>
      <c r="K500" s="1">
        <v>294.87470000000002</v>
      </c>
      <c r="L500" s="1">
        <v>370.57499999999999</v>
      </c>
      <c r="M500" s="1">
        <v>426.1925</v>
      </c>
      <c r="N500" s="1">
        <v>210.4442</v>
      </c>
      <c r="O500" s="1">
        <v>-55.617559999999997</v>
      </c>
      <c r="P500" s="1">
        <f>+G500/F500</f>
        <v>0.20308199336091665</v>
      </c>
      <c r="Q500" s="1">
        <v>154.82660000000001</v>
      </c>
      <c r="R500" s="1">
        <v>12.1</v>
      </c>
      <c r="S500" s="1">
        <v>33.700000000000003</v>
      </c>
      <c r="T500" s="1">
        <v>20.16</v>
      </c>
      <c r="U500" s="1">
        <v>12.19</v>
      </c>
      <c r="V500" s="1">
        <v>28.55</v>
      </c>
      <c r="W500" s="1">
        <f>+(X500+Y500)/2</f>
        <v>56.86</v>
      </c>
      <c r="X500" s="1">
        <v>26.82</v>
      </c>
      <c r="Y500" s="1">
        <v>86.9</v>
      </c>
      <c r="Z500" s="1">
        <v>2.0750000000000002</v>
      </c>
      <c r="AA500" s="1">
        <v>234.3</v>
      </c>
      <c r="AB500" s="1">
        <v>84</v>
      </c>
      <c r="AC500" s="2">
        <v>23.03</v>
      </c>
      <c r="AD500" s="1">
        <v>21.7</v>
      </c>
      <c r="AE500" s="1">
        <v>24.18</v>
      </c>
      <c r="AF500" s="2">
        <v>23.65</v>
      </c>
      <c r="AG500" s="1">
        <v>23.01</v>
      </c>
      <c r="AH500" s="1">
        <v>24.08</v>
      </c>
      <c r="AI500" s="2">
        <v>23.92</v>
      </c>
      <c r="AJ500" s="1">
        <v>23.42</v>
      </c>
      <c r="AK500" s="1">
        <v>24.26</v>
      </c>
      <c r="AL500" s="2">
        <v>24.24</v>
      </c>
      <c r="AM500" s="1">
        <v>23.68</v>
      </c>
      <c r="AN500" s="1">
        <v>24.71</v>
      </c>
      <c r="AO500" s="1" t="s">
        <v>0</v>
      </c>
      <c r="AP500" s="1">
        <v>4.7E-2</v>
      </c>
      <c r="AQ500" s="1">
        <v>24.95</v>
      </c>
      <c r="AR500" s="1">
        <v>76.92</v>
      </c>
      <c r="AS500" s="1">
        <v>4.7E-2</v>
      </c>
      <c r="AT500" s="1">
        <v>14.84</v>
      </c>
      <c r="AU500" s="1">
        <v>16.98</v>
      </c>
      <c r="AV500" s="1">
        <v>15.17</v>
      </c>
      <c r="AW500" s="1">
        <v>16.989999999999998</v>
      </c>
      <c r="AX500" s="1">
        <v>596.6</v>
      </c>
      <c r="AY500" s="1">
        <v>5.6518304400000012</v>
      </c>
      <c r="BD500" s="1">
        <f>0.6108*EXP((U500*17.27)/(U500+237.3))</f>
        <v>1.4202328822568968</v>
      </c>
      <c r="BE500" s="1">
        <f>0.6108*EXP((V500*17.27)/(V500+237.3))</f>
        <v>3.9026801406195881</v>
      </c>
      <c r="BF500" s="1">
        <f>+(BE500+BD500)/2</f>
        <v>2.6614565114382422</v>
      </c>
      <c r="BG500" s="1">
        <f>+((BD500*X500/100)+(BE500*Y500/100))/2</f>
        <v>1.8861677506098611</v>
      </c>
      <c r="BH500" s="1">
        <f>+BF500-BG500</f>
        <v>0.77528876082838116</v>
      </c>
      <c r="BI500" s="7"/>
      <c r="BJ500" s="7"/>
    </row>
    <row r="501" spans="1:64" x14ac:dyDescent="0.2">
      <c r="A501" s="4">
        <v>43598</v>
      </c>
      <c r="B501" s="3">
        <v>0</v>
      </c>
      <c r="C501">
        <v>133</v>
      </c>
      <c r="D501" s="1">
        <v>11.91</v>
      </c>
      <c r="E501" s="1">
        <v>17.89</v>
      </c>
      <c r="F501" s="1">
        <v>294.08339999999998</v>
      </c>
      <c r="G501" s="1">
        <v>58.127330000000001</v>
      </c>
      <c r="H501" s="1">
        <v>-77.137889999999999</v>
      </c>
      <c r="I501" s="1">
        <v>-7.6055390000000003</v>
      </c>
      <c r="J501" s="1">
        <v>24.227080000000001</v>
      </c>
      <c r="K501" s="1">
        <v>297.37700000000001</v>
      </c>
      <c r="L501" s="1">
        <v>368.28590000000003</v>
      </c>
      <c r="M501" s="1">
        <v>437.81819999999999</v>
      </c>
      <c r="N501" s="1">
        <v>235.95609999999999</v>
      </c>
      <c r="O501" s="1">
        <v>-69.532349999999994</v>
      </c>
      <c r="P501" s="1">
        <f>+G501/F501</f>
        <v>0.19765593705731097</v>
      </c>
      <c r="Q501" s="1">
        <v>166.4238</v>
      </c>
      <c r="R501" s="1">
        <v>12.73</v>
      </c>
      <c r="S501" s="1">
        <v>36.46</v>
      </c>
      <c r="T501" s="1">
        <v>22.16</v>
      </c>
      <c r="U501" s="1">
        <v>12.95</v>
      </c>
      <c r="V501" s="1">
        <v>32.97</v>
      </c>
      <c r="W501" s="1">
        <f>+(X501+Y501)/2</f>
        <v>52.8</v>
      </c>
      <c r="X501" s="1">
        <v>17.8</v>
      </c>
      <c r="Y501" s="1">
        <v>87.8</v>
      </c>
      <c r="Z501" s="1">
        <v>1.881</v>
      </c>
      <c r="AA501" s="1">
        <v>71.959999999999994</v>
      </c>
      <c r="AB501" s="1">
        <v>77.73</v>
      </c>
      <c r="AC501" s="2">
        <v>23.21</v>
      </c>
      <c r="AD501" s="1">
        <v>21.86</v>
      </c>
      <c r="AE501" s="1">
        <v>24.46</v>
      </c>
      <c r="AF501" s="2">
        <v>23.68</v>
      </c>
      <c r="AG501" s="1">
        <v>23.16</v>
      </c>
      <c r="AH501" s="1">
        <v>24.15</v>
      </c>
      <c r="AI501" s="2">
        <v>23.9</v>
      </c>
      <c r="AJ501" s="1">
        <v>23.53</v>
      </c>
      <c r="AK501" s="1">
        <v>24.3</v>
      </c>
      <c r="AL501" s="2">
        <v>24.21</v>
      </c>
      <c r="AM501" s="1">
        <v>23.76</v>
      </c>
      <c r="AN501" s="1">
        <v>24.71</v>
      </c>
      <c r="AO501" s="1" t="s">
        <v>0</v>
      </c>
      <c r="AP501" s="1">
        <v>4.7E-2</v>
      </c>
      <c r="AQ501" s="1">
        <v>24.91</v>
      </c>
      <c r="AR501" s="1">
        <v>76.83</v>
      </c>
      <c r="AS501" s="1">
        <v>4.7E-2</v>
      </c>
      <c r="AT501" s="1">
        <v>14.91</v>
      </c>
      <c r="AU501" s="1">
        <v>16.95</v>
      </c>
      <c r="AV501" s="1">
        <v>15.24</v>
      </c>
      <c r="AW501" s="1">
        <v>16.96</v>
      </c>
      <c r="AX501" s="1">
        <v>656.1</v>
      </c>
      <c r="AY501" s="1">
        <v>6.21549774</v>
      </c>
      <c r="BD501" s="1">
        <f>0.6108*EXP((U501*17.27)/(U501+237.3))</f>
        <v>1.492879196549471</v>
      </c>
      <c r="BE501" s="1">
        <f>0.6108*EXP((V501*17.27)/(V501+237.3))</f>
        <v>5.0216895012428688</v>
      </c>
      <c r="BF501" s="1">
        <f>+(BE501+BD501)/2</f>
        <v>3.25728434889617</v>
      </c>
      <c r="BG501" s="1">
        <f>+((BD501*X501/100)+(BE501*Y501/100))/2</f>
        <v>2.3373879395385222</v>
      </c>
      <c r="BH501" s="1">
        <f>+BF501-BG501</f>
        <v>0.91989640935764783</v>
      </c>
    </row>
    <row r="502" spans="1:64" x14ac:dyDescent="0.2">
      <c r="A502" s="4">
        <v>43599</v>
      </c>
      <c r="B502" s="3">
        <v>0</v>
      </c>
      <c r="C502">
        <v>134</v>
      </c>
      <c r="D502" s="1">
        <v>11.89</v>
      </c>
      <c r="E502" s="1">
        <v>19.89</v>
      </c>
      <c r="F502" s="1">
        <v>293.041</v>
      </c>
      <c r="G502" s="1">
        <v>57.57188</v>
      </c>
      <c r="H502" s="1">
        <v>-77.322789999999998</v>
      </c>
      <c r="I502" s="1">
        <v>-12.989190000000001</v>
      </c>
      <c r="J502" s="1">
        <v>26.651630000000001</v>
      </c>
      <c r="K502" s="1">
        <v>299.80160000000001</v>
      </c>
      <c r="L502" s="1">
        <v>383.1764</v>
      </c>
      <c r="M502" s="1">
        <v>447.51</v>
      </c>
      <c r="N502" s="1">
        <v>235.4691</v>
      </c>
      <c r="O502" s="1">
        <v>-64.333609999999993</v>
      </c>
      <c r="P502" s="1">
        <f>+G502/F502</f>
        <v>0.19646356653164573</v>
      </c>
      <c r="Q502" s="1">
        <v>171.13550000000001</v>
      </c>
      <c r="R502" s="1">
        <v>13.77</v>
      </c>
      <c r="S502" s="1">
        <v>40.770000000000003</v>
      </c>
      <c r="T502" s="1">
        <v>24.16</v>
      </c>
      <c r="U502" s="1">
        <v>13.17</v>
      </c>
      <c r="V502" s="1">
        <v>35.15</v>
      </c>
      <c r="W502" s="1">
        <f>+(X502+Y502)/2</f>
        <v>50.28</v>
      </c>
      <c r="X502" s="1">
        <v>18.86</v>
      </c>
      <c r="Y502" s="1">
        <v>81.7</v>
      </c>
      <c r="Z502" s="1">
        <v>1.849</v>
      </c>
      <c r="AA502" s="1">
        <v>151.9</v>
      </c>
      <c r="AB502" s="1">
        <v>87.2</v>
      </c>
      <c r="AC502" s="2">
        <v>23.74</v>
      </c>
      <c r="AD502" s="1">
        <v>22.16</v>
      </c>
      <c r="AE502" s="1">
        <v>25.34</v>
      </c>
      <c r="AF502" s="2">
        <v>23.86</v>
      </c>
      <c r="AG502" s="1">
        <v>23.28</v>
      </c>
      <c r="AH502" s="1">
        <v>24.53</v>
      </c>
      <c r="AI502" s="2">
        <v>23.97</v>
      </c>
      <c r="AJ502" s="1">
        <v>23.51</v>
      </c>
      <c r="AK502" s="1">
        <v>24.51</v>
      </c>
      <c r="AL502" s="2">
        <v>24.2</v>
      </c>
      <c r="AM502" s="1">
        <v>23.56</v>
      </c>
      <c r="AN502" s="1">
        <v>24.8</v>
      </c>
      <c r="AO502" s="1">
        <v>0.24199999999999999</v>
      </c>
      <c r="AP502" s="1">
        <v>4.7E-2</v>
      </c>
      <c r="AQ502" s="1">
        <v>25.04</v>
      </c>
      <c r="AR502" s="1">
        <v>77.150000000000006</v>
      </c>
      <c r="AS502" s="1">
        <v>4.7E-2</v>
      </c>
      <c r="AT502" s="1">
        <v>14.92</v>
      </c>
      <c r="AU502" s="1">
        <v>16.920000000000002</v>
      </c>
      <c r="AV502" s="1">
        <v>15.26</v>
      </c>
      <c r="AW502" s="1">
        <v>16.91</v>
      </c>
      <c r="AX502" s="1">
        <v>396</v>
      </c>
      <c r="AY502" s="1">
        <v>3.7514663999999995</v>
      </c>
      <c r="BD502" s="1">
        <f>0.6108*EXP((U502*17.27)/(U502+237.3))</f>
        <v>1.5145081165520657</v>
      </c>
      <c r="BE502" s="1">
        <f>0.6108*EXP((V502*17.27)/(V502+237.3))</f>
        <v>5.6694645410962359</v>
      </c>
      <c r="BF502" s="1">
        <f>+(BE502+BD502)/2</f>
        <v>3.5919863288241509</v>
      </c>
      <c r="BG502" s="1">
        <f>+((BD502*X502/100)+(BE502*Y502/100))/2</f>
        <v>2.4587943804286723</v>
      </c>
      <c r="BH502" s="1">
        <f>+BF502-BG502</f>
        <v>1.1331919483954787</v>
      </c>
    </row>
    <row r="503" spans="1:64" x14ac:dyDescent="0.2">
      <c r="A503" s="4">
        <v>43600</v>
      </c>
      <c r="B503" s="3">
        <v>0</v>
      </c>
      <c r="C503">
        <v>135</v>
      </c>
      <c r="D503" s="1">
        <v>11.95</v>
      </c>
      <c r="E503" s="1">
        <v>20.05</v>
      </c>
      <c r="F503" s="1">
        <v>292.69729999999998</v>
      </c>
      <c r="G503" s="1">
        <v>57.894370000000002</v>
      </c>
      <c r="H503" s="1">
        <v>-78.380080000000007</v>
      </c>
      <c r="I503" s="1">
        <v>-13.58914</v>
      </c>
      <c r="J503" s="1">
        <v>27.218430000000001</v>
      </c>
      <c r="K503" s="1">
        <v>300.36840000000001</v>
      </c>
      <c r="L503" s="1">
        <v>385.17320000000001</v>
      </c>
      <c r="M503" s="1">
        <v>449.96409999999997</v>
      </c>
      <c r="N503" s="1">
        <v>234.80289999999999</v>
      </c>
      <c r="O503" s="1">
        <v>-64.790949999999995</v>
      </c>
      <c r="P503" s="1">
        <f>+G503/F503</f>
        <v>0.1977960507322753</v>
      </c>
      <c r="Q503" s="1">
        <v>170.012</v>
      </c>
      <c r="R503" s="1">
        <v>15.48</v>
      </c>
      <c r="S503" s="1">
        <v>39.68</v>
      </c>
      <c r="T503" s="1">
        <v>24.69</v>
      </c>
      <c r="U503" s="1">
        <v>14.53</v>
      </c>
      <c r="V503" s="1">
        <v>34.700000000000003</v>
      </c>
      <c r="W503" s="1">
        <f>+(X503+Y503)/2</f>
        <v>48.855000000000004</v>
      </c>
      <c r="X503" s="1">
        <v>16.309999999999999</v>
      </c>
      <c r="Y503" s="1">
        <v>81.400000000000006</v>
      </c>
      <c r="Z503" s="1">
        <v>1.9590000000000001</v>
      </c>
      <c r="AA503" s="1">
        <v>199</v>
      </c>
      <c r="AB503" s="1">
        <v>69.05</v>
      </c>
      <c r="AC503" s="2">
        <v>24.44</v>
      </c>
      <c r="AD503" s="1">
        <v>22.94</v>
      </c>
      <c r="AE503" s="1">
        <v>25.89</v>
      </c>
      <c r="AF503" s="2">
        <v>24.32</v>
      </c>
      <c r="AG503" s="1">
        <v>23.73</v>
      </c>
      <c r="AH503" s="1">
        <v>24.97</v>
      </c>
      <c r="AI503" s="2">
        <v>24.26</v>
      </c>
      <c r="AJ503" s="1">
        <v>23.75</v>
      </c>
      <c r="AK503" s="1">
        <v>24.82</v>
      </c>
      <c r="AL503" s="2">
        <v>24.25</v>
      </c>
      <c r="AM503" s="1">
        <v>23.57</v>
      </c>
      <c r="AN503" s="1">
        <v>24.86</v>
      </c>
      <c r="AO503" s="1" t="s">
        <v>0</v>
      </c>
      <c r="AP503" s="1">
        <v>4.5999999999999999E-2</v>
      </c>
      <c r="AQ503" s="1">
        <v>25.32</v>
      </c>
      <c r="AR503" s="1">
        <v>77.599999999999994</v>
      </c>
      <c r="AS503" s="1">
        <v>4.5999999999999999E-2</v>
      </c>
      <c r="AT503" s="1">
        <v>14.72</v>
      </c>
      <c r="AU503" s="1">
        <v>16.55</v>
      </c>
      <c r="AV503" s="1">
        <v>15.06</v>
      </c>
      <c r="AW503" s="1">
        <v>16.47</v>
      </c>
      <c r="AX503" s="1">
        <v>855</v>
      </c>
      <c r="AY503" s="1">
        <v>8.0997570000000003</v>
      </c>
      <c r="BD503" s="1">
        <f>0.6108*EXP((U503*17.27)/(U503+237.3))</f>
        <v>1.6544237564066977</v>
      </c>
      <c r="BE503" s="1">
        <f>0.6108*EXP((V503*17.27)/(V503+237.3))</f>
        <v>5.5301179659422894</v>
      </c>
      <c r="BF503" s="1">
        <f>+(BE503+BD503)/2</f>
        <v>3.5922708611744936</v>
      </c>
      <c r="BG503" s="1">
        <f>+((BD503*X503/100)+(BE503*Y503/100))/2</f>
        <v>2.3856762694734783</v>
      </c>
      <c r="BH503" s="1">
        <f>+BF503-BG503</f>
        <v>1.2065945917010152</v>
      </c>
    </row>
    <row r="504" spans="1:64" x14ac:dyDescent="0.2">
      <c r="A504" s="4">
        <v>43601</v>
      </c>
      <c r="B504" s="3">
        <v>0</v>
      </c>
      <c r="C504">
        <v>136</v>
      </c>
      <c r="D504" s="1">
        <v>11.94</v>
      </c>
      <c r="E504" s="1">
        <v>18.71</v>
      </c>
      <c r="F504" s="1">
        <v>299.77199999999999</v>
      </c>
      <c r="G504" s="1">
        <v>61.145560000000003</v>
      </c>
      <c r="H504" s="1">
        <v>-79.062870000000004</v>
      </c>
      <c r="I504" s="1">
        <v>-7.1660589999999997</v>
      </c>
      <c r="J504" s="1">
        <v>25.12144</v>
      </c>
      <c r="K504" s="1">
        <v>298.27140000000003</v>
      </c>
      <c r="L504" s="1">
        <v>371.22699999999998</v>
      </c>
      <c r="M504" s="1">
        <v>443.12389999999999</v>
      </c>
      <c r="N504" s="1">
        <v>238.62649999999999</v>
      </c>
      <c r="O504" s="1">
        <v>-71.896820000000005</v>
      </c>
      <c r="P504" s="1">
        <f>+G504/F504</f>
        <v>0.20397355323379104</v>
      </c>
      <c r="Q504" s="1">
        <v>166.72970000000001</v>
      </c>
      <c r="R504" s="1">
        <v>15.2</v>
      </c>
      <c r="S504" s="1">
        <v>36.200000000000003</v>
      </c>
      <c r="T504" s="1">
        <v>23.75</v>
      </c>
      <c r="U504" s="1">
        <v>14.72</v>
      </c>
      <c r="V504" s="1">
        <v>33.06</v>
      </c>
      <c r="W504" s="1">
        <f>+(X504+Y504)/2</f>
        <v>52.86</v>
      </c>
      <c r="X504" s="1">
        <v>20.420000000000002</v>
      </c>
      <c r="Y504" s="1">
        <v>85.3</v>
      </c>
      <c r="Z504" s="1">
        <v>2.68</v>
      </c>
      <c r="AA504" s="1">
        <v>179</v>
      </c>
      <c r="AB504" s="1">
        <v>60.88</v>
      </c>
      <c r="AC504" s="2">
        <v>24.63</v>
      </c>
      <c r="AD504" s="1">
        <v>23.27</v>
      </c>
      <c r="AE504" s="1">
        <v>25.88</v>
      </c>
      <c r="AF504" s="2">
        <v>24.67</v>
      </c>
      <c r="AG504" s="1">
        <v>24.14</v>
      </c>
      <c r="AH504" s="1">
        <v>25.22</v>
      </c>
      <c r="AI504" s="2">
        <v>24.58</v>
      </c>
      <c r="AJ504" s="1">
        <v>24.06</v>
      </c>
      <c r="AK504" s="1">
        <v>25.13</v>
      </c>
      <c r="AL504" s="2">
        <v>24.37</v>
      </c>
      <c r="AM504" s="1">
        <v>23.66</v>
      </c>
      <c r="AN504" s="1">
        <v>25.04</v>
      </c>
      <c r="AO504" s="1" t="s">
        <v>0</v>
      </c>
      <c r="AP504" s="1">
        <v>4.7E-2</v>
      </c>
      <c r="AQ504" s="1">
        <v>25.59</v>
      </c>
      <c r="AR504" s="1">
        <v>78.180000000000007</v>
      </c>
      <c r="AS504" s="1">
        <v>4.7E-2</v>
      </c>
      <c r="AT504" s="1">
        <v>14.97</v>
      </c>
      <c r="AU504" s="1">
        <v>16.95</v>
      </c>
      <c r="AV504" s="1">
        <v>15.33</v>
      </c>
      <c r="AW504" s="1">
        <v>16.809999999999999</v>
      </c>
      <c r="AX504" s="1">
        <v>608.1</v>
      </c>
      <c r="AY504" s="1">
        <v>5.7607745399999999</v>
      </c>
      <c r="BD504" s="1">
        <f>0.6108*EXP((U504*17.27)/(U504+237.3))</f>
        <v>1.67484653438867</v>
      </c>
      <c r="BE504" s="1">
        <f>0.6108*EXP((V504*17.27)/(V504+237.3))</f>
        <v>5.0471014934810476</v>
      </c>
      <c r="BF504" s="1">
        <f>+(BE504+BD504)/2</f>
        <v>3.3609740139348587</v>
      </c>
      <c r="BG504" s="1">
        <f>+((BD504*X504/100)+(BE504*Y504/100))/2</f>
        <v>2.3235906181307495</v>
      </c>
      <c r="BH504" s="1">
        <f>+BF504-BG504</f>
        <v>1.0373833958041092</v>
      </c>
    </row>
    <row r="505" spans="1:64" s="7" customFormat="1" x14ac:dyDescent="0.2">
      <c r="A505" s="4">
        <v>43602</v>
      </c>
      <c r="B505" s="3">
        <v>0</v>
      </c>
      <c r="C505">
        <v>137</v>
      </c>
      <c r="D505" s="1">
        <v>11.91</v>
      </c>
      <c r="E505" s="1">
        <v>15.25</v>
      </c>
      <c r="F505" s="1">
        <v>297.18630000000002</v>
      </c>
      <c r="G505" s="1">
        <v>59.92183</v>
      </c>
      <c r="H505" s="1">
        <v>-76.755930000000006</v>
      </c>
      <c r="I505" s="1">
        <v>-5.536314</v>
      </c>
      <c r="J505" s="1">
        <v>23.694859999999998</v>
      </c>
      <c r="K505" s="1">
        <v>296.84480000000002</v>
      </c>
      <c r="L505" s="1">
        <v>364.85950000000003</v>
      </c>
      <c r="M505" s="1">
        <v>436.07909999999998</v>
      </c>
      <c r="N505" s="1">
        <v>237.2645</v>
      </c>
      <c r="O505" s="1">
        <v>-71.219620000000006</v>
      </c>
      <c r="P505" s="1">
        <f>+G505/F505</f>
        <v>0.20163052603703466</v>
      </c>
      <c r="Q505" s="1">
        <v>166.04480000000001</v>
      </c>
      <c r="R505" s="1">
        <v>14.68</v>
      </c>
      <c r="S505" s="1">
        <v>34.29</v>
      </c>
      <c r="T505" s="1">
        <v>22.18</v>
      </c>
      <c r="U505" s="1">
        <v>13.35</v>
      </c>
      <c r="V505" s="1">
        <v>30.42</v>
      </c>
      <c r="W505" s="1">
        <f>+(X505+Y505)/2</f>
        <v>58.224999999999994</v>
      </c>
      <c r="X505" s="1">
        <v>24.85</v>
      </c>
      <c r="Y505" s="1">
        <v>91.6</v>
      </c>
      <c r="Z505" s="1">
        <v>2.15</v>
      </c>
      <c r="AA505" s="1">
        <v>243.5</v>
      </c>
      <c r="AB505" s="1">
        <v>74.3</v>
      </c>
      <c r="AC505" s="2">
        <v>24.79</v>
      </c>
      <c r="AD505" s="1">
        <v>23.19</v>
      </c>
      <c r="AE505" s="1">
        <v>25.88</v>
      </c>
      <c r="AF505" s="2">
        <v>24.82</v>
      </c>
      <c r="AG505" s="1">
        <v>24.22</v>
      </c>
      <c r="AH505" s="1">
        <v>25.47</v>
      </c>
      <c r="AI505" s="2">
        <v>24.77</v>
      </c>
      <c r="AJ505" s="1">
        <v>24.19</v>
      </c>
      <c r="AK505" s="1">
        <v>25.31</v>
      </c>
      <c r="AL505" s="2">
        <v>24.52</v>
      </c>
      <c r="AM505" s="1">
        <v>23.79</v>
      </c>
      <c r="AN505" s="1">
        <v>25.13</v>
      </c>
      <c r="AO505" s="1">
        <v>0.24399999999999999</v>
      </c>
      <c r="AP505" s="1">
        <v>4.7E-2</v>
      </c>
      <c r="AQ505" s="1">
        <v>25.78</v>
      </c>
      <c r="AR505" s="1">
        <v>78.44</v>
      </c>
      <c r="AS505" s="1">
        <v>4.7E-2</v>
      </c>
      <c r="AT505" s="1">
        <v>15.07</v>
      </c>
      <c r="AU505" s="1">
        <v>17</v>
      </c>
      <c r="AV505" s="1">
        <v>15.43</v>
      </c>
      <c r="AW505" s="1">
        <v>16.809999999999999</v>
      </c>
      <c r="AX505" s="1">
        <v>631.4</v>
      </c>
      <c r="AY505" s="1">
        <v>5.98150476</v>
      </c>
      <c r="AZ505" s="1"/>
      <c r="BA505" s="1"/>
      <c r="BB505" s="1"/>
      <c r="BC505" s="1"/>
      <c r="BD505" s="1">
        <f>0.6108*EXP((U505*17.27)/(U505+237.3))</f>
        <v>1.5324085994618508</v>
      </c>
      <c r="BE505" s="1">
        <f>0.6108*EXP((V505*17.27)/(V505+237.3))</f>
        <v>4.3463584835200679</v>
      </c>
      <c r="BF505" s="1">
        <f>+(BE505+BD505)/2</f>
        <v>2.9393835414909595</v>
      </c>
      <c r="BG505" s="1">
        <f>+((BD505*X505/100)+(BE505*Y505/100))/2</f>
        <v>2.1810339539353261</v>
      </c>
      <c r="BH505" s="1">
        <f>+BF505-BG505</f>
        <v>0.75834958755563342</v>
      </c>
      <c r="BI505"/>
      <c r="BJ505"/>
      <c r="BK505"/>
      <c r="BL505"/>
    </row>
    <row r="506" spans="1:64" x14ac:dyDescent="0.2">
      <c r="A506" s="4">
        <v>43603</v>
      </c>
      <c r="B506" s="3">
        <v>0</v>
      </c>
      <c r="C506">
        <v>138</v>
      </c>
      <c r="D506" s="1">
        <v>11.92</v>
      </c>
      <c r="E506" s="1">
        <v>14.2</v>
      </c>
      <c r="F506" s="1">
        <v>307.75200000000001</v>
      </c>
      <c r="G506" s="1">
        <v>63.231990000000003</v>
      </c>
      <c r="H506" s="1">
        <v>-89.345860000000002</v>
      </c>
      <c r="I506" s="1">
        <v>-9.2186129999999995</v>
      </c>
      <c r="J506" s="1">
        <v>21.973600000000001</v>
      </c>
      <c r="K506" s="1">
        <v>295.12360000000001</v>
      </c>
      <c r="L506" s="1">
        <v>342.82780000000002</v>
      </c>
      <c r="M506" s="1">
        <v>422.95499999999998</v>
      </c>
      <c r="N506" s="1">
        <v>244.52</v>
      </c>
      <c r="O506" s="1">
        <v>-80.12724</v>
      </c>
      <c r="P506" s="1">
        <f>+G506/F506</f>
        <v>0.20546410746315216</v>
      </c>
      <c r="Q506" s="1">
        <v>164.39269999999999</v>
      </c>
      <c r="R506" s="1">
        <v>10.050000000000001</v>
      </c>
      <c r="S506" s="1">
        <v>34.299999999999997</v>
      </c>
      <c r="T506" s="1">
        <v>19.84</v>
      </c>
      <c r="U506" s="1">
        <v>8.69</v>
      </c>
      <c r="V506" s="1">
        <v>31</v>
      </c>
      <c r="W506" s="1">
        <f>+(X506+Y506)/2</f>
        <v>47.53</v>
      </c>
      <c r="X506" s="1">
        <v>14.06</v>
      </c>
      <c r="Y506" s="1">
        <v>81</v>
      </c>
      <c r="Z506" s="1">
        <v>1.732</v>
      </c>
      <c r="AA506" s="1">
        <v>196.9</v>
      </c>
      <c r="AB506" s="1">
        <v>59.68</v>
      </c>
      <c r="AC506" s="2">
        <v>24.19</v>
      </c>
      <c r="AD506" s="1">
        <v>22.38</v>
      </c>
      <c r="AE506" s="1">
        <v>25.41</v>
      </c>
      <c r="AF506" s="2">
        <v>24.72</v>
      </c>
      <c r="AG506" s="1">
        <v>23.87</v>
      </c>
      <c r="AH506" s="1">
        <v>25.41</v>
      </c>
      <c r="AI506" s="2">
        <v>24.83</v>
      </c>
      <c r="AJ506" s="1">
        <v>23.82</v>
      </c>
      <c r="AK506" s="1">
        <v>25.25</v>
      </c>
      <c r="AL506" s="2">
        <v>24.67</v>
      </c>
      <c r="AM506" s="1">
        <v>23.28</v>
      </c>
      <c r="AN506" s="1">
        <v>25.33</v>
      </c>
      <c r="AO506" s="1" t="s">
        <v>0</v>
      </c>
      <c r="AP506" s="1">
        <v>4.5999999999999999E-2</v>
      </c>
      <c r="AQ506" s="1">
        <v>25.78</v>
      </c>
      <c r="AR506" s="1">
        <v>78.44</v>
      </c>
      <c r="AS506" s="1">
        <v>4.7E-2</v>
      </c>
      <c r="AT506" s="1">
        <v>15.08</v>
      </c>
      <c r="AU506" s="1">
        <v>16.87</v>
      </c>
      <c r="AV506" s="1">
        <v>15.45</v>
      </c>
      <c r="AW506" s="1">
        <v>16.68</v>
      </c>
      <c r="AX506" s="1">
        <v>335.8</v>
      </c>
      <c r="AY506" s="1">
        <v>3.1811677199999999</v>
      </c>
      <c r="BD506" s="1">
        <f>0.6108*EXP((U506*17.27)/(U506+237.3))</f>
        <v>1.1242378675033513</v>
      </c>
      <c r="BE506" s="1">
        <f>0.6108*EXP((V506*17.27)/(V506+237.3))</f>
        <v>4.492592251118583</v>
      </c>
      <c r="BF506" s="1">
        <f>+(BE506+BD506)/2</f>
        <v>2.8084150593109669</v>
      </c>
      <c r="BG506" s="1">
        <f>+((BD506*X506/100)+(BE506*Y506/100))/2</f>
        <v>1.8985337837885119</v>
      </c>
      <c r="BH506" s="1">
        <f>+BF506-BG506</f>
        <v>0.90988127552245501</v>
      </c>
      <c r="BK506" s="7"/>
      <c r="BL506" s="7"/>
    </row>
    <row r="507" spans="1:64" x14ac:dyDescent="0.2">
      <c r="A507" s="4">
        <v>43604</v>
      </c>
      <c r="B507" s="3">
        <v>0</v>
      </c>
      <c r="C507">
        <v>139</v>
      </c>
      <c r="D507" s="1">
        <v>11.9</v>
      </c>
      <c r="E507" s="1">
        <v>18.73</v>
      </c>
      <c r="F507" s="1">
        <v>301.20740000000001</v>
      </c>
      <c r="G507" s="1">
        <v>61.04468</v>
      </c>
      <c r="H507" s="1">
        <v>-85.575469999999996</v>
      </c>
      <c r="I507" s="1">
        <v>-8.4481710000000003</v>
      </c>
      <c r="J507" s="1">
        <v>23.764859999999999</v>
      </c>
      <c r="K507" s="1">
        <v>296.91489999999999</v>
      </c>
      <c r="L507" s="1">
        <v>357.13350000000003</v>
      </c>
      <c r="M507" s="1">
        <v>434.26080000000002</v>
      </c>
      <c r="N507" s="1">
        <v>240.1627</v>
      </c>
      <c r="O507" s="1">
        <v>-77.127300000000005</v>
      </c>
      <c r="P507" s="1">
        <f>+G507/F507</f>
        <v>0.20266660115256133</v>
      </c>
      <c r="Q507" s="1">
        <v>163.03540000000001</v>
      </c>
      <c r="R507" s="1">
        <v>10.75</v>
      </c>
      <c r="S507" s="1">
        <v>35.380000000000003</v>
      </c>
      <c r="T507" s="1">
        <v>21.96</v>
      </c>
      <c r="U507" s="1">
        <v>10.02</v>
      </c>
      <c r="V507" s="1">
        <v>31.66</v>
      </c>
      <c r="W507" s="1">
        <f>+(X507+Y507)/2</f>
        <v>45.71</v>
      </c>
      <c r="X507" s="1">
        <v>14.25</v>
      </c>
      <c r="Y507" s="1">
        <v>77.17</v>
      </c>
      <c r="Z507" s="1">
        <v>2.351</v>
      </c>
      <c r="AA507" s="1">
        <v>180.9</v>
      </c>
      <c r="AB507" s="1">
        <v>73.75</v>
      </c>
      <c r="AC507" s="2">
        <v>23.9</v>
      </c>
      <c r="AD507" s="1">
        <v>22.08</v>
      </c>
      <c r="AE507" s="1">
        <v>25.22</v>
      </c>
      <c r="AF507" s="2">
        <v>24.36</v>
      </c>
      <c r="AG507" s="1">
        <v>23.74</v>
      </c>
      <c r="AH507" s="1">
        <v>24.95</v>
      </c>
      <c r="AI507" s="2">
        <v>24.57</v>
      </c>
      <c r="AJ507" s="1">
        <v>24.13</v>
      </c>
      <c r="AK507" s="1">
        <v>24.99</v>
      </c>
      <c r="AL507" s="2">
        <v>24.66</v>
      </c>
      <c r="AM507" s="1">
        <v>24.05</v>
      </c>
      <c r="AN507" s="1">
        <v>25.11</v>
      </c>
      <c r="AO507" s="1" t="s">
        <v>0</v>
      </c>
      <c r="AP507" s="1">
        <v>4.5999999999999999E-2</v>
      </c>
      <c r="AQ507" s="1">
        <v>25.54</v>
      </c>
      <c r="AR507" s="1">
        <v>78.05</v>
      </c>
      <c r="AS507" s="1">
        <v>4.5999999999999999E-2</v>
      </c>
      <c r="AT507" s="1">
        <v>14.94</v>
      </c>
      <c r="AU507" s="1">
        <v>16.53</v>
      </c>
      <c r="AV507" s="1">
        <v>15.3</v>
      </c>
      <c r="AW507" s="1">
        <v>16.399999999999999</v>
      </c>
      <c r="AX507" s="1">
        <v>742.4</v>
      </c>
      <c r="AY507" s="1">
        <v>7.0330521599999996</v>
      </c>
      <c r="BD507" s="1">
        <f>0.6108*EXP((U507*17.27)/(U507+237.3))</f>
        <v>1.2296093133087638</v>
      </c>
      <c r="BE507" s="1">
        <f>0.6108*EXP((V507*17.27)/(V507+237.3))</f>
        <v>4.6641803789659315</v>
      </c>
      <c r="BF507" s="1">
        <f>+(BE507+BD507)/2</f>
        <v>2.9468948461373476</v>
      </c>
      <c r="BG507" s="1">
        <f>+((BD507*X507/100)+(BE507*Y507/100))/2</f>
        <v>1.887283662797254</v>
      </c>
      <c r="BH507" s="1">
        <f>+BF507-BG507</f>
        <v>1.0596111833400936</v>
      </c>
    </row>
    <row r="508" spans="1:64" x14ac:dyDescent="0.2">
      <c r="A508" s="4">
        <v>43605</v>
      </c>
      <c r="B508" s="3">
        <v>0</v>
      </c>
      <c r="C508">
        <v>140</v>
      </c>
      <c r="D508" s="1">
        <v>11.94</v>
      </c>
      <c r="E508" s="1">
        <v>13.73</v>
      </c>
      <c r="F508" s="1">
        <v>290.19439999999997</v>
      </c>
      <c r="G508" s="1">
        <v>59.680489999999999</v>
      </c>
      <c r="H508" s="1">
        <v>-75.479060000000004</v>
      </c>
      <c r="I508" s="1">
        <v>-4.0576530000000002</v>
      </c>
      <c r="J508" s="1">
        <v>21.642720000000001</v>
      </c>
      <c r="K508" s="1">
        <v>294.79270000000002</v>
      </c>
      <c r="L508" s="1">
        <v>353.75319999999999</v>
      </c>
      <c r="M508" s="1">
        <v>425.1746</v>
      </c>
      <c r="N508" s="1">
        <v>230.51390000000001</v>
      </c>
      <c r="O508" s="1">
        <v>-71.421409999999995</v>
      </c>
      <c r="P508" s="1">
        <f>+G508/F508</f>
        <v>0.20565693204279614</v>
      </c>
      <c r="Q508" s="1">
        <v>159.0925</v>
      </c>
      <c r="R508" s="1">
        <v>13.37</v>
      </c>
      <c r="S508" s="1">
        <v>30.8</v>
      </c>
      <c r="T508" s="1">
        <v>20.29</v>
      </c>
      <c r="U508" s="1">
        <v>12.45</v>
      </c>
      <c r="V508" s="1">
        <v>27.97</v>
      </c>
      <c r="W508" s="1">
        <f>+(X508+Y508)/2</f>
        <v>48.994999999999997</v>
      </c>
      <c r="X508" s="1">
        <v>13.89</v>
      </c>
      <c r="Y508" s="1">
        <v>84.1</v>
      </c>
      <c r="Z508" s="1">
        <v>2.4489999999999998</v>
      </c>
      <c r="AA508" s="1">
        <v>256.8</v>
      </c>
      <c r="AB508" s="1">
        <v>57.17</v>
      </c>
      <c r="AC508" s="2">
        <v>24.07</v>
      </c>
      <c r="AD508" s="1">
        <v>22.71</v>
      </c>
      <c r="AE508" s="1">
        <v>24.95</v>
      </c>
      <c r="AF508" s="2">
        <v>24.41</v>
      </c>
      <c r="AG508" s="1">
        <v>23.88</v>
      </c>
      <c r="AH508" s="1">
        <v>24.91</v>
      </c>
      <c r="AI508" s="2">
        <v>24.55</v>
      </c>
      <c r="AJ508" s="1">
        <v>24.15</v>
      </c>
      <c r="AK508" s="1">
        <v>24.97</v>
      </c>
      <c r="AL508" s="2">
        <v>24.69</v>
      </c>
      <c r="AM508" s="1">
        <v>24.15</v>
      </c>
      <c r="AN508" s="1">
        <v>25.22</v>
      </c>
      <c r="AO508" s="1" t="s">
        <v>0</v>
      </c>
      <c r="AP508" s="1">
        <v>4.4999999999999998E-2</v>
      </c>
      <c r="AQ508" s="1">
        <v>25.52</v>
      </c>
      <c r="AR508" s="1">
        <v>77.989999999999995</v>
      </c>
      <c r="AS508" s="1">
        <v>4.4999999999999998E-2</v>
      </c>
      <c r="AT508" s="1">
        <v>14.91</v>
      </c>
      <c r="AU508" s="1">
        <v>16.309999999999999</v>
      </c>
      <c r="AV508" s="1">
        <v>15.26</v>
      </c>
      <c r="AW508" s="1">
        <v>16.2</v>
      </c>
      <c r="AX508" s="1">
        <v>352</v>
      </c>
      <c r="AY508" s="1">
        <v>3.3346368000000006</v>
      </c>
      <c r="BD508" s="1">
        <f>0.6108*EXP((U508*17.27)/(U508+237.3))</f>
        <v>1.4447281917406372</v>
      </c>
      <c r="BE508" s="1">
        <f>0.6108*EXP((V508*17.27)/(V508+237.3))</f>
        <v>3.7733326961533229</v>
      </c>
      <c r="BF508" s="1">
        <f>+(BE508+BD508)/2</f>
        <v>2.6090304439469802</v>
      </c>
      <c r="BG508" s="1">
        <f>+((BD508*X508/100)+(BE508*Y508/100))/2</f>
        <v>1.6870227716488595</v>
      </c>
      <c r="BH508" s="1">
        <f>+BF508-BG508</f>
        <v>0.92200767229812075</v>
      </c>
    </row>
    <row r="509" spans="1:64" x14ac:dyDescent="0.2">
      <c r="A509" s="4">
        <v>43606</v>
      </c>
      <c r="B509" s="3">
        <v>0</v>
      </c>
      <c r="C509">
        <v>141</v>
      </c>
      <c r="D509" s="1">
        <v>11.9</v>
      </c>
      <c r="E509" s="1">
        <v>16.440000000000001</v>
      </c>
      <c r="F509" s="1">
        <v>308.41820000000001</v>
      </c>
      <c r="G509" s="1">
        <v>62.198149999999998</v>
      </c>
      <c r="H509" s="1">
        <v>-89.67568</v>
      </c>
      <c r="I509" s="1">
        <v>-7.9807620000000004</v>
      </c>
      <c r="J509" s="1">
        <v>21.715160000000001</v>
      </c>
      <c r="K509" s="1">
        <v>294.86509999999998</v>
      </c>
      <c r="L509" s="1">
        <v>341.09989999999999</v>
      </c>
      <c r="M509" s="1">
        <v>422.79489999999998</v>
      </c>
      <c r="N509" s="1">
        <v>246.22</v>
      </c>
      <c r="O509" s="1">
        <v>-81.694919999999996</v>
      </c>
      <c r="P509" s="1">
        <f>+G509/F509</f>
        <v>0.20166822191427095</v>
      </c>
      <c r="Q509" s="1">
        <v>164.52510000000001</v>
      </c>
      <c r="R509" s="1">
        <v>7.97</v>
      </c>
      <c r="S509" s="1">
        <v>34.43</v>
      </c>
      <c r="T509" s="1">
        <v>19.690000000000001</v>
      </c>
      <c r="U509" s="1">
        <v>7.7930000000000001</v>
      </c>
      <c r="V509" s="1">
        <v>30.25</v>
      </c>
      <c r="W509" s="1">
        <f>+(X509+Y509)/2</f>
        <v>48.6</v>
      </c>
      <c r="X509" s="1">
        <v>14.3</v>
      </c>
      <c r="Y509" s="1">
        <v>82.9</v>
      </c>
      <c r="Z509" s="1">
        <v>1.871</v>
      </c>
      <c r="AA509" s="1">
        <v>171.1</v>
      </c>
      <c r="AB509" s="1">
        <v>72.97</v>
      </c>
      <c r="AC509" s="2">
        <v>23.39</v>
      </c>
      <c r="AD509" s="1">
        <v>21.74</v>
      </c>
      <c r="AE509" s="1">
        <v>24.67</v>
      </c>
      <c r="AF509" s="2">
        <v>24.13</v>
      </c>
      <c r="AG509" s="1">
        <v>23.53</v>
      </c>
      <c r="AH509" s="1">
        <v>24.77</v>
      </c>
      <c r="AI509" s="2">
        <v>24.41</v>
      </c>
      <c r="AJ509" s="1">
        <v>23.92</v>
      </c>
      <c r="AK509" s="1">
        <v>24.83</v>
      </c>
      <c r="AL509" s="2">
        <v>24.65</v>
      </c>
      <c r="AM509" s="1">
        <v>23.95</v>
      </c>
      <c r="AN509" s="1">
        <v>25.3</v>
      </c>
      <c r="AO509" s="1" t="s">
        <v>0</v>
      </c>
      <c r="AP509" s="1">
        <v>4.3999999999999997E-2</v>
      </c>
      <c r="AQ509" s="1">
        <v>25.29</v>
      </c>
      <c r="AR509" s="1">
        <v>77.56</v>
      </c>
      <c r="AS509" s="1">
        <v>4.4999999999999998E-2</v>
      </c>
      <c r="AT509" s="1">
        <v>14.7</v>
      </c>
      <c r="AU509" s="1">
        <v>16.03</v>
      </c>
      <c r="AV509" s="1">
        <v>15.04</v>
      </c>
      <c r="AW509" s="1">
        <v>15.96</v>
      </c>
      <c r="AX509" s="1">
        <v>535.4</v>
      </c>
      <c r="AY509" s="1">
        <v>5.0720583599999998</v>
      </c>
      <c r="BD509" s="1">
        <f>0.6108*EXP((U509*17.27)/(U509+237.3))</f>
        <v>1.0577381769823713</v>
      </c>
      <c r="BE509" s="1">
        <f>0.6108*EXP((V509*17.27)/(V509+237.3))</f>
        <v>4.3042888804135115</v>
      </c>
      <c r="BF509" s="1">
        <f>+(BE509+BD509)/2</f>
        <v>2.6810135286979415</v>
      </c>
      <c r="BG509" s="1">
        <f>+((BD509*X509/100)+(BE509*Y509/100))/2</f>
        <v>1.85975602058564</v>
      </c>
      <c r="BH509" s="1">
        <f>+BF509-BG509</f>
        <v>0.82125750811230147</v>
      </c>
    </row>
    <row r="510" spans="1:64" x14ac:dyDescent="0.2">
      <c r="A510" s="4">
        <v>43607</v>
      </c>
      <c r="B510" s="3">
        <v>0</v>
      </c>
      <c r="C510">
        <v>142</v>
      </c>
      <c r="D510" s="1">
        <v>11.86</v>
      </c>
      <c r="E510" s="1">
        <v>17.73</v>
      </c>
      <c r="F510" s="1">
        <v>304.88490000000002</v>
      </c>
      <c r="G510" s="1">
        <v>61.966329999999999</v>
      </c>
      <c r="H510" s="1">
        <v>-78.425290000000004</v>
      </c>
      <c r="I510" s="1">
        <v>-1.6432979999999999</v>
      </c>
      <c r="J510" s="1">
        <v>22.198779999999999</v>
      </c>
      <c r="K510" s="1">
        <v>295.34879999999998</v>
      </c>
      <c r="L510" s="1">
        <v>354.02140000000003</v>
      </c>
      <c r="M510" s="1">
        <v>430.80340000000001</v>
      </c>
      <c r="N510" s="1">
        <v>242.9186</v>
      </c>
      <c r="O510" s="1">
        <v>-76.781989999999993</v>
      </c>
      <c r="P510" s="1">
        <f>+G510/F510</f>
        <v>0.20324499507847058</v>
      </c>
      <c r="Q510" s="1">
        <v>166.13659999999999</v>
      </c>
      <c r="R510" s="1">
        <v>13.14</v>
      </c>
      <c r="S510" s="1">
        <v>31.27</v>
      </c>
      <c r="T510" s="1">
        <v>21.39</v>
      </c>
      <c r="U510" s="1">
        <v>12.67</v>
      </c>
      <c r="V510" s="1">
        <v>28.89</v>
      </c>
      <c r="W510" s="1">
        <f>+(X510+Y510)/2</f>
        <v>56.86</v>
      </c>
      <c r="X510" s="1">
        <v>25.52</v>
      </c>
      <c r="Y510" s="1">
        <v>88.2</v>
      </c>
      <c r="Z510" s="1">
        <v>3.573</v>
      </c>
      <c r="AA510" s="1">
        <v>190.6</v>
      </c>
      <c r="AB510" s="1">
        <v>31.63</v>
      </c>
      <c r="AC510" s="2">
        <v>23.41</v>
      </c>
      <c r="AD510" s="1">
        <v>22</v>
      </c>
      <c r="AE510" s="1">
        <v>24.56</v>
      </c>
      <c r="AF510" s="2">
        <v>23.92</v>
      </c>
      <c r="AG510" s="1">
        <v>23.37</v>
      </c>
      <c r="AH510" s="1">
        <v>24.37</v>
      </c>
      <c r="AI510" s="2">
        <v>24.18</v>
      </c>
      <c r="AJ510" s="1">
        <v>23.78</v>
      </c>
      <c r="AK510" s="1">
        <v>24.56</v>
      </c>
      <c r="AL510" s="2">
        <v>24.55</v>
      </c>
      <c r="AM510" s="1">
        <v>24.04</v>
      </c>
      <c r="AN510" s="1">
        <v>24.99</v>
      </c>
      <c r="AO510" s="1">
        <v>0.23899999999999999</v>
      </c>
      <c r="AP510" s="1">
        <v>4.3999999999999997E-2</v>
      </c>
      <c r="AQ510" s="1">
        <v>25.13</v>
      </c>
      <c r="AR510" s="1">
        <v>77.34</v>
      </c>
      <c r="AS510" s="1">
        <v>4.3999999999999997E-2</v>
      </c>
      <c r="AT510" s="1">
        <v>14.71</v>
      </c>
      <c r="AU510" s="1">
        <v>15.93</v>
      </c>
      <c r="AV510" s="1">
        <v>15.04</v>
      </c>
      <c r="AW510" s="1">
        <v>15.9</v>
      </c>
      <c r="AX510" s="1">
        <v>664.7</v>
      </c>
      <c r="AY510" s="1">
        <v>6.2969689800000008</v>
      </c>
      <c r="BD510" s="1">
        <f>0.6108*EXP((U510*17.27)/(U510+237.3))</f>
        <v>1.4657439601509059</v>
      </c>
      <c r="BE510" s="1">
        <f>0.6108*EXP((V510*17.27)/(V510+237.3))</f>
        <v>3.9802845047041258</v>
      </c>
      <c r="BF510" s="1">
        <f>+(BE510+BD510)/2</f>
        <v>2.7230142324275159</v>
      </c>
      <c r="BG510" s="1">
        <f>+((BD510*X510/100)+(BE510*Y510/100))/2</f>
        <v>1.9423343958897752</v>
      </c>
      <c r="BH510" s="1">
        <f>+BF510-BG510</f>
        <v>0.78067983653774076</v>
      </c>
    </row>
    <row r="511" spans="1:64" x14ac:dyDescent="0.2">
      <c r="A511" s="4">
        <v>43608</v>
      </c>
      <c r="B511" s="3">
        <v>0</v>
      </c>
      <c r="C511">
        <v>143</v>
      </c>
      <c r="D511" s="1">
        <v>12.02</v>
      </c>
      <c r="E511" s="1">
        <v>15.38</v>
      </c>
      <c r="F511" s="1">
        <v>308.73009999999999</v>
      </c>
      <c r="G511" s="1">
        <v>61.976840000000003</v>
      </c>
      <c r="H511" s="1">
        <v>-83.588570000000004</v>
      </c>
      <c r="I511" s="1">
        <v>-5.7591109999999999</v>
      </c>
      <c r="J511" s="1">
        <v>21.840910000000001</v>
      </c>
      <c r="K511" s="1">
        <v>294.99090000000001</v>
      </c>
      <c r="L511" s="1">
        <v>347.26760000000002</v>
      </c>
      <c r="M511" s="1">
        <v>425.09710000000001</v>
      </c>
      <c r="N511" s="1">
        <v>246.7533</v>
      </c>
      <c r="O511" s="1">
        <v>-77.829459999999997</v>
      </c>
      <c r="P511" s="1">
        <f>+G511/F511</f>
        <v>0.2007476433298859</v>
      </c>
      <c r="Q511" s="1">
        <v>168.9238</v>
      </c>
      <c r="R511" s="1">
        <v>10.14</v>
      </c>
      <c r="S511" s="1">
        <v>32.43</v>
      </c>
      <c r="T511" s="1">
        <v>20.07</v>
      </c>
      <c r="U511" s="1">
        <v>10.78</v>
      </c>
      <c r="V511" s="1">
        <v>29.34</v>
      </c>
      <c r="W511" s="1">
        <f>+(X511+Y511)/2</f>
        <v>51.01</v>
      </c>
      <c r="X511" s="1">
        <v>18.72</v>
      </c>
      <c r="Y511" s="1">
        <v>83.3</v>
      </c>
      <c r="Z511" s="1">
        <v>1.7929999999999999</v>
      </c>
      <c r="AA511" s="1">
        <v>288.8</v>
      </c>
      <c r="AB511" s="1">
        <v>49.23</v>
      </c>
      <c r="AC511" s="2">
        <v>23.41</v>
      </c>
      <c r="AD511" s="1">
        <v>22.06</v>
      </c>
      <c r="AE511" s="1">
        <v>24.41</v>
      </c>
      <c r="AF511" s="2">
        <v>23.92</v>
      </c>
      <c r="AG511" s="1">
        <v>23.4</v>
      </c>
      <c r="AH511" s="1">
        <v>24.36</v>
      </c>
      <c r="AI511" s="2">
        <v>24.15</v>
      </c>
      <c r="AJ511" s="1">
        <v>23.73</v>
      </c>
      <c r="AK511" s="1">
        <v>24.47</v>
      </c>
      <c r="AL511" s="2">
        <v>24.53</v>
      </c>
      <c r="AM511" s="1">
        <v>23.96</v>
      </c>
      <c r="AN511" s="1">
        <v>24.96</v>
      </c>
      <c r="AO511" s="1" t="s">
        <v>0</v>
      </c>
      <c r="AP511" s="1">
        <v>4.4999999999999998E-2</v>
      </c>
      <c r="AQ511" s="1">
        <v>25.05</v>
      </c>
      <c r="AR511" s="1">
        <v>77.17</v>
      </c>
      <c r="AS511" s="1">
        <v>4.4999999999999998E-2</v>
      </c>
      <c r="AT511" s="1">
        <v>14.95</v>
      </c>
      <c r="AU511" s="1">
        <v>16.2</v>
      </c>
      <c r="AV511" s="1">
        <v>15.29</v>
      </c>
      <c r="AW511" s="1">
        <v>16.190000000000001</v>
      </c>
      <c r="AX511" s="1">
        <v>535.4</v>
      </c>
      <c r="AY511" s="1">
        <v>5.0720583599999998</v>
      </c>
      <c r="BD511" s="1">
        <f>0.6108*EXP((U511*17.27)/(U511+237.3))</f>
        <v>1.2936402173676451</v>
      </c>
      <c r="BE511" s="1">
        <f>0.6108*EXP((V511*17.27)/(V511+237.3))</f>
        <v>4.0850586129342936</v>
      </c>
      <c r="BF511" s="1">
        <f>+(BE511+BD511)/2</f>
        <v>2.6893494151509696</v>
      </c>
      <c r="BG511" s="1">
        <f>+((BD511*X511/100)+(BE511*Y511/100))/2</f>
        <v>1.8225116366327447</v>
      </c>
      <c r="BH511" s="1">
        <f>+BF511-BG511</f>
        <v>0.86683777851822486</v>
      </c>
    </row>
    <row r="512" spans="1:64" x14ac:dyDescent="0.2">
      <c r="A512" s="4">
        <v>43609</v>
      </c>
      <c r="B512" s="3">
        <v>0</v>
      </c>
      <c r="C512">
        <v>144</v>
      </c>
      <c r="D512" s="1">
        <v>11.96</v>
      </c>
      <c r="E512" s="1">
        <v>17</v>
      </c>
      <c r="F512" s="1">
        <v>308.72210000000001</v>
      </c>
      <c r="G512" s="1">
        <v>61.908259999999999</v>
      </c>
      <c r="H512" s="1">
        <v>-86.860820000000004</v>
      </c>
      <c r="I512" s="1">
        <v>-10.43492</v>
      </c>
      <c r="J512" s="1">
        <v>23.54006</v>
      </c>
      <c r="K512" s="1">
        <v>296.69</v>
      </c>
      <c r="L512" s="1">
        <v>355.03539999999998</v>
      </c>
      <c r="M512" s="1">
        <v>431.46140000000003</v>
      </c>
      <c r="N512" s="1">
        <v>246.81389999999999</v>
      </c>
      <c r="O512" s="1">
        <v>-76.425899999999999</v>
      </c>
      <c r="P512" s="1">
        <f>+G512/F512</f>
        <v>0.20053070382716365</v>
      </c>
      <c r="Q512" s="1">
        <v>170.38800000000001</v>
      </c>
      <c r="R512" s="1">
        <v>10.09</v>
      </c>
      <c r="S512" s="1">
        <v>37.909999999999997</v>
      </c>
      <c r="T512" s="1">
        <v>21.33</v>
      </c>
      <c r="U512" s="1">
        <v>9.42</v>
      </c>
      <c r="V512" s="1">
        <v>32.92</v>
      </c>
      <c r="W512" s="1">
        <f>+(X512+Y512)/2</f>
        <v>45.03</v>
      </c>
      <c r="X512" s="1">
        <v>12.12</v>
      </c>
      <c r="Y512" s="1">
        <v>77.94</v>
      </c>
      <c r="Z512" s="1">
        <v>1.7689999999999999</v>
      </c>
      <c r="AA512" s="1">
        <v>181.6</v>
      </c>
      <c r="AB512" s="1">
        <v>66.92</v>
      </c>
      <c r="AC512" s="2">
        <v>23.29</v>
      </c>
      <c r="AD512" s="1">
        <v>21.48</v>
      </c>
      <c r="AE512" s="1">
        <v>24.79</v>
      </c>
      <c r="AF512" s="2">
        <v>23.77</v>
      </c>
      <c r="AG512" s="1">
        <v>23.16</v>
      </c>
      <c r="AH512" s="1">
        <v>24.34</v>
      </c>
      <c r="AI512" s="2">
        <v>24.03</v>
      </c>
      <c r="AJ512" s="1">
        <v>23.52</v>
      </c>
      <c r="AK512" s="1">
        <v>24.47</v>
      </c>
      <c r="AL512" s="2">
        <v>24.45</v>
      </c>
      <c r="AM512" s="1">
        <v>23.77</v>
      </c>
      <c r="AN512" s="1">
        <v>25.04</v>
      </c>
      <c r="AO512" s="1">
        <v>0.24299999999999999</v>
      </c>
      <c r="AP512" s="1">
        <v>4.4999999999999998E-2</v>
      </c>
      <c r="AQ512" s="1">
        <v>24.93</v>
      </c>
      <c r="AR512" s="1">
        <v>76.87</v>
      </c>
      <c r="AS512" s="1">
        <v>4.4999999999999998E-2</v>
      </c>
      <c r="AT512" s="1">
        <v>14.95</v>
      </c>
      <c r="AU512" s="1">
        <v>16.12</v>
      </c>
      <c r="AV512" s="1">
        <v>15.29</v>
      </c>
      <c r="AW512" s="1">
        <v>16.14</v>
      </c>
      <c r="AX512" s="1">
        <v>433.8</v>
      </c>
      <c r="AY512" s="1">
        <v>4.1095609200000007</v>
      </c>
      <c r="BD512" s="1">
        <f>0.6108*EXP((U512*17.27)/(U512+237.3))</f>
        <v>1.1810442703473181</v>
      </c>
      <c r="BE512" s="1">
        <f>0.6108*EXP((V512*17.27)/(V512+237.3))</f>
        <v>5.0076197800189064</v>
      </c>
      <c r="BF512" s="1">
        <f>+(BE512+BD512)/2</f>
        <v>3.0943320251831121</v>
      </c>
      <c r="BG512" s="1">
        <f>+((BD512*X512/100)+(BE512*Y512/100))/2</f>
        <v>2.0230407110564155</v>
      </c>
      <c r="BH512" s="1">
        <f>+BF512-BG512</f>
        <v>1.0712913141266966</v>
      </c>
    </row>
    <row r="513" spans="1:64" x14ac:dyDescent="0.2">
      <c r="A513" s="4">
        <v>43610</v>
      </c>
      <c r="B513" s="3">
        <v>0</v>
      </c>
      <c r="C513">
        <v>145</v>
      </c>
      <c r="D513" s="1">
        <v>11.88</v>
      </c>
      <c r="E513" s="1">
        <v>17.190000000000001</v>
      </c>
      <c r="F513" s="1">
        <v>305.286</v>
      </c>
      <c r="G513" s="1">
        <v>61.722029999999997</v>
      </c>
      <c r="H513" s="1">
        <v>-84.935389999999998</v>
      </c>
      <c r="I513" s="1">
        <v>-7.5767369999999996</v>
      </c>
      <c r="J513" s="1">
        <v>24.245889999999999</v>
      </c>
      <c r="K513" s="1">
        <v>297.39589999999998</v>
      </c>
      <c r="L513" s="1">
        <v>360.8424</v>
      </c>
      <c r="M513" s="1">
        <v>438.2011</v>
      </c>
      <c r="N513" s="1">
        <v>243.56389999999999</v>
      </c>
      <c r="O513" s="1">
        <v>-77.35866</v>
      </c>
      <c r="P513" s="1">
        <f>+G513/F513</f>
        <v>0.20217772842514886</v>
      </c>
      <c r="Q513" s="1">
        <v>166.20529999999999</v>
      </c>
      <c r="R513" s="1">
        <v>11.11</v>
      </c>
      <c r="S513" s="1">
        <v>36.97</v>
      </c>
      <c r="T513" s="1">
        <v>22.61</v>
      </c>
      <c r="U513" s="1">
        <v>11.54</v>
      </c>
      <c r="V513" s="1">
        <v>32.92</v>
      </c>
      <c r="W513" s="1">
        <f>+(X513+Y513)/2</f>
        <v>53.375</v>
      </c>
      <c r="X513" s="1">
        <v>16.850000000000001</v>
      </c>
      <c r="Y513" s="1">
        <v>89.9</v>
      </c>
      <c r="Z513" s="1">
        <v>2.1520000000000001</v>
      </c>
      <c r="AA513" s="1">
        <v>180.2</v>
      </c>
      <c r="AB513" s="1">
        <v>79.040000000000006</v>
      </c>
      <c r="AC513" s="2">
        <v>23.79</v>
      </c>
      <c r="AD513" s="1">
        <v>22.08</v>
      </c>
      <c r="AE513" s="1">
        <v>25.26</v>
      </c>
      <c r="AF513" s="2">
        <v>23.92</v>
      </c>
      <c r="AG513" s="1">
        <v>23.14</v>
      </c>
      <c r="AH513" s="1">
        <v>24.56</v>
      </c>
      <c r="AI513" s="2">
        <v>24.05</v>
      </c>
      <c r="AJ513" s="1">
        <v>23.37</v>
      </c>
      <c r="AK513" s="1">
        <v>24.5</v>
      </c>
      <c r="AL513" s="2">
        <v>24.39</v>
      </c>
      <c r="AM513" s="1">
        <v>23.51</v>
      </c>
      <c r="AN513" s="1">
        <v>24.92</v>
      </c>
      <c r="AO513" s="1">
        <v>0.24099999999999999</v>
      </c>
      <c r="AP513" s="1">
        <v>4.3999999999999997E-2</v>
      </c>
      <c r="AQ513" s="1">
        <v>24.97</v>
      </c>
      <c r="AR513" s="1">
        <v>76.97</v>
      </c>
      <c r="AS513" s="1">
        <v>4.3999999999999997E-2</v>
      </c>
      <c r="AT513" s="1">
        <v>14.86</v>
      </c>
      <c r="AU513" s="1">
        <v>15.9</v>
      </c>
      <c r="AV513" s="1">
        <v>15.19</v>
      </c>
      <c r="AW513" s="1">
        <v>15.9</v>
      </c>
      <c r="AX513" s="1">
        <v>494.5</v>
      </c>
      <c r="AY513" s="1">
        <v>4.6845962999999999</v>
      </c>
      <c r="BD513" s="1">
        <f>0.6108*EXP((U513*17.27)/(U513+237.3))</f>
        <v>1.3605835212264432</v>
      </c>
      <c r="BE513" s="1">
        <f>0.6108*EXP((V513*17.27)/(V513+237.3))</f>
        <v>5.0076197800189064</v>
      </c>
      <c r="BF513" s="1">
        <f>+(BE513+BD513)/2</f>
        <v>3.1841016506226749</v>
      </c>
      <c r="BG513" s="1">
        <f>+((BD513*X513/100)+(BE513*Y513/100))/2</f>
        <v>2.3655542527818265</v>
      </c>
      <c r="BH513" s="1">
        <f>+BF513-BG513</f>
        <v>0.8185473978408484</v>
      </c>
    </row>
    <row r="514" spans="1:64" x14ac:dyDescent="0.2">
      <c r="A514" s="4">
        <v>43611</v>
      </c>
      <c r="B514" s="3">
        <v>0</v>
      </c>
      <c r="C514">
        <v>146</v>
      </c>
      <c r="D514" s="1">
        <v>11.88</v>
      </c>
      <c r="E514" s="1">
        <v>16.03</v>
      </c>
      <c r="F514" s="1">
        <v>309.58190000000002</v>
      </c>
      <c r="G514" s="1">
        <v>62.565339999999999</v>
      </c>
      <c r="H514" s="1">
        <v>-82.615769999999998</v>
      </c>
      <c r="I514" s="1">
        <v>-4.5404429999999998</v>
      </c>
      <c r="J514" s="1">
        <v>22.914950000000001</v>
      </c>
      <c r="K514" s="1">
        <v>296.06490000000002</v>
      </c>
      <c r="L514" s="1">
        <v>354.17660000000001</v>
      </c>
      <c r="M514" s="1">
        <v>432.25200000000001</v>
      </c>
      <c r="N514" s="1">
        <v>247.01660000000001</v>
      </c>
      <c r="O514" s="1">
        <v>-78.075329999999994</v>
      </c>
      <c r="P514" s="1">
        <f>+G514/F514</f>
        <v>0.2020962465828913</v>
      </c>
      <c r="Q514" s="1">
        <v>168.94130000000001</v>
      </c>
      <c r="R514" s="1">
        <v>14.42</v>
      </c>
      <c r="S514" s="1">
        <v>31.99</v>
      </c>
      <c r="T514" s="1">
        <v>21.5</v>
      </c>
      <c r="U514" s="1">
        <v>13.87</v>
      </c>
      <c r="V514" s="1">
        <v>29.64</v>
      </c>
      <c r="W514" s="1">
        <f>+(X514+Y514)/2</f>
        <v>50.305000000000007</v>
      </c>
      <c r="X514" s="1">
        <v>23.35</v>
      </c>
      <c r="Y514" s="1">
        <v>77.260000000000005</v>
      </c>
      <c r="Z514" s="1">
        <v>2.6040000000000001</v>
      </c>
      <c r="AA514" s="1">
        <v>197.8</v>
      </c>
      <c r="AB514" s="1">
        <v>42.16</v>
      </c>
      <c r="AC514" s="2">
        <v>24.08</v>
      </c>
      <c r="AD514" s="1">
        <v>22.53</v>
      </c>
      <c r="AE514" s="1">
        <v>25.39</v>
      </c>
      <c r="AF514" s="2">
        <v>24.17</v>
      </c>
      <c r="AG514" s="1">
        <v>23.64</v>
      </c>
      <c r="AH514" s="1">
        <v>24.78</v>
      </c>
      <c r="AI514" s="2">
        <v>24.21</v>
      </c>
      <c r="AJ514" s="1">
        <v>23.73</v>
      </c>
      <c r="AK514" s="1">
        <v>24.76</v>
      </c>
      <c r="AL514" s="2">
        <v>24.39</v>
      </c>
      <c r="AM514" s="1">
        <v>23.79</v>
      </c>
      <c r="AN514" s="1">
        <v>25.05</v>
      </c>
      <c r="AO514" s="1" t="s">
        <v>0</v>
      </c>
      <c r="AP514" s="1">
        <v>4.3999999999999997E-2</v>
      </c>
      <c r="AQ514" s="1">
        <v>25.11</v>
      </c>
      <c r="AR514" s="1">
        <v>77.31</v>
      </c>
      <c r="AS514" s="1">
        <v>4.3999999999999997E-2</v>
      </c>
      <c r="AT514" s="1">
        <v>14.71</v>
      </c>
      <c r="AU514" s="1">
        <v>15.75</v>
      </c>
      <c r="AV514" s="1">
        <v>15.05</v>
      </c>
      <c r="AW514" s="1">
        <v>15.71</v>
      </c>
      <c r="AX514" s="1">
        <v>333.5</v>
      </c>
      <c r="AY514" s="1">
        <v>3.1593789000000001</v>
      </c>
      <c r="BD514" s="1">
        <f>0.6108*EXP((U514*17.27)/(U514+237.3))</f>
        <v>1.5851684651407352</v>
      </c>
      <c r="BE514" s="1">
        <f>0.6108*EXP((V514*17.27)/(V514+237.3))</f>
        <v>4.1562335167650639</v>
      </c>
      <c r="BF514" s="1">
        <f>+(BE514+BD514)/2</f>
        <v>2.8707009909528995</v>
      </c>
      <c r="BG514" s="1">
        <f>+((BD514*X514/100)+(BE514*Y514/100))/2</f>
        <v>1.7906214258315249</v>
      </c>
      <c r="BH514" s="1">
        <f>+BF514-BG514</f>
        <v>1.0800795651213746</v>
      </c>
      <c r="BK514" s="7"/>
      <c r="BL514" s="7"/>
    </row>
    <row r="515" spans="1:64" x14ac:dyDescent="0.2">
      <c r="A515" s="4">
        <v>43612</v>
      </c>
      <c r="B515" s="3">
        <v>0</v>
      </c>
      <c r="C515">
        <v>147</v>
      </c>
      <c r="D515" s="1">
        <v>11.95</v>
      </c>
      <c r="E515" s="1">
        <v>15.78</v>
      </c>
      <c r="F515" s="1">
        <v>302.89339999999999</v>
      </c>
      <c r="G515" s="1">
        <v>60.099539999999998</v>
      </c>
      <c r="H515" s="1">
        <v>-81.721410000000006</v>
      </c>
      <c r="I515" s="1">
        <v>-6.4056170000000003</v>
      </c>
      <c r="J515" s="1">
        <v>23.292169999999999</v>
      </c>
      <c r="K515" s="1">
        <v>296.44220000000001</v>
      </c>
      <c r="L515" s="1">
        <v>358.0401</v>
      </c>
      <c r="M515" s="1">
        <v>433.35590000000002</v>
      </c>
      <c r="N515" s="1">
        <v>242.79390000000001</v>
      </c>
      <c r="O515" s="1">
        <v>-75.315780000000004</v>
      </c>
      <c r="P515" s="1">
        <f>+G515/F515</f>
        <v>0.19841812333976244</v>
      </c>
      <c r="Q515" s="1">
        <v>167.47810000000001</v>
      </c>
      <c r="R515" s="1">
        <v>11.88</v>
      </c>
      <c r="S515" s="1">
        <v>34.979999999999997</v>
      </c>
      <c r="T515" s="1">
        <v>21.43</v>
      </c>
      <c r="U515" s="1">
        <v>11.83</v>
      </c>
      <c r="V515" s="1">
        <v>30.88</v>
      </c>
      <c r="W515" s="1">
        <f>+(X515+Y515)/2</f>
        <v>51.975000000000001</v>
      </c>
      <c r="X515" s="1">
        <v>16.45</v>
      </c>
      <c r="Y515" s="1">
        <v>87.5</v>
      </c>
      <c r="Z515" s="1">
        <v>1.837</v>
      </c>
      <c r="AA515" s="1">
        <v>288.3</v>
      </c>
      <c r="AB515" s="1">
        <v>83.1</v>
      </c>
      <c r="AC515" s="2">
        <v>24.01</v>
      </c>
      <c r="AD515" s="1">
        <v>22.18</v>
      </c>
      <c r="AE515" s="1">
        <v>25.41</v>
      </c>
      <c r="AF515" s="2">
        <v>24.21</v>
      </c>
      <c r="AG515" s="1">
        <v>23.62</v>
      </c>
      <c r="AH515" s="1">
        <v>24.82</v>
      </c>
      <c r="AI515" s="2">
        <v>24.3</v>
      </c>
      <c r="AJ515" s="1">
        <v>23.78</v>
      </c>
      <c r="AK515" s="1">
        <v>24.77</v>
      </c>
      <c r="AL515" s="2">
        <v>24.45</v>
      </c>
      <c r="AM515" s="1">
        <v>23.78</v>
      </c>
      <c r="AN515" s="1">
        <v>25.06</v>
      </c>
      <c r="AO515" s="1">
        <v>0.23699999999999999</v>
      </c>
      <c r="AP515" s="1">
        <v>4.2999999999999997E-2</v>
      </c>
      <c r="AQ515" s="1">
        <v>25.22</v>
      </c>
      <c r="AR515" s="1">
        <v>77.459999999999994</v>
      </c>
      <c r="AS515" s="1">
        <v>4.2999999999999997E-2</v>
      </c>
      <c r="AT515" s="1">
        <v>14.58</v>
      </c>
      <c r="AU515" s="1">
        <v>15.57</v>
      </c>
      <c r="AV515" s="1">
        <v>14.92</v>
      </c>
      <c r="AW515" s="1">
        <v>15.51</v>
      </c>
      <c r="AX515" s="1">
        <v>390.7</v>
      </c>
      <c r="AY515" s="1">
        <v>3.7012573799999995</v>
      </c>
      <c r="BD515" s="1">
        <f>0.6108*EXP((U515*17.27)/(U515+237.3))</f>
        <v>1.386918720686833</v>
      </c>
      <c r="BE515" s="1">
        <f>0.6108*EXP((V515*17.27)/(V515+237.3))</f>
        <v>4.4619910862253374</v>
      </c>
      <c r="BF515" s="1">
        <f>+(BE515+BD515)/2</f>
        <v>2.9244549034560849</v>
      </c>
      <c r="BG515" s="1">
        <f>+((BD515*X515/100)+(BE515*Y515/100))/2</f>
        <v>2.0661951650000772</v>
      </c>
      <c r="BH515" s="1">
        <f>+BF515-BG515</f>
        <v>0.85825973845600778</v>
      </c>
    </row>
    <row r="516" spans="1:64" x14ac:dyDescent="0.2">
      <c r="A516" s="4">
        <v>43613</v>
      </c>
      <c r="B516" s="3">
        <v>0</v>
      </c>
      <c r="C516">
        <v>148</v>
      </c>
      <c r="D516" s="1">
        <v>11.94</v>
      </c>
      <c r="E516" s="1">
        <v>14.59</v>
      </c>
      <c r="F516" s="1">
        <v>308.12580000000003</v>
      </c>
      <c r="G516" s="1">
        <v>62.095979999999997</v>
      </c>
      <c r="H516" s="1">
        <v>-85.787289999999999</v>
      </c>
      <c r="I516" s="1">
        <v>-8.0439019999999992</v>
      </c>
      <c r="J516" s="1">
        <v>22.716830000000002</v>
      </c>
      <c r="K516" s="1">
        <v>295.86680000000001</v>
      </c>
      <c r="L516" s="1">
        <v>350.76330000000002</v>
      </c>
      <c r="M516" s="1">
        <v>428.50670000000002</v>
      </c>
      <c r="N516" s="1">
        <v>246.02979999999999</v>
      </c>
      <c r="O516" s="1">
        <v>-77.743390000000005</v>
      </c>
      <c r="P516" s="1">
        <f>+G516/F516</f>
        <v>0.20152801225992759</v>
      </c>
      <c r="Q516" s="1">
        <v>168.28639999999999</v>
      </c>
      <c r="R516" s="1">
        <v>10.87</v>
      </c>
      <c r="S516" s="1">
        <v>35.06</v>
      </c>
      <c r="T516" s="1">
        <v>20.62</v>
      </c>
      <c r="U516" s="1">
        <v>10.220000000000001</v>
      </c>
      <c r="V516" s="1">
        <v>31.19</v>
      </c>
      <c r="W516" s="1">
        <f>+(X516+Y516)/2</f>
        <v>48.394999999999996</v>
      </c>
      <c r="X516" s="1">
        <v>18.21</v>
      </c>
      <c r="Y516" s="1">
        <v>78.58</v>
      </c>
      <c r="Z516" s="1">
        <v>1.8560000000000001</v>
      </c>
      <c r="AA516" s="1">
        <v>188.7</v>
      </c>
      <c r="AB516" s="1">
        <v>64.14</v>
      </c>
      <c r="AC516" s="2">
        <v>24.03</v>
      </c>
      <c r="AD516" s="1">
        <v>22.2</v>
      </c>
      <c r="AE516" s="1">
        <v>25.49</v>
      </c>
      <c r="AF516" s="2">
        <v>24.26</v>
      </c>
      <c r="AG516" s="1">
        <v>23.66</v>
      </c>
      <c r="AH516" s="1">
        <v>24.82</v>
      </c>
      <c r="AI516" s="2">
        <v>24.36</v>
      </c>
      <c r="AJ516" s="1">
        <v>23.88</v>
      </c>
      <c r="AK516" s="1">
        <v>24.85</v>
      </c>
      <c r="AL516" s="2">
        <v>24.51</v>
      </c>
      <c r="AM516" s="1">
        <v>23.87</v>
      </c>
      <c r="AN516" s="1">
        <v>25.17</v>
      </c>
      <c r="AO516" s="1" t="s">
        <v>0</v>
      </c>
      <c r="AP516" s="1">
        <v>4.2000000000000003E-2</v>
      </c>
      <c r="AQ516" s="1">
        <v>25.32</v>
      </c>
      <c r="AR516" s="1">
        <v>77.59</v>
      </c>
      <c r="AS516" s="1">
        <v>4.2000000000000003E-2</v>
      </c>
      <c r="AT516" s="1">
        <v>14.47</v>
      </c>
      <c r="AU516" s="1">
        <v>15.33</v>
      </c>
      <c r="AV516" s="1">
        <v>14.81</v>
      </c>
      <c r="AW516" s="1">
        <v>15.27</v>
      </c>
      <c r="AX516" s="1">
        <v>496.1</v>
      </c>
      <c r="AY516" s="1">
        <v>4.6997537400000002</v>
      </c>
      <c r="BD516" s="1">
        <f>0.6108*EXP((U516*17.27)/(U516+237.3))</f>
        <v>1.2461833511317946</v>
      </c>
      <c r="BE516" s="1">
        <f>0.6108*EXP((V516*17.27)/(V516+237.3))</f>
        <v>4.5414171331154733</v>
      </c>
      <c r="BF516" s="1">
        <f>+(BE516+BD516)/2</f>
        <v>2.8938002421236337</v>
      </c>
      <c r="BG516" s="1">
        <f>+((BD516*X516/100)+(BE516*Y516/100))/2</f>
        <v>1.8977877857216192</v>
      </c>
      <c r="BH516" s="1">
        <f>+BF516-BG516</f>
        <v>0.99601245640201452</v>
      </c>
    </row>
    <row r="517" spans="1:64" x14ac:dyDescent="0.2">
      <c r="A517" s="4">
        <v>43614</v>
      </c>
      <c r="B517" s="3">
        <v>0</v>
      </c>
      <c r="C517">
        <v>149</v>
      </c>
      <c r="D517" s="1">
        <v>11.94</v>
      </c>
      <c r="E517" s="1">
        <v>17.28</v>
      </c>
      <c r="F517" s="1">
        <v>303.3082</v>
      </c>
      <c r="G517" s="1">
        <v>60.028399999999998</v>
      </c>
      <c r="H517" s="1">
        <v>-80.975989999999996</v>
      </c>
      <c r="I517" s="1">
        <v>-8.5886300000000002</v>
      </c>
      <c r="J517" s="1">
        <v>24.257290000000001</v>
      </c>
      <c r="K517" s="1">
        <v>297.40730000000002</v>
      </c>
      <c r="L517" s="1">
        <v>364.85129999999998</v>
      </c>
      <c r="M517" s="1">
        <v>437.23869999999999</v>
      </c>
      <c r="N517" s="1">
        <v>243.27969999999999</v>
      </c>
      <c r="O517" s="1">
        <v>-72.387360000000001</v>
      </c>
      <c r="P517" s="1">
        <f>+G517/F517</f>
        <v>0.19791222261712674</v>
      </c>
      <c r="Q517" s="1">
        <v>170.89240000000001</v>
      </c>
      <c r="R517" s="1">
        <v>11.58</v>
      </c>
      <c r="S517" s="1">
        <v>36.619999999999997</v>
      </c>
      <c r="T517" s="1">
        <v>22.03</v>
      </c>
      <c r="U517" s="1">
        <v>11.28</v>
      </c>
      <c r="V517" s="1">
        <v>33.200000000000003</v>
      </c>
      <c r="W517" s="1">
        <f>+(X517+Y517)/2</f>
        <v>49.06</v>
      </c>
      <c r="X517" s="1">
        <v>19.420000000000002</v>
      </c>
      <c r="Y517" s="1">
        <v>78.7</v>
      </c>
      <c r="Z517" s="1">
        <v>1.861</v>
      </c>
      <c r="AA517" s="1">
        <v>152</v>
      </c>
      <c r="AB517" s="1">
        <v>91.3</v>
      </c>
      <c r="AC517" s="2">
        <v>23.92</v>
      </c>
      <c r="AD517" s="1">
        <v>22.13</v>
      </c>
      <c r="AE517" s="1">
        <v>25.38</v>
      </c>
      <c r="AF517" s="2">
        <v>24.18</v>
      </c>
      <c r="AG517" s="1">
        <v>23.59</v>
      </c>
      <c r="AH517" s="1">
        <v>24.72</v>
      </c>
      <c r="AI517" s="2">
        <v>24.3</v>
      </c>
      <c r="AJ517" s="1">
        <v>23.86</v>
      </c>
      <c r="AK517" s="1">
        <v>24.7</v>
      </c>
      <c r="AL517" s="2">
        <v>24.48</v>
      </c>
      <c r="AM517" s="1">
        <v>23.89</v>
      </c>
      <c r="AN517" s="1">
        <v>25.04</v>
      </c>
      <c r="AO517" s="1">
        <v>0.23499999999999999</v>
      </c>
      <c r="AP517" s="1">
        <v>4.2000000000000003E-2</v>
      </c>
      <c r="AQ517" s="1">
        <v>25.28</v>
      </c>
      <c r="AR517" s="1">
        <v>77.540000000000006</v>
      </c>
      <c r="AS517" s="1">
        <v>4.2000000000000003E-2</v>
      </c>
      <c r="AT517" s="1">
        <v>14.43</v>
      </c>
      <c r="AU517" s="1">
        <v>15.24</v>
      </c>
      <c r="AV517" s="1">
        <v>14.77</v>
      </c>
      <c r="AW517" s="1">
        <v>15.18</v>
      </c>
      <c r="AX517" s="1">
        <v>395.7</v>
      </c>
      <c r="AY517" s="1">
        <v>3.7486243799999999</v>
      </c>
      <c r="BD517" s="1">
        <f>0.6108*EXP((U517*17.27)/(U517+237.3))</f>
        <v>1.3373472140642026</v>
      </c>
      <c r="BE517" s="1">
        <f>0.6108*EXP((V517*17.27)/(V517+237.3))</f>
        <v>5.0868531413725142</v>
      </c>
      <c r="BF517" s="1">
        <f>+(BE517+BD517)/2</f>
        <v>3.2121001777183587</v>
      </c>
      <c r="BG517" s="1">
        <f>+((BD517*X517/100)+(BE517*Y517/100))/2</f>
        <v>2.1315331256157184</v>
      </c>
      <c r="BH517" s="1">
        <f>+BF517-BG517</f>
        <v>1.0805670521026403</v>
      </c>
    </row>
    <row r="518" spans="1:64" x14ac:dyDescent="0.2">
      <c r="A518" s="4">
        <v>43615</v>
      </c>
      <c r="B518" s="3">
        <v>0</v>
      </c>
      <c r="C518">
        <v>150</v>
      </c>
      <c r="D518" s="1">
        <v>11.94</v>
      </c>
      <c r="E518" s="1">
        <v>17.2</v>
      </c>
      <c r="F518" s="1">
        <v>306.47919999999999</v>
      </c>
      <c r="G518" s="1">
        <v>60.863869999999999</v>
      </c>
      <c r="H518" s="1">
        <v>-84.532880000000006</v>
      </c>
      <c r="I518" s="1">
        <v>-10.618729999999999</v>
      </c>
      <c r="J518" s="1">
        <v>25.393270000000001</v>
      </c>
      <c r="K518" s="1">
        <v>298.54320000000001</v>
      </c>
      <c r="L518" s="1">
        <v>367.99149999999997</v>
      </c>
      <c r="M518" s="1">
        <v>441.90559999999999</v>
      </c>
      <c r="N518" s="1">
        <v>245.61529999999999</v>
      </c>
      <c r="O518" s="1">
        <v>-73.914150000000006</v>
      </c>
      <c r="P518" s="1">
        <f>+G518/F518</f>
        <v>0.19859054056523248</v>
      </c>
      <c r="Q518" s="1">
        <v>171.7012</v>
      </c>
      <c r="R518" s="1">
        <v>12.75</v>
      </c>
      <c r="S518" s="1">
        <v>37.24</v>
      </c>
      <c r="T518" s="1">
        <v>23.11</v>
      </c>
      <c r="U518" s="1">
        <v>12.15</v>
      </c>
      <c r="V518" s="1">
        <v>33.74</v>
      </c>
      <c r="W518" s="1">
        <f>+(X518+Y518)/2</f>
        <v>44.68</v>
      </c>
      <c r="X518" s="1">
        <v>13.35</v>
      </c>
      <c r="Y518" s="1">
        <v>76.010000000000005</v>
      </c>
      <c r="Z518" s="1">
        <v>1.9159999999999999</v>
      </c>
      <c r="AA518" s="1">
        <v>190.8</v>
      </c>
      <c r="AB518" s="1">
        <v>85.3</v>
      </c>
      <c r="AC518" s="2">
        <v>24.36</v>
      </c>
      <c r="AD518" s="1">
        <v>22.55</v>
      </c>
      <c r="AE518" s="1">
        <v>25.91</v>
      </c>
      <c r="AF518" s="2">
        <v>24.33</v>
      </c>
      <c r="AG518" s="1">
        <v>23.79</v>
      </c>
      <c r="AH518" s="1">
        <v>24.98</v>
      </c>
      <c r="AI518" s="2">
        <v>24.38</v>
      </c>
      <c r="AJ518" s="1">
        <v>23.92</v>
      </c>
      <c r="AK518" s="1">
        <v>24.87</v>
      </c>
      <c r="AL518" s="2">
        <v>24.52</v>
      </c>
      <c r="AM518" s="1">
        <v>23.94</v>
      </c>
      <c r="AN518" s="1">
        <v>25.11</v>
      </c>
      <c r="AO518" s="1" t="s">
        <v>0</v>
      </c>
      <c r="AP518" s="1">
        <v>4.2000000000000003E-2</v>
      </c>
      <c r="AQ518" s="1">
        <v>25.39</v>
      </c>
      <c r="AR518" s="1">
        <v>77.680000000000007</v>
      </c>
      <c r="AS518" s="1">
        <v>4.2000000000000003E-2</v>
      </c>
      <c r="AT518" s="1">
        <v>14.36</v>
      </c>
      <c r="AU518" s="1">
        <v>15.23</v>
      </c>
      <c r="AV518" s="1">
        <v>14.7</v>
      </c>
      <c r="AW518" s="1">
        <v>15.15</v>
      </c>
      <c r="AX518" s="1">
        <v>448.8</v>
      </c>
      <c r="AY518" s="1">
        <v>4.2516619200000001</v>
      </c>
      <c r="BD518" s="1">
        <f>0.6108*EXP((U518*17.27)/(U518+237.3))</f>
        <v>1.4164969315090536</v>
      </c>
      <c r="BE518" s="1">
        <f>0.6108*EXP((V518*17.27)/(V518+237.3))</f>
        <v>5.2427377843427365</v>
      </c>
      <c r="BF518" s="1">
        <f>+(BE518+BD518)/2</f>
        <v>3.329617357925895</v>
      </c>
      <c r="BG518" s="1">
        <f>+((BD518*X518/100)+(BE518*Y518/100))/2</f>
        <v>2.0870536651176863</v>
      </c>
      <c r="BH518" s="1">
        <f>+BF518-BG518</f>
        <v>1.2425636928082087</v>
      </c>
    </row>
    <row r="519" spans="1:64" s="7" customFormat="1" x14ac:dyDescent="0.2">
      <c r="A519" s="4">
        <v>43616</v>
      </c>
      <c r="B519" s="3">
        <v>0</v>
      </c>
      <c r="C519">
        <v>151</v>
      </c>
      <c r="D519" s="1">
        <v>11.94</v>
      </c>
      <c r="E519" s="1">
        <v>18.940000000000001</v>
      </c>
      <c r="F519" s="1">
        <v>300.19439999999997</v>
      </c>
      <c r="G519" s="1">
        <v>59.375880000000002</v>
      </c>
      <c r="H519" s="1">
        <v>-79.825999999999993</v>
      </c>
      <c r="I519" s="1">
        <v>-10.180099999999999</v>
      </c>
      <c r="J519" s="1">
        <v>26.192340000000002</v>
      </c>
      <c r="K519" s="1">
        <v>299.34230000000002</v>
      </c>
      <c r="L519" s="1">
        <v>377.94690000000003</v>
      </c>
      <c r="M519" s="1">
        <v>447.59289999999999</v>
      </c>
      <c r="N519" s="1">
        <v>240.8185</v>
      </c>
      <c r="O519" s="1">
        <v>-69.645899999999997</v>
      </c>
      <c r="P519" s="1">
        <f>+G519/F519</f>
        <v>0.19779143115261313</v>
      </c>
      <c r="Q519" s="1">
        <v>171.17259999999999</v>
      </c>
      <c r="R519" s="1">
        <v>12.66</v>
      </c>
      <c r="S519" s="1">
        <v>39.020000000000003</v>
      </c>
      <c r="T519" s="1">
        <v>24.05</v>
      </c>
      <c r="U519" s="1">
        <v>11.81</v>
      </c>
      <c r="V519" s="1">
        <v>35.270000000000003</v>
      </c>
      <c r="W519" s="1">
        <f>+(X519+Y519)/2</f>
        <v>50.454999999999998</v>
      </c>
      <c r="X519" s="1">
        <v>18.21</v>
      </c>
      <c r="Y519" s="1">
        <v>82.7</v>
      </c>
      <c r="Z519" s="1">
        <v>1.8180000000000001</v>
      </c>
      <c r="AA519" s="1">
        <v>149</v>
      </c>
      <c r="AB519" s="1">
        <v>87.2</v>
      </c>
      <c r="AC519" s="2">
        <v>24.66</v>
      </c>
      <c r="AD519" s="1">
        <v>22.69</v>
      </c>
      <c r="AE519" s="1">
        <v>26.32</v>
      </c>
      <c r="AF519" s="2">
        <v>24.54</v>
      </c>
      <c r="AG519" s="1">
        <v>23.92</v>
      </c>
      <c r="AH519" s="1">
        <v>25.18</v>
      </c>
      <c r="AI519" s="2">
        <v>24.5</v>
      </c>
      <c r="AJ519" s="1">
        <v>23.95</v>
      </c>
      <c r="AK519" s="1">
        <v>25.03</v>
      </c>
      <c r="AL519" s="2">
        <v>24.53</v>
      </c>
      <c r="AM519" s="1">
        <v>23.79</v>
      </c>
      <c r="AN519" s="1">
        <v>25.18</v>
      </c>
      <c r="AO519" s="1" t="s">
        <v>0</v>
      </c>
      <c r="AP519" s="1">
        <v>4.2000000000000003E-2</v>
      </c>
      <c r="AQ519" s="1">
        <v>25.54</v>
      </c>
      <c r="AR519" s="1">
        <v>78.05</v>
      </c>
      <c r="AS519" s="1">
        <v>4.2000000000000003E-2</v>
      </c>
      <c r="AT519" s="1">
        <v>14.45</v>
      </c>
      <c r="AU519" s="1">
        <v>15.31</v>
      </c>
      <c r="AV519" s="1">
        <v>14.79</v>
      </c>
      <c r="AW519" s="1">
        <v>15.2</v>
      </c>
      <c r="AX519" s="1">
        <v>409.7</v>
      </c>
      <c r="AY519" s="1">
        <v>3.8812519799999996</v>
      </c>
      <c r="AZ519" s="1"/>
      <c r="BA519" s="1"/>
      <c r="BB519" s="1"/>
      <c r="BC519" s="1"/>
      <c r="BD519" s="1">
        <f>0.6108*EXP((U519*17.27)/(U519+237.3))</f>
        <v>1.3850882316249959</v>
      </c>
      <c r="BE519" s="1">
        <f>0.6108*EXP((V519*17.27)/(V519+237.3))</f>
        <v>5.7071338193039232</v>
      </c>
      <c r="BF519" s="1">
        <f>+(BE519+BD519)/2</f>
        <v>3.5461110254644597</v>
      </c>
      <c r="BG519" s="1">
        <f>+((BD519*X519/100)+(BE519*Y519/100))/2</f>
        <v>2.4860121177716286</v>
      </c>
      <c r="BH519" s="1">
        <f>+BF519-BG519</f>
        <v>1.0600989076928311</v>
      </c>
      <c r="BI519" s="4">
        <f>+A519</f>
        <v>43616</v>
      </c>
      <c r="BJ519" s="1">
        <f>+AVERAGE(BH489:BH519)</f>
        <v>0.96806488251909428</v>
      </c>
      <c r="BK519"/>
      <c r="BL519"/>
    </row>
    <row r="520" spans="1:64" x14ac:dyDescent="0.2">
      <c r="A520" s="4">
        <v>43617</v>
      </c>
      <c r="B520" s="3">
        <v>0</v>
      </c>
      <c r="C520">
        <v>152</v>
      </c>
      <c r="D520" s="1">
        <v>11.98</v>
      </c>
      <c r="E520" s="1">
        <v>21.21</v>
      </c>
      <c r="F520" s="1">
        <v>267.82870000000003</v>
      </c>
      <c r="G520" s="1">
        <v>53.889940000000003</v>
      </c>
      <c r="H520" s="1">
        <v>-56.379170000000002</v>
      </c>
      <c r="I520" s="1">
        <v>-4.7446120000000001</v>
      </c>
      <c r="J520" s="1">
        <v>25.909970000000001</v>
      </c>
      <c r="K520" s="1">
        <v>299.06</v>
      </c>
      <c r="L520" s="1">
        <v>398.51859999999999</v>
      </c>
      <c r="M520" s="1">
        <v>450.15309999999999</v>
      </c>
      <c r="N520" s="1">
        <v>213.93879999999999</v>
      </c>
      <c r="O520" s="1">
        <v>-51.63456</v>
      </c>
      <c r="P520" s="1">
        <f>+G520/F520</f>
        <v>0.20121047520299354</v>
      </c>
      <c r="Q520" s="1">
        <v>162.30420000000001</v>
      </c>
      <c r="R520" s="1">
        <v>16.7</v>
      </c>
      <c r="S520" s="1">
        <v>35.83</v>
      </c>
      <c r="T520" s="1">
        <v>24.62</v>
      </c>
      <c r="U520" s="1">
        <v>16.2</v>
      </c>
      <c r="V520" s="1">
        <v>32.659999999999997</v>
      </c>
      <c r="W520" s="1">
        <f>+(X520+Y520)/2</f>
        <v>66.304999999999993</v>
      </c>
      <c r="X520" s="1">
        <v>42.01</v>
      </c>
      <c r="Y520" s="1">
        <v>90.6</v>
      </c>
      <c r="Z520" s="1">
        <v>2.4630000000000001</v>
      </c>
      <c r="AA520" s="1">
        <v>183.1</v>
      </c>
      <c r="AB520" s="1">
        <v>75.42</v>
      </c>
      <c r="AC520" s="2">
        <v>25.05</v>
      </c>
      <c r="AD520" s="1">
        <v>23.55</v>
      </c>
      <c r="AE520" s="1">
        <v>26.46</v>
      </c>
      <c r="AF520" s="2">
        <v>24.8</v>
      </c>
      <c r="AG520" s="1">
        <v>24.21</v>
      </c>
      <c r="AH520" s="1">
        <v>25.33</v>
      </c>
      <c r="AI520" s="2">
        <v>24.67</v>
      </c>
      <c r="AJ520" s="1">
        <v>24.04</v>
      </c>
      <c r="AK520" s="1">
        <v>25.13</v>
      </c>
      <c r="AL520" s="2">
        <v>24.54</v>
      </c>
      <c r="AM520" s="1">
        <v>23.71</v>
      </c>
      <c r="AN520" s="1">
        <v>25.12</v>
      </c>
      <c r="AO520" s="1" t="s">
        <v>0</v>
      </c>
      <c r="AP520" s="1">
        <v>4.2000000000000003E-2</v>
      </c>
      <c r="AQ520" s="1">
        <v>25.63</v>
      </c>
      <c r="AR520" s="1">
        <v>78.239999999999995</v>
      </c>
      <c r="AS520" s="1">
        <v>4.2000000000000003E-2</v>
      </c>
      <c r="AT520" s="1">
        <v>14.48</v>
      </c>
      <c r="AU520" s="1">
        <v>15.28</v>
      </c>
      <c r="AV520" s="1">
        <v>14.83</v>
      </c>
      <c r="AW520" s="1">
        <v>15.13</v>
      </c>
      <c r="AX520" s="1">
        <v>479</v>
      </c>
      <c r="AY520" s="1">
        <v>4.5377586000000001</v>
      </c>
      <c r="BD520" s="1">
        <f>0.6108*EXP((U520*17.27)/(U520+237.3))</f>
        <v>1.841645130417793</v>
      </c>
      <c r="BE520" s="1">
        <f>0.6108*EXP((V520*17.27)/(V520+237.3))</f>
        <v>4.9350075193893757</v>
      </c>
      <c r="BF520" s="1">
        <f>+(BE520+BD520)/2</f>
        <v>3.3883263249035842</v>
      </c>
      <c r="BG520" s="1">
        <f>+((BD520*X520/100)+(BE520*Y520/100))/2</f>
        <v>2.6223959659276446</v>
      </c>
      <c r="BH520" s="1">
        <f>+BF520-BG520</f>
        <v>0.76593035897593964</v>
      </c>
      <c r="BI520" s="7"/>
      <c r="BJ520" s="7"/>
    </row>
    <row r="521" spans="1:64" x14ac:dyDescent="0.2">
      <c r="A521" s="4">
        <v>43618</v>
      </c>
      <c r="B521" s="3">
        <v>0</v>
      </c>
      <c r="C521">
        <v>153</v>
      </c>
      <c r="D521" s="1">
        <v>11.96</v>
      </c>
      <c r="E521" s="1">
        <v>18.489999999999998</v>
      </c>
      <c r="F521" s="1">
        <v>293.44560000000001</v>
      </c>
      <c r="G521" s="1">
        <v>57.267060000000001</v>
      </c>
      <c r="H521" s="1">
        <v>-61.176000000000002</v>
      </c>
      <c r="I521" s="1">
        <v>-4.9096669999999998</v>
      </c>
      <c r="J521" s="1">
        <v>27.0124</v>
      </c>
      <c r="K521" s="1">
        <v>300.16239999999999</v>
      </c>
      <c r="L521" s="1">
        <v>400.43009999999998</v>
      </c>
      <c r="M521" s="1">
        <v>456.69639999999998</v>
      </c>
      <c r="N521" s="1">
        <v>236.17850000000001</v>
      </c>
      <c r="O521" s="1">
        <v>-56.266330000000004</v>
      </c>
      <c r="P521" s="1">
        <f>+G521/F521</f>
        <v>0.19515392290768716</v>
      </c>
      <c r="Q521" s="1">
        <v>179.91220000000001</v>
      </c>
      <c r="R521" s="1">
        <v>17.66</v>
      </c>
      <c r="S521" s="1">
        <v>38.340000000000003</v>
      </c>
      <c r="T521" s="1">
        <v>25.47</v>
      </c>
      <c r="U521" s="1">
        <v>16.96</v>
      </c>
      <c r="V521" s="1">
        <v>33.86</v>
      </c>
      <c r="W521" s="1">
        <f>+(X521+Y521)/2</f>
        <v>61.784999999999997</v>
      </c>
      <c r="X521" s="1">
        <v>32.369999999999997</v>
      </c>
      <c r="Y521" s="1">
        <v>91.2</v>
      </c>
      <c r="Z521" s="1">
        <v>1.956</v>
      </c>
      <c r="AA521" s="1">
        <v>183</v>
      </c>
      <c r="AB521" s="1">
        <v>71.260000000000005</v>
      </c>
      <c r="AC521" s="2">
        <v>25.76</v>
      </c>
      <c r="AD521" s="1">
        <v>24.28</v>
      </c>
      <c r="AE521" s="1">
        <v>27.12</v>
      </c>
      <c r="AF521" s="2">
        <v>25.24</v>
      </c>
      <c r="AG521" s="1">
        <v>24.68</v>
      </c>
      <c r="AH521" s="1">
        <v>26</v>
      </c>
      <c r="AI521" s="2">
        <v>25</v>
      </c>
      <c r="AJ521" s="1">
        <v>24.5</v>
      </c>
      <c r="AK521" s="1">
        <v>25.58</v>
      </c>
      <c r="AL521" s="2">
        <v>24.69</v>
      </c>
      <c r="AM521" s="1">
        <v>24.11</v>
      </c>
      <c r="AN521" s="1">
        <v>25.28</v>
      </c>
      <c r="AO521" s="1">
        <v>0.23599999999999999</v>
      </c>
      <c r="AP521" s="1">
        <v>4.2000000000000003E-2</v>
      </c>
      <c r="AQ521" s="1">
        <v>26.06</v>
      </c>
      <c r="AR521" s="1">
        <v>78.87</v>
      </c>
      <c r="AS521" s="1">
        <v>4.2999999999999997E-2</v>
      </c>
      <c r="AT521" s="1">
        <v>14.47</v>
      </c>
      <c r="AU521" s="1">
        <v>15.37</v>
      </c>
      <c r="AV521" s="1">
        <v>14.83</v>
      </c>
      <c r="AW521" s="1">
        <v>15.15</v>
      </c>
      <c r="AX521" s="1">
        <v>611.9</v>
      </c>
      <c r="AY521" s="1">
        <v>5.7967734599999989</v>
      </c>
      <c r="BD521" s="1">
        <f>0.6108*EXP((U521*17.27)/(U521+237.3))</f>
        <v>1.9328228906606228</v>
      </c>
      <c r="BE521" s="1">
        <f>0.6108*EXP((V521*17.27)/(V521+237.3))</f>
        <v>5.2779362926357001</v>
      </c>
      <c r="BF521" s="1">
        <f>+(BE521+BD521)/2</f>
        <v>3.6053795916481617</v>
      </c>
      <c r="BG521" s="1">
        <f>+((BD521*X521/100)+(BE521*Y521/100))/2</f>
        <v>2.7195663342953011</v>
      </c>
      <c r="BH521" s="1">
        <f>+BF521-BG521</f>
        <v>0.88581325735286054</v>
      </c>
    </row>
    <row r="522" spans="1:64" x14ac:dyDescent="0.2">
      <c r="A522" s="4">
        <v>43619</v>
      </c>
      <c r="B522" s="3">
        <v>0</v>
      </c>
      <c r="C522">
        <v>154</v>
      </c>
      <c r="D522" s="1">
        <v>11.89</v>
      </c>
      <c r="E522" s="1">
        <v>17.53</v>
      </c>
      <c r="F522" s="1">
        <v>301.91370000000001</v>
      </c>
      <c r="G522" s="1">
        <v>59.779640000000001</v>
      </c>
      <c r="H522" s="1">
        <v>-76.155299999999997</v>
      </c>
      <c r="I522" s="1">
        <v>-6.1582759999999999</v>
      </c>
      <c r="J522" s="1">
        <v>25.257930000000002</v>
      </c>
      <c r="K522" s="1">
        <v>298.40789999999998</v>
      </c>
      <c r="L522" s="1">
        <v>375.15859999999998</v>
      </c>
      <c r="M522" s="1">
        <v>445.15559999999999</v>
      </c>
      <c r="N522" s="1">
        <v>242.13409999999999</v>
      </c>
      <c r="O522" s="1">
        <v>-69.997020000000006</v>
      </c>
      <c r="P522" s="1">
        <f>+G522/F522</f>
        <v>0.19800240929775628</v>
      </c>
      <c r="Q522" s="1">
        <v>172.137</v>
      </c>
      <c r="R522" s="1">
        <v>15.34</v>
      </c>
      <c r="S522" s="1">
        <v>37.44</v>
      </c>
      <c r="T522" s="1">
        <v>23.6</v>
      </c>
      <c r="U522" s="1">
        <v>15.56</v>
      </c>
      <c r="V522" s="1">
        <v>33.1</v>
      </c>
      <c r="W522" s="1">
        <f>+(X522+Y522)/2</f>
        <v>60.19</v>
      </c>
      <c r="X522" s="1">
        <v>28.58</v>
      </c>
      <c r="Y522" s="1">
        <v>91.8</v>
      </c>
      <c r="Z522" s="1">
        <v>1.9570000000000001</v>
      </c>
      <c r="AA522" s="1">
        <v>201</v>
      </c>
      <c r="AB522" s="1">
        <v>71.3</v>
      </c>
      <c r="AC522" s="2">
        <v>25.81</v>
      </c>
      <c r="AD522" s="1">
        <v>24.09</v>
      </c>
      <c r="AE522" s="1">
        <v>27.08</v>
      </c>
      <c r="AF522" s="2">
        <v>25.58</v>
      </c>
      <c r="AG522" s="1">
        <v>24.99</v>
      </c>
      <c r="AH522" s="1">
        <v>26.17</v>
      </c>
      <c r="AI522" s="2">
        <v>25.36</v>
      </c>
      <c r="AJ522" s="1">
        <v>24.82</v>
      </c>
      <c r="AK522" s="1">
        <v>25.88</v>
      </c>
      <c r="AL522" s="2">
        <v>24.89</v>
      </c>
      <c r="AM522" s="1">
        <v>24.16</v>
      </c>
      <c r="AN522" s="1">
        <v>25.53</v>
      </c>
      <c r="AO522" s="1">
        <v>0.24</v>
      </c>
      <c r="AP522" s="1">
        <v>4.3999999999999997E-2</v>
      </c>
      <c r="AQ522" s="1">
        <v>26.37</v>
      </c>
      <c r="AR522" s="1">
        <v>79.45</v>
      </c>
      <c r="AS522" s="1">
        <v>4.4999999999999998E-2</v>
      </c>
      <c r="AT522" s="1">
        <v>14.79</v>
      </c>
      <c r="AU522" s="1">
        <v>16.100000000000001</v>
      </c>
      <c r="AV522" s="1">
        <v>15.17</v>
      </c>
      <c r="AW522" s="1">
        <v>15.79</v>
      </c>
      <c r="AX522" s="1">
        <v>501.7</v>
      </c>
      <c r="AY522" s="1">
        <v>4.7528047800000008</v>
      </c>
      <c r="BD522" s="1">
        <f>0.6108*EXP((U522*17.27)/(U522+237.3))</f>
        <v>1.7678100049635117</v>
      </c>
      <c r="BE522" s="1">
        <f>0.6108*EXP((V522*17.27)/(V522+237.3))</f>
        <v>5.0584314955346112</v>
      </c>
      <c r="BF522" s="1">
        <f>+(BE522+BD522)/2</f>
        <v>3.4131207502490613</v>
      </c>
      <c r="BG522" s="1">
        <f>+((BD522*X522/100)+(BE522*Y522/100))/2</f>
        <v>2.5744401061596722</v>
      </c>
      <c r="BH522" s="1">
        <f>+BF522-BG522</f>
        <v>0.83868064408938903</v>
      </c>
    </row>
    <row r="523" spans="1:64" x14ac:dyDescent="0.2">
      <c r="A523" s="4">
        <v>43620</v>
      </c>
      <c r="B523" s="3">
        <v>0</v>
      </c>
      <c r="C523">
        <v>155</v>
      </c>
      <c r="D523" s="1">
        <v>11.93</v>
      </c>
      <c r="E523" s="1">
        <v>17.73</v>
      </c>
      <c r="F523" s="1">
        <v>304.15300000000002</v>
      </c>
      <c r="G523" s="1">
        <v>59.913879999999999</v>
      </c>
      <c r="H523" s="1">
        <v>-77.092979999999997</v>
      </c>
      <c r="I523" s="1">
        <v>-6.4945060000000003</v>
      </c>
      <c r="J523" s="1">
        <v>25.4953</v>
      </c>
      <c r="K523" s="1">
        <v>298.64530000000002</v>
      </c>
      <c r="L523" s="1">
        <v>375.98590000000002</v>
      </c>
      <c r="M523" s="1">
        <v>446.58440000000002</v>
      </c>
      <c r="N523" s="1">
        <v>244.23910000000001</v>
      </c>
      <c r="O523" s="1">
        <v>-70.598470000000006</v>
      </c>
      <c r="P523" s="1">
        <f>+G523/F523</f>
        <v>0.1969859906034134</v>
      </c>
      <c r="Q523" s="1">
        <v>173.64060000000001</v>
      </c>
      <c r="R523" s="1">
        <v>14.16</v>
      </c>
      <c r="S523" s="1">
        <v>37.56</v>
      </c>
      <c r="T523" s="1">
        <v>23.94</v>
      </c>
      <c r="U523" s="1">
        <v>14.84</v>
      </c>
      <c r="V523" s="1">
        <v>33.24</v>
      </c>
      <c r="W523" s="1">
        <f>+(X523+Y523)/2</f>
        <v>58.35</v>
      </c>
      <c r="X523" s="1">
        <v>23.7</v>
      </c>
      <c r="Y523" s="1">
        <v>93</v>
      </c>
      <c r="Z523" s="1">
        <v>1.869</v>
      </c>
      <c r="AA523" s="1">
        <v>178.9</v>
      </c>
      <c r="AB523" s="1">
        <v>72.06</v>
      </c>
      <c r="AC523" s="2">
        <v>25.74</v>
      </c>
      <c r="AD523" s="1">
        <v>23.99</v>
      </c>
      <c r="AE523" s="1">
        <v>27.04</v>
      </c>
      <c r="AF523" s="2">
        <v>25.64</v>
      </c>
      <c r="AG523" s="1">
        <v>25.05</v>
      </c>
      <c r="AH523" s="1">
        <v>26.22</v>
      </c>
      <c r="AI523" s="2">
        <v>25.5</v>
      </c>
      <c r="AJ523" s="1">
        <v>25.01</v>
      </c>
      <c r="AK523" s="1">
        <v>25.96</v>
      </c>
      <c r="AL523" s="2">
        <v>25.06</v>
      </c>
      <c r="AM523" s="1">
        <v>24.39</v>
      </c>
      <c r="AN523" s="1">
        <v>25.67</v>
      </c>
      <c r="AO523" s="1" t="s">
        <v>0</v>
      </c>
      <c r="AP523" s="1">
        <v>4.3999999999999997E-2</v>
      </c>
      <c r="AQ523" s="1">
        <v>26.49</v>
      </c>
      <c r="AR523" s="1">
        <v>79.64</v>
      </c>
      <c r="AS523" s="1">
        <v>4.4999999999999998E-2</v>
      </c>
      <c r="AT523" s="1">
        <v>14.75</v>
      </c>
      <c r="AU523" s="1">
        <v>16.27</v>
      </c>
      <c r="AV523" s="1">
        <v>15.13</v>
      </c>
      <c r="AW523" s="1">
        <v>15.92</v>
      </c>
      <c r="AX523" s="1">
        <v>372.6</v>
      </c>
      <c r="AY523" s="1">
        <v>3.5297888400000006</v>
      </c>
      <c r="BD523" s="1">
        <f>0.6108*EXP((U523*17.27)/(U523+237.3))</f>
        <v>1.6878587487444097</v>
      </c>
      <c r="BE523" s="1">
        <f>0.6108*EXP((V523*17.27)/(V523+237.3))</f>
        <v>5.0982605504498189</v>
      </c>
      <c r="BF523" s="1">
        <f>+(BE523+BD523)/2</f>
        <v>3.3930596495971144</v>
      </c>
      <c r="BG523" s="1">
        <f>+((BD523*X523/100)+(BE523*Y523/100))/2</f>
        <v>2.5707024176853785</v>
      </c>
      <c r="BH523" s="1">
        <f>+BF523-BG523</f>
        <v>0.82235723191173582</v>
      </c>
    </row>
    <row r="524" spans="1:64" x14ac:dyDescent="0.2">
      <c r="A524" s="4">
        <v>43621</v>
      </c>
      <c r="B524" s="3">
        <v>0</v>
      </c>
      <c r="C524">
        <v>156</v>
      </c>
      <c r="D524" s="1">
        <v>12</v>
      </c>
      <c r="E524" s="1">
        <v>21.73</v>
      </c>
      <c r="F524" s="1">
        <v>301.22030000000001</v>
      </c>
      <c r="G524" s="1">
        <v>58.683160000000001</v>
      </c>
      <c r="H524" s="1">
        <v>-70.083920000000006</v>
      </c>
      <c r="I524" s="1">
        <v>-5.6616819999999999</v>
      </c>
      <c r="J524" s="1">
        <v>26.617339999999999</v>
      </c>
      <c r="K524" s="1">
        <v>299.76729999999998</v>
      </c>
      <c r="L524" s="1">
        <v>389.68110000000001</v>
      </c>
      <c r="M524" s="1">
        <v>454.10340000000002</v>
      </c>
      <c r="N524" s="1">
        <v>242.53710000000001</v>
      </c>
      <c r="O524" s="1">
        <v>-64.422229999999999</v>
      </c>
      <c r="P524" s="1">
        <f>+G524/F524</f>
        <v>0.19481807833004613</v>
      </c>
      <c r="Q524" s="1">
        <v>178.11490000000001</v>
      </c>
      <c r="R524" s="1">
        <v>15.24</v>
      </c>
      <c r="S524" s="1">
        <v>38.340000000000003</v>
      </c>
      <c r="T524" s="1">
        <v>25.11</v>
      </c>
      <c r="U524" s="1">
        <v>14.95</v>
      </c>
      <c r="V524" s="1">
        <v>35.020000000000003</v>
      </c>
      <c r="W524" s="1">
        <f>+(X524+Y524)/2</f>
        <v>57.11</v>
      </c>
      <c r="X524" s="1">
        <v>20.82</v>
      </c>
      <c r="Y524" s="1">
        <v>93.4</v>
      </c>
      <c r="Z524" s="1">
        <v>1.8680000000000001</v>
      </c>
      <c r="AA524" s="1">
        <v>178.5</v>
      </c>
      <c r="AB524" s="1">
        <v>67.989999999999995</v>
      </c>
      <c r="AC524" s="2">
        <v>25.89</v>
      </c>
      <c r="AD524" s="1">
        <v>24.01</v>
      </c>
      <c r="AE524" s="1">
        <v>27.36</v>
      </c>
      <c r="AF524" s="2">
        <v>25.68</v>
      </c>
      <c r="AG524" s="1">
        <v>25.12</v>
      </c>
      <c r="AH524" s="1">
        <v>26.21</v>
      </c>
      <c r="AI524" s="2">
        <v>25.55</v>
      </c>
      <c r="AJ524" s="1">
        <v>25.06</v>
      </c>
      <c r="AK524" s="1">
        <v>25.95</v>
      </c>
      <c r="AL524" s="2">
        <v>25.15</v>
      </c>
      <c r="AM524" s="1">
        <v>24.5</v>
      </c>
      <c r="AN524" s="1">
        <v>25.74</v>
      </c>
      <c r="AO524" s="1">
        <v>0.23699999999999999</v>
      </c>
      <c r="AP524" s="1">
        <v>4.3999999999999997E-2</v>
      </c>
      <c r="AQ524" s="1">
        <v>26.67</v>
      </c>
      <c r="AR524" s="1">
        <v>79.94</v>
      </c>
      <c r="AS524" s="1">
        <v>4.4999999999999998E-2</v>
      </c>
      <c r="AT524" s="1">
        <v>14.55</v>
      </c>
      <c r="AU524" s="1">
        <v>16.149999999999999</v>
      </c>
      <c r="AV524" s="1">
        <v>14.94</v>
      </c>
      <c r="AW524" s="1">
        <v>15.79</v>
      </c>
      <c r="AX524" s="1">
        <v>333</v>
      </c>
      <c r="AY524" s="1">
        <v>3.1546422000000001</v>
      </c>
      <c r="BD524" s="1">
        <f>0.6108*EXP((U524*17.27)/(U524+237.3))</f>
        <v>1.6998644058764301</v>
      </c>
      <c r="BE524" s="1">
        <f>0.6108*EXP((V524*17.27)/(V524+237.3))</f>
        <v>5.6288996061672867</v>
      </c>
      <c r="BF524" s="1">
        <f>+(BE524+BD524)/2</f>
        <v>3.6643820060218584</v>
      </c>
      <c r="BG524" s="1">
        <f>+((BD524*X524/100)+(BE524*Y524/100))/2</f>
        <v>2.8056520007318593</v>
      </c>
      <c r="BH524" s="1">
        <f>+BF524-BG524</f>
        <v>0.8587300052899991</v>
      </c>
    </row>
    <row r="525" spans="1:64" x14ac:dyDescent="0.2">
      <c r="A525" s="4">
        <v>43622</v>
      </c>
      <c r="B525" s="3">
        <v>0</v>
      </c>
      <c r="C525">
        <v>157</v>
      </c>
      <c r="D525" s="1">
        <v>11.98</v>
      </c>
      <c r="E525" s="1">
        <v>21.38</v>
      </c>
      <c r="F525" s="1">
        <v>261.06619999999998</v>
      </c>
      <c r="G525" s="1">
        <v>51.848439999999997</v>
      </c>
      <c r="H525" s="1">
        <v>-53.094059999999999</v>
      </c>
      <c r="I525" s="1">
        <v>-2.5221680000000002</v>
      </c>
      <c r="J525" s="1">
        <v>26.745729999999998</v>
      </c>
      <c r="K525" s="1">
        <v>299.89569999999998</v>
      </c>
      <c r="L525" s="1">
        <v>406.72449999999998</v>
      </c>
      <c r="M525" s="1">
        <v>457.29640000000001</v>
      </c>
      <c r="N525" s="1">
        <v>209.21780000000001</v>
      </c>
      <c r="O525" s="1">
        <v>-50.571899999999999</v>
      </c>
      <c r="P525" s="1">
        <f>+G525/F525</f>
        <v>0.19860265327338431</v>
      </c>
      <c r="Q525" s="1">
        <v>158.64590000000001</v>
      </c>
      <c r="R525" s="1">
        <v>18.27</v>
      </c>
      <c r="S525" s="1">
        <v>36.25</v>
      </c>
      <c r="T525" s="1">
        <v>25.86</v>
      </c>
      <c r="U525" s="1">
        <v>18.29</v>
      </c>
      <c r="V525" s="1">
        <v>33.26</v>
      </c>
      <c r="W525" s="1">
        <f>+(X525+Y525)/2</f>
        <v>69.36</v>
      </c>
      <c r="X525" s="1">
        <v>45.62</v>
      </c>
      <c r="Y525" s="1">
        <v>93.1</v>
      </c>
      <c r="Z525" s="1">
        <v>2.1840000000000002</v>
      </c>
      <c r="AA525" s="1">
        <v>190.5</v>
      </c>
      <c r="AB525" s="1">
        <v>68.37</v>
      </c>
      <c r="AC525" s="2">
        <v>26.54</v>
      </c>
      <c r="AD525" s="1">
        <v>24.94</v>
      </c>
      <c r="AE525" s="1">
        <v>27.83</v>
      </c>
      <c r="AF525" s="2">
        <v>26.01</v>
      </c>
      <c r="AG525" s="1">
        <v>25.49</v>
      </c>
      <c r="AH525" s="1">
        <v>26.64</v>
      </c>
      <c r="AI525" s="2">
        <v>25.74</v>
      </c>
      <c r="AJ525" s="1">
        <v>25.27</v>
      </c>
      <c r="AK525" s="1">
        <v>26.2</v>
      </c>
      <c r="AL525" s="2">
        <v>25.25</v>
      </c>
      <c r="AM525" s="1">
        <v>24.65</v>
      </c>
      <c r="AN525" s="1">
        <v>25.78</v>
      </c>
      <c r="AO525" s="1" t="s">
        <v>0</v>
      </c>
      <c r="AP525" s="1">
        <v>4.4999999999999998E-2</v>
      </c>
      <c r="AQ525" s="1">
        <v>26.75</v>
      </c>
      <c r="AR525" s="1">
        <v>80.099999999999994</v>
      </c>
      <c r="AS525" s="1">
        <v>4.5999999999999999E-2</v>
      </c>
      <c r="AT525" s="1">
        <v>14.58</v>
      </c>
      <c r="AU525" s="1">
        <v>16.48</v>
      </c>
      <c r="AV525" s="1">
        <v>14.97</v>
      </c>
      <c r="AW525" s="1">
        <v>16.079999999999998</v>
      </c>
      <c r="AX525" s="1">
        <v>581.20000000000005</v>
      </c>
      <c r="AY525" s="1">
        <v>5.5059400800000002</v>
      </c>
      <c r="BD525" s="1">
        <f>0.6108*EXP((U525*17.27)/(U525+237.3))</f>
        <v>2.1019261023293674</v>
      </c>
      <c r="BE525" s="1">
        <f>0.6108*EXP((V525*17.27)/(V525+237.3))</f>
        <v>5.1039725767400617</v>
      </c>
      <c r="BF525" s="1">
        <f>+(BE525+BD525)/2</f>
        <v>3.6029493395347147</v>
      </c>
      <c r="BG525" s="1">
        <f>+((BD525*X525/100)+(BE525*Y525/100))/2</f>
        <v>2.8553485784138268</v>
      </c>
      <c r="BH525" s="1">
        <f>+BF525-BG525</f>
        <v>0.74760076112088791</v>
      </c>
    </row>
    <row r="526" spans="1:64" s="7" customFormat="1" x14ac:dyDescent="0.2">
      <c r="A526" s="4">
        <v>43623</v>
      </c>
      <c r="B526" s="3">
        <v>0</v>
      </c>
      <c r="C526">
        <v>158</v>
      </c>
      <c r="D526" s="1">
        <v>11.92</v>
      </c>
      <c r="E526" s="1">
        <v>19.260000000000002</v>
      </c>
      <c r="F526" s="1">
        <v>287.60359999999997</v>
      </c>
      <c r="G526" s="1">
        <v>55.806139999999999</v>
      </c>
      <c r="H526" s="1">
        <v>-64.771000000000001</v>
      </c>
      <c r="I526" s="1" t="s">
        <v>0</v>
      </c>
      <c r="J526" s="1">
        <v>27.92981</v>
      </c>
      <c r="K526" s="1">
        <v>301.07979999999998</v>
      </c>
      <c r="L526" s="1">
        <v>402.82600000000002</v>
      </c>
      <c r="M526" s="1" t="s">
        <v>0</v>
      </c>
      <c r="N526" s="1">
        <v>231.79750000000001</v>
      </c>
      <c r="O526" s="1" t="s">
        <v>0</v>
      </c>
      <c r="P526" s="1">
        <f>+G526/F526</f>
        <v>0.19403839173084067</v>
      </c>
      <c r="Q526" s="1" t="s">
        <v>0</v>
      </c>
      <c r="R526" s="1">
        <v>18</v>
      </c>
      <c r="S526" s="1">
        <v>38.799999999999997</v>
      </c>
      <c r="T526" s="1">
        <v>26.05</v>
      </c>
      <c r="U526" s="1">
        <v>17.559999999999999</v>
      </c>
      <c r="V526" s="1">
        <v>36.28</v>
      </c>
      <c r="W526" s="1">
        <f>+(X526+Y526)/2</f>
        <v>59.5</v>
      </c>
      <c r="X526" s="1">
        <v>24</v>
      </c>
      <c r="Y526" s="1">
        <v>95</v>
      </c>
      <c r="Z526" s="1">
        <v>1.5629999999999999</v>
      </c>
      <c r="AA526" s="1">
        <v>223.2</v>
      </c>
      <c r="AB526" s="1">
        <v>73.739999999999995</v>
      </c>
      <c r="AC526" s="2">
        <v>27.08</v>
      </c>
      <c r="AD526" s="1">
        <v>25.55</v>
      </c>
      <c r="AE526" s="1">
        <v>28.57</v>
      </c>
      <c r="AF526" s="2">
        <v>26.43</v>
      </c>
      <c r="AG526" s="1">
        <v>25.82</v>
      </c>
      <c r="AH526" s="1">
        <v>27.16</v>
      </c>
      <c r="AI526" s="2">
        <v>26.08</v>
      </c>
      <c r="AJ526" s="1">
        <v>25.62</v>
      </c>
      <c r="AK526" s="1">
        <v>26.71</v>
      </c>
      <c r="AL526" s="2">
        <v>25.42</v>
      </c>
      <c r="AM526" s="1">
        <v>24.87</v>
      </c>
      <c r="AN526" s="1">
        <v>26.16</v>
      </c>
      <c r="AO526" s="1">
        <v>0.23899999999999999</v>
      </c>
      <c r="AP526" s="1">
        <v>4.4999999999999998E-2</v>
      </c>
      <c r="AQ526" s="1">
        <v>27.12</v>
      </c>
      <c r="AR526" s="1">
        <v>80.900000000000006</v>
      </c>
      <c r="AS526" s="1">
        <v>4.5999999999999999E-2</v>
      </c>
      <c r="AT526" s="1">
        <v>14.69</v>
      </c>
      <c r="AU526" s="1">
        <v>16.670000000000002</v>
      </c>
      <c r="AV526" s="1">
        <v>15.09</v>
      </c>
      <c r="AW526" s="1">
        <v>16.18</v>
      </c>
      <c r="AX526" s="1">
        <v>0</v>
      </c>
      <c r="AY526" s="1">
        <v>0</v>
      </c>
      <c r="AZ526" s="1"/>
      <c r="BA526" s="1"/>
      <c r="BB526" s="1"/>
      <c r="BC526" s="1"/>
      <c r="BD526" s="1">
        <f>0.6108*EXP((U526*17.27)/(U526+237.3))</f>
        <v>2.0075743207858254</v>
      </c>
      <c r="BE526" s="1">
        <f>0.6108*EXP((V526*17.27)/(V526+237.3))</f>
        <v>6.0328775649002733</v>
      </c>
      <c r="BF526" s="1">
        <f>+(BE526+BD526)/2</f>
        <v>4.0202259428430498</v>
      </c>
      <c r="BG526" s="1">
        <f>+((BD526*X526/100)+(BE526*Y526/100))/2</f>
        <v>3.1065257618219286</v>
      </c>
      <c r="BH526" s="1">
        <f>+BF526-BG526</f>
        <v>0.91370018102112116</v>
      </c>
      <c r="BI526"/>
      <c r="BJ526"/>
      <c r="BK526"/>
      <c r="BL526"/>
    </row>
    <row r="527" spans="1:64" x14ac:dyDescent="0.2">
      <c r="A527" s="4">
        <v>43624</v>
      </c>
      <c r="B527" s="3">
        <v>0</v>
      </c>
      <c r="C527">
        <v>159</v>
      </c>
      <c r="D527" s="1">
        <v>12.03</v>
      </c>
      <c r="E527" s="1">
        <v>20.94</v>
      </c>
      <c r="F527" s="1">
        <v>404.02940000000001</v>
      </c>
      <c r="G527" s="1">
        <v>78.167649999999995</v>
      </c>
      <c r="H527" s="1">
        <v>-83.840029999999999</v>
      </c>
      <c r="I527" s="1">
        <v>-8.7200410000000002</v>
      </c>
      <c r="J527" s="1">
        <v>31.478249999999999</v>
      </c>
      <c r="K527" s="1">
        <v>304.62819999999999</v>
      </c>
      <c r="L527" s="1">
        <v>405.8218</v>
      </c>
      <c r="M527" s="1">
        <v>480.9418</v>
      </c>
      <c r="N527" s="1">
        <v>325.86169999999998</v>
      </c>
      <c r="O527" s="1">
        <v>-75.12</v>
      </c>
      <c r="P527" s="1">
        <f>+G527/F527</f>
        <v>0.19347020291097627</v>
      </c>
      <c r="Q527" s="1">
        <v>250.74170000000001</v>
      </c>
      <c r="R527" s="1">
        <v>15.93</v>
      </c>
      <c r="S527" s="1">
        <v>39.97</v>
      </c>
      <c r="T527" s="1">
        <v>29.42</v>
      </c>
      <c r="U527" s="1">
        <v>16.91</v>
      </c>
      <c r="V527" s="1">
        <v>37.450000000000003</v>
      </c>
      <c r="W527" s="1">
        <f>+(X527+Y527)/2</f>
        <v>51.375</v>
      </c>
      <c r="X527" s="1">
        <v>22.97</v>
      </c>
      <c r="Y527" s="1">
        <v>79.78</v>
      </c>
      <c r="Z527" s="1">
        <v>2.1579999999999999</v>
      </c>
      <c r="AA527" s="1">
        <v>224.7</v>
      </c>
      <c r="AB527" s="1">
        <v>53.65</v>
      </c>
      <c r="AC527" s="2">
        <v>27.12</v>
      </c>
      <c r="AD527" s="1">
        <v>25.32</v>
      </c>
      <c r="AE527" s="1">
        <v>28.53</v>
      </c>
      <c r="AF527" s="2">
        <v>26.56</v>
      </c>
      <c r="AG527" s="1">
        <v>26.01</v>
      </c>
      <c r="AH527" s="1">
        <v>27.24</v>
      </c>
      <c r="AI527" s="2">
        <v>26.29</v>
      </c>
      <c r="AJ527" s="1">
        <v>25.85</v>
      </c>
      <c r="AK527" s="1">
        <v>26.85</v>
      </c>
      <c r="AL527" s="2">
        <v>25.56</v>
      </c>
      <c r="AM527" s="1">
        <v>24.91</v>
      </c>
      <c r="AN527" s="1">
        <v>26.28</v>
      </c>
      <c r="AO527" s="1">
        <v>0.23499999999999999</v>
      </c>
      <c r="AP527" s="1">
        <v>4.3999999999999997E-2</v>
      </c>
      <c r="AQ527" s="1">
        <v>27.44</v>
      </c>
      <c r="AR527" s="1">
        <v>81.400000000000006</v>
      </c>
      <c r="AS527" s="1">
        <v>4.5999999999999999E-2</v>
      </c>
      <c r="AT527" s="1">
        <v>14.44</v>
      </c>
      <c r="AU527" s="1">
        <v>16.37</v>
      </c>
      <c r="AV527" s="1">
        <v>14.84</v>
      </c>
      <c r="AW527" s="1">
        <v>15.83</v>
      </c>
      <c r="AX527" s="1">
        <v>725.2</v>
      </c>
      <c r="AY527" s="1">
        <v>6.8701096799999997</v>
      </c>
      <c r="BD527" s="1">
        <f>0.6108*EXP((U527*17.27)/(U527+237.3))</f>
        <v>1.9267051192652838</v>
      </c>
      <c r="BE527" s="1">
        <f>0.6108*EXP((V527*17.27)/(V527+237.3))</f>
        <v>6.4302556368869146</v>
      </c>
      <c r="BF527" s="1">
        <f>+(BE527+BD527)/2</f>
        <v>4.1784803780760988</v>
      </c>
      <c r="BG527" s="1">
        <f>+((BD527*X527/100)+(BE527*Y527/100))/2</f>
        <v>2.7863110565018077</v>
      </c>
      <c r="BH527" s="1">
        <f>+BF527-BG527</f>
        <v>1.3921693215742912</v>
      </c>
    </row>
    <row r="528" spans="1:64" x14ac:dyDescent="0.2">
      <c r="A528" s="4">
        <v>43625</v>
      </c>
      <c r="B528" s="3">
        <v>0</v>
      </c>
      <c r="C528">
        <v>160</v>
      </c>
      <c r="D528" s="1">
        <v>11.92</v>
      </c>
      <c r="E528" s="1">
        <v>27.55</v>
      </c>
      <c r="F528" s="1">
        <v>263.43520000000001</v>
      </c>
      <c r="G528" s="1">
        <v>50.032550000000001</v>
      </c>
      <c r="H528" s="1">
        <v>-61.495669999999997</v>
      </c>
      <c r="I528" s="1">
        <v>-9.8123380000000004</v>
      </c>
      <c r="J528" s="1">
        <v>30.095690000000001</v>
      </c>
      <c r="K528" s="1">
        <v>303.2457</v>
      </c>
      <c r="L528" s="1">
        <v>420.31330000000003</v>
      </c>
      <c r="M528" s="1">
        <v>471.9966</v>
      </c>
      <c r="N528" s="1">
        <v>213.40260000000001</v>
      </c>
      <c r="O528" s="1">
        <v>-51.683340000000001</v>
      </c>
      <c r="P528" s="1">
        <f>+G528/F528</f>
        <v>0.1899235561534677</v>
      </c>
      <c r="Q528" s="1">
        <v>161.7193</v>
      </c>
      <c r="R528" s="1">
        <v>16.46</v>
      </c>
      <c r="S528" s="1">
        <v>43.07</v>
      </c>
      <c r="T528" s="1">
        <v>28.09</v>
      </c>
      <c r="U528" s="1">
        <v>15.64</v>
      </c>
      <c r="V528" s="1">
        <v>39.369999999999997</v>
      </c>
      <c r="W528" s="1">
        <f>+(X528+Y528)/2</f>
        <v>50.924999999999997</v>
      </c>
      <c r="X528" s="1">
        <v>17.75</v>
      </c>
      <c r="Y528" s="1">
        <v>84.1</v>
      </c>
      <c r="Z528" s="1">
        <v>1.8120000000000001</v>
      </c>
      <c r="AA528" s="1">
        <v>213.3</v>
      </c>
      <c r="AB528" s="1">
        <v>85.3</v>
      </c>
      <c r="AC528" s="2">
        <v>27.22</v>
      </c>
      <c r="AD528" s="1">
        <v>25.34</v>
      </c>
      <c r="AE528" s="1">
        <v>28.59</v>
      </c>
      <c r="AF528" s="2">
        <v>26.77</v>
      </c>
      <c r="AG528" s="1">
        <v>26.13</v>
      </c>
      <c r="AH528" s="1">
        <v>27.35</v>
      </c>
      <c r="AI528" s="2">
        <v>26.47</v>
      </c>
      <c r="AJ528" s="1">
        <v>25.97</v>
      </c>
      <c r="AK528" s="1">
        <v>26.93</v>
      </c>
      <c r="AL528" s="2">
        <v>25.72</v>
      </c>
      <c r="AM528" s="1">
        <v>25.1</v>
      </c>
      <c r="AN528" s="1">
        <v>26.52</v>
      </c>
      <c r="AO528" s="1" t="s">
        <v>0</v>
      </c>
      <c r="AP528" s="1">
        <v>4.2999999999999997E-2</v>
      </c>
      <c r="AQ528" s="1">
        <v>27.61</v>
      </c>
      <c r="AR528" s="1">
        <v>81.7</v>
      </c>
      <c r="AS528" s="1">
        <v>4.4999999999999998E-2</v>
      </c>
      <c r="AT528" s="1">
        <v>14.29</v>
      </c>
      <c r="AU528" s="1">
        <v>16.2</v>
      </c>
      <c r="AV528" s="1">
        <v>14.69</v>
      </c>
      <c r="AW528" s="1">
        <v>15.63</v>
      </c>
      <c r="AX528" s="1">
        <v>0</v>
      </c>
      <c r="AY528" s="1">
        <v>0</v>
      </c>
      <c r="BD528" s="1">
        <f>0.6108*EXP((U528*17.27)/(U528+237.3))</f>
        <v>1.7768951441342926</v>
      </c>
      <c r="BE528" s="1">
        <f>0.6108*EXP((V528*17.27)/(V528+237.3))</f>
        <v>7.1315349589069914</v>
      </c>
      <c r="BF528" s="1">
        <f>+(BE528+BD528)/2</f>
        <v>4.4542150515206416</v>
      </c>
      <c r="BG528" s="1">
        <f>+((BD528*X528/100)+(BE528*Y528/100))/2</f>
        <v>3.156509894262308</v>
      </c>
      <c r="BH528" s="1">
        <f>+BF528-BG528</f>
        <v>1.2977051572583336</v>
      </c>
      <c r="BK528" s="7"/>
      <c r="BL528" s="7"/>
    </row>
    <row r="529" spans="1:64" x14ac:dyDescent="0.2">
      <c r="A529" s="4">
        <v>43626</v>
      </c>
      <c r="B529" s="3">
        <v>0</v>
      </c>
      <c r="C529">
        <v>161</v>
      </c>
      <c r="D529" s="1">
        <v>12.06</v>
      </c>
      <c r="E529" s="1">
        <v>28.02</v>
      </c>
      <c r="F529" s="1">
        <v>287.01280000000003</v>
      </c>
      <c r="G529" s="1">
        <v>54.563499999999998</v>
      </c>
      <c r="H529" s="1">
        <v>-59.858559999999997</v>
      </c>
      <c r="I529" s="1" t="s">
        <v>0</v>
      </c>
      <c r="J529" s="1">
        <v>33.958069999999999</v>
      </c>
      <c r="K529" s="1">
        <v>307.108</v>
      </c>
      <c r="L529" s="1">
        <v>446.43630000000002</v>
      </c>
      <c r="M529" s="1" t="s">
        <v>0</v>
      </c>
      <c r="N529" s="1">
        <v>232.44929999999999</v>
      </c>
      <c r="O529" s="1" t="s">
        <v>0</v>
      </c>
      <c r="P529" s="1">
        <f>+G529/F529</f>
        <v>0.190108246043382</v>
      </c>
      <c r="Q529" s="1" t="s">
        <v>0</v>
      </c>
      <c r="R529" s="1">
        <v>23.01</v>
      </c>
      <c r="S529" s="1">
        <v>48.17</v>
      </c>
      <c r="T529" s="1">
        <v>32.46</v>
      </c>
      <c r="U529" s="1">
        <v>22.08</v>
      </c>
      <c r="V529" s="1">
        <v>44.28</v>
      </c>
      <c r="W529" s="1">
        <f>+(X529+Y529)/2</f>
        <v>52.97</v>
      </c>
      <c r="X529" s="1">
        <v>12.54</v>
      </c>
      <c r="Y529" s="1">
        <v>93.4</v>
      </c>
      <c r="Z529" s="1">
        <v>3.0619999999999998</v>
      </c>
      <c r="AA529" s="1">
        <v>115.6</v>
      </c>
      <c r="AB529" s="1">
        <v>72.23</v>
      </c>
      <c r="AC529" s="2">
        <v>28.31</v>
      </c>
      <c r="AD529" s="1">
        <v>26.71</v>
      </c>
      <c r="AE529" s="1">
        <v>29.78</v>
      </c>
      <c r="AF529" s="2">
        <v>27.25</v>
      </c>
      <c r="AG529" s="1">
        <v>26.7</v>
      </c>
      <c r="AH529" s="1">
        <v>27.96</v>
      </c>
      <c r="AI529" s="2">
        <v>26.76</v>
      </c>
      <c r="AJ529" s="1">
        <v>26.28</v>
      </c>
      <c r="AK529" s="1">
        <v>27.29</v>
      </c>
      <c r="AL529" s="2">
        <v>25.89</v>
      </c>
      <c r="AM529" s="1">
        <v>25.33</v>
      </c>
      <c r="AN529" s="1">
        <v>26.47</v>
      </c>
      <c r="AO529" s="1" t="s">
        <v>0</v>
      </c>
      <c r="AP529" s="1">
        <v>4.2999999999999997E-2</v>
      </c>
      <c r="AQ529" s="1">
        <v>27.86</v>
      </c>
      <c r="AR529" s="1">
        <v>82.2</v>
      </c>
      <c r="AS529" s="1">
        <v>4.4999999999999998E-2</v>
      </c>
      <c r="AT529" s="1">
        <v>14.2</v>
      </c>
      <c r="AU529" s="1">
        <v>16.02</v>
      </c>
      <c r="AV529" s="1">
        <v>14.61</v>
      </c>
      <c r="AW529" s="1">
        <v>15.39</v>
      </c>
      <c r="AX529" s="1">
        <v>569.70000000000005</v>
      </c>
      <c r="AY529" s="1">
        <v>5.3969959799999998</v>
      </c>
      <c r="BD529" s="1">
        <f>0.6108*EXP((U529*17.27)/(U529+237.3))</f>
        <v>2.656850824392762</v>
      </c>
      <c r="BE529" s="1">
        <f>0.6108*EXP((V529*17.27)/(V529+237.3))</f>
        <v>9.233300356729675</v>
      </c>
      <c r="BF529" s="1">
        <f>+(BE529+BD529)/2</f>
        <v>5.9450755905612187</v>
      </c>
      <c r="BG529" s="1">
        <f>+((BD529*X529/100)+(BE529*Y529/100))/2</f>
        <v>4.4785358132821846</v>
      </c>
      <c r="BH529" s="1">
        <f>+BF529-BG529</f>
        <v>1.4665397772790341</v>
      </c>
    </row>
    <row r="530" spans="1:64" x14ac:dyDescent="0.2">
      <c r="A530" s="4">
        <v>43627</v>
      </c>
      <c r="B530" s="3">
        <v>0</v>
      </c>
      <c r="C530">
        <v>162</v>
      </c>
      <c r="D530" s="1">
        <v>12.02</v>
      </c>
      <c r="E530" s="1">
        <v>30.05</v>
      </c>
      <c r="F530" s="1">
        <v>288.13679999999999</v>
      </c>
      <c r="G530" s="1">
        <v>52.674129999999998</v>
      </c>
      <c r="H530" s="1">
        <v>-75.19144</v>
      </c>
      <c r="I530" s="1" t="s">
        <v>0</v>
      </c>
      <c r="J530" s="1">
        <v>35.697929999999999</v>
      </c>
      <c r="K530" s="1">
        <v>308.84789999999998</v>
      </c>
      <c r="L530" s="1">
        <v>443.03359999999998</v>
      </c>
      <c r="M530" s="1" t="s">
        <v>0</v>
      </c>
      <c r="N530" s="1">
        <v>235.46270000000001</v>
      </c>
      <c r="O530" s="1" t="s">
        <v>0</v>
      </c>
      <c r="P530" s="1">
        <f>+G530/F530</f>
        <v>0.18280945023336137</v>
      </c>
      <c r="Q530" s="1" t="s">
        <v>0</v>
      </c>
      <c r="R530" s="1">
        <v>22.6</v>
      </c>
      <c r="S530" s="1">
        <v>49.61</v>
      </c>
      <c r="T530" s="1">
        <v>33.29</v>
      </c>
      <c r="U530" s="1">
        <v>22.18</v>
      </c>
      <c r="V530" s="1">
        <v>44.96</v>
      </c>
      <c r="W530" s="1">
        <f>+(X530+Y530)/2</f>
        <v>45.465000000000003</v>
      </c>
      <c r="X530" s="1">
        <v>14.2</v>
      </c>
      <c r="Y530" s="1">
        <v>76.73</v>
      </c>
      <c r="Z530" s="1">
        <v>2.0790000000000002</v>
      </c>
      <c r="AA530" s="1">
        <v>252.2</v>
      </c>
      <c r="AB530" s="1">
        <v>91.4</v>
      </c>
      <c r="AC530" s="2">
        <v>29.13</v>
      </c>
      <c r="AD530" s="1">
        <v>27.38</v>
      </c>
      <c r="AE530" s="1">
        <v>30.66</v>
      </c>
      <c r="AF530" s="2">
        <v>27.86</v>
      </c>
      <c r="AG530" s="1">
        <v>27.26</v>
      </c>
      <c r="AH530" s="1">
        <v>28.69</v>
      </c>
      <c r="AI530" s="2">
        <v>27.24</v>
      </c>
      <c r="AJ530" s="1">
        <v>26.75</v>
      </c>
      <c r="AK530" s="1">
        <v>27.84</v>
      </c>
      <c r="AL530" s="2">
        <v>26.11</v>
      </c>
      <c r="AM530" s="1">
        <v>25.51</v>
      </c>
      <c r="AN530" s="1">
        <v>26.71</v>
      </c>
      <c r="AO530" s="1">
        <v>0.22900000000000001</v>
      </c>
      <c r="AP530" s="1">
        <v>4.2000000000000003E-2</v>
      </c>
      <c r="AQ530" s="1">
        <v>28.3</v>
      </c>
      <c r="AR530" s="1">
        <v>83</v>
      </c>
      <c r="AS530" s="1">
        <v>4.3999999999999997E-2</v>
      </c>
      <c r="AT530" s="1">
        <v>14.05</v>
      </c>
      <c r="AU530" s="1">
        <v>15.96</v>
      </c>
      <c r="AV530" s="1">
        <v>14.48</v>
      </c>
      <c r="AW530" s="1">
        <v>15.23</v>
      </c>
      <c r="AX530" s="1">
        <v>60.45</v>
      </c>
      <c r="AY530" s="1">
        <v>0.57266702999999997</v>
      </c>
      <c r="BD530" s="1">
        <f>0.6108*EXP((U530*17.27)/(U530+237.3))</f>
        <v>2.6730778814402463</v>
      </c>
      <c r="BE530" s="1">
        <f>0.6108*EXP((V530*17.27)/(V530+237.3))</f>
        <v>9.5627893177323511</v>
      </c>
      <c r="BF530" s="1">
        <f>+(BE530+BD530)/2</f>
        <v>6.1179335995862987</v>
      </c>
      <c r="BG530" s="1">
        <f>+((BD530*X530/100)+(BE530*Y530/100))/2</f>
        <v>3.8585526513302741</v>
      </c>
      <c r="BH530" s="1">
        <f>+BF530-BG530</f>
        <v>2.2593809482560245</v>
      </c>
    </row>
    <row r="531" spans="1:64" x14ac:dyDescent="0.2">
      <c r="A531" s="4">
        <v>43628</v>
      </c>
      <c r="B531" s="3">
        <v>0</v>
      </c>
      <c r="C531">
        <v>163</v>
      </c>
      <c r="D531" s="1">
        <v>11.98</v>
      </c>
      <c r="E531" s="1">
        <v>27</v>
      </c>
      <c r="F531" s="1">
        <v>290.55779999999999</v>
      </c>
      <c r="G531" s="1">
        <v>54.469610000000003</v>
      </c>
      <c r="H531" s="1">
        <v>-77.294280000000001</v>
      </c>
      <c r="I531" s="1" t="s">
        <v>0</v>
      </c>
      <c r="J531" s="1">
        <v>34.714440000000003</v>
      </c>
      <c r="K531" s="1">
        <v>307.86439999999999</v>
      </c>
      <c r="L531" s="1">
        <v>434.24220000000003</v>
      </c>
      <c r="M531" s="1" t="s">
        <v>0</v>
      </c>
      <c r="N531" s="1">
        <v>236.0882</v>
      </c>
      <c r="O531" s="1" t="s">
        <v>0</v>
      </c>
      <c r="P531" s="1">
        <f>+G531/F531</f>
        <v>0.18746566087711294</v>
      </c>
      <c r="Q531" s="1" t="s">
        <v>0</v>
      </c>
      <c r="R531" s="1">
        <v>23.13</v>
      </c>
      <c r="S531" s="1">
        <v>48.33</v>
      </c>
      <c r="T531" s="1">
        <v>32.869999999999997</v>
      </c>
      <c r="U531" s="1">
        <v>22.3</v>
      </c>
      <c r="V531" s="1">
        <v>45.96</v>
      </c>
      <c r="W531" s="1">
        <f>+(X531+Y531)/2</f>
        <v>39.975000000000001</v>
      </c>
      <c r="X531" s="1">
        <v>14.72</v>
      </c>
      <c r="Y531" s="1">
        <v>65.23</v>
      </c>
      <c r="Z531" s="1">
        <v>1.998</v>
      </c>
      <c r="AA531" s="1">
        <v>193.2</v>
      </c>
      <c r="AB531" s="1">
        <v>53.97</v>
      </c>
      <c r="AC531" s="2">
        <v>29.98</v>
      </c>
      <c r="AD531" s="1">
        <v>28.14</v>
      </c>
      <c r="AE531" s="1">
        <v>31.58</v>
      </c>
      <c r="AF531" s="2">
        <v>28.57</v>
      </c>
      <c r="AG531" s="1">
        <v>27.96</v>
      </c>
      <c r="AH531" s="1">
        <v>29.4</v>
      </c>
      <c r="AI531" s="2">
        <v>27.82</v>
      </c>
      <c r="AJ531" s="1">
        <v>27.27</v>
      </c>
      <c r="AK531" s="1">
        <v>28.53</v>
      </c>
      <c r="AL531" s="2">
        <v>26.42</v>
      </c>
      <c r="AM531" s="1">
        <v>25.76</v>
      </c>
      <c r="AN531" s="1">
        <v>27.21</v>
      </c>
      <c r="AO531" s="1" t="s">
        <v>0</v>
      </c>
      <c r="AP531" s="1">
        <v>4.2000000000000003E-2</v>
      </c>
      <c r="AQ531" s="1">
        <v>28.89</v>
      </c>
      <c r="AR531" s="1">
        <v>84</v>
      </c>
      <c r="AS531" s="1">
        <v>4.3999999999999997E-2</v>
      </c>
      <c r="AT531" s="1">
        <v>13.87</v>
      </c>
      <c r="AU531" s="1">
        <v>15.82</v>
      </c>
      <c r="AV531" s="1">
        <v>14.31</v>
      </c>
      <c r="AW531" s="1">
        <v>14.99</v>
      </c>
      <c r="AX531" s="1">
        <v>567.4</v>
      </c>
      <c r="AY531" s="1">
        <v>5.3752071599999995</v>
      </c>
      <c r="BD531" s="1">
        <f>0.6108*EXP((U531*17.27)/(U531+237.3))</f>
        <v>2.6926645530366384</v>
      </c>
      <c r="BE531" s="1">
        <f>0.6108*EXP((V531*17.27)/(V531+237.3))</f>
        <v>10.06573141951489</v>
      </c>
      <c r="BF531" s="1">
        <f>+(BE531+BD531)/2</f>
        <v>6.3791979862757646</v>
      </c>
      <c r="BG531" s="1">
        <f>+((BD531*X531/100)+(BE531*Y531/100))/2</f>
        <v>3.4811184135782778</v>
      </c>
      <c r="BH531" s="1">
        <f>+BF531-BG531</f>
        <v>2.8980795726974868</v>
      </c>
    </row>
    <row r="532" spans="1:64" x14ac:dyDescent="0.2">
      <c r="A532" s="4">
        <v>43629</v>
      </c>
      <c r="B532" s="3">
        <v>0</v>
      </c>
      <c r="C532">
        <v>164</v>
      </c>
      <c r="D532" s="1">
        <v>12.04</v>
      </c>
      <c r="E532" s="1">
        <v>23.46</v>
      </c>
      <c r="F532" s="1">
        <v>282.99950000000001</v>
      </c>
      <c r="G532" s="1">
        <v>53.601289999999999</v>
      </c>
      <c r="H532" s="1">
        <v>-70.310739999999996</v>
      </c>
      <c r="I532" s="1" t="s">
        <v>0</v>
      </c>
      <c r="J532" s="1">
        <v>32.000349999999997</v>
      </c>
      <c r="K532" s="1">
        <v>305.15030000000002</v>
      </c>
      <c r="L532" s="1">
        <v>423.27929999999998</v>
      </c>
      <c r="M532" s="1" t="s">
        <v>0</v>
      </c>
      <c r="N532" s="1">
        <v>229.3982</v>
      </c>
      <c r="O532" s="1" t="s">
        <v>0</v>
      </c>
      <c r="P532" s="1">
        <f>+G532/F532</f>
        <v>0.18940418622647742</v>
      </c>
      <c r="Q532" s="1" t="s">
        <v>0</v>
      </c>
      <c r="R532" s="1">
        <v>22.32</v>
      </c>
      <c r="S532" s="1">
        <v>43.88</v>
      </c>
      <c r="T532" s="1">
        <v>30.43</v>
      </c>
      <c r="U532" s="1">
        <v>21.07</v>
      </c>
      <c r="V532" s="1">
        <v>40.78</v>
      </c>
      <c r="W532" s="1">
        <f>+(X532+Y532)/2</f>
        <v>51.34</v>
      </c>
      <c r="X532" s="1">
        <v>23.17</v>
      </c>
      <c r="Y532" s="1">
        <v>79.510000000000005</v>
      </c>
      <c r="Z532" s="1">
        <v>2.0739999999999998</v>
      </c>
      <c r="AA532" s="1">
        <v>183.2</v>
      </c>
      <c r="AB532" s="1">
        <v>74.55</v>
      </c>
      <c r="AC532" s="2">
        <v>30.17</v>
      </c>
      <c r="AD532" s="1">
        <v>28.4</v>
      </c>
      <c r="AE532" s="1">
        <v>31.61</v>
      </c>
      <c r="AF532" s="2">
        <v>29.05</v>
      </c>
      <c r="AG532" s="1">
        <v>28.47</v>
      </c>
      <c r="AH532" s="1">
        <v>29.67</v>
      </c>
      <c r="AI532" s="2">
        <v>28.33</v>
      </c>
      <c r="AJ532" s="1">
        <v>27.82</v>
      </c>
      <c r="AK532" s="1">
        <v>28.91</v>
      </c>
      <c r="AL532" s="2">
        <v>26.75</v>
      </c>
      <c r="AM532" s="1">
        <v>26.09</v>
      </c>
      <c r="AN532" s="1">
        <v>27.51</v>
      </c>
      <c r="AO532" s="1" t="s">
        <v>0</v>
      </c>
      <c r="AP532" s="1">
        <v>4.1000000000000002E-2</v>
      </c>
      <c r="AQ532" s="1">
        <v>29.44</v>
      </c>
      <c r="AR532" s="1">
        <v>85</v>
      </c>
      <c r="AS532" s="1">
        <v>4.2999999999999997E-2</v>
      </c>
      <c r="AT532" s="1">
        <v>13.86</v>
      </c>
      <c r="AU532" s="1">
        <v>15.64</v>
      </c>
      <c r="AV532" s="1">
        <v>14.31</v>
      </c>
      <c r="AW532" s="1">
        <v>14.71</v>
      </c>
      <c r="AX532" s="1">
        <v>0</v>
      </c>
      <c r="AY532" s="1">
        <v>0</v>
      </c>
      <c r="BD532" s="1">
        <f>0.6108*EXP((U532*17.27)/(U532+237.3))</f>
        <v>2.4977189152828365</v>
      </c>
      <c r="BE532" s="1">
        <f>0.6108*EXP((V532*17.27)/(V532+237.3))</f>
        <v>7.6877869959971088</v>
      </c>
      <c r="BF532" s="1">
        <f>+(BE532+BD532)/2</f>
        <v>5.0927529556399724</v>
      </c>
      <c r="BG532" s="1">
        <f>+((BD532*X532/100)+(BE532*Y532/100))/2</f>
        <v>3.3456404565941673</v>
      </c>
      <c r="BH532" s="1">
        <f>+BF532-BG532</f>
        <v>1.7471124990458051</v>
      </c>
    </row>
    <row r="533" spans="1:64" s="7" customFormat="1" x14ac:dyDescent="0.2">
      <c r="A533" s="4">
        <v>43630</v>
      </c>
      <c r="B533" s="3">
        <v>0</v>
      </c>
      <c r="C533">
        <v>165</v>
      </c>
      <c r="D533" s="1">
        <v>12.03</v>
      </c>
      <c r="E533" s="1">
        <v>23.5</v>
      </c>
      <c r="F533" s="1">
        <v>294.76830000000001</v>
      </c>
      <c r="G533" s="1">
        <v>57.335569999999997</v>
      </c>
      <c r="H533" s="1">
        <v>-64.978269999999995</v>
      </c>
      <c r="I533" s="1" t="s">
        <v>0</v>
      </c>
      <c r="J533" s="1">
        <v>30.052869999999999</v>
      </c>
      <c r="K533" s="1">
        <v>303.2029</v>
      </c>
      <c r="L533" s="1">
        <v>415.77760000000001</v>
      </c>
      <c r="M533" s="1" t="s">
        <v>0</v>
      </c>
      <c r="N533" s="1">
        <v>237.43279999999999</v>
      </c>
      <c r="O533" s="1" t="s">
        <v>0</v>
      </c>
      <c r="P533" s="1">
        <f>+G533/F533</f>
        <v>0.1945106376771179</v>
      </c>
      <c r="Q533" s="1" t="s">
        <v>0</v>
      </c>
      <c r="R533" s="1">
        <v>20.92</v>
      </c>
      <c r="S533" s="1">
        <v>41.35</v>
      </c>
      <c r="T533" s="1">
        <v>29.13</v>
      </c>
      <c r="U533" s="1">
        <v>20.51</v>
      </c>
      <c r="V533" s="1">
        <v>39.049999999999997</v>
      </c>
      <c r="W533" s="1">
        <f>+(X533+Y533)/2</f>
        <v>61.06</v>
      </c>
      <c r="X533" s="1">
        <v>33.520000000000003</v>
      </c>
      <c r="Y533" s="1">
        <v>88.6</v>
      </c>
      <c r="Z533" s="1">
        <v>2.641</v>
      </c>
      <c r="AA533" s="1">
        <v>212.8</v>
      </c>
      <c r="AB533" s="1">
        <v>83.8</v>
      </c>
      <c r="AC533" s="2">
        <v>30.09</v>
      </c>
      <c r="AD533" s="1">
        <v>28.51</v>
      </c>
      <c r="AE533" s="1">
        <v>31.38</v>
      </c>
      <c r="AF533" s="2">
        <v>29.25</v>
      </c>
      <c r="AG533" s="1">
        <v>28.67</v>
      </c>
      <c r="AH533" s="1">
        <v>29.77</v>
      </c>
      <c r="AI533" s="2">
        <v>28.63</v>
      </c>
      <c r="AJ533" s="1">
        <v>28.18</v>
      </c>
      <c r="AK533" s="1">
        <v>29.2</v>
      </c>
      <c r="AL533" s="2">
        <v>27.05</v>
      </c>
      <c r="AM533" s="1">
        <v>26.44</v>
      </c>
      <c r="AN533" s="1">
        <v>27.86</v>
      </c>
      <c r="AO533" s="1" t="s">
        <v>0</v>
      </c>
      <c r="AP533" s="1">
        <v>0.04</v>
      </c>
      <c r="AQ533" s="1">
        <v>29.77</v>
      </c>
      <c r="AR533" s="1">
        <v>85.5</v>
      </c>
      <c r="AS533" s="1">
        <v>4.2999999999999997E-2</v>
      </c>
      <c r="AT533" s="1">
        <v>13.67</v>
      </c>
      <c r="AU533" s="1">
        <v>15.48</v>
      </c>
      <c r="AV533" s="1">
        <v>14.13</v>
      </c>
      <c r="AW533" s="1">
        <v>14.5</v>
      </c>
      <c r="AX533" s="1">
        <v>454.4</v>
      </c>
      <c r="AY533" s="1">
        <v>4.3047129599999998</v>
      </c>
      <c r="AZ533" s="1"/>
      <c r="BA533" s="1"/>
      <c r="BB533" s="1"/>
      <c r="BC533" s="1"/>
      <c r="BD533" s="1">
        <f>0.6108*EXP((U533*17.27)/(U533+237.3))</f>
        <v>2.4131287703214506</v>
      </c>
      <c r="BE533" s="1">
        <f>0.6108*EXP((V533*17.27)/(V533+237.3))</f>
        <v>7.0102568789799156</v>
      </c>
      <c r="BF533" s="1">
        <f>+(BE533+BD533)/2</f>
        <v>4.7116928246506831</v>
      </c>
      <c r="BG533" s="1">
        <f>+((BD533*X533/100)+(BE533*Y533/100))/2</f>
        <v>3.5099841792939772</v>
      </c>
      <c r="BH533" s="1">
        <f>+BF533-BG533</f>
        <v>1.2017086453567059</v>
      </c>
      <c r="BI533"/>
      <c r="BJ533"/>
      <c r="BK533"/>
      <c r="BL533"/>
    </row>
    <row r="534" spans="1:64" x14ac:dyDescent="0.2">
      <c r="A534" s="4">
        <v>43631</v>
      </c>
      <c r="B534" s="3">
        <v>0</v>
      </c>
      <c r="C534">
        <v>166</v>
      </c>
      <c r="D534" s="1">
        <v>11.98</v>
      </c>
      <c r="E534" s="1">
        <v>20.7</v>
      </c>
      <c r="F534" s="1">
        <v>306.21719999999999</v>
      </c>
      <c r="G534" s="1">
        <v>59.956090000000003</v>
      </c>
      <c r="H534" s="1">
        <v>-74.999899999999997</v>
      </c>
      <c r="I534" s="1">
        <v>-5.1506480000000003</v>
      </c>
      <c r="J534" s="1">
        <v>29.341550000000002</v>
      </c>
      <c r="K534" s="1">
        <v>302.49149999999997</v>
      </c>
      <c r="L534" s="1">
        <v>401.37889999999999</v>
      </c>
      <c r="M534" s="1">
        <v>471.22809999999998</v>
      </c>
      <c r="N534" s="1">
        <v>246.2611</v>
      </c>
      <c r="O534" s="1">
        <v>-69.849260000000001</v>
      </c>
      <c r="P534" s="1">
        <f>+G534/F534</f>
        <v>0.19579595790177692</v>
      </c>
      <c r="Q534" s="1">
        <v>176.4119</v>
      </c>
      <c r="R534" s="1">
        <v>19.7</v>
      </c>
      <c r="S534" s="1">
        <v>40.85</v>
      </c>
      <c r="T534" s="1">
        <v>28.05</v>
      </c>
      <c r="U534" s="1">
        <v>19.09</v>
      </c>
      <c r="V534" s="1">
        <v>37.67</v>
      </c>
      <c r="W534" s="1">
        <f>+(X534+Y534)/2</f>
        <v>57.484999999999999</v>
      </c>
      <c r="X534" s="1">
        <v>18.87</v>
      </c>
      <c r="Y534" s="1">
        <v>96.1</v>
      </c>
      <c r="Z534" s="1">
        <v>1.9430000000000001</v>
      </c>
      <c r="AA534" s="1">
        <v>185.6</v>
      </c>
      <c r="AB534" s="1">
        <v>77.069999999999993</v>
      </c>
      <c r="AC534" s="2">
        <v>29.87</v>
      </c>
      <c r="AD534" s="1">
        <v>28.48</v>
      </c>
      <c r="AE534" s="1">
        <v>30.89</v>
      </c>
      <c r="AF534" s="2">
        <v>29.34</v>
      </c>
      <c r="AG534" s="1">
        <v>28.61</v>
      </c>
      <c r="AH534" s="1">
        <v>29.84</v>
      </c>
      <c r="AI534" s="2">
        <v>28.83</v>
      </c>
      <c r="AJ534" s="1">
        <v>28.11</v>
      </c>
      <c r="AK534" s="1">
        <v>29.35</v>
      </c>
      <c r="AL534" s="2">
        <v>27.36</v>
      </c>
      <c r="AM534" s="1">
        <v>26.32</v>
      </c>
      <c r="AN534" s="1">
        <v>28.12</v>
      </c>
      <c r="AO534" s="1" t="s">
        <v>0</v>
      </c>
      <c r="AP534" s="1">
        <v>0.04</v>
      </c>
      <c r="AQ534" s="1">
        <v>29.89</v>
      </c>
      <c r="AR534" s="1">
        <v>85.8</v>
      </c>
      <c r="AS534" s="1">
        <v>4.2999999999999997E-2</v>
      </c>
      <c r="AT534" s="1">
        <v>13.55</v>
      </c>
      <c r="AU534" s="1">
        <v>15.28</v>
      </c>
      <c r="AV534" s="1">
        <v>14.02</v>
      </c>
      <c r="AW534" s="1">
        <v>14.29</v>
      </c>
      <c r="AX534" s="1">
        <v>713.2</v>
      </c>
      <c r="AY534" s="1">
        <v>6.7564288799999996</v>
      </c>
      <c r="BD534" s="1">
        <f>0.6108*EXP((U534*17.27)/(U534+237.3))</f>
        <v>2.2097616258819137</v>
      </c>
      <c r="BE534" s="1">
        <f>0.6108*EXP((V534*17.27)/(V534+237.3))</f>
        <v>6.5074546974011112</v>
      </c>
      <c r="BF534" s="1">
        <f>+(BE534+BD534)/2</f>
        <v>4.3586081616415129</v>
      </c>
      <c r="BG534" s="1">
        <f>+((BD534*X534/100)+(BE534*Y534/100))/2</f>
        <v>3.3353229915031921</v>
      </c>
      <c r="BH534" s="1">
        <f>+BF534-BG534</f>
        <v>1.0232851701383208</v>
      </c>
      <c r="BK534" s="7"/>
      <c r="BL534" s="7"/>
    </row>
    <row r="535" spans="1:64" x14ac:dyDescent="0.2">
      <c r="A535" s="4">
        <v>43632</v>
      </c>
      <c r="B535" s="3">
        <v>0</v>
      </c>
      <c r="C535">
        <v>167</v>
      </c>
      <c r="D535" s="1">
        <v>12.01</v>
      </c>
      <c r="E535" s="1">
        <v>21.1</v>
      </c>
      <c r="F535" s="1">
        <v>304.26459999999997</v>
      </c>
      <c r="G535" s="1">
        <v>59.319389999999999</v>
      </c>
      <c r="H535" s="1">
        <v>-77.939700000000002</v>
      </c>
      <c r="I535" s="1">
        <v>-5.4714419999999997</v>
      </c>
      <c r="J535" s="1">
        <v>28.562159999999999</v>
      </c>
      <c r="K535" s="1">
        <v>301.7122</v>
      </c>
      <c r="L535" s="1">
        <v>393.95960000000002</v>
      </c>
      <c r="M535" s="1">
        <v>466.42790000000002</v>
      </c>
      <c r="N535" s="1">
        <v>244.9452</v>
      </c>
      <c r="O535" s="1">
        <v>-72.468249999999998</v>
      </c>
      <c r="P535" s="1">
        <f>+G535/F535</f>
        <v>0.1949598803146998</v>
      </c>
      <c r="Q535" s="1">
        <v>172.477</v>
      </c>
      <c r="R535" s="1">
        <v>16.84</v>
      </c>
      <c r="S535" s="1">
        <v>41.72</v>
      </c>
      <c r="T535" s="1">
        <v>27.26</v>
      </c>
      <c r="U535" s="1">
        <v>17.100000000000001</v>
      </c>
      <c r="V535" s="1">
        <v>38.19</v>
      </c>
      <c r="W535" s="1">
        <f>+(X535+Y535)/2</f>
        <v>57.86</v>
      </c>
      <c r="X535" s="1">
        <v>20.92</v>
      </c>
      <c r="Y535" s="1">
        <v>94.8</v>
      </c>
      <c r="Z535" s="1">
        <v>2.2210000000000001</v>
      </c>
      <c r="AA535" s="1">
        <v>164.4</v>
      </c>
      <c r="AB535" s="1">
        <v>76.39</v>
      </c>
      <c r="AC535" s="2">
        <v>29.12</v>
      </c>
      <c r="AD535" s="1">
        <v>27.47</v>
      </c>
      <c r="AE535" s="1">
        <v>30.42</v>
      </c>
      <c r="AF535" s="2">
        <v>29.07</v>
      </c>
      <c r="AG535" s="1">
        <v>28.44</v>
      </c>
      <c r="AH535" s="1">
        <v>29.67</v>
      </c>
      <c r="AI535" s="2">
        <v>28.79</v>
      </c>
      <c r="AJ535" s="1">
        <v>28.29</v>
      </c>
      <c r="AK535" s="1">
        <v>29.22</v>
      </c>
      <c r="AL535" s="2">
        <v>27.57</v>
      </c>
      <c r="AM535" s="1">
        <v>26.96</v>
      </c>
      <c r="AN535" s="1">
        <v>28.31</v>
      </c>
      <c r="AO535" s="1">
        <v>0.22</v>
      </c>
      <c r="AP535" s="1">
        <v>3.9E-2</v>
      </c>
      <c r="AQ535" s="1">
        <v>29.9</v>
      </c>
      <c r="AR535" s="1">
        <v>85.8</v>
      </c>
      <c r="AS535" s="1">
        <v>4.2000000000000003E-2</v>
      </c>
      <c r="AT535" s="1">
        <v>13.39</v>
      </c>
      <c r="AU535" s="1">
        <v>15.14</v>
      </c>
      <c r="AV535" s="1">
        <v>13.85</v>
      </c>
      <c r="AW535" s="1">
        <v>14.16</v>
      </c>
      <c r="AX535" s="1">
        <v>419.4</v>
      </c>
      <c r="AY535" s="1">
        <v>3.9731439599999998</v>
      </c>
      <c r="BD535" s="1">
        <f>0.6108*EXP((U535*17.27)/(U535+237.3))</f>
        <v>1.9500432630582893</v>
      </c>
      <c r="BE535" s="1">
        <f>0.6108*EXP((V535*17.27)/(V535+237.3))</f>
        <v>6.6931224799661644</v>
      </c>
      <c r="BF535" s="1">
        <f>+(BE535+BD535)/2</f>
        <v>4.3215828715122271</v>
      </c>
      <c r="BG535" s="1">
        <f>+((BD535*X535/100)+(BE535*Y535/100))/2</f>
        <v>3.3765145808198591</v>
      </c>
      <c r="BH535" s="1">
        <f>+BF535-BG535</f>
        <v>0.94506829069236797</v>
      </c>
    </row>
    <row r="536" spans="1:64" x14ac:dyDescent="0.2">
      <c r="A536" s="4">
        <v>43633</v>
      </c>
      <c r="B536" s="3">
        <v>0</v>
      </c>
      <c r="C536">
        <v>168</v>
      </c>
      <c r="D536" s="1">
        <v>11.97</v>
      </c>
      <c r="E536" s="1">
        <v>19.38</v>
      </c>
      <c r="F536" s="1">
        <v>306.37079999999997</v>
      </c>
      <c r="G536" s="1">
        <v>60.299990000000001</v>
      </c>
      <c r="H536" s="1">
        <v>-80.781790000000001</v>
      </c>
      <c r="I536" s="1">
        <v>-6.4701599999999999</v>
      </c>
      <c r="J536" s="1">
        <v>28.27749</v>
      </c>
      <c r="K536" s="1">
        <v>301.42750000000001</v>
      </c>
      <c r="L536" s="1">
        <v>389.35410000000002</v>
      </c>
      <c r="M536" s="1">
        <v>463.66570000000002</v>
      </c>
      <c r="N536" s="1">
        <v>246.07089999999999</v>
      </c>
      <c r="O536" s="1">
        <v>-74.311629999999994</v>
      </c>
      <c r="P536" s="1">
        <f>+G536/F536</f>
        <v>0.19682029096767709</v>
      </c>
      <c r="Q536" s="1">
        <v>171.75919999999999</v>
      </c>
      <c r="R536" s="1">
        <v>16.260000000000002</v>
      </c>
      <c r="S536" s="1">
        <v>40.58</v>
      </c>
      <c r="T536" s="1">
        <v>26.85</v>
      </c>
      <c r="U536" s="1">
        <v>16.64</v>
      </c>
      <c r="V536" s="1">
        <v>38.049999999999997</v>
      </c>
      <c r="W536" s="1">
        <f>+(X536+Y536)/2</f>
        <v>56.015000000000001</v>
      </c>
      <c r="X536" s="1">
        <v>16.43</v>
      </c>
      <c r="Y536" s="1">
        <v>95.6</v>
      </c>
      <c r="Z536" s="1">
        <v>2.2519999999999998</v>
      </c>
      <c r="AA536" s="1">
        <v>154.9</v>
      </c>
      <c r="AB536" s="1">
        <v>71</v>
      </c>
      <c r="AC536" s="2">
        <v>28.97</v>
      </c>
      <c r="AD536" s="1">
        <v>27.41</v>
      </c>
      <c r="AE536" s="1">
        <v>30.3</v>
      </c>
      <c r="AF536" s="2">
        <v>28.92</v>
      </c>
      <c r="AG536" s="1">
        <v>28.31</v>
      </c>
      <c r="AH536" s="1">
        <v>29.48</v>
      </c>
      <c r="AI536" s="2">
        <v>28.71</v>
      </c>
      <c r="AJ536" s="1">
        <v>28.22</v>
      </c>
      <c r="AK536" s="1">
        <v>29.24</v>
      </c>
      <c r="AL536" s="2">
        <v>27.72</v>
      </c>
      <c r="AM536" s="1">
        <v>27.14</v>
      </c>
      <c r="AN536" s="1">
        <v>28.5</v>
      </c>
      <c r="AO536" s="1">
        <v>0.22</v>
      </c>
      <c r="AP536" s="1">
        <v>3.9E-2</v>
      </c>
      <c r="AQ536" s="1">
        <v>29.79</v>
      </c>
      <c r="AR536" s="1">
        <v>85.6</v>
      </c>
      <c r="AS536" s="1">
        <v>4.1000000000000002E-2</v>
      </c>
      <c r="AT536" s="1">
        <v>13.39</v>
      </c>
      <c r="AU536" s="1">
        <v>14.91</v>
      </c>
      <c r="AV536" s="1">
        <v>13.84</v>
      </c>
      <c r="AW536" s="1">
        <v>13.97</v>
      </c>
      <c r="AX536" s="1">
        <v>417.3</v>
      </c>
      <c r="AY536" s="1">
        <v>3.9532498199999999</v>
      </c>
      <c r="BD536" s="1">
        <f>0.6108*EXP((U536*17.27)/(U536+237.3))</f>
        <v>1.893961355902863</v>
      </c>
      <c r="BE536" s="1">
        <f>0.6108*EXP((V536*17.27)/(V536+237.3))</f>
        <v>6.6426895047459311</v>
      </c>
      <c r="BF536" s="1">
        <f>+(BE536+BD536)/2</f>
        <v>4.2683254303243974</v>
      </c>
      <c r="BG536" s="1">
        <f>+((BD536*X536/100)+(BE536*Y536/100))/2</f>
        <v>3.3307945086559756</v>
      </c>
      <c r="BH536" s="1">
        <f>+BF536-BG536</f>
        <v>0.93753092166842178</v>
      </c>
    </row>
    <row r="537" spans="1:64" x14ac:dyDescent="0.2">
      <c r="A537" s="4">
        <v>43634</v>
      </c>
      <c r="B537" s="3">
        <v>0</v>
      </c>
      <c r="C537">
        <v>169</v>
      </c>
      <c r="D537" s="1">
        <v>11.92</v>
      </c>
      <c r="E537" s="1">
        <v>21.95</v>
      </c>
      <c r="F537" s="1">
        <v>303.71539999999999</v>
      </c>
      <c r="G537" s="1">
        <v>60.196379999999998</v>
      </c>
      <c r="H537" s="1">
        <v>-84.499390000000005</v>
      </c>
      <c r="I537" s="1">
        <v>-9.0705589999999994</v>
      </c>
      <c r="J537" s="1">
        <v>29.22</v>
      </c>
      <c r="K537" s="1">
        <v>302.37</v>
      </c>
      <c r="L537" s="1">
        <v>391.62880000000001</v>
      </c>
      <c r="M537" s="1">
        <v>467.05759999999998</v>
      </c>
      <c r="N537" s="1">
        <v>243.51900000000001</v>
      </c>
      <c r="O537" s="1">
        <v>-75.428830000000005</v>
      </c>
      <c r="P537" s="1">
        <f>+G537/F537</f>
        <v>0.19819995956741079</v>
      </c>
      <c r="Q537" s="1">
        <v>168.09010000000001</v>
      </c>
      <c r="R537" s="1">
        <v>17.41</v>
      </c>
      <c r="S537" s="1">
        <v>40.19</v>
      </c>
      <c r="T537" s="1">
        <v>27.51</v>
      </c>
      <c r="U537" s="1">
        <v>17.14</v>
      </c>
      <c r="V537" s="1">
        <v>37.590000000000003</v>
      </c>
      <c r="W537" s="1">
        <f>+(X537+Y537)/2</f>
        <v>50.89</v>
      </c>
      <c r="X537" s="1">
        <v>13.08</v>
      </c>
      <c r="Y537" s="1">
        <v>88.7</v>
      </c>
      <c r="Z537" s="1">
        <v>2.097</v>
      </c>
      <c r="AA537" s="1">
        <v>176.1</v>
      </c>
      <c r="AB537" s="1">
        <v>73.63</v>
      </c>
      <c r="AC537" s="2">
        <v>28.52</v>
      </c>
      <c r="AD537" s="1">
        <v>26.92</v>
      </c>
      <c r="AE537" s="1">
        <v>29.73</v>
      </c>
      <c r="AF537" s="2">
        <v>28.64</v>
      </c>
      <c r="AG537" s="1">
        <v>28.05</v>
      </c>
      <c r="AH537" s="1">
        <v>29.31</v>
      </c>
      <c r="AI537" s="2">
        <v>28.56</v>
      </c>
      <c r="AJ537" s="1">
        <v>28.12</v>
      </c>
      <c r="AK537" s="1">
        <v>28.99</v>
      </c>
      <c r="AL537" s="2">
        <v>27.77</v>
      </c>
      <c r="AM537" s="1">
        <v>27.24</v>
      </c>
      <c r="AN537" s="1">
        <v>28.41</v>
      </c>
      <c r="AO537" s="1" t="s">
        <v>0</v>
      </c>
      <c r="AP537" s="1">
        <v>4.3999999999999997E-2</v>
      </c>
      <c r="AQ537" s="1">
        <v>29.62</v>
      </c>
      <c r="AR537" s="1">
        <v>85.3</v>
      </c>
      <c r="AS537" s="1">
        <v>4.5999999999999999E-2</v>
      </c>
      <c r="AT537" s="1">
        <v>14.34</v>
      </c>
      <c r="AU537" s="1">
        <v>16.77</v>
      </c>
      <c r="AV537" s="1">
        <v>14.82</v>
      </c>
      <c r="AW537" s="1">
        <v>15.75</v>
      </c>
      <c r="AX537" s="1">
        <v>484.9</v>
      </c>
      <c r="AY537" s="1">
        <v>4.5936516599999999</v>
      </c>
      <c r="BD537" s="1">
        <f>0.6108*EXP((U537*17.27)/(U537+237.3))</f>
        <v>1.9549879848189866</v>
      </c>
      <c r="BE537" s="1">
        <f>0.6108*EXP((V537*17.27)/(V537+237.3))</f>
        <v>6.479289977697344</v>
      </c>
      <c r="BF537" s="1">
        <f>+(BE537+BD537)/2</f>
        <v>4.2171389812581657</v>
      </c>
      <c r="BG537" s="1">
        <f>+((BD537*X537/100)+(BE537*Y537/100))/2</f>
        <v>3.0014213193159343</v>
      </c>
      <c r="BH537" s="1">
        <f>+BF537-BG537</f>
        <v>1.2157176619422314</v>
      </c>
    </row>
    <row r="538" spans="1:64" x14ac:dyDescent="0.2">
      <c r="A538" s="4">
        <v>43635</v>
      </c>
      <c r="B538" s="3">
        <v>0</v>
      </c>
      <c r="C538">
        <v>170</v>
      </c>
      <c r="D538" s="1">
        <v>11.92</v>
      </c>
      <c r="E538" s="1">
        <v>18.3</v>
      </c>
      <c r="F538" s="1">
        <v>298.34649999999999</v>
      </c>
      <c r="G538" s="1">
        <v>58.749940000000002</v>
      </c>
      <c r="H538" s="1">
        <v>-87.615459999999999</v>
      </c>
      <c r="I538" s="1">
        <v>-12.866350000000001</v>
      </c>
      <c r="J538" s="1">
        <v>29.19894</v>
      </c>
      <c r="K538" s="1">
        <v>302.34890000000001</v>
      </c>
      <c r="L538" s="1">
        <v>388.65519999999998</v>
      </c>
      <c r="M538" s="1">
        <v>463.40429999999998</v>
      </c>
      <c r="N538" s="1">
        <v>239.59649999999999</v>
      </c>
      <c r="O538" s="1">
        <v>-74.749110000000002</v>
      </c>
      <c r="P538" s="1">
        <f>+G538/F538</f>
        <v>0.19691848236865525</v>
      </c>
      <c r="Q538" s="1">
        <v>164.84739999999999</v>
      </c>
      <c r="R538" s="1">
        <v>17.89</v>
      </c>
      <c r="S538" s="1">
        <v>41.72</v>
      </c>
      <c r="T538" s="1">
        <v>26.83</v>
      </c>
      <c r="U538" s="1">
        <v>16.399999999999999</v>
      </c>
      <c r="V538" s="1">
        <v>37.74</v>
      </c>
      <c r="W538" s="1">
        <f>+(X538+Y538)/2</f>
        <v>48.57</v>
      </c>
      <c r="X538" s="1">
        <v>8.64</v>
      </c>
      <c r="Y538" s="1">
        <v>88.5</v>
      </c>
      <c r="Z538" s="1">
        <v>1.8009999999999999</v>
      </c>
      <c r="AA538" s="1">
        <v>165.3</v>
      </c>
      <c r="AB538" s="1">
        <v>83.9</v>
      </c>
      <c r="AC538" s="2">
        <v>28.69</v>
      </c>
      <c r="AD538" s="1">
        <v>27.09</v>
      </c>
      <c r="AE538" s="1">
        <v>30.05</v>
      </c>
      <c r="AF538" s="2">
        <v>28.64</v>
      </c>
      <c r="AG538" s="1">
        <v>28.07</v>
      </c>
      <c r="AH538" s="1">
        <v>29.3</v>
      </c>
      <c r="AI538" s="2">
        <v>28.51</v>
      </c>
      <c r="AJ538" s="1">
        <v>28.02</v>
      </c>
      <c r="AK538" s="1">
        <v>29.11</v>
      </c>
      <c r="AL538" s="2">
        <v>27.84</v>
      </c>
      <c r="AM538" s="1">
        <v>27.2</v>
      </c>
      <c r="AN538" s="1">
        <v>28.65</v>
      </c>
      <c r="AO538" s="1" t="s">
        <v>0</v>
      </c>
      <c r="AP538" s="1">
        <v>4.4999999999999998E-2</v>
      </c>
      <c r="AQ538" s="1">
        <v>29.51</v>
      </c>
      <c r="AR538" s="1">
        <v>85.1</v>
      </c>
      <c r="AS538" s="1">
        <v>4.7E-2</v>
      </c>
      <c r="AT538" s="1">
        <v>14.31</v>
      </c>
      <c r="AU538" s="1">
        <v>17.05</v>
      </c>
      <c r="AV538" s="1">
        <v>14.79</v>
      </c>
      <c r="AW538" s="1">
        <v>16.03</v>
      </c>
      <c r="AX538" s="1">
        <v>819</v>
      </c>
      <c r="AY538" s="1">
        <v>7.7587146000000002</v>
      </c>
      <c r="BD538" s="1">
        <f>0.6108*EXP((U538*17.27)/(U538+237.3))</f>
        <v>1.8652661127239329</v>
      </c>
      <c r="BE538" s="1">
        <f>0.6108*EXP((V538*17.27)/(V538+237.3))</f>
        <v>6.5321857181455671</v>
      </c>
      <c r="BF538" s="1">
        <f>+(BE538+BD538)/2</f>
        <v>4.1987259154347498</v>
      </c>
      <c r="BG538" s="1">
        <f>+((BD538*X538/100)+(BE538*Y538/100))/2</f>
        <v>2.9710716763490872</v>
      </c>
      <c r="BH538" s="1">
        <f>+BF538-BG538</f>
        <v>1.2276542390856626</v>
      </c>
    </row>
    <row r="539" spans="1:64" x14ac:dyDescent="0.2">
      <c r="A539" s="4">
        <v>43636</v>
      </c>
      <c r="B539" s="3">
        <v>0</v>
      </c>
      <c r="C539">
        <v>171</v>
      </c>
      <c r="D539" s="1">
        <v>12.05</v>
      </c>
      <c r="E539" s="1">
        <v>23.13</v>
      </c>
      <c r="F539" s="1">
        <v>302.73939999999999</v>
      </c>
      <c r="G539" s="1">
        <v>57.221400000000003</v>
      </c>
      <c r="H539" s="1">
        <v>-83.671480000000003</v>
      </c>
      <c r="I539" s="1">
        <v>-11.79081</v>
      </c>
      <c r="J539" s="1">
        <v>29.618490000000001</v>
      </c>
      <c r="K539" s="1">
        <v>302.76850000000002</v>
      </c>
      <c r="L539" s="1">
        <v>395.3741</v>
      </c>
      <c r="M539" s="1">
        <v>467.25470000000001</v>
      </c>
      <c r="N539" s="1">
        <v>245.518</v>
      </c>
      <c r="O539" s="1">
        <v>-71.880660000000006</v>
      </c>
      <c r="P539" s="1">
        <f>+G539/F539</f>
        <v>0.18901206780485133</v>
      </c>
      <c r="Q539" s="1">
        <v>173.63730000000001</v>
      </c>
      <c r="R539" s="1">
        <v>15.6</v>
      </c>
      <c r="S539" s="1">
        <v>41.13</v>
      </c>
      <c r="T539" s="1">
        <v>27.34</v>
      </c>
      <c r="U539" s="1">
        <v>13.61</v>
      </c>
      <c r="V539" s="1">
        <v>38.47</v>
      </c>
      <c r="W539" s="1">
        <f>+(X539+Y539)/2</f>
        <v>44.78</v>
      </c>
      <c r="X539" s="1">
        <v>10.029999999999999</v>
      </c>
      <c r="Y539" s="1">
        <v>79.53</v>
      </c>
      <c r="Z539" s="1">
        <v>2.2010000000000001</v>
      </c>
      <c r="AA539" s="1">
        <v>182</v>
      </c>
      <c r="AB539" s="1">
        <v>79.97</v>
      </c>
      <c r="AC539" s="2">
        <v>28.21</v>
      </c>
      <c r="AD539" s="1">
        <v>26.46</v>
      </c>
      <c r="AE539" s="1">
        <v>29.64</v>
      </c>
      <c r="AF539" s="2">
        <v>28.45</v>
      </c>
      <c r="AG539" s="1">
        <v>27.82</v>
      </c>
      <c r="AH539" s="1">
        <v>29.05</v>
      </c>
      <c r="AI539" s="2">
        <v>28.42</v>
      </c>
      <c r="AJ539" s="1">
        <v>27.91</v>
      </c>
      <c r="AK539" s="1">
        <v>28.83</v>
      </c>
      <c r="AL539" s="2">
        <v>27.81</v>
      </c>
      <c r="AM539" s="1">
        <v>27.17</v>
      </c>
      <c r="AN539" s="1">
        <v>28.48</v>
      </c>
      <c r="AO539" s="1" t="s">
        <v>0</v>
      </c>
      <c r="AP539" s="1">
        <v>4.3999999999999997E-2</v>
      </c>
      <c r="AQ539" s="1">
        <v>29.48</v>
      </c>
      <c r="AR539" s="1">
        <v>85.1</v>
      </c>
      <c r="AS539" s="1">
        <v>4.7E-2</v>
      </c>
      <c r="AT539" s="1">
        <v>14.11</v>
      </c>
      <c r="AU539" s="1">
        <v>16.86</v>
      </c>
      <c r="AV539" s="1">
        <v>14.58</v>
      </c>
      <c r="AW539" s="1">
        <v>15.86</v>
      </c>
      <c r="AX539" s="1">
        <v>18.54</v>
      </c>
      <c r="AY539" s="1">
        <v>0.17563683599999996</v>
      </c>
      <c r="BD539" s="1">
        <f>0.6108*EXP((U539*17.27)/(U539+237.3))</f>
        <v>1.5585926323859154</v>
      </c>
      <c r="BE539" s="1">
        <f>0.6108*EXP((V539*17.27)/(V539+237.3))</f>
        <v>6.7949834871818435</v>
      </c>
      <c r="BF539" s="1">
        <f>+(BE539+BD539)/2</f>
        <v>4.1767880597838793</v>
      </c>
      <c r="BG539" s="1">
        <f>+((BD539*X539/100)+(BE539*Y539/100))/2</f>
        <v>2.7801886041920136</v>
      </c>
      <c r="BH539" s="1">
        <f>+BF539-BG539</f>
        <v>1.3965994555918657</v>
      </c>
    </row>
    <row r="540" spans="1:64" s="7" customFormat="1" x14ac:dyDescent="0.2">
      <c r="A540" s="4">
        <v>43637</v>
      </c>
      <c r="B540" s="3">
        <v>0</v>
      </c>
      <c r="C540">
        <v>172</v>
      </c>
      <c r="D540" s="1">
        <v>12.05</v>
      </c>
      <c r="E540" s="1">
        <v>23.37</v>
      </c>
      <c r="F540" s="1">
        <v>313.84379999999999</v>
      </c>
      <c r="G540" s="1">
        <v>61.424660000000003</v>
      </c>
      <c r="H540" s="1">
        <v>-89.701520000000002</v>
      </c>
      <c r="I540" s="1">
        <v>-7.2871990000000002</v>
      </c>
      <c r="J540" s="1">
        <v>29.497420000000002</v>
      </c>
      <c r="K540" s="1">
        <v>302.6474</v>
      </c>
      <c r="L540" s="1">
        <v>387.55900000000003</v>
      </c>
      <c r="M540" s="1">
        <v>469.97329999999999</v>
      </c>
      <c r="N540" s="1">
        <v>252.41909999999999</v>
      </c>
      <c r="O540" s="1">
        <v>-82.41431</v>
      </c>
      <c r="P540" s="1">
        <f>+G540/F540</f>
        <v>0.19571729631109491</v>
      </c>
      <c r="Q540" s="1">
        <v>170.00479999999999</v>
      </c>
      <c r="R540" s="1">
        <v>19.170000000000002</v>
      </c>
      <c r="S540" s="1">
        <v>39.29</v>
      </c>
      <c r="T540" s="1">
        <v>27.88</v>
      </c>
      <c r="U540" s="1">
        <v>17.739999999999998</v>
      </c>
      <c r="V540" s="1">
        <v>36.71</v>
      </c>
      <c r="W540" s="1">
        <f>+(X540+Y540)/2</f>
        <v>40.504999999999995</v>
      </c>
      <c r="X540" s="1">
        <v>10.3</v>
      </c>
      <c r="Y540" s="1">
        <v>70.709999999999994</v>
      </c>
      <c r="Z540" s="1">
        <v>2.8679999999999999</v>
      </c>
      <c r="AA540" s="1">
        <v>174.4</v>
      </c>
      <c r="AB540" s="1">
        <v>44.14</v>
      </c>
      <c r="AC540" s="2">
        <v>28.58</v>
      </c>
      <c r="AD540" s="1">
        <v>27.16</v>
      </c>
      <c r="AE540" s="1">
        <v>29.71</v>
      </c>
      <c r="AF540" s="2">
        <v>28.52</v>
      </c>
      <c r="AG540" s="1">
        <v>28.02</v>
      </c>
      <c r="AH540" s="1">
        <v>29.04</v>
      </c>
      <c r="AI540" s="2">
        <v>28.4</v>
      </c>
      <c r="AJ540" s="1">
        <v>27.96</v>
      </c>
      <c r="AK540" s="1">
        <v>28.86</v>
      </c>
      <c r="AL540" s="2">
        <v>27.84</v>
      </c>
      <c r="AM540" s="1">
        <v>27.22</v>
      </c>
      <c r="AN540" s="1">
        <v>28.45</v>
      </c>
      <c r="AO540" s="1">
        <v>0.23</v>
      </c>
      <c r="AP540" s="1">
        <v>4.3999999999999997E-2</v>
      </c>
      <c r="AQ540" s="1">
        <v>29.5</v>
      </c>
      <c r="AR540" s="1">
        <v>85.1</v>
      </c>
      <c r="AS540" s="1">
        <v>4.7E-2</v>
      </c>
      <c r="AT540" s="1">
        <v>14.06</v>
      </c>
      <c r="AU540" s="1">
        <v>16.79</v>
      </c>
      <c r="AV540" s="1">
        <v>14.52</v>
      </c>
      <c r="AW540" s="1">
        <v>15.8</v>
      </c>
      <c r="AX540" s="1">
        <v>1354</v>
      </c>
      <c r="AY540" s="1">
        <v>12.8269836</v>
      </c>
      <c r="AZ540" s="1"/>
      <c r="BA540" s="1"/>
      <c r="BB540" s="1"/>
      <c r="BC540" s="1"/>
      <c r="BD540" s="1">
        <f>0.6108*EXP((U540*17.27)/(U540+237.3))</f>
        <v>2.0304877948612918</v>
      </c>
      <c r="BE540" s="1">
        <f>0.6108*EXP((V540*17.27)/(V540+237.3))</f>
        <v>6.1763759088446619</v>
      </c>
      <c r="BF540" s="1">
        <f>+(BE540+BD540)/2</f>
        <v>4.1034318518529771</v>
      </c>
      <c r="BG540" s="1">
        <f>+((BD540*X540/100)+(BE540*Y540/100))/2</f>
        <v>2.2882278240073868</v>
      </c>
      <c r="BH540" s="1">
        <f>+BF540-BG540</f>
        <v>1.8152040278455903</v>
      </c>
      <c r="BI540"/>
      <c r="BJ540"/>
      <c r="BK540"/>
      <c r="BL540"/>
    </row>
    <row r="541" spans="1:64" x14ac:dyDescent="0.2">
      <c r="A541" s="4">
        <v>43638</v>
      </c>
      <c r="B541" s="3">
        <v>0</v>
      </c>
      <c r="C541">
        <v>173</v>
      </c>
      <c r="D541" s="1">
        <v>11.98</v>
      </c>
      <c r="E541" s="1">
        <v>19.45</v>
      </c>
      <c r="F541" s="1">
        <v>308.8184</v>
      </c>
      <c r="G541" s="1">
        <v>60.313630000000003</v>
      </c>
      <c r="H541" s="1">
        <v>-81.872669999999999</v>
      </c>
      <c r="I541" s="1">
        <v>-4.5665930000000001</v>
      </c>
      <c r="J541" s="1">
        <v>27.176690000000001</v>
      </c>
      <c r="K541" s="1">
        <v>300.32670000000002</v>
      </c>
      <c r="L541" s="1">
        <v>380.91430000000003</v>
      </c>
      <c r="M541" s="1">
        <v>458.22030000000001</v>
      </c>
      <c r="N541" s="1">
        <v>248.50470000000001</v>
      </c>
      <c r="O541" s="1">
        <v>-77.306070000000005</v>
      </c>
      <c r="P541" s="1">
        <f>+G541/F541</f>
        <v>0.19530452201034654</v>
      </c>
      <c r="Q541" s="1">
        <v>171.1987</v>
      </c>
      <c r="R541" s="1">
        <v>16.399999999999999</v>
      </c>
      <c r="S541" s="1">
        <v>37.19</v>
      </c>
      <c r="T541" s="1">
        <v>25.84</v>
      </c>
      <c r="U541" s="1">
        <v>15.35</v>
      </c>
      <c r="V541" s="1">
        <v>34.630000000000003</v>
      </c>
      <c r="W541" s="1">
        <f>+(X541+Y541)/2</f>
        <v>51.414999999999999</v>
      </c>
      <c r="X541" s="1">
        <v>17.53</v>
      </c>
      <c r="Y541" s="1">
        <v>85.3</v>
      </c>
      <c r="Z541" s="1">
        <v>2.645</v>
      </c>
      <c r="AA541" s="1">
        <v>170.7</v>
      </c>
      <c r="AB541" s="1">
        <v>47.76</v>
      </c>
      <c r="AC541" s="2">
        <v>28.29</v>
      </c>
      <c r="AD541" s="1">
        <v>27.04</v>
      </c>
      <c r="AE541" s="1">
        <v>29.29</v>
      </c>
      <c r="AF541" s="2">
        <v>28.48</v>
      </c>
      <c r="AG541" s="1">
        <v>27.92</v>
      </c>
      <c r="AH541" s="1">
        <v>28.99</v>
      </c>
      <c r="AI541" s="2">
        <v>28.43</v>
      </c>
      <c r="AJ541" s="1">
        <v>27.93</v>
      </c>
      <c r="AK541" s="1">
        <v>28.91</v>
      </c>
      <c r="AL541" s="2">
        <v>27.89</v>
      </c>
      <c r="AM541" s="1">
        <v>27.19</v>
      </c>
      <c r="AN541" s="1">
        <v>28.56</v>
      </c>
      <c r="AO541" s="1" t="s">
        <v>0</v>
      </c>
      <c r="AP541" s="1">
        <v>4.8000000000000001E-2</v>
      </c>
      <c r="AQ541" s="1">
        <v>29.45</v>
      </c>
      <c r="AR541" s="1">
        <v>85</v>
      </c>
      <c r="AS541" s="1">
        <v>5.0999999999999997E-2</v>
      </c>
      <c r="AT541" s="1">
        <v>14.6</v>
      </c>
      <c r="AU541" s="1">
        <v>18.23</v>
      </c>
      <c r="AV541" s="1">
        <v>15.08</v>
      </c>
      <c r="AW541" s="1">
        <v>17.16</v>
      </c>
      <c r="AX541" s="1">
        <v>0</v>
      </c>
      <c r="AY541" s="1">
        <v>0</v>
      </c>
      <c r="BD541" s="1">
        <f>0.6108*EXP((U541*17.27)/(U541+237.3))</f>
        <v>1.7441549725636465</v>
      </c>
      <c r="BE541" s="1">
        <f>0.6108*EXP((V541*17.27)/(V541+237.3))</f>
        <v>5.5087110277768341</v>
      </c>
      <c r="BF541" s="1">
        <f>+(BE541+BD541)/2</f>
        <v>3.6264330001702403</v>
      </c>
      <c r="BG541" s="1">
        <f>+((BD541*X541/100)+(BE541*Y541/100))/2</f>
        <v>2.5023404366920237</v>
      </c>
      <c r="BH541" s="1">
        <f>+BF541-BG541</f>
        <v>1.1240925634782166</v>
      </c>
      <c r="BK541" s="7"/>
      <c r="BL541" s="7"/>
    </row>
    <row r="542" spans="1:64" x14ac:dyDescent="0.2">
      <c r="A542" s="4">
        <v>43639</v>
      </c>
      <c r="B542" s="3">
        <v>0</v>
      </c>
      <c r="C542">
        <v>174</v>
      </c>
      <c r="D542" s="1">
        <v>11.91</v>
      </c>
      <c r="E542" s="1">
        <v>17.47</v>
      </c>
      <c r="F542" s="1">
        <v>312.7081</v>
      </c>
      <c r="G542" s="1">
        <v>60.4375</v>
      </c>
      <c r="H542" s="1">
        <v>-89.782809999999998</v>
      </c>
      <c r="I542" s="1">
        <v>-10.36924</v>
      </c>
      <c r="J542" s="1">
        <v>27.625630000000001</v>
      </c>
      <c r="K542" s="1">
        <v>300.7756</v>
      </c>
      <c r="L542" s="1">
        <v>376.19720000000001</v>
      </c>
      <c r="M542" s="1">
        <v>455.61079999999998</v>
      </c>
      <c r="N542" s="1">
        <v>252.2706</v>
      </c>
      <c r="O542" s="1">
        <v>-79.413570000000007</v>
      </c>
      <c r="P542" s="1">
        <f>+G542/F542</f>
        <v>0.19327129677804955</v>
      </c>
      <c r="Q542" s="1">
        <v>172.857</v>
      </c>
      <c r="R542" s="1">
        <v>16.77</v>
      </c>
      <c r="S542" s="1">
        <v>38.18</v>
      </c>
      <c r="T542" s="1">
        <v>25.42</v>
      </c>
      <c r="U542" s="1">
        <v>15.31</v>
      </c>
      <c r="V542" s="1">
        <v>35.340000000000003</v>
      </c>
      <c r="W542" s="1">
        <f>+(X542+Y542)/2</f>
        <v>47.15</v>
      </c>
      <c r="X542" s="1">
        <v>11.2</v>
      </c>
      <c r="Y542" s="1">
        <v>83.1</v>
      </c>
      <c r="Z542" s="1">
        <v>2.1280000000000001</v>
      </c>
      <c r="AA542" s="1">
        <v>182.8</v>
      </c>
      <c r="AB542" s="1">
        <v>72.44</v>
      </c>
      <c r="AC542" s="2">
        <v>28.1</v>
      </c>
      <c r="AD542" s="1">
        <v>26.7</v>
      </c>
      <c r="AE542" s="1">
        <v>29.42</v>
      </c>
      <c r="AF542" s="2">
        <v>28.37</v>
      </c>
      <c r="AG542" s="1">
        <v>27.78</v>
      </c>
      <c r="AH542" s="1">
        <v>29.04</v>
      </c>
      <c r="AI542" s="2">
        <v>28.37</v>
      </c>
      <c r="AJ542" s="1">
        <v>27.83</v>
      </c>
      <c r="AK542" s="1">
        <v>29.01</v>
      </c>
      <c r="AL542" s="2">
        <v>27.94</v>
      </c>
      <c r="AM542" s="1">
        <v>27.27</v>
      </c>
      <c r="AN542" s="1">
        <v>28.8</v>
      </c>
      <c r="AO542" s="1" t="s">
        <v>0</v>
      </c>
      <c r="AP542" s="1">
        <v>4.7E-2</v>
      </c>
      <c r="AQ542" s="1">
        <v>29.37</v>
      </c>
      <c r="AR542" s="1">
        <v>84.9</v>
      </c>
      <c r="AS542" s="1">
        <v>0.05</v>
      </c>
      <c r="AT542" s="1">
        <v>14.38</v>
      </c>
      <c r="AU542" s="1">
        <v>17.850000000000001</v>
      </c>
      <c r="AV542" s="1">
        <v>14.85</v>
      </c>
      <c r="AW542" s="1">
        <v>16.82</v>
      </c>
      <c r="AX542" s="1">
        <v>949</v>
      </c>
      <c r="AY542" s="1">
        <v>8.9902566000000022</v>
      </c>
      <c r="BD542" s="1">
        <f>0.6108*EXP((U542*17.27)/(U542+237.3))</f>
        <v>1.7396808521112406</v>
      </c>
      <c r="BE542" s="1">
        <f>0.6108*EXP((V542*17.27)/(V542+237.3))</f>
        <v>5.7292076174325821</v>
      </c>
      <c r="BF542" s="1">
        <f>+(BE542+BD542)/2</f>
        <v>3.7344442347719111</v>
      </c>
      <c r="BG542" s="1">
        <f>+((BD542*X542/100)+(BE542*Y542/100))/2</f>
        <v>2.4779078927614675</v>
      </c>
      <c r="BH542" s="1">
        <f>+BF542-BG542</f>
        <v>1.2565363420104436</v>
      </c>
    </row>
    <row r="543" spans="1:64" x14ac:dyDescent="0.2">
      <c r="A543" s="4">
        <v>43640</v>
      </c>
      <c r="B543" s="3">
        <v>0</v>
      </c>
      <c r="C543">
        <v>175</v>
      </c>
      <c r="D543" s="1">
        <v>11.88</v>
      </c>
      <c r="E543" s="1">
        <v>19.23</v>
      </c>
      <c r="F543" s="1">
        <v>305.32909999999998</v>
      </c>
      <c r="G543" s="1">
        <v>57.969549999999998</v>
      </c>
      <c r="H543" s="1">
        <v>-87.221249999999998</v>
      </c>
      <c r="I543" s="1">
        <v>-13.17221</v>
      </c>
      <c r="J543" s="1">
        <v>28.658259999999999</v>
      </c>
      <c r="K543" s="1">
        <v>301.80829999999997</v>
      </c>
      <c r="L543" s="1">
        <v>385.79349999999999</v>
      </c>
      <c r="M543" s="1">
        <v>459.8426</v>
      </c>
      <c r="N543" s="1">
        <v>247.3596</v>
      </c>
      <c r="O543" s="1">
        <v>-74.049040000000005</v>
      </c>
      <c r="P543" s="1">
        <f>+G543/F543</f>
        <v>0.1898592371313445</v>
      </c>
      <c r="Q543" s="1">
        <v>173.31049999999999</v>
      </c>
      <c r="R543" s="1">
        <v>15.87</v>
      </c>
      <c r="S543" s="1">
        <v>42.28</v>
      </c>
      <c r="T543" s="1">
        <v>25.97</v>
      </c>
      <c r="U543" s="1">
        <v>15.25</v>
      </c>
      <c r="V543" s="1">
        <v>37.69</v>
      </c>
      <c r="W543" s="1">
        <f>+(X543+Y543)/2</f>
        <v>43.739999999999995</v>
      </c>
      <c r="X543" s="1">
        <v>12.79</v>
      </c>
      <c r="Y543" s="1">
        <v>74.69</v>
      </c>
      <c r="Z543" s="1">
        <v>1.9750000000000001</v>
      </c>
      <c r="AA543" s="1">
        <v>159.69999999999999</v>
      </c>
      <c r="AB543" s="1">
        <v>78.78</v>
      </c>
      <c r="AC543" s="2">
        <v>27.68</v>
      </c>
      <c r="AD543" s="1">
        <v>26.16</v>
      </c>
      <c r="AE543" s="1">
        <v>29.13</v>
      </c>
      <c r="AF543" s="2">
        <v>28.12</v>
      </c>
      <c r="AG543" s="1">
        <v>27.43</v>
      </c>
      <c r="AH543" s="1">
        <v>28.8</v>
      </c>
      <c r="AI543" s="2">
        <v>28.22</v>
      </c>
      <c r="AJ543" s="1">
        <v>27.63</v>
      </c>
      <c r="AK543" s="1">
        <v>28.71</v>
      </c>
      <c r="AL543" s="2">
        <v>27.9</v>
      </c>
      <c r="AM543" s="1">
        <v>27.21</v>
      </c>
      <c r="AN543" s="1">
        <v>28.65</v>
      </c>
      <c r="AO543" s="1" t="s">
        <v>0</v>
      </c>
      <c r="AP543" s="1">
        <v>4.7E-2</v>
      </c>
      <c r="AQ543" s="1">
        <v>29.26</v>
      </c>
      <c r="AR543" s="1">
        <v>84.7</v>
      </c>
      <c r="AS543" s="1">
        <v>0.05</v>
      </c>
      <c r="AT543" s="1">
        <v>14.52</v>
      </c>
      <c r="AU543" s="1">
        <v>18.07</v>
      </c>
      <c r="AV543" s="1">
        <v>14.99</v>
      </c>
      <c r="AW543" s="1">
        <v>17.05</v>
      </c>
      <c r="AX543" s="1">
        <v>0</v>
      </c>
      <c r="AY543" s="1">
        <v>0</v>
      </c>
      <c r="BD543" s="1">
        <f>0.6108*EXP((U543*17.27)/(U543+237.3))</f>
        <v>1.7329885379496337</v>
      </c>
      <c r="BE543" s="1">
        <f>0.6108*EXP((V543*17.27)/(V543+237.3))</f>
        <v>6.5145124172089366</v>
      </c>
      <c r="BF543" s="1">
        <f>+(BE543+BD543)/2</f>
        <v>4.1237504775792848</v>
      </c>
      <c r="BG543" s="1">
        <f>+((BD543*X543/100)+(BE543*Y543/100))/2</f>
        <v>2.5436692792085562</v>
      </c>
      <c r="BH543" s="1">
        <f>+BF543-BG543</f>
        <v>1.5800811983707286</v>
      </c>
    </row>
    <row r="544" spans="1:64" x14ac:dyDescent="0.2">
      <c r="A544" s="4">
        <v>43641</v>
      </c>
      <c r="B544" s="3">
        <v>0</v>
      </c>
      <c r="C544">
        <v>176</v>
      </c>
      <c r="D544" s="1">
        <v>12.06</v>
      </c>
      <c r="E544" s="1">
        <v>21.84</v>
      </c>
      <c r="F544" s="1">
        <v>304.38440000000003</v>
      </c>
      <c r="G544" s="1">
        <v>57.512340000000002</v>
      </c>
      <c r="H544" s="1">
        <v>-79.629109999999997</v>
      </c>
      <c r="I544" s="1">
        <v>-10.99709</v>
      </c>
      <c r="J544" s="1">
        <v>28.988620000000001</v>
      </c>
      <c r="K544" s="1">
        <v>302.1386</v>
      </c>
      <c r="L544" s="1">
        <v>394.89789999999999</v>
      </c>
      <c r="M544" s="1">
        <v>463.53</v>
      </c>
      <c r="N544" s="1">
        <v>246.87209999999999</v>
      </c>
      <c r="O544" s="1">
        <v>-68.632019999999997</v>
      </c>
      <c r="P544" s="1">
        <f>+G544/F544</f>
        <v>0.18894641118270186</v>
      </c>
      <c r="Q544" s="1">
        <v>178.24010000000001</v>
      </c>
      <c r="R544" s="1">
        <v>17.170000000000002</v>
      </c>
      <c r="S544" s="1">
        <v>39.6</v>
      </c>
      <c r="T544" s="1">
        <v>26.55</v>
      </c>
      <c r="U544" s="1">
        <v>15.25</v>
      </c>
      <c r="V544" s="1">
        <v>36.700000000000003</v>
      </c>
      <c r="W544" s="1">
        <f>+(X544+Y544)/2</f>
        <v>43.814999999999998</v>
      </c>
      <c r="X544" s="1">
        <v>20.94</v>
      </c>
      <c r="Y544" s="1">
        <v>66.69</v>
      </c>
      <c r="Z544" s="1">
        <v>2.145</v>
      </c>
      <c r="AA544" s="1">
        <v>166.8</v>
      </c>
      <c r="AB544" s="1">
        <v>68.48</v>
      </c>
      <c r="AC544" s="2">
        <v>27.86</v>
      </c>
      <c r="AD544" s="1">
        <v>26.22</v>
      </c>
      <c r="AE544" s="1">
        <v>29.27</v>
      </c>
      <c r="AF544" s="2">
        <v>28.07</v>
      </c>
      <c r="AG544" s="1">
        <v>27.47</v>
      </c>
      <c r="AH544" s="1">
        <v>28.66</v>
      </c>
      <c r="AI544" s="2">
        <v>28.12</v>
      </c>
      <c r="AJ544" s="1">
        <v>27.6</v>
      </c>
      <c r="AK544" s="1">
        <v>28.6</v>
      </c>
      <c r="AL544" s="2">
        <v>27.85</v>
      </c>
      <c r="AM544" s="1">
        <v>27.23</v>
      </c>
      <c r="AN544" s="1">
        <v>28.49</v>
      </c>
      <c r="AO544" s="1" t="s">
        <v>0</v>
      </c>
      <c r="AP544" s="1">
        <v>4.5999999999999999E-2</v>
      </c>
      <c r="AQ544" s="1">
        <v>29.2</v>
      </c>
      <c r="AR544" s="1">
        <v>84.6</v>
      </c>
      <c r="AS544" s="1">
        <v>4.9000000000000002E-2</v>
      </c>
      <c r="AT544" s="1">
        <v>14.3</v>
      </c>
      <c r="AU544" s="1">
        <v>17.57</v>
      </c>
      <c r="AV544" s="1">
        <v>14.76</v>
      </c>
      <c r="AW544" s="1">
        <v>16.59</v>
      </c>
      <c r="AX544" s="1">
        <v>803</v>
      </c>
      <c r="AY544" s="1">
        <v>7.6071402000000008</v>
      </c>
      <c r="BD544" s="1">
        <f>0.6108*EXP((U544*17.27)/(U544+237.3))</f>
        <v>1.7329885379496337</v>
      </c>
      <c r="BE544" s="1">
        <f>0.6108*EXP((V544*17.27)/(V544+237.3))</f>
        <v>6.1730054556831266</v>
      </c>
      <c r="BF544" s="1">
        <f>+(BE544+BD544)/2</f>
        <v>3.9529969968163803</v>
      </c>
      <c r="BG544" s="1">
        <f>+((BD544*X544/100)+(BE544*Y544/100))/2</f>
        <v>2.2398325691208654</v>
      </c>
      <c r="BH544" s="1">
        <f>+BF544-BG544</f>
        <v>1.7131644276955149</v>
      </c>
    </row>
    <row r="545" spans="1:64" x14ac:dyDescent="0.2">
      <c r="A545" s="4">
        <v>43642</v>
      </c>
      <c r="B545" s="3">
        <v>0</v>
      </c>
      <c r="C545">
        <v>177</v>
      </c>
      <c r="D545" s="1">
        <v>12.03</v>
      </c>
      <c r="E545" s="1">
        <v>22.39</v>
      </c>
      <c r="F545" s="1">
        <v>274.8098</v>
      </c>
      <c r="G545" s="1">
        <v>51.071579999999997</v>
      </c>
      <c r="H545" s="1">
        <v>-71.014949999999999</v>
      </c>
      <c r="I545" s="1">
        <v>-11.970890000000001</v>
      </c>
      <c r="J545" s="1">
        <v>29.70289</v>
      </c>
      <c r="K545" s="1">
        <v>302.85289999999998</v>
      </c>
      <c r="L545" s="1">
        <v>407.92829999999998</v>
      </c>
      <c r="M545" s="1">
        <v>466.97230000000002</v>
      </c>
      <c r="N545" s="1">
        <v>223.73820000000001</v>
      </c>
      <c r="O545" s="1">
        <v>-59.044060000000002</v>
      </c>
      <c r="P545" s="1">
        <f>+G545/F545</f>
        <v>0.18584337239792759</v>
      </c>
      <c r="Q545" s="1">
        <v>164.6942</v>
      </c>
      <c r="R545" s="1">
        <v>18.45</v>
      </c>
      <c r="S545" s="1">
        <v>41.06</v>
      </c>
      <c r="T545" s="1">
        <v>27.22</v>
      </c>
      <c r="U545" s="1">
        <v>16.96</v>
      </c>
      <c r="V545" s="1">
        <v>37.43</v>
      </c>
      <c r="W545" s="1">
        <f>+(X545+Y545)/2</f>
        <v>47.935000000000002</v>
      </c>
      <c r="X545" s="1">
        <v>18.71</v>
      </c>
      <c r="Y545" s="1">
        <v>77.16</v>
      </c>
      <c r="Z545" s="1">
        <v>1.895</v>
      </c>
      <c r="AA545" s="1">
        <v>185.9</v>
      </c>
      <c r="AB545" s="1">
        <v>90.4</v>
      </c>
      <c r="AC545" s="2">
        <v>28.11</v>
      </c>
      <c r="AD545" s="1">
        <v>26.58</v>
      </c>
      <c r="AE545" s="1">
        <v>29.45</v>
      </c>
      <c r="AF545" s="2">
        <v>28.18</v>
      </c>
      <c r="AG545" s="1">
        <v>27.56</v>
      </c>
      <c r="AH545" s="1">
        <v>28.73</v>
      </c>
      <c r="AI545" s="2">
        <v>28.17</v>
      </c>
      <c r="AJ545" s="1">
        <v>27.62</v>
      </c>
      <c r="AK545" s="1">
        <v>28.63</v>
      </c>
      <c r="AL545" s="2">
        <v>27.85</v>
      </c>
      <c r="AM545" s="1">
        <v>27.16</v>
      </c>
      <c r="AN545" s="1">
        <v>28.46</v>
      </c>
      <c r="AO545" s="1" t="s">
        <v>0</v>
      </c>
      <c r="AP545" s="1">
        <v>4.4999999999999998E-2</v>
      </c>
      <c r="AQ545" s="1">
        <v>29.23</v>
      </c>
      <c r="AR545" s="1">
        <v>84.7</v>
      </c>
      <c r="AS545" s="1">
        <v>4.8000000000000001E-2</v>
      </c>
      <c r="AT545" s="1">
        <v>14.04</v>
      </c>
      <c r="AU545" s="1">
        <v>17.32</v>
      </c>
      <c r="AV545" s="1">
        <v>14.49</v>
      </c>
      <c r="AW545" s="1">
        <v>16.329999999999998</v>
      </c>
      <c r="AX545" s="1">
        <v>0</v>
      </c>
      <c r="AY545" s="1">
        <v>0</v>
      </c>
      <c r="BD545" s="1">
        <f>0.6108*EXP((U545*17.27)/(U545+237.3))</f>
        <v>1.9328228906606228</v>
      </c>
      <c r="BE545" s="1">
        <f>0.6108*EXP((V545*17.27)/(V545+237.3))</f>
        <v>6.4232770297301869</v>
      </c>
      <c r="BF545" s="1">
        <f>+(BE545+BD545)/2</f>
        <v>4.1780499601954046</v>
      </c>
      <c r="BG545" s="1">
        <f>+((BD545*X545/100)+(BE545*Y545/100))/2</f>
        <v>2.6589158594912075</v>
      </c>
      <c r="BH545" s="1">
        <f>+BF545-BG545</f>
        <v>1.5191341007041972</v>
      </c>
    </row>
    <row r="546" spans="1:64" x14ac:dyDescent="0.2">
      <c r="A546" s="4">
        <v>43643</v>
      </c>
      <c r="B546" s="3">
        <v>0</v>
      </c>
      <c r="C546">
        <v>178</v>
      </c>
      <c r="D546" s="1">
        <v>12.05</v>
      </c>
      <c r="E546" s="1">
        <v>25.09</v>
      </c>
      <c r="F546" s="1">
        <v>284.21319999999997</v>
      </c>
      <c r="G546" s="1">
        <v>52.573569999999997</v>
      </c>
      <c r="H546" s="1">
        <v>-74.51173</v>
      </c>
      <c r="I546" s="1" t="s">
        <v>0</v>
      </c>
      <c r="J546" s="1">
        <v>31.4343</v>
      </c>
      <c r="K546" s="1">
        <v>304.58429999999998</v>
      </c>
      <c r="L546" s="1">
        <v>415.57839999999999</v>
      </c>
      <c r="M546" s="1" t="s">
        <v>0</v>
      </c>
      <c r="N546" s="1">
        <v>231.6396</v>
      </c>
      <c r="O546" s="1" t="s">
        <v>0</v>
      </c>
      <c r="P546" s="1">
        <f>+G546/F546</f>
        <v>0.18497933945362144</v>
      </c>
      <c r="Q546" s="1" t="s">
        <v>0</v>
      </c>
      <c r="R546" s="1">
        <v>19.350000000000001</v>
      </c>
      <c r="S546" s="1">
        <v>43.13</v>
      </c>
      <c r="T546" s="1">
        <v>28.86</v>
      </c>
      <c r="U546" s="1">
        <v>18.46</v>
      </c>
      <c r="V546" s="1">
        <v>38.67</v>
      </c>
      <c r="W546" s="1">
        <f>+(X546+Y546)/2</f>
        <v>47.699999999999996</v>
      </c>
      <c r="X546" s="1">
        <v>12.8</v>
      </c>
      <c r="Y546" s="1">
        <v>82.6</v>
      </c>
      <c r="Z546" s="1">
        <v>1.788</v>
      </c>
      <c r="AA546" s="1">
        <v>240</v>
      </c>
      <c r="AB546" s="1">
        <v>80</v>
      </c>
      <c r="AC546" s="2">
        <v>28.53</v>
      </c>
      <c r="AD546" s="1">
        <v>27.02</v>
      </c>
      <c r="AE546" s="1">
        <v>29.86</v>
      </c>
      <c r="AF546" s="2">
        <v>28.4</v>
      </c>
      <c r="AG546" s="1">
        <v>27.8</v>
      </c>
      <c r="AH546" s="1">
        <v>29</v>
      </c>
      <c r="AI546" s="2">
        <v>28.29</v>
      </c>
      <c r="AJ546" s="1">
        <v>27.74</v>
      </c>
      <c r="AK546" s="1">
        <v>28.78</v>
      </c>
      <c r="AL546" s="2">
        <v>27.85</v>
      </c>
      <c r="AM546" s="1">
        <v>27.18</v>
      </c>
      <c r="AN546" s="1">
        <v>28.45</v>
      </c>
      <c r="AO546" s="1">
        <v>0.22600000000000001</v>
      </c>
      <c r="AP546" s="1">
        <v>4.4999999999999998E-2</v>
      </c>
      <c r="AQ546" s="1">
        <v>29.45</v>
      </c>
      <c r="AR546" s="1">
        <v>85</v>
      </c>
      <c r="AS546" s="1">
        <v>4.7E-2</v>
      </c>
      <c r="AT546" s="1">
        <v>13.85</v>
      </c>
      <c r="AU546" s="1">
        <v>17.059999999999999</v>
      </c>
      <c r="AV546" s="1">
        <v>14.3</v>
      </c>
      <c r="AW546" s="1">
        <v>16.059999999999999</v>
      </c>
      <c r="AX546" s="1">
        <v>839</v>
      </c>
      <c r="AY546" s="1">
        <v>7.9481825999999991</v>
      </c>
      <c r="BD546" s="1">
        <f>0.6108*EXP((U546*17.27)/(U546+237.3))</f>
        <v>2.1244475498095214</v>
      </c>
      <c r="BE546" s="1">
        <f>0.6108*EXP((V546*17.27)/(V546+237.3))</f>
        <v>6.8685601921691575</v>
      </c>
      <c r="BF546" s="1">
        <f>+(BE546+BD546)/2</f>
        <v>4.4965038709893399</v>
      </c>
      <c r="BG546" s="1">
        <f>+((BD546*X546/100)+(BE546*Y546/100))/2</f>
        <v>2.972680002553671</v>
      </c>
      <c r="BH546" s="1">
        <f>+BF546-BG546</f>
        <v>1.5238238684356689</v>
      </c>
    </row>
    <row r="547" spans="1:64" s="7" customFormat="1" x14ac:dyDescent="0.2">
      <c r="A547" s="4">
        <v>43644</v>
      </c>
      <c r="B547" s="3">
        <v>0</v>
      </c>
      <c r="C547">
        <v>179</v>
      </c>
      <c r="D547" s="1">
        <v>12.04</v>
      </c>
      <c r="E547" s="1">
        <v>25.88</v>
      </c>
      <c r="F547" s="1">
        <v>285.61040000000003</v>
      </c>
      <c r="G547" s="1">
        <v>53.06615</v>
      </c>
      <c r="H547" s="1">
        <v>-77.076660000000004</v>
      </c>
      <c r="I547" s="1">
        <v>-10.77205</v>
      </c>
      <c r="J547" s="1">
        <v>33.033850000000001</v>
      </c>
      <c r="K547" s="1">
        <v>306.18380000000002</v>
      </c>
      <c r="L547" s="1">
        <v>423.25040000000001</v>
      </c>
      <c r="M547" s="1">
        <v>489.55500000000001</v>
      </c>
      <c r="N547" s="1">
        <v>232.54419999999999</v>
      </c>
      <c r="O547" s="1">
        <v>-66.304609999999997</v>
      </c>
      <c r="P547" s="1">
        <f>+G547/F547</f>
        <v>0.18579908154605013</v>
      </c>
      <c r="Q547" s="1">
        <v>166.2396</v>
      </c>
      <c r="R547" s="1">
        <v>21.46</v>
      </c>
      <c r="S547" s="1">
        <v>44.36</v>
      </c>
      <c r="T547" s="1">
        <v>30.72</v>
      </c>
      <c r="U547" s="1">
        <v>20.27</v>
      </c>
      <c r="V547" s="1">
        <v>41.34</v>
      </c>
      <c r="W547" s="1">
        <f>+(X547+Y547)/2</f>
        <v>38.72</v>
      </c>
      <c r="X547" s="1">
        <v>3.84</v>
      </c>
      <c r="Y547" s="1">
        <v>73.599999999999994</v>
      </c>
      <c r="Z547" s="1">
        <v>2.133</v>
      </c>
      <c r="AA547" s="1">
        <v>252.7</v>
      </c>
      <c r="AB547" s="1">
        <v>74.13</v>
      </c>
      <c r="AC547" s="2">
        <v>28.98</v>
      </c>
      <c r="AD547" s="1">
        <v>27.47</v>
      </c>
      <c r="AE547" s="1">
        <v>30.4</v>
      </c>
      <c r="AF547" s="2">
        <v>28.69</v>
      </c>
      <c r="AG547" s="1">
        <v>28.09</v>
      </c>
      <c r="AH547" s="1">
        <v>29.43</v>
      </c>
      <c r="AI547" s="2">
        <v>28.5</v>
      </c>
      <c r="AJ547" s="1">
        <v>27.93</v>
      </c>
      <c r="AK547" s="1">
        <v>29.1</v>
      </c>
      <c r="AL547" s="2">
        <v>27.92</v>
      </c>
      <c r="AM547" s="1">
        <v>27.19</v>
      </c>
      <c r="AN547" s="1">
        <v>28.62</v>
      </c>
      <c r="AO547" s="1">
        <v>0.22600000000000001</v>
      </c>
      <c r="AP547" s="1">
        <v>4.3999999999999997E-2</v>
      </c>
      <c r="AQ547" s="1">
        <v>29.61</v>
      </c>
      <c r="AR547" s="1">
        <v>85.3</v>
      </c>
      <c r="AS547" s="1">
        <v>4.7E-2</v>
      </c>
      <c r="AT547" s="1">
        <v>13.81</v>
      </c>
      <c r="AU547" s="1">
        <v>16.82</v>
      </c>
      <c r="AV547" s="1">
        <v>14.27</v>
      </c>
      <c r="AW547" s="1">
        <v>15.78</v>
      </c>
      <c r="AX547" s="1">
        <v>0</v>
      </c>
      <c r="AY547" s="1">
        <v>0</v>
      </c>
      <c r="AZ547" s="1"/>
      <c r="BA547" s="1"/>
      <c r="BB547" s="1"/>
      <c r="BC547" s="1"/>
      <c r="BD547" s="1">
        <f>0.6108*EXP((U547*17.27)/(U547+237.3))</f>
        <v>2.3776495213418212</v>
      </c>
      <c r="BE547" s="1">
        <f>0.6108*EXP((V547*17.27)/(V547+237.3))</f>
        <v>7.9188943182373759</v>
      </c>
      <c r="BF547" s="1">
        <f>+(BE547+BD547)/2</f>
        <v>5.1482719197895985</v>
      </c>
      <c r="BG547" s="1">
        <f>+((BD547*X547/100)+(BE547*Y547/100))/2</f>
        <v>2.9598039799211171</v>
      </c>
      <c r="BH547" s="1">
        <f>+BF547-BG547</f>
        <v>2.1884679398684814</v>
      </c>
      <c r="BI547"/>
      <c r="BJ547"/>
      <c r="BK547"/>
      <c r="BL547"/>
    </row>
    <row r="548" spans="1:64" x14ac:dyDescent="0.2">
      <c r="A548" s="4">
        <v>43645</v>
      </c>
      <c r="B548" s="3">
        <v>0</v>
      </c>
      <c r="C548">
        <v>180</v>
      </c>
      <c r="D548" s="1">
        <v>12.04</v>
      </c>
      <c r="E548" s="1">
        <v>31.14</v>
      </c>
      <c r="F548" s="1">
        <v>292.17110000000002</v>
      </c>
      <c r="G548" s="1">
        <v>54.105220000000003</v>
      </c>
      <c r="H548" s="1">
        <v>-80.529499999999999</v>
      </c>
      <c r="I548" s="1" t="s">
        <v>0</v>
      </c>
      <c r="J548" s="1">
        <v>35.513150000000003</v>
      </c>
      <c r="K548" s="1">
        <v>308.66309999999999</v>
      </c>
      <c r="L548" s="1">
        <v>436.66829999999999</v>
      </c>
      <c r="M548" s="1" t="s">
        <v>0</v>
      </c>
      <c r="N548" s="1">
        <v>238.0659</v>
      </c>
      <c r="O548" s="1" t="s">
        <v>0</v>
      </c>
      <c r="P548" s="1">
        <f>+G548/F548</f>
        <v>0.18518333948840252</v>
      </c>
      <c r="Q548" s="1" t="s">
        <v>0</v>
      </c>
      <c r="R548" s="1">
        <v>21.24</v>
      </c>
      <c r="S548" s="1">
        <v>47.86</v>
      </c>
      <c r="T548" s="1">
        <v>32.85</v>
      </c>
      <c r="U548" s="1">
        <v>19.989999999999998</v>
      </c>
      <c r="V548" s="1">
        <v>44.08</v>
      </c>
      <c r="W548" s="1">
        <f>+(X548+Y548)/2</f>
        <v>28.690999999999999</v>
      </c>
      <c r="X548" s="1">
        <v>6.6619999999999999</v>
      </c>
      <c r="Y548" s="1">
        <v>50.72</v>
      </c>
      <c r="Z548" s="1">
        <v>2.0990000000000002</v>
      </c>
      <c r="AA548" s="1">
        <v>221.8</v>
      </c>
      <c r="AB548" s="1">
        <v>78.87</v>
      </c>
      <c r="AC548" s="2">
        <v>29.45</v>
      </c>
      <c r="AD548" s="1">
        <v>27.6</v>
      </c>
      <c r="AE548" s="1">
        <v>30.85</v>
      </c>
      <c r="AF548" s="2">
        <v>29.01</v>
      </c>
      <c r="AG548" s="1">
        <v>28.2</v>
      </c>
      <c r="AH548" s="1">
        <v>29.67</v>
      </c>
      <c r="AI548" s="2">
        <v>28.74</v>
      </c>
      <c r="AJ548" s="1">
        <v>27.89</v>
      </c>
      <c r="AK548" s="1">
        <v>29.26</v>
      </c>
      <c r="AL548" s="2">
        <v>28.01</v>
      </c>
      <c r="AM548" s="1">
        <v>26.87</v>
      </c>
      <c r="AN548" s="1">
        <v>28.59</v>
      </c>
      <c r="AO548" s="1">
        <v>0.223</v>
      </c>
      <c r="AP548" s="1">
        <v>4.2999999999999997E-2</v>
      </c>
      <c r="AQ548" s="1">
        <v>29.83</v>
      </c>
      <c r="AR548" s="1">
        <v>85.7</v>
      </c>
      <c r="AS548" s="1">
        <v>4.5999999999999999E-2</v>
      </c>
      <c r="AT548" s="1">
        <v>13.57</v>
      </c>
      <c r="AU548" s="1">
        <v>16.649999999999999</v>
      </c>
      <c r="AV548" s="1">
        <v>14.03</v>
      </c>
      <c r="AW548" s="1">
        <v>15.58</v>
      </c>
      <c r="AX548" s="1">
        <v>677.7</v>
      </c>
      <c r="AY548" s="1">
        <v>6.42012318</v>
      </c>
      <c r="BD548" s="1">
        <f>0.6108*EXP((U548*17.27)/(U548+237.3))</f>
        <v>2.336834200344045</v>
      </c>
      <c r="BE548" s="1">
        <f>0.6108*EXP((V548*17.27)/(V548+237.3))</f>
        <v>9.1382754216986299</v>
      </c>
      <c r="BF548" s="1">
        <f>+(BE548+BD548)/2</f>
        <v>5.7375548110213375</v>
      </c>
      <c r="BG548" s="1">
        <f>+((BD548*X548/100)+(BE548*Y548/100))/2</f>
        <v>2.3953065941562328</v>
      </c>
      <c r="BH548" s="1">
        <f>+BF548-BG548</f>
        <v>3.3422482168651046</v>
      </c>
      <c r="BK548" s="7"/>
      <c r="BL548" s="7"/>
    </row>
    <row r="549" spans="1:64" x14ac:dyDescent="0.2">
      <c r="A549" s="4">
        <v>43646</v>
      </c>
      <c r="B549" s="3">
        <v>0</v>
      </c>
      <c r="C549">
        <v>181</v>
      </c>
      <c r="D549" s="1">
        <v>12.07</v>
      </c>
      <c r="E549" s="1">
        <v>28.12</v>
      </c>
      <c r="F549" s="1">
        <v>254.8355</v>
      </c>
      <c r="G549" s="1">
        <v>47.506</v>
      </c>
      <c r="H549" s="1">
        <v>-57.042439999999999</v>
      </c>
      <c r="I549" s="1">
        <v>-5.7079709999999997</v>
      </c>
      <c r="J549" s="1">
        <v>33.151890000000002</v>
      </c>
      <c r="K549" s="1">
        <v>306.30189999999999</v>
      </c>
      <c r="L549" s="1">
        <v>442.92329999999998</v>
      </c>
      <c r="M549" s="1">
        <v>494.25779999999997</v>
      </c>
      <c r="N549" s="1">
        <v>207.3295</v>
      </c>
      <c r="O549" s="1">
        <v>-51.334470000000003</v>
      </c>
      <c r="P549" s="1">
        <f>+G549/F549</f>
        <v>0.1864182972937444</v>
      </c>
      <c r="Q549" s="1">
        <v>155.995</v>
      </c>
      <c r="R549" s="1">
        <v>24.43</v>
      </c>
      <c r="S549" s="1">
        <v>43.58</v>
      </c>
      <c r="T549" s="1">
        <v>31.93</v>
      </c>
      <c r="U549" s="1">
        <v>24.09</v>
      </c>
      <c r="V549" s="1">
        <v>39.25</v>
      </c>
      <c r="W549" s="1">
        <f>+(X549+Y549)/2</f>
        <v>46.38</v>
      </c>
      <c r="X549" s="1">
        <v>19.39</v>
      </c>
      <c r="Y549" s="1">
        <v>73.37</v>
      </c>
      <c r="Z549" s="1">
        <v>2.589</v>
      </c>
      <c r="AA549" s="1">
        <v>182.1</v>
      </c>
      <c r="AB549" s="1">
        <v>43.6</v>
      </c>
      <c r="AC549" s="2">
        <v>30.31</v>
      </c>
      <c r="AD549" s="1">
        <v>29</v>
      </c>
      <c r="AE549" s="1">
        <v>31.44</v>
      </c>
      <c r="AF549" s="2">
        <v>29.51</v>
      </c>
      <c r="AG549" s="1">
        <v>28.94</v>
      </c>
      <c r="AH549" s="1">
        <v>30.15</v>
      </c>
      <c r="AI549" s="2">
        <v>29.08</v>
      </c>
      <c r="AJ549" s="1">
        <v>28.6</v>
      </c>
      <c r="AK549" s="1">
        <v>29.57</v>
      </c>
      <c r="AL549" s="2">
        <v>28.17</v>
      </c>
      <c r="AM549" s="1">
        <v>27.54</v>
      </c>
      <c r="AN549" s="1">
        <v>28.63</v>
      </c>
      <c r="AO549" s="1">
        <v>0.22</v>
      </c>
      <c r="AP549" s="1">
        <v>4.2999999999999997E-2</v>
      </c>
      <c r="AQ549" s="1">
        <v>30.14</v>
      </c>
      <c r="AR549" s="1">
        <v>86.3</v>
      </c>
      <c r="AS549" s="1">
        <v>4.5999999999999999E-2</v>
      </c>
      <c r="AT549" s="1">
        <v>13.45</v>
      </c>
      <c r="AU549" s="1">
        <v>16.420000000000002</v>
      </c>
      <c r="AV549" s="1">
        <v>13.91</v>
      </c>
      <c r="AW549" s="1">
        <v>15.28</v>
      </c>
      <c r="AX549" s="1">
        <v>0</v>
      </c>
      <c r="AY549" s="1">
        <v>0</v>
      </c>
      <c r="BD549" s="1">
        <f>0.6108*EXP((U549*17.27)/(U549+237.3))</f>
        <v>3.0000746051789302</v>
      </c>
      <c r="BE549" s="1">
        <f>0.6108*EXP((V549*17.27)/(V549+237.3))</f>
        <v>7.0858446957994783</v>
      </c>
      <c r="BF549" s="1">
        <f>+(BE549+BD549)/2</f>
        <v>5.0429596504892045</v>
      </c>
      <c r="BG549" s="1">
        <f>+((BD549*X549/100)+(BE549*Y549/100))/2</f>
        <v>2.8902993596261357</v>
      </c>
      <c r="BH549" s="1">
        <f>+BF549-BG549</f>
        <v>2.1526602908630688</v>
      </c>
      <c r="BI549" s="4">
        <f>+A549</f>
        <v>43646</v>
      </c>
      <c r="BJ549" s="1">
        <f>+AVERAGE(BH520:BH549)</f>
        <v>1.4352259025495167</v>
      </c>
    </row>
    <row r="550" spans="1:64" x14ac:dyDescent="0.2">
      <c r="A550" s="4">
        <v>43647</v>
      </c>
      <c r="B550" s="3">
        <v>0</v>
      </c>
      <c r="C550">
        <v>182</v>
      </c>
      <c r="D550" s="1">
        <v>12.05</v>
      </c>
      <c r="E550" s="1">
        <v>26.88</v>
      </c>
      <c r="F550" s="1">
        <v>287.45159999999998</v>
      </c>
      <c r="G550" s="1">
        <v>53.434069999999998</v>
      </c>
      <c r="H550" s="1">
        <v>-62.209850000000003</v>
      </c>
      <c r="I550" s="1" t="s">
        <v>0</v>
      </c>
      <c r="J550" s="1">
        <v>32.440240000000003</v>
      </c>
      <c r="K550" s="1">
        <v>305.59019999999998</v>
      </c>
      <c r="L550" s="1">
        <v>433.81130000000002</v>
      </c>
      <c r="M550" s="1" t="s">
        <v>0</v>
      </c>
      <c r="N550" s="1">
        <v>234.01750000000001</v>
      </c>
      <c r="O550" s="1" t="s">
        <v>0</v>
      </c>
      <c r="P550" s="1">
        <f>+G550/F550</f>
        <v>0.1858889287796624</v>
      </c>
      <c r="Q550" s="1" t="s">
        <v>0</v>
      </c>
      <c r="R550" s="1">
        <v>22.84</v>
      </c>
      <c r="S550" s="1">
        <v>44.36</v>
      </c>
      <c r="T550" s="1">
        <v>31.04</v>
      </c>
      <c r="U550" s="1">
        <v>23.1</v>
      </c>
      <c r="V550" s="1">
        <v>40.4</v>
      </c>
      <c r="W550" s="1">
        <f>+(X550+Y550)/2</f>
        <v>54.61</v>
      </c>
      <c r="X550" s="1">
        <v>20.62</v>
      </c>
      <c r="Y550" s="1">
        <v>88.6</v>
      </c>
      <c r="Z550" s="1">
        <v>2.13</v>
      </c>
      <c r="AA550" s="1">
        <v>178.5</v>
      </c>
      <c r="AB550" s="1">
        <v>77.28</v>
      </c>
      <c r="AC550" s="2">
        <v>30.79</v>
      </c>
      <c r="AD550" s="1">
        <v>29.44</v>
      </c>
      <c r="AE550" s="1">
        <v>31.92</v>
      </c>
      <c r="AF550" s="2">
        <v>30.01</v>
      </c>
      <c r="AG550" s="1">
        <v>29.42</v>
      </c>
      <c r="AH550" s="1">
        <v>30.6</v>
      </c>
      <c r="AI550" s="2">
        <v>29.51</v>
      </c>
      <c r="AJ550" s="1">
        <v>29.04</v>
      </c>
      <c r="AK550" s="1">
        <v>30.04</v>
      </c>
      <c r="AL550" s="2">
        <v>28.38</v>
      </c>
      <c r="AM550" s="1">
        <v>27.83</v>
      </c>
      <c r="AN550" s="1">
        <v>28.99</v>
      </c>
      <c r="AO550" s="1" t="s">
        <v>0</v>
      </c>
      <c r="AP550" s="1">
        <v>4.2000000000000003E-2</v>
      </c>
      <c r="AQ550" s="1">
        <v>30.62</v>
      </c>
      <c r="AR550" s="1">
        <v>87.2</v>
      </c>
      <c r="AS550" s="1">
        <v>4.4999999999999998E-2</v>
      </c>
      <c r="AT550" s="1">
        <v>13.28</v>
      </c>
      <c r="AU550" s="1">
        <v>16.2</v>
      </c>
      <c r="AV550" s="1">
        <v>13.75</v>
      </c>
      <c r="AW550" s="1">
        <v>15</v>
      </c>
      <c r="AX550" s="1">
        <v>709.4</v>
      </c>
      <c r="AY550" s="1">
        <v>6.7204299599999997</v>
      </c>
      <c r="BD550" s="1">
        <f>0.6108*EXP((U550*17.27)/(U550+237.3))</f>
        <v>2.8264752011366077</v>
      </c>
      <c r="BE550" s="1">
        <f>0.6108*EXP((V550*17.27)/(V550+237.3))</f>
        <v>7.5343049202048231</v>
      </c>
      <c r="BF550" s="1">
        <f>+(BE550+BD550)/2</f>
        <v>5.1803900606707156</v>
      </c>
      <c r="BG550" s="1">
        <f>+((BD550*X550/100)+(BE550*Y550/100))/2</f>
        <v>3.6291066728879207</v>
      </c>
      <c r="BH550" s="1">
        <f>+BF550-BG550</f>
        <v>1.551283387782795</v>
      </c>
    </row>
    <row r="551" spans="1:64" x14ac:dyDescent="0.2">
      <c r="A551" s="4">
        <v>43648</v>
      </c>
      <c r="B551" s="3">
        <v>0</v>
      </c>
      <c r="C551">
        <v>183</v>
      </c>
      <c r="D551" s="1">
        <v>12.04</v>
      </c>
      <c r="E551" s="1">
        <v>26.83</v>
      </c>
      <c r="F551" s="1">
        <v>286.95409999999998</v>
      </c>
      <c r="G551" s="1">
        <v>53.01925</v>
      </c>
      <c r="H551" s="1">
        <v>-58.725430000000003</v>
      </c>
      <c r="I551" s="1" t="s">
        <v>0</v>
      </c>
      <c r="J551" s="1">
        <v>32.27308</v>
      </c>
      <c r="K551" s="1">
        <v>305.42309999999998</v>
      </c>
      <c r="L551" s="1">
        <v>435.97050000000002</v>
      </c>
      <c r="M551" s="1" t="s">
        <v>0</v>
      </c>
      <c r="N551" s="1">
        <v>233.9348</v>
      </c>
      <c r="O551" s="1" t="s">
        <v>0</v>
      </c>
      <c r="P551" s="1">
        <f>+G551/F551</f>
        <v>0.18476561234009203</v>
      </c>
      <c r="Q551" s="1" t="s">
        <v>0</v>
      </c>
      <c r="R551" s="1">
        <v>23.92</v>
      </c>
      <c r="S551" s="1">
        <v>43.18</v>
      </c>
      <c r="T551" s="1">
        <v>30.83</v>
      </c>
      <c r="U551" s="1">
        <v>23.81</v>
      </c>
      <c r="V551" s="1">
        <v>40.29</v>
      </c>
      <c r="W551" s="1">
        <f>+(X551+Y551)/2</f>
        <v>51.344999999999999</v>
      </c>
      <c r="X551" s="1">
        <v>25.66</v>
      </c>
      <c r="Y551" s="1">
        <v>77.03</v>
      </c>
      <c r="Z551" s="1">
        <v>2.46</v>
      </c>
      <c r="AA551" s="1">
        <v>191.8</v>
      </c>
      <c r="AB551" s="1">
        <v>75.5</v>
      </c>
      <c r="AC551" s="2">
        <v>30.88</v>
      </c>
      <c r="AD551" s="1">
        <v>29.6</v>
      </c>
      <c r="AE551" s="1">
        <v>32.1</v>
      </c>
      <c r="AF551" s="2">
        <v>30.27</v>
      </c>
      <c r="AG551" s="1">
        <v>29.74</v>
      </c>
      <c r="AH551" s="1">
        <v>30.75</v>
      </c>
      <c r="AI551" s="2">
        <v>29.81</v>
      </c>
      <c r="AJ551" s="1">
        <v>29.43</v>
      </c>
      <c r="AK551" s="1">
        <v>30.26</v>
      </c>
      <c r="AL551" s="2">
        <v>28.59</v>
      </c>
      <c r="AM551" s="1">
        <v>28.09</v>
      </c>
      <c r="AN551" s="1">
        <v>29.2</v>
      </c>
      <c r="AO551" s="1">
        <v>0.216</v>
      </c>
      <c r="AP551" s="1">
        <v>4.1000000000000002E-2</v>
      </c>
      <c r="AQ551" s="1">
        <v>30.84</v>
      </c>
      <c r="AR551" s="1">
        <v>87.5</v>
      </c>
      <c r="AS551" s="1">
        <v>4.4999999999999998E-2</v>
      </c>
      <c r="AT551" s="1">
        <v>13.15</v>
      </c>
      <c r="AU551" s="1">
        <v>16</v>
      </c>
      <c r="AV551" s="1">
        <v>13.63</v>
      </c>
      <c r="AW551" s="1">
        <v>14.76</v>
      </c>
      <c r="AX551" s="1">
        <v>0</v>
      </c>
      <c r="AY551" s="1">
        <v>0</v>
      </c>
      <c r="BD551" s="1">
        <f>0.6108*EXP((U551*17.27)/(U551+237.3))</f>
        <v>2.9500571044273487</v>
      </c>
      <c r="BE551" s="1">
        <f>0.6108*EXP((V551*17.27)/(V551+237.3))</f>
        <v>7.4903733211655306</v>
      </c>
      <c r="BF551" s="1">
        <f>+(BE551+BD551)/2</f>
        <v>5.2202152127964396</v>
      </c>
      <c r="BG551" s="1">
        <f>+((BD551*X551/100)+(BE551*Y551/100))/2</f>
        <v>3.2634096111449331</v>
      </c>
      <c r="BH551" s="1">
        <f>+BF551-BG551</f>
        <v>1.9568056016515065</v>
      </c>
    </row>
    <row r="552" spans="1:64" x14ac:dyDescent="0.2">
      <c r="A552" s="4">
        <v>43649</v>
      </c>
      <c r="B552" s="3">
        <v>0</v>
      </c>
      <c r="C552">
        <v>184</v>
      </c>
      <c r="D552" s="1">
        <v>11.99</v>
      </c>
      <c r="E552" s="1">
        <v>25.02</v>
      </c>
      <c r="F552" s="1">
        <v>241.72319999999999</v>
      </c>
      <c r="G552" s="1">
        <v>45.952500000000001</v>
      </c>
      <c r="H552" s="1">
        <v>-54.433619999999998</v>
      </c>
      <c r="I552" s="1" t="s">
        <v>0</v>
      </c>
      <c r="J552" s="1">
        <v>31.079940000000001</v>
      </c>
      <c r="K552" s="1">
        <v>304.22989999999999</v>
      </c>
      <c r="L552" s="1">
        <v>432.51100000000002</v>
      </c>
      <c r="M552" s="1" t="s">
        <v>0</v>
      </c>
      <c r="N552" s="1">
        <v>195.77070000000001</v>
      </c>
      <c r="O552" s="1" t="s">
        <v>0</v>
      </c>
      <c r="P552" s="1">
        <f>+G552/F552</f>
        <v>0.19010380468238053</v>
      </c>
      <c r="Q552" s="1" t="s">
        <v>0</v>
      </c>
      <c r="R552" s="1">
        <v>22.39</v>
      </c>
      <c r="S552" s="1">
        <v>42.23</v>
      </c>
      <c r="T552" s="1">
        <v>30.04</v>
      </c>
      <c r="U552" s="1">
        <v>22.28</v>
      </c>
      <c r="V552" s="1">
        <v>39.39</v>
      </c>
      <c r="W552" s="1">
        <f>+(X552+Y552)/2</f>
        <v>57.260000000000005</v>
      </c>
      <c r="X552" s="1">
        <v>28.82</v>
      </c>
      <c r="Y552" s="1">
        <v>85.7</v>
      </c>
      <c r="Z552" s="1">
        <v>2.706</v>
      </c>
      <c r="AA552" s="1">
        <v>187.8</v>
      </c>
      <c r="AB552" s="1">
        <v>73.72</v>
      </c>
      <c r="AC552" s="2">
        <v>30.79</v>
      </c>
      <c r="AD552" s="1">
        <v>29.8</v>
      </c>
      <c r="AE552" s="1">
        <v>31.63</v>
      </c>
      <c r="AF552" s="2">
        <v>30.44</v>
      </c>
      <c r="AG552" s="1">
        <v>29.95</v>
      </c>
      <c r="AH552" s="1">
        <v>30.77</v>
      </c>
      <c r="AI552" s="2">
        <v>30.04</v>
      </c>
      <c r="AJ552" s="1">
        <v>29.63</v>
      </c>
      <c r="AK552" s="1">
        <v>30.45</v>
      </c>
      <c r="AL552" s="2">
        <v>28.82</v>
      </c>
      <c r="AM552" s="1">
        <v>28.27</v>
      </c>
      <c r="AN552" s="1">
        <v>29.39</v>
      </c>
      <c r="AO552" s="1">
        <v>0.215</v>
      </c>
      <c r="AP552" s="1">
        <v>0.04</v>
      </c>
      <c r="AQ552" s="1">
        <v>31.14</v>
      </c>
      <c r="AR552" s="1">
        <v>88</v>
      </c>
      <c r="AS552" s="1">
        <v>4.2999999999999997E-2</v>
      </c>
      <c r="AT552" s="1">
        <v>13.07</v>
      </c>
      <c r="AU552" s="1">
        <v>15.61</v>
      </c>
      <c r="AV552" s="1">
        <v>13.56</v>
      </c>
      <c r="AW552" s="1">
        <v>14.35</v>
      </c>
      <c r="AX552" s="1">
        <v>815</v>
      </c>
      <c r="AY552" s="1">
        <v>7.7208210000000008</v>
      </c>
      <c r="BD552" s="1">
        <f>0.6108*EXP((U552*17.27)/(U552+237.3))</f>
        <v>2.6893914301041364</v>
      </c>
      <c r="BE552" s="1">
        <f>0.6108*EXP((V552*17.27)/(V552+237.3))</f>
        <v>7.1391747251767601</v>
      </c>
      <c r="BF552" s="1">
        <f>+(BE552+BD552)/2</f>
        <v>4.914283077640448</v>
      </c>
      <c r="BG552" s="1">
        <f>+((BD552*X552/100)+(BE552*Y552/100))/2</f>
        <v>3.446677674816248</v>
      </c>
      <c r="BH552" s="1">
        <f>+BF552-BG552</f>
        <v>1.4676054028242</v>
      </c>
      <c r="BI552" s="7"/>
      <c r="BJ552" s="7"/>
    </row>
    <row r="553" spans="1:64" x14ac:dyDescent="0.2">
      <c r="A553" s="4">
        <v>43650</v>
      </c>
      <c r="B553" s="3">
        <v>0</v>
      </c>
      <c r="C553">
        <v>185</v>
      </c>
      <c r="D553" s="1">
        <v>12.02</v>
      </c>
      <c r="E553" s="1">
        <v>26.72</v>
      </c>
      <c r="F553" s="1">
        <v>283.197</v>
      </c>
      <c r="G553" s="1">
        <v>52.632939999999998</v>
      </c>
      <c r="H553" s="1">
        <v>-59.24145</v>
      </c>
      <c r="I553" s="1" t="s">
        <v>0</v>
      </c>
      <c r="J553" s="1">
        <v>31.449010000000001</v>
      </c>
      <c r="K553" s="1">
        <v>304.59899999999999</v>
      </c>
      <c r="L553" s="1">
        <v>430.37810000000002</v>
      </c>
      <c r="M553" s="1" t="s">
        <v>0</v>
      </c>
      <c r="N553" s="1">
        <v>230.56399999999999</v>
      </c>
      <c r="O553" s="1" t="s">
        <v>0</v>
      </c>
      <c r="P553" s="1">
        <f>+G553/F553</f>
        <v>0.18585274561524309</v>
      </c>
      <c r="Q553" s="1" t="s">
        <v>0</v>
      </c>
      <c r="R553" s="1">
        <v>21.78</v>
      </c>
      <c r="S553" s="1">
        <v>42.15</v>
      </c>
      <c r="T553" s="1">
        <v>30.17</v>
      </c>
      <c r="U553" s="1">
        <v>22.08</v>
      </c>
      <c r="V553" s="1">
        <v>39.61</v>
      </c>
      <c r="W553" s="1">
        <f>+(X553+Y553)/2</f>
        <v>59.45</v>
      </c>
      <c r="X553" s="1">
        <v>26.4</v>
      </c>
      <c r="Y553" s="1">
        <v>92.5</v>
      </c>
      <c r="Z553" s="1">
        <v>2.706</v>
      </c>
      <c r="AA553" s="1">
        <v>172.9</v>
      </c>
      <c r="AB553" s="1">
        <v>79.69</v>
      </c>
      <c r="AC553" s="2">
        <v>30.45</v>
      </c>
      <c r="AD553" s="1">
        <v>29.1</v>
      </c>
      <c r="AE553" s="1">
        <v>31.61</v>
      </c>
      <c r="AF553" s="2">
        <v>30.26</v>
      </c>
      <c r="AG553" s="1">
        <v>29.72</v>
      </c>
      <c r="AH553" s="1">
        <v>30.73</v>
      </c>
      <c r="AI553" s="2">
        <v>30.02</v>
      </c>
      <c r="AJ553" s="1">
        <v>29.61</v>
      </c>
      <c r="AK553" s="1">
        <v>30.38</v>
      </c>
      <c r="AL553" s="2">
        <v>28.97</v>
      </c>
      <c r="AM553" s="1">
        <v>28.37</v>
      </c>
      <c r="AN553" s="1">
        <v>29.51</v>
      </c>
      <c r="AO553" s="1" t="s">
        <v>0</v>
      </c>
      <c r="AP553" s="1">
        <v>3.9E-2</v>
      </c>
      <c r="AQ553" s="1">
        <v>31.1</v>
      </c>
      <c r="AR553" s="1">
        <v>87.9</v>
      </c>
      <c r="AS553" s="1">
        <v>4.2999999999999997E-2</v>
      </c>
      <c r="AT553" s="1">
        <v>12.85</v>
      </c>
      <c r="AU553" s="1">
        <v>15.33</v>
      </c>
      <c r="AV553" s="1">
        <v>13.33</v>
      </c>
      <c r="AW553" s="1">
        <v>14.09</v>
      </c>
      <c r="AX553" s="1">
        <v>0</v>
      </c>
      <c r="AY553" s="1">
        <v>0</v>
      </c>
      <c r="BD553" s="1">
        <f>0.6108*EXP((U553*17.27)/(U553+237.3))</f>
        <v>2.656850824392762</v>
      </c>
      <c r="BE553" s="1">
        <f>0.6108*EXP((V553*17.27)/(V553+237.3))</f>
        <v>7.2236805080900091</v>
      </c>
      <c r="BF553" s="1">
        <f>+(BE553+BD553)/2</f>
        <v>4.9402656662413857</v>
      </c>
      <c r="BG553" s="1">
        <f>+((BD553*X553/100)+(BE553*Y553/100))/2</f>
        <v>3.6916565438114737</v>
      </c>
      <c r="BH553" s="1">
        <f>+BF553-BG553</f>
        <v>1.2486091224299121</v>
      </c>
    </row>
    <row r="554" spans="1:64" s="7" customFormat="1" x14ac:dyDescent="0.2">
      <c r="A554" s="4">
        <v>43651</v>
      </c>
      <c r="B554" s="3">
        <v>0</v>
      </c>
      <c r="C554">
        <v>186</v>
      </c>
      <c r="D554" s="1">
        <v>11.96</v>
      </c>
      <c r="E554" s="1">
        <v>28.63</v>
      </c>
      <c r="F554" s="1">
        <v>254.5838</v>
      </c>
      <c r="G554" s="1">
        <v>46.588009999999997</v>
      </c>
      <c r="H554" s="1">
        <v>-53.004750000000001</v>
      </c>
      <c r="I554" s="1" t="s">
        <v>0</v>
      </c>
      <c r="J554" s="1">
        <v>31.699069999999999</v>
      </c>
      <c r="K554" s="1">
        <v>304.84910000000002</v>
      </c>
      <c r="L554" s="1">
        <v>437.91129999999998</v>
      </c>
      <c r="M554" s="1" t="s">
        <v>0</v>
      </c>
      <c r="N554" s="1">
        <v>207.9957</v>
      </c>
      <c r="O554" s="1" t="s">
        <v>0</v>
      </c>
      <c r="P554" s="1">
        <f>+G554/F554</f>
        <v>0.18299675784555025</v>
      </c>
      <c r="Q554" s="1" t="s">
        <v>0</v>
      </c>
      <c r="R554" s="1">
        <v>23.58</v>
      </c>
      <c r="S554" s="1">
        <v>42.88</v>
      </c>
      <c r="T554" s="1">
        <v>30.33</v>
      </c>
      <c r="U554" s="1">
        <v>23.4</v>
      </c>
      <c r="V554" s="1">
        <v>38.549999999999997</v>
      </c>
      <c r="W554" s="1">
        <f>+(X554+Y554)/2</f>
        <v>56.669999999999995</v>
      </c>
      <c r="X554" s="1">
        <v>27.24</v>
      </c>
      <c r="Y554" s="1">
        <v>86.1</v>
      </c>
      <c r="Z554" s="1">
        <v>2.54</v>
      </c>
      <c r="AA554" s="1">
        <v>100.6</v>
      </c>
      <c r="AB554" s="1">
        <v>66.63</v>
      </c>
      <c r="AC554" s="2">
        <v>30.83</v>
      </c>
      <c r="AD554" s="1">
        <v>29.49</v>
      </c>
      <c r="AE554" s="1">
        <v>31.91</v>
      </c>
      <c r="AF554" s="2">
        <v>30.4</v>
      </c>
      <c r="AG554" s="1">
        <v>29.88</v>
      </c>
      <c r="AH554" s="1">
        <v>30.79</v>
      </c>
      <c r="AI554" s="2">
        <v>30.1</v>
      </c>
      <c r="AJ554" s="1">
        <v>29.71</v>
      </c>
      <c r="AK554" s="1">
        <v>30.39</v>
      </c>
      <c r="AL554" s="2">
        <v>29.08</v>
      </c>
      <c r="AM554" s="1">
        <v>28.58</v>
      </c>
      <c r="AN554" s="1">
        <v>29.52</v>
      </c>
      <c r="AO554" s="1" t="s">
        <v>0</v>
      </c>
      <c r="AP554" s="1">
        <v>3.7999999999999999E-2</v>
      </c>
      <c r="AQ554" s="1">
        <v>31.32</v>
      </c>
      <c r="AR554" s="1">
        <v>88.3</v>
      </c>
      <c r="AS554" s="1">
        <v>4.2000000000000003E-2</v>
      </c>
      <c r="AT554" s="1">
        <v>12.68</v>
      </c>
      <c r="AU554" s="1">
        <v>15.01</v>
      </c>
      <c r="AV554" s="1">
        <v>13.15</v>
      </c>
      <c r="AW554" s="1">
        <v>13.78</v>
      </c>
      <c r="AX554" s="1">
        <v>781.8</v>
      </c>
      <c r="AY554" s="1">
        <v>7.4063041200000006</v>
      </c>
      <c r="AZ554" s="1"/>
      <c r="BA554" s="1"/>
      <c r="BB554" s="1"/>
      <c r="BC554" s="1"/>
      <c r="BD554" s="1">
        <f>0.6108*EXP((U554*17.27)/(U554+237.3))</f>
        <v>2.878130284758361</v>
      </c>
      <c r="BE554" s="1">
        <f>0.6108*EXP((V554*17.27)/(V554+237.3))</f>
        <v>6.824331903066974</v>
      </c>
      <c r="BF554" s="1">
        <f>+(BE554+BD554)/2</f>
        <v>4.8512310939126673</v>
      </c>
      <c r="BG554" s="1">
        <f>+((BD554*X554/100)+(BE554*Y554/100))/2</f>
        <v>3.3298762290544213</v>
      </c>
      <c r="BH554" s="1">
        <f>+BF554-BG554</f>
        <v>1.521354864858246</v>
      </c>
      <c r="BI554"/>
      <c r="BJ554"/>
      <c r="BK554"/>
      <c r="BL554"/>
    </row>
    <row r="555" spans="1:64" x14ac:dyDescent="0.2">
      <c r="A555" s="4">
        <v>43652</v>
      </c>
      <c r="B555" s="3">
        <v>0</v>
      </c>
      <c r="C555">
        <v>187</v>
      </c>
      <c r="D555" s="1">
        <v>12.13</v>
      </c>
      <c r="E555" s="1">
        <v>24.97</v>
      </c>
      <c r="F555" s="1">
        <v>283.70389999999998</v>
      </c>
      <c r="G555" s="1">
        <v>52.123959999999997</v>
      </c>
      <c r="H555" s="1">
        <v>-58.796370000000003</v>
      </c>
      <c r="I555" s="1" t="s">
        <v>0</v>
      </c>
      <c r="J555" s="1">
        <v>32.82985</v>
      </c>
      <c r="K555" s="1">
        <v>305.97980000000001</v>
      </c>
      <c r="L555" s="1">
        <v>439.42099999999999</v>
      </c>
      <c r="M555" s="1" t="s">
        <v>0</v>
      </c>
      <c r="N555" s="1">
        <v>231.58</v>
      </c>
      <c r="O555" s="1" t="s">
        <v>0</v>
      </c>
      <c r="P555" s="1">
        <f>+G555/F555</f>
        <v>0.18372662483666952</v>
      </c>
      <c r="Q555" s="1" t="s">
        <v>0</v>
      </c>
      <c r="R555" s="1">
        <v>23.86</v>
      </c>
      <c r="S555" s="1">
        <v>43.09</v>
      </c>
      <c r="T555" s="1">
        <v>31.08</v>
      </c>
      <c r="U555" s="1">
        <v>22.54</v>
      </c>
      <c r="V555" s="1">
        <v>39.08</v>
      </c>
      <c r="W555" s="1">
        <f>+(X555+Y555)/2</f>
        <v>51.975000000000001</v>
      </c>
      <c r="X555" s="1">
        <v>27.27</v>
      </c>
      <c r="Y555" s="1">
        <v>76.680000000000007</v>
      </c>
      <c r="Z555" s="1">
        <v>2.0459999999999998</v>
      </c>
      <c r="AA555" s="1">
        <v>195.3</v>
      </c>
      <c r="AB555" s="1">
        <v>87.5</v>
      </c>
      <c r="AC555" s="2">
        <v>30.84</v>
      </c>
      <c r="AD555" s="1">
        <v>29.35</v>
      </c>
      <c r="AE555" s="1">
        <v>32.07</v>
      </c>
      <c r="AF555" s="2">
        <v>30.51</v>
      </c>
      <c r="AG555" s="1">
        <v>29.77</v>
      </c>
      <c r="AH555" s="1">
        <v>31.11</v>
      </c>
      <c r="AI555" s="2">
        <v>30.22</v>
      </c>
      <c r="AJ555" s="1">
        <v>29.37</v>
      </c>
      <c r="AK555" s="1">
        <v>30.72</v>
      </c>
      <c r="AL555" s="2">
        <v>29.19</v>
      </c>
      <c r="AM555" s="1">
        <v>27.83</v>
      </c>
      <c r="AN555" s="1">
        <v>29.84</v>
      </c>
      <c r="AO555" s="1">
        <v>0.20699999999999999</v>
      </c>
      <c r="AP555" s="1">
        <v>3.7999999999999999E-2</v>
      </c>
      <c r="AQ555" s="1">
        <v>31.4</v>
      </c>
      <c r="AR555" s="1">
        <v>88.5</v>
      </c>
      <c r="AS555" s="1">
        <v>4.1000000000000002E-2</v>
      </c>
      <c r="AT555" s="1">
        <v>12.55</v>
      </c>
      <c r="AU555" s="1">
        <v>14.85</v>
      </c>
      <c r="AV555" s="1">
        <v>13.02</v>
      </c>
      <c r="AW555" s="1">
        <v>13.61</v>
      </c>
      <c r="AX555" s="1">
        <v>0</v>
      </c>
      <c r="AY555" s="1">
        <v>0</v>
      </c>
      <c r="BD555" s="1">
        <f>0.6108*EXP((U555*17.27)/(U555+237.3))</f>
        <v>2.7322142327114456</v>
      </c>
      <c r="BE555" s="1">
        <f>0.6108*EXP((V555*17.27)/(V555+237.3))</f>
        <v>7.0215503845496885</v>
      </c>
      <c r="BF555" s="1">
        <f>+(BE555+BD555)/2</f>
        <v>4.8768823086305666</v>
      </c>
      <c r="BG555" s="1">
        <f>+((BD555*X555/100)+(BE555*Y555/100))/2</f>
        <v>3.0645998280665565</v>
      </c>
      <c r="BH555" s="1">
        <f>+BF555-BG555</f>
        <v>1.8122824805640101</v>
      </c>
      <c r="BK555" s="7"/>
      <c r="BL555" s="7"/>
    </row>
    <row r="556" spans="1:64" x14ac:dyDescent="0.2">
      <c r="A556" s="4">
        <v>43653</v>
      </c>
      <c r="B556" s="3">
        <v>0</v>
      </c>
      <c r="C556">
        <v>188</v>
      </c>
      <c r="D556" s="1">
        <v>12.02</v>
      </c>
      <c r="E556" s="1">
        <v>22.82</v>
      </c>
      <c r="F556" s="1">
        <v>300.82150000000001</v>
      </c>
      <c r="G556" s="1">
        <v>57.23357</v>
      </c>
      <c r="H556" s="1">
        <v>-83.655950000000004</v>
      </c>
      <c r="I556" s="1">
        <v>-9.6044099999999997</v>
      </c>
      <c r="J556" s="1">
        <v>31.206299999999999</v>
      </c>
      <c r="K556" s="1">
        <v>304.35629999999998</v>
      </c>
      <c r="L556" s="1">
        <v>404.84179999999998</v>
      </c>
      <c r="M556" s="1">
        <v>478.89339999999999</v>
      </c>
      <c r="N556" s="1">
        <v>243.58799999999999</v>
      </c>
      <c r="O556" s="1">
        <v>-74.051540000000003</v>
      </c>
      <c r="P556" s="1">
        <f>+G556/F556</f>
        <v>0.19025757799891296</v>
      </c>
      <c r="Q556" s="1">
        <v>169.53639999999999</v>
      </c>
      <c r="R556" s="1">
        <v>20.170000000000002</v>
      </c>
      <c r="S556" s="1">
        <v>42.65</v>
      </c>
      <c r="T556" s="1">
        <v>29.1</v>
      </c>
      <c r="U556" s="1">
        <v>20.010000000000002</v>
      </c>
      <c r="V556" s="1">
        <v>38.950000000000003</v>
      </c>
      <c r="W556" s="1">
        <f>+(X556+Y556)/2</f>
        <v>50.295000000000002</v>
      </c>
      <c r="X556" s="1">
        <v>9.39</v>
      </c>
      <c r="Y556" s="1">
        <v>91.2</v>
      </c>
      <c r="Z556" s="1">
        <v>2.2170000000000001</v>
      </c>
      <c r="AA556" s="1">
        <v>185.6</v>
      </c>
      <c r="AB556" s="1">
        <v>68.56</v>
      </c>
      <c r="AC556" s="2">
        <v>30.91</v>
      </c>
      <c r="AD556" s="1">
        <v>29.34</v>
      </c>
      <c r="AE556" s="1">
        <v>32.18</v>
      </c>
      <c r="AF556" s="2">
        <v>30.65</v>
      </c>
      <c r="AG556" s="1">
        <v>29.99</v>
      </c>
      <c r="AH556" s="1">
        <v>31.25</v>
      </c>
      <c r="AI556" s="2">
        <v>30.37</v>
      </c>
      <c r="AJ556" s="1">
        <v>29.81</v>
      </c>
      <c r="AK556" s="1">
        <v>30.89</v>
      </c>
      <c r="AL556" s="2">
        <v>29.37</v>
      </c>
      <c r="AM556" s="1">
        <v>28.72</v>
      </c>
      <c r="AN556" s="1">
        <v>30.09</v>
      </c>
      <c r="AO556" s="1" t="s">
        <v>0</v>
      </c>
      <c r="AP556" s="1">
        <v>3.6999999999999998E-2</v>
      </c>
      <c r="AQ556" s="1">
        <v>31.4</v>
      </c>
      <c r="AR556" s="1">
        <v>88.5</v>
      </c>
      <c r="AS556" s="1">
        <v>4.1000000000000002E-2</v>
      </c>
      <c r="AT556" s="1">
        <v>12.48</v>
      </c>
      <c r="AU556" s="1">
        <v>14.62</v>
      </c>
      <c r="AV556" s="1">
        <v>12.96</v>
      </c>
      <c r="AW556" s="1">
        <v>13.38</v>
      </c>
      <c r="AX556" s="1">
        <v>832</v>
      </c>
      <c r="AY556" s="1">
        <v>7.8818688000000003</v>
      </c>
      <c r="BD556" s="1">
        <f>0.6108*EXP((U556*17.27)/(U556+237.3))</f>
        <v>2.3397291250193279</v>
      </c>
      <c r="BE556" s="1">
        <f>0.6108*EXP((V556*17.27)/(V556+237.3))</f>
        <v>6.9727252784656431</v>
      </c>
      <c r="BF556" s="1">
        <f>+(BE556+BD556)/2</f>
        <v>4.6562272017424853</v>
      </c>
      <c r="BG556" s="1">
        <f>+((BD556*X556/100)+(BE556*Y556/100))/2</f>
        <v>3.2894130093999912</v>
      </c>
      <c r="BH556" s="1">
        <f>+BF556-BG556</f>
        <v>1.3668141923424941</v>
      </c>
    </row>
    <row r="557" spans="1:64" x14ac:dyDescent="0.2">
      <c r="A557" s="4">
        <v>43654</v>
      </c>
      <c r="B557" s="3">
        <v>0</v>
      </c>
      <c r="C557">
        <v>189</v>
      </c>
      <c r="D557" s="1">
        <v>11.95</v>
      </c>
      <c r="E557" s="1">
        <v>24.94</v>
      </c>
      <c r="F557" s="1">
        <v>285.88499999999999</v>
      </c>
      <c r="G557" s="1">
        <v>53.826210000000003</v>
      </c>
      <c r="H557" s="1">
        <v>-76.083590000000001</v>
      </c>
      <c r="I557" s="1">
        <v>-10.748480000000001</v>
      </c>
      <c r="J557" s="1">
        <v>31.283560000000001</v>
      </c>
      <c r="K557" s="1">
        <v>304.43349999999998</v>
      </c>
      <c r="L557" s="1">
        <v>412.67489999999998</v>
      </c>
      <c r="M557" s="1">
        <v>478.00990000000002</v>
      </c>
      <c r="N557" s="1">
        <v>232.05879999999999</v>
      </c>
      <c r="O557" s="1">
        <v>-65.33511</v>
      </c>
      <c r="P557" s="1">
        <f>+G557/F557</f>
        <v>0.18827923815520228</v>
      </c>
      <c r="Q557" s="1">
        <v>166.72370000000001</v>
      </c>
      <c r="R557" s="1">
        <v>21.03</v>
      </c>
      <c r="S557" s="1">
        <v>42.01</v>
      </c>
      <c r="T557" s="1">
        <v>29.17</v>
      </c>
      <c r="U557" s="1">
        <v>19.71</v>
      </c>
      <c r="V557" s="1">
        <v>37.99</v>
      </c>
      <c r="W557" s="1">
        <f>+(X557+Y557)/2</f>
        <v>41.73</v>
      </c>
      <c r="X557" s="1">
        <v>10.1</v>
      </c>
      <c r="Y557" s="1">
        <v>73.36</v>
      </c>
      <c r="Z557" s="1">
        <v>2.0910000000000002</v>
      </c>
      <c r="AA557" s="1">
        <v>193.9</v>
      </c>
      <c r="AB557" s="1">
        <v>60.75</v>
      </c>
      <c r="AC557" s="2">
        <v>30.32</v>
      </c>
      <c r="AD557" s="1">
        <v>28.79</v>
      </c>
      <c r="AE557" s="1">
        <v>31.49</v>
      </c>
      <c r="AF557" s="2">
        <v>30.43</v>
      </c>
      <c r="AG557" s="1">
        <v>29.79</v>
      </c>
      <c r="AH557" s="1">
        <v>31.07</v>
      </c>
      <c r="AI557" s="2">
        <v>30.3</v>
      </c>
      <c r="AJ557" s="1">
        <v>29.75</v>
      </c>
      <c r="AK557" s="1">
        <v>30.71</v>
      </c>
      <c r="AL557" s="2">
        <v>29.41</v>
      </c>
      <c r="AM557" s="1">
        <v>28.71</v>
      </c>
      <c r="AN557" s="1">
        <v>30.02</v>
      </c>
      <c r="AO557" s="1" t="s">
        <v>0</v>
      </c>
      <c r="AP557" s="1">
        <v>3.6999999999999998E-2</v>
      </c>
      <c r="AQ557" s="1">
        <v>31.46</v>
      </c>
      <c r="AR557" s="1">
        <v>88.6</v>
      </c>
      <c r="AS557" s="1">
        <v>0.04</v>
      </c>
      <c r="AT557" s="1">
        <v>12.41</v>
      </c>
      <c r="AU557" s="1">
        <v>14.47</v>
      </c>
      <c r="AV557" s="1">
        <v>12.88</v>
      </c>
      <c r="AW557" s="1">
        <v>13.25</v>
      </c>
      <c r="AX557" s="1">
        <v>0</v>
      </c>
      <c r="AY557" s="1">
        <v>0</v>
      </c>
      <c r="BD557" s="1">
        <f>0.6108*EXP((U557*17.27)/(U557+237.3))</f>
        <v>2.296632875436325</v>
      </c>
      <c r="BE557" s="1">
        <f>0.6108*EXP((V557*17.27)/(V557+237.3))</f>
        <v>6.6211762781472947</v>
      </c>
      <c r="BF557" s="1">
        <f>+(BE557+BD557)/2</f>
        <v>4.4589045767918094</v>
      </c>
      <c r="BG557" s="1">
        <f>+((BD557*X557/100)+(BE557*Y557/100))/2</f>
        <v>2.5446274190339619</v>
      </c>
      <c r="BH557" s="1">
        <f>+BF557-BG557</f>
        <v>1.9142771577578475</v>
      </c>
    </row>
    <row r="558" spans="1:64" x14ac:dyDescent="0.2">
      <c r="A558" s="4">
        <v>43655</v>
      </c>
      <c r="B558" s="3">
        <v>0</v>
      </c>
      <c r="C558">
        <v>190</v>
      </c>
      <c r="D558" s="1">
        <v>12.11</v>
      </c>
      <c r="E558" s="1">
        <v>26.45</v>
      </c>
      <c r="F558" s="1">
        <v>295.04489999999998</v>
      </c>
      <c r="G558" s="1">
        <v>54.973529999999997</v>
      </c>
      <c r="H558" s="1">
        <v>-73.888660000000002</v>
      </c>
      <c r="I558" s="1" t="s">
        <v>0</v>
      </c>
      <c r="J558" s="1">
        <v>32.429200000000002</v>
      </c>
      <c r="K558" s="1">
        <v>305.57920000000001</v>
      </c>
      <c r="L558" s="1">
        <v>422.3304</v>
      </c>
      <c r="M558" s="1" t="s">
        <v>0</v>
      </c>
      <c r="N558" s="1">
        <v>240.07140000000001</v>
      </c>
      <c r="O558" s="1" t="s">
        <v>0</v>
      </c>
      <c r="P558" s="1">
        <f>+G558/F558</f>
        <v>0.18632259022270847</v>
      </c>
      <c r="Q558" s="1" t="s">
        <v>0</v>
      </c>
      <c r="R558" s="1">
        <v>21.74</v>
      </c>
      <c r="S558" s="1">
        <v>44.53</v>
      </c>
      <c r="T558" s="1">
        <v>30.1</v>
      </c>
      <c r="U558" s="1">
        <v>20.69</v>
      </c>
      <c r="V558" s="1">
        <v>40.08</v>
      </c>
      <c r="W558" s="1">
        <f>+(X558+Y558)/2</f>
        <v>45.555</v>
      </c>
      <c r="X558" s="1">
        <v>13.2</v>
      </c>
      <c r="Y558" s="1">
        <v>77.91</v>
      </c>
      <c r="Z558" s="1">
        <v>2.0219999999999998</v>
      </c>
      <c r="AA558" s="1">
        <v>218</v>
      </c>
      <c r="AB558" s="1">
        <v>78.66</v>
      </c>
      <c r="AC558" s="2">
        <v>30.51</v>
      </c>
      <c r="AD558" s="1">
        <v>29.01</v>
      </c>
      <c r="AE558" s="1">
        <v>31.67</v>
      </c>
      <c r="AF558" s="2">
        <v>30.37</v>
      </c>
      <c r="AG558" s="1">
        <v>29.75</v>
      </c>
      <c r="AH558" s="1">
        <v>30.95</v>
      </c>
      <c r="AI558" s="2">
        <v>30.22</v>
      </c>
      <c r="AJ558" s="1">
        <v>29.64</v>
      </c>
      <c r="AK558" s="1">
        <v>30.68</v>
      </c>
      <c r="AL558" s="2">
        <v>29.46</v>
      </c>
      <c r="AM558" s="1">
        <v>28.73</v>
      </c>
      <c r="AN558" s="1">
        <v>30.06</v>
      </c>
      <c r="AO558" s="1" t="s">
        <v>0</v>
      </c>
      <c r="AP558" s="1">
        <v>3.6999999999999998E-2</v>
      </c>
      <c r="AQ558" s="1">
        <v>31.41</v>
      </c>
      <c r="AR558" s="1">
        <v>88.5</v>
      </c>
      <c r="AS558" s="1">
        <v>0.04</v>
      </c>
      <c r="AT558" s="1">
        <v>12.34</v>
      </c>
      <c r="AU558" s="1">
        <v>14.43</v>
      </c>
      <c r="AV558" s="1">
        <v>12.8</v>
      </c>
      <c r="AW558" s="1">
        <v>13.22</v>
      </c>
      <c r="AX558" s="1">
        <v>1279</v>
      </c>
      <c r="AY558" s="1">
        <v>12.116478599999999</v>
      </c>
      <c r="BD558" s="1">
        <f>0.6108*EXP((U558*17.27)/(U558+237.3))</f>
        <v>2.4400410813451106</v>
      </c>
      <c r="BE558" s="1">
        <f>0.6108*EXP((V558*17.27)/(V558+237.3))</f>
        <v>7.407118565527079</v>
      </c>
      <c r="BF558" s="1">
        <f>+(BE558+BD558)/2</f>
        <v>4.9235798234360946</v>
      </c>
      <c r="BG558" s="1">
        <f>+((BD558*X558/100)+(BE558*Y558/100))/2</f>
        <v>3.0464857485698507</v>
      </c>
      <c r="BH558" s="1">
        <f>+BF558-BG558</f>
        <v>1.8770940748662439</v>
      </c>
    </row>
    <row r="559" spans="1:64" x14ac:dyDescent="0.2">
      <c r="A559" s="4">
        <v>43656</v>
      </c>
      <c r="B559" s="3">
        <v>0</v>
      </c>
      <c r="C559">
        <v>191</v>
      </c>
      <c r="D559" s="1">
        <v>12.08</v>
      </c>
      <c r="E559" s="1">
        <v>30.41</v>
      </c>
      <c r="F559" s="1">
        <v>245.64529999999999</v>
      </c>
      <c r="G559" s="1">
        <v>46.51099</v>
      </c>
      <c r="H559" s="1">
        <v>-64.764499999999998</v>
      </c>
      <c r="I559" s="1" t="s">
        <v>0</v>
      </c>
      <c r="J559" s="1">
        <v>33.780929999999998</v>
      </c>
      <c r="K559" s="1">
        <v>306.93090000000001</v>
      </c>
      <c r="L559" s="1">
        <v>440.10739999999998</v>
      </c>
      <c r="M559" s="1" t="s">
        <v>0</v>
      </c>
      <c r="N559" s="1">
        <v>199.1343</v>
      </c>
      <c r="O559" s="1" t="s">
        <v>0</v>
      </c>
      <c r="P559" s="1">
        <f>+G559/F559</f>
        <v>0.18934207167814732</v>
      </c>
      <c r="Q559" s="1" t="s">
        <v>0</v>
      </c>
      <c r="R559" s="1">
        <v>21.77</v>
      </c>
      <c r="S559" s="1">
        <v>45.14</v>
      </c>
      <c r="T559" s="1">
        <v>31.59</v>
      </c>
      <c r="U559" s="1">
        <v>21.21</v>
      </c>
      <c r="V559" s="1">
        <v>41.77</v>
      </c>
      <c r="W559" s="1">
        <f>+(X559+Y559)/2</f>
        <v>43.55</v>
      </c>
      <c r="X559" s="1">
        <v>8.5500000000000007</v>
      </c>
      <c r="Y559" s="1">
        <v>78.55</v>
      </c>
      <c r="Z559" s="1">
        <v>2.04</v>
      </c>
      <c r="AA559" s="1">
        <v>224.9</v>
      </c>
      <c r="AB559" s="1">
        <v>69.87</v>
      </c>
      <c r="AC559" s="2">
        <v>30.59</v>
      </c>
      <c r="AD559" s="1">
        <v>29.03</v>
      </c>
      <c r="AE559" s="1">
        <v>31.76</v>
      </c>
      <c r="AF559" s="2">
        <v>30.39</v>
      </c>
      <c r="AG559" s="1">
        <v>29.74</v>
      </c>
      <c r="AH559" s="1">
        <v>30.86</v>
      </c>
      <c r="AI559" s="2">
        <v>30.23</v>
      </c>
      <c r="AJ559" s="1">
        <v>29.59</v>
      </c>
      <c r="AK559" s="1">
        <v>30.57</v>
      </c>
      <c r="AL559" s="2">
        <v>29.47</v>
      </c>
      <c r="AM559" s="1">
        <v>28.64</v>
      </c>
      <c r="AN559" s="1">
        <v>29.92</v>
      </c>
      <c r="AO559" s="1">
        <v>0.22500000000000001</v>
      </c>
      <c r="AP559" s="1">
        <v>4.4999999999999998E-2</v>
      </c>
      <c r="AQ559" s="1">
        <v>31.4</v>
      </c>
      <c r="AR559" s="1">
        <v>88.5</v>
      </c>
      <c r="AS559" s="1">
        <v>4.9000000000000002E-2</v>
      </c>
      <c r="AT559" s="1">
        <v>13.75</v>
      </c>
      <c r="AU559" s="1">
        <v>17.489999999999998</v>
      </c>
      <c r="AV559" s="1">
        <v>14.26</v>
      </c>
      <c r="AW559" s="1">
        <v>16.02</v>
      </c>
      <c r="AX559" s="1">
        <v>0</v>
      </c>
      <c r="AY559" s="1">
        <v>0</v>
      </c>
      <c r="BD559" s="1">
        <f>0.6108*EXP((U559*17.27)/(U559+237.3))</f>
        <v>2.5192670109553053</v>
      </c>
      <c r="BE559" s="1">
        <f>0.6108*EXP((V559*17.27)/(V559+237.3))</f>
        <v>8.1004027441806237</v>
      </c>
      <c r="BF559" s="1">
        <f>+(BE559+BD559)/2</f>
        <v>5.3098348775679645</v>
      </c>
      <c r="BG559" s="1">
        <f>+((BD559*X559/100)+(BE559*Y559/100))/2</f>
        <v>3.2891318424952791</v>
      </c>
      <c r="BH559" s="1">
        <f>+BF559-BG559</f>
        <v>2.0207030350726853</v>
      </c>
    </row>
    <row r="560" spans="1:64" x14ac:dyDescent="0.2">
      <c r="A560" s="4">
        <v>43657</v>
      </c>
      <c r="B560" s="3">
        <v>0</v>
      </c>
      <c r="C560">
        <v>192</v>
      </c>
      <c r="D560" s="1">
        <v>12.06</v>
      </c>
      <c r="E560" s="1">
        <v>29.07</v>
      </c>
      <c r="F560" s="1">
        <v>207.56020000000001</v>
      </c>
      <c r="G560" s="1">
        <v>37.896419999999999</v>
      </c>
      <c r="H560" s="1">
        <v>-62.349139999999998</v>
      </c>
      <c r="I560" s="1" t="s">
        <v>0</v>
      </c>
      <c r="J560" s="1">
        <v>36.308549999999997</v>
      </c>
      <c r="K560" s="1">
        <v>309.45850000000002</v>
      </c>
      <c r="L560" s="1">
        <v>459.32330000000002</v>
      </c>
      <c r="M560" s="1" t="s">
        <v>0</v>
      </c>
      <c r="N560" s="1">
        <v>169.66380000000001</v>
      </c>
      <c r="O560" s="1" t="s">
        <v>0</v>
      </c>
      <c r="P560" s="1">
        <f>+G560/F560</f>
        <v>0.1825803790900182</v>
      </c>
      <c r="Q560" s="1" t="s">
        <v>0</v>
      </c>
      <c r="R560" s="1">
        <v>26.33</v>
      </c>
      <c r="S560" s="1">
        <v>50.46</v>
      </c>
      <c r="T560" s="1">
        <v>33.67</v>
      </c>
      <c r="U560" s="1">
        <v>25.03</v>
      </c>
      <c r="V560" s="1">
        <v>43.72</v>
      </c>
      <c r="W560" s="1">
        <f>+(X560+Y560)/2</f>
        <v>39.369999999999997</v>
      </c>
      <c r="X560" s="1">
        <v>13.75</v>
      </c>
      <c r="Y560" s="1">
        <v>64.989999999999995</v>
      </c>
      <c r="Z560" s="1">
        <v>1.2949999999999999</v>
      </c>
      <c r="AA560" s="1">
        <v>149.9</v>
      </c>
      <c r="AB560" s="1">
        <v>88.9</v>
      </c>
      <c r="AC560" s="2">
        <v>31.19</v>
      </c>
      <c r="AD560" s="1">
        <v>29.88</v>
      </c>
      <c r="AE560" s="1">
        <v>32.4</v>
      </c>
      <c r="AF560" s="2">
        <v>30.69</v>
      </c>
      <c r="AG560" s="1">
        <v>30.06</v>
      </c>
      <c r="AH560" s="1">
        <v>31.33</v>
      </c>
      <c r="AI560" s="2">
        <v>30.4</v>
      </c>
      <c r="AJ560" s="1">
        <v>29.83</v>
      </c>
      <c r="AK560" s="1">
        <v>30.96</v>
      </c>
      <c r="AL560" s="2">
        <v>29.55</v>
      </c>
      <c r="AM560" s="1">
        <v>28.82</v>
      </c>
      <c r="AN560" s="1">
        <v>30.21</v>
      </c>
      <c r="AO560" s="1" t="s">
        <v>0</v>
      </c>
      <c r="AP560" s="1">
        <v>4.4999999999999998E-2</v>
      </c>
      <c r="AQ560" s="1">
        <v>31.58</v>
      </c>
      <c r="AR560" s="1">
        <v>88.9</v>
      </c>
      <c r="AS560" s="1">
        <v>0.05</v>
      </c>
      <c r="AT560" s="1">
        <v>13.85</v>
      </c>
      <c r="AU560" s="1">
        <v>17.850000000000001</v>
      </c>
      <c r="AV560" s="1">
        <v>14.37</v>
      </c>
      <c r="AW560" s="1">
        <v>16.32</v>
      </c>
      <c r="AX560" s="1">
        <v>825</v>
      </c>
      <c r="AY560" s="1">
        <v>7.8155549999999998</v>
      </c>
      <c r="BD560" s="1">
        <f>0.6108*EXP((U560*17.27)/(U560+237.3))</f>
        <v>3.1734428207238463</v>
      </c>
      <c r="BE560" s="1">
        <f>0.6108*EXP((V560*17.27)/(V560+237.3))</f>
        <v>8.969355388195634</v>
      </c>
      <c r="BF560" s="1">
        <f>+(BE560+BD560)/2</f>
        <v>6.07139910445974</v>
      </c>
      <c r="BG560" s="1">
        <f>+((BD560*X560/100)+(BE560*Y560/100))/2</f>
        <v>3.1327662273189358</v>
      </c>
      <c r="BH560" s="1">
        <f>+BF560-BG560</f>
        <v>2.9386328771408041</v>
      </c>
    </row>
    <row r="561" spans="1:64" s="7" customFormat="1" x14ac:dyDescent="0.2">
      <c r="A561" s="4">
        <v>43658</v>
      </c>
      <c r="B561" s="3">
        <v>0</v>
      </c>
      <c r="C561">
        <v>193</v>
      </c>
      <c r="D561" s="1">
        <v>12.07</v>
      </c>
      <c r="E561" s="1">
        <v>30.54</v>
      </c>
      <c r="F561" s="1">
        <v>286.8766</v>
      </c>
      <c r="G561" s="1">
        <v>53.902279999999998</v>
      </c>
      <c r="H561" s="1">
        <v>-63.319629999999997</v>
      </c>
      <c r="I561" s="1" t="s">
        <v>0</v>
      </c>
      <c r="J561" s="1">
        <v>34.340049999999998</v>
      </c>
      <c r="K561" s="1">
        <v>307.49009999999998</v>
      </c>
      <c r="L561" s="1">
        <v>444.90640000000002</v>
      </c>
      <c r="M561" s="1" t="s">
        <v>0</v>
      </c>
      <c r="N561" s="1">
        <v>232.9743</v>
      </c>
      <c r="O561" s="1" t="s">
        <v>0</v>
      </c>
      <c r="P561" s="1">
        <f>+G561/F561</f>
        <v>0.1878936100051381</v>
      </c>
      <c r="Q561" s="1" t="s">
        <v>0</v>
      </c>
      <c r="R561" s="1">
        <v>24.07</v>
      </c>
      <c r="S561" s="1">
        <v>45.58</v>
      </c>
      <c r="T561" s="1">
        <v>32.270000000000003</v>
      </c>
      <c r="U561" s="1">
        <v>23.14</v>
      </c>
      <c r="V561" s="1">
        <v>40.28</v>
      </c>
      <c r="W561" s="1">
        <f>+(X561+Y561)/2</f>
        <v>44.414999999999999</v>
      </c>
      <c r="X561" s="1">
        <v>19.440000000000001</v>
      </c>
      <c r="Y561" s="1">
        <v>69.39</v>
      </c>
      <c r="Z561" s="1">
        <v>2.3650000000000002</v>
      </c>
      <c r="AA561" s="1">
        <v>170.9</v>
      </c>
      <c r="AB561" s="1">
        <v>56.78</v>
      </c>
      <c r="AC561" s="2">
        <v>31.47</v>
      </c>
      <c r="AD561" s="1">
        <v>29.95</v>
      </c>
      <c r="AE561" s="1">
        <v>32.72</v>
      </c>
      <c r="AF561" s="2">
        <v>30.9</v>
      </c>
      <c r="AG561" s="1">
        <v>30.35</v>
      </c>
      <c r="AH561" s="1">
        <v>31.39</v>
      </c>
      <c r="AI561" s="2">
        <v>30.57</v>
      </c>
      <c r="AJ561" s="1">
        <v>30.1</v>
      </c>
      <c r="AK561" s="1">
        <v>31</v>
      </c>
      <c r="AL561" s="2">
        <v>29.61</v>
      </c>
      <c r="AM561" s="1">
        <v>29.02</v>
      </c>
      <c r="AN561" s="1">
        <v>30.18</v>
      </c>
      <c r="AO561" s="1" t="s">
        <v>0</v>
      </c>
      <c r="AP561" s="1">
        <v>4.5999999999999999E-2</v>
      </c>
      <c r="AQ561" s="1">
        <v>31.73</v>
      </c>
      <c r="AR561" s="1">
        <v>89.1</v>
      </c>
      <c r="AS561" s="1">
        <v>0.05</v>
      </c>
      <c r="AT561" s="1">
        <v>13.81</v>
      </c>
      <c r="AU561" s="1">
        <v>18.05</v>
      </c>
      <c r="AV561" s="1">
        <v>14.35</v>
      </c>
      <c r="AW561" s="1">
        <v>16.45</v>
      </c>
      <c r="AX561" s="1">
        <v>0</v>
      </c>
      <c r="AY561" s="1">
        <v>0</v>
      </c>
      <c r="AZ561" s="1"/>
      <c r="BA561" s="1"/>
      <c r="BB561" s="1"/>
      <c r="BC561" s="1"/>
      <c r="BD561" s="1">
        <f>0.6108*EXP((U561*17.27)/(U561+237.3))</f>
        <v>2.83331544461132</v>
      </c>
      <c r="BE561" s="1">
        <f>0.6108*EXP((V561*17.27)/(V561+237.3))</f>
        <v>7.4863905434913427</v>
      </c>
      <c r="BF561" s="1">
        <f>+(BE561+BD561)/2</f>
        <v>5.1598529940513309</v>
      </c>
      <c r="BG561" s="1">
        <f>+((BD561*X561/100)+(BE561*Y561/100))/2</f>
        <v>2.8728014602805416</v>
      </c>
      <c r="BH561" s="1">
        <f>+BF561-BG561</f>
        <v>2.2870515337707893</v>
      </c>
      <c r="BI561"/>
      <c r="BJ561"/>
    </row>
    <row r="562" spans="1:64" x14ac:dyDescent="0.2">
      <c r="A562" s="4">
        <v>43659</v>
      </c>
      <c r="B562" s="3">
        <v>0</v>
      </c>
      <c r="C562">
        <v>194</v>
      </c>
      <c r="D562" s="1">
        <v>12.07</v>
      </c>
      <c r="E562" s="1">
        <v>28.61</v>
      </c>
      <c r="F562" s="1">
        <v>233.63939999999999</v>
      </c>
      <c r="G562" s="1">
        <v>42.688079999999999</v>
      </c>
      <c r="H562" s="1">
        <v>-43.767510000000001</v>
      </c>
      <c r="I562" s="1" t="s">
        <v>0</v>
      </c>
      <c r="J562" s="1">
        <v>32.81221</v>
      </c>
      <c r="K562" s="1">
        <v>305.9622</v>
      </c>
      <c r="L562" s="1">
        <v>454.04259999999999</v>
      </c>
      <c r="M562" s="1" t="s">
        <v>0</v>
      </c>
      <c r="N562" s="1">
        <v>190.9513</v>
      </c>
      <c r="O562" s="1" t="s">
        <v>0</v>
      </c>
      <c r="P562" s="1">
        <f>+G562/F562</f>
        <v>0.18270925194979956</v>
      </c>
      <c r="Q562" s="1" t="s">
        <v>0</v>
      </c>
      <c r="R562" s="1">
        <v>26.52</v>
      </c>
      <c r="S562" s="1">
        <v>43.19</v>
      </c>
      <c r="T562" s="1">
        <v>31.43</v>
      </c>
      <c r="U562" s="1">
        <v>25.93</v>
      </c>
      <c r="V562" s="1">
        <v>38.75</v>
      </c>
      <c r="W562" s="1">
        <f>+(X562+Y562)/2</f>
        <v>51.905000000000001</v>
      </c>
      <c r="X562" s="1">
        <v>31.25</v>
      </c>
      <c r="Y562" s="1">
        <v>72.56</v>
      </c>
      <c r="Z562" s="1">
        <v>2.2200000000000002</v>
      </c>
      <c r="AA562" s="1">
        <v>148.6</v>
      </c>
      <c r="AB562" s="1">
        <v>84.4</v>
      </c>
      <c r="AC562" s="2">
        <v>31.56</v>
      </c>
      <c r="AD562" s="1">
        <v>30.48</v>
      </c>
      <c r="AE562" s="1">
        <v>32.35</v>
      </c>
      <c r="AF562" s="2">
        <v>31.17</v>
      </c>
      <c r="AG562" s="1">
        <v>30.67</v>
      </c>
      <c r="AH562" s="1">
        <v>31.51</v>
      </c>
      <c r="AI562" s="2">
        <v>30.82</v>
      </c>
      <c r="AJ562" s="1">
        <v>30.33</v>
      </c>
      <c r="AK562" s="1">
        <v>31.24</v>
      </c>
      <c r="AL562" s="2">
        <v>29.74</v>
      </c>
      <c r="AM562" s="1">
        <v>29.09</v>
      </c>
      <c r="AN562" s="1">
        <v>30.34</v>
      </c>
      <c r="AO562" s="1" t="s">
        <v>0</v>
      </c>
      <c r="AP562" s="1">
        <v>4.4999999999999998E-2</v>
      </c>
      <c r="AQ562" s="1">
        <v>32.08</v>
      </c>
      <c r="AR562" s="1">
        <v>89.7</v>
      </c>
      <c r="AS562" s="1">
        <v>4.9000000000000002E-2</v>
      </c>
      <c r="AT562" s="1">
        <v>13.76</v>
      </c>
      <c r="AU562" s="1">
        <v>17.84</v>
      </c>
      <c r="AV562" s="1">
        <v>14.3</v>
      </c>
      <c r="AW562" s="1">
        <v>16.22</v>
      </c>
      <c r="AX562" s="1">
        <v>858</v>
      </c>
      <c r="AY562" s="1">
        <v>8.1281771999999997</v>
      </c>
      <c r="BD562" s="1">
        <f>0.6108*EXP((U562*17.27)/(U562+237.3))</f>
        <v>3.3475553767523709</v>
      </c>
      <c r="BE562" s="1">
        <f>0.6108*EXP((V562*17.27)/(V562+237.3))</f>
        <v>6.8981833254870706</v>
      </c>
      <c r="BF562" s="1">
        <f>+(BE562+BD562)/2</f>
        <v>5.1228693511197205</v>
      </c>
      <c r="BG562" s="1">
        <f>+((BD562*X562/100)+(BE562*Y562/100))/2</f>
        <v>3.0257164381042672</v>
      </c>
      <c r="BH562" s="1">
        <f>+BF562-BG562</f>
        <v>2.0971529130154534</v>
      </c>
    </row>
    <row r="563" spans="1:64" x14ac:dyDescent="0.2">
      <c r="A563" s="4">
        <v>43660</v>
      </c>
      <c r="B563" s="3">
        <v>0</v>
      </c>
      <c r="C563">
        <v>195</v>
      </c>
      <c r="D563" s="1">
        <v>12.04</v>
      </c>
      <c r="E563" s="1">
        <v>28.73</v>
      </c>
      <c r="F563" s="1">
        <v>222.79400000000001</v>
      </c>
      <c r="G563" s="1">
        <v>40.605510000000002</v>
      </c>
      <c r="H563" s="1">
        <v>-48.618130000000001</v>
      </c>
      <c r="I563" s="1" t="s">
        <v>0</v>
      </c>
      <c r="J563" s="1">
        <v>33.280529999999999</v>
      </c>
      <c r="K563" s="1">
        <v>306.43049999999999</v>
      </c>
      <c r="L563" s="1">
        <v>452.62150000000003</v>
      </c>
      <c r="M563" s="1" t="s">
        <v>0</v>
      </c>
      <c r="N563" s="1">
        <v>182.1885</v>
      </c>
      <c r="O563" s="1" t="s">
        <v>0</v>
      </c>
      <c r="P563" s="1">
        <f>+G563/F563</f>
        <v>0.18225585069615879</v>
      </c>
      <c r="Q563" s="1" t="s">
        <v>0</v>
      </c>
      <c r="R563" s="1">
        <v>25.06</v>
      </c>
      <c r="S563" s="1">
        <v>44.64</v>
      </c>
      <c r="T563" s="1">
        <v>31.43</v>
      </c>
      <c r="U563" s="1">
        <v>24.97</v>
      </c>
      <c r="V563" s="1">
        <v>40.270000000000003</v>
      </c>
      <c r="W563" s="1">
        <f>+(X563+Y563)/2</f>
        <v>54.755000000000003</v>
      </c>
      <c r="X563" s="1">
        <v>29.7</v>
      </c>
      <c r="Y563" s="1">
        <v>79.81</v>
      </c>
      <c r="Z563" s="1">
        <v>1.748</v>
      </c>
      <c r="AA563" s="1">
        <v>315.7</v>
      </c>
      <c r="AB563" s="1">
        <v>99.5</v>
      </c>
      <c r="AC563" s="2">
        <v>31.29</v>
      </c>
      <c r="AD563" s="1">
        <v>30.11</v>
      </c>
      <c r="AE563" s="1">
        <v>32.4</v>
      </c>
      <c r="AF563" s="2">
        <v>31.08</v>
      </c>
      <c r="AG563" s="1">
        <v>30.49</v>
      </c>
      <c r="AH563" s="1">
        <v>31.49</v>
      </c>
      <c r="AI563" s="2">
        <v>30.85</v>
      </c>
      <c r="AJ563" s="1">
        <v>30.33</v>
      </c>
      <c r="AK563" s="1">
        <v>31.22</v>
      </c>
      <c r="AL563" s="2">
        <v>29.86</v>
      </c>
      <c r="AM563" s="1">
        <v>29.13</v>
      </c>
      <c r="AN563" s="1">
        <v>30.44</v>
      </c>
      <c r="AO563" s="1" t="s">
        <v>0</v>
      </c>
      <c r="AP563" s="1">
        <v>4.5999999999999999E-2</v>
      </c>
      <c r="AQ563" s="1">
        <v>32.1</v>
      </c>
      <c r="AR563" s="1">
        <v>89.7</v>
      </c>
      <c r="AS563" s="1">
        <v>0.05</v>
      </c>
      <c r="AT563" s="1">
        <v>13.78</v>
      </c>
      <c r="AU563" s="1">
        <v>18.100000000000001</v>
      </c>
      <c r="AV563" s="1">
        <v>14.32</v>
      </c>
      <c r="AW563" s="1">
        <v>16.45</v>
      </c>
      <c r="AX563" s="1">
        <v>0</v>
      </c>
      <c r="AY563" s="1">
        <v>0</v>
      </c>
      <c r="BD563" s="1">
        <f>0.6108*EXP((U563*17.27)/(U563+237.3))</f>
        <v>3.1621214348585518</v>
      </c>
      <c r="BE563" s="1">
        <f>0.6108*EXP((V563*17.27)/(V563+237.3))</f>
        <v>7.4824095967919879</v>
      </c>
      <c r="BF563" s="1">
        <f>+(BE563+BD563)/2</f>
        <v>5.3222655158252703</v>
      </c>
      <c r="BG563" s="1">
        <f>+((BD563*X563/100)+(BE563*Y563/100))/2</f>
        <v>3.4554305826763381</v>
      </c>
      <c r="BH563" s="1">
        <f>+BF563-BG563</f>
        <v>1.8668349331489322</v>
      </c>
    </row>
    <row r="564" spans="1:64" x14ac:dyDescent="0.2">
      <c r="A564" s="4">
        <v>43661</v>
      </c>
      <c r="B564" s="3">
        <v>0</v>
      </c>
      <c r="C564">
        <v>196</v>
      </c>
      <c r="D564" s="1">
        <v>12.06</v>
      </c>
      <c r="E564" s="1">
        <v>30.46</v>
      </c>
      <c r="F564" s="1">
        <v>288.36219999999997</v>
      </c>
      <c r="G564" s="1">
        <v>52.848610000000001</v>
      </c>
      <c r="H564" s="1">
        <v>-57.638420000000004</v>
      </c>
      <c r="I564" s="1" t="s">
        <v>0</v>
      </c>
      <c r="J564" s="1">
        <v>35.466850000000001</v>
      </c>
      <c r="K564" s="1">
        <v>308.61689999999999</v>
      </c>
      <c r="L564" s="1">
        <v>458.024</v>
      </c>
      <c r="M564" s="1" t="s">
        <v>0</v>
      </c>
      <c r="N564" s="1">
        <v>235.5136</v>
      </c>
      <c r="O564" s="1" t="s">
        <v>0</v>
      </c>
      <c r="P564" s="1">
        <f>+G564/F564</f>
        <v>0.18327162852828841</v>
      </c>
      <c r="Q564" s="1" t="s">
        <v>0</v>
      </c>
      <c r="R564" s="1">
        <v>27.21</v>
      </c>
      <c r="S564" s="1">
        <v>44.64</v>
      </c>
      <c r="T564" s="1">
        <v>33.56</v>
      </c>
      <c r="U564" s="1">
        <v>26.66</v>
      </c>
      <c r="V564" s="1">
        <v>40.630000000000003</v>
      </c>
      <c r="W564" s="1">
        <f>+(X564+Y564)/2</f>
        <v>54.199999999999996</v>
      </c>
      <c r="X564" s="1">
        <v>24.8</v>
      </c>
      <c r="Y564" s="1">
        <v>83.6</v>
      </c>
      <c r="Z564" s="1">
        <v>2.0059999999999998</v>
      </c>
      <c r="AA564" s="1">
        <v>207.5</v>
      </c>
      <c r="AB564" s="1">
        <v>55.65</v>
      </c>
      <c r="AC564" s="2">
        <v>32.17</v>
      </c>
      <c r="AD564" s="1">
        <v>30.67</v>
      </c>
      <c r="AE564" s="1">
        <v>33.659999999999997</v>
      </c>
      <c r="AF564" s="2">
        <v>31.35</v>
      </c>
      <c r="AG564" s="1">
        <v>30.83</v>
      </c>
      <c r="AH564" s="1">
        <v>32.06</v>
      </c>
      <c r="AI564" s="2">
        <v>30.97</v>
      </c>
      <c r="AJ564" s="1">
        <v>30.49</v>
      </c>
      <c r="AK564" s="1">
        <v>31.53</v>
      </c>
      <c r="AL564" s="2">
        <v>29.96</v>
      </c>
      <c r="AM564" s="1">
        <v>29.37</v>
      </c>
      <c r="AN564" s="1">
        <v>30.6</v>
      </c>
      <c r="AO564" s="1">
        <v>0.224</v>
      </c>
      <c r="AP564" s="1">
        <v>4.4999999999999998E-2</v>
      </c>
      <c r="AQ564" s="1">
        <v>32.200000000000003</v>
      </c>
      <c r="AR564" s="1">
        <v>89.9</v>
      </c>
      <c r="AS564" s="1">
        <v>0.05</v>
      </c>
      <c r="AT564" s="1">
        <v>13.64</v>
      </c>
      <c r="AU564" s="1">
        <v>17.91</v>
      </c>
      <c r="AV564" s="1">
        <v>14.18</v>
      </c>
      <c r="AW564" s="1">
        <v>16.239999999999998</v>
      </c>
      <c r="AX564" s="1">
        <v>845</v>
      </c>
      <c r="AY564" s="1">
        <v>8.0050230000000013</v>
      </c>
      <c r="BD564" s="1">
        <f>0.6108*EXP((U564*17.27)/(U564+237.3))</f>
        <v>3.4948376111831219</v>
      </c>
      <c r="BE564" s="1">
        <f>0.6108*EXP((V564*17.27)/(V564+237.3))</f>
        <v>7.6268822007194723</v>
      </c>
      <c r="BF564" s="1">
        <f>+(BE564+BD564)/2</f>
        <v>5.5608599059512969</v>
      </c>
      <c r="BG564" s="1">
        <f>+((BD564*X564/100)+(BE564*Y564/100))/2</f>
        <v>3.6213966236874464</v>
      </c>
      <c r="BH564" s="1">
        <f>+BF564-BG564</f>
        <v>1.9394632822638505</v>
      </c>
    </row>
    <row r="565" spans="1:64" x14ac:dyDescent="0.2">
      <c r="A565" s="4">
        <v>43662</v>
      </c>
      <c r="B565" s="3">
        <v>0</v>
      </c>
      <c r="C565">
        <v>197</v>
      </c>
      <c r="D565" s="1">
        <v>12.05</v>
      </c>
      <c r="E565" s="1">
        <v>30.57</v>
      </c>
      <c r="F565" s="1">
        <v>283.11970000000002</v>
      </c>
      <c r="G565" s="1">
        <v>52.169609999999999</v>
      </c>
      <c r="H565" s="1">
        <v>-51.205469999999998</v>
      </c>
      <c r="I565" s="1" t="s">
        <v>0</v>
      </c>
      <c r="J565" s="1">
        <v>34.161639999999998</v>
      </c>
      <c r="K565" s="1">
        <v>307.3116</v>
      </c>
      <c r="L565" s="1">
        <v>455.40109999999999</v>
      </c>
      <c r="M565" s="1" t="s">
        <v>0</v>
      </c>
      <c r="N565" s="1">
        <v>230.95009999999999</v>
      </c>
      <c r="O565" s="1" t="s">
        <v>0</v>
      </c>
      <c r="P565" s="1">
        <f>+G565/F565</f>
        <v>0.18426697259145158</v>
      </c>
      <c r="Q565" s="1" t="s">
        <v>0</v>
      </c>
      <c r="R565" s="1">
        <v>25.1</v>
      </c>
      <c r="S565" s="1">
        <v>42.45</v>
      </c>
      <c r="T565" s="1">
        <v>32.840000000000003</v>
      </c>
      <c r="U565" s="1">
        <v>25.83</v>
      </c>
      <c r="V565" s="1">
        <v>39.53</v>
      </c>
      <c r="W565" s="1">
        <f>+(X565+Y565)/2</f>
        <v>54.19</v>
      </c>
      <c r="X565" s="1">
        <v>28.96</v>
      </c>
      <c r="Y565" s="1">
        <v>79.42</v>
      </c>
      <c r="Z565" s="1">
        <v>2.8439999999999999</v>
      </c>
      <c r="AA565" s="1">
        <v>174</v>
      </c>
      <c r="AB565" s="1">
        <v>52.43</v>
      </c>
      <c r="AC565" s="2">
        <v>32.54</v>
      </c>
      <c r="AD565" s="1">
        <v>31.21</v>
      </c>
      <c r="AE565" s="1">
        <v>33.81</v>
      </c>
      <c r="AF565" s="2">
        <v>31.8</v>
      </c>
      <c r="AG565" s="1">
        <v>31.3</v>
      </c>
      <c r="AH565" s="1">
        <v>32.31</v>
      </c>
      <c r="AI565" s="2">
        <v>31.35</v>
      </c>
      <c r="AJ565" s="1">
        <v>30.94</v>
      </c>
      <c r="AK565" s="1">
        <v>31.89</v>
      </c>
      <c r="AL565" s="2">
        <v>30.12</v>
      </c>
      <c r="AM565" s="1">
        <v>29.58</v>
      </c>
      <c r="AN565" s="1">
        <v>30.82</v>
      </c>
      <c r="AO565" s="1">
        <v>0.222</v>
      </c>
      <c r="AP565" s="1">
        <v>4.3999999999999997E-2</v>
      </c>
      <c r="AQ565" s="1">
        <v>32.54</v>
      </c>
      <c r="AR565" s="1">
        <v>90.6</v>
      </c>
      <c r="AS565" s="1">
        <v>4.9000000000000002E-2</v>
      </c>
      <c r="AT565" s="1">
        <v>13.51</v>
      </c>
      <c r="AU565" s="1">
        <v>17.66</v>
      </c>
      <c r="AV565" s="1">
        <v>14.06</v>
      </c>
      <c r="AW565" s="1">
        <v>15.94</v>
      </c>
      <c r="AX565" s="1">
        <v>0</v>
      </c>
      <c r="AY565" s="1">
        <v>0</v>
      </c>
      <c r="BD565" s="1">
        <f>0.6108*EXP((U565*17.27)/(U565+237.3))</f>
        <v>3.3278071583947955</v>
      </c>
      <c r="BE565" s="1">
        <f>0.6108*EXP((V565*17.27)/(V565+237.3))</f>
        <v>7.1928515806389646</v>
      </c>
      <c r="BF565" s="1">
        <f>+(BE565+BD565)/2</f>
        <v>5.2603293695168798</v>
      </c>
      <c r="BG565" s="1">
        <f>+((BD565*X565/100)+(BE565*Y565/100))/2</f>
        <v>3.338147839207299</v>
      </c>
      <c r="BH565" s="1">
        <f>+BF565-BG565</f>
        <v>1.9221815303095808</v>
      </c>
    </row>
    <row r="566" spans="1:64" x14ac:dyDescent="0.2">
      <c r="A566" s="4">
        <v>43663</v>
      </c>
      <c r="B566" s="3">
        <v>0</v>
      </c>
      <c r="C566">
        <v>198</v>
      </c>
      <c r="D566" s="1">
        <v>11.99</v>
      </c>
      <c r="E566" s="1">
        <v>27.33</v>
      </c>
      <c r="F566" s="1">
        <v>202.82329999999999</v>
      </c>
      <c r="G566" s="1">
        <v>36.078600000000002</v>
      </c>
      <c r="H566" s="1">
        <v>-36.420990000000003</v>
      </c>
      <c r="I566" s="1" t="s">
        <v>0</v>
      </c>
      <c r="J566" s="1">
        <v>-36.564010000000003</v>
      </c>
      <c r="K566" s="1">
        <v>236.58600000000001</v>
      </c>
      <c r="L566" s="1">
        <v>301.66829999999999</v>
      </c>
      <c r="M566" s="1" t="s">
        <v>0</v>
      </c>
      <c r="N566" s="1">
        <v>166.74469999999999</v>
      </c>
      <c r="O566" s="1" t="s">
        <v>0</v>
      </c>
      <c r="P566" s="1">
        <f>+G566/F566</f>
        <v>0.17788192973884165</v>
      </c>
      <c r="Q566" s="1" t="s">
        <v>0</v>
      </c>
      <c r="R566" s="1">
        <v>-230.7</v>
      </c>
      <c r="S566" s="1">
        <v>41.5</v>
      </c>
      <c r="T566" s="1">
        <v>29.15</v>
      </c>
      <c r="U566" s="1">
        <v>22.98</v>
      </c>
      <c r="V566" s="1">
        <v>36.11</v>
      </c>
      <c r="W566" s="1">
        <f>+(X566+Y566)/2</f>
        <v>68.855000000000004</v>
      </c>
      <c r="X566" s="1">
        <v>43.01</v>
      </c>
      <c r="Y566" s="1">
        <v>94.7</v>
      </c>
      <c r="Z566" s="1">
        <v>2.69</v>
      </c>
      <c r="AA566" s="1">
        <v>167</v>
      </c>
      <c r="AB566" s="1">
        <v>87.8</v>
      </c>
      <c r="AC566" s="2">
        <v>31.72</v>
      </c>
      <c r="AD566" s="1">
        <v>30.65</v>
      </c>
      <c r="AE566" s="1">
        <v>33.15</v>
      </c>
      <c r="AF566" s="2">
        <v>31.85</v>
      </c>
      <c r="AG566" s="1">
        <v>31.33</v>
      </c>
      <c r="AH566" s="1">
        <v>32.53</v>
      </c>
      <c r="AI566" s="2">
        <v>31.56</v>
      </c>
      <c r="AJ566" s="1">
        <v>31.09</v>
      </c>
      <c r="AK566" s="1">
        <v>32.01</v>
      </c>
      <c r="AL566" s="2">
        <v>30.32</v>
      </c>
      <c r="AM566" s="1">
        <v>29.68</v>
      </c>
      <c r="AN566" s="1">
        <v>30.87</v>
      </c>
      <c r="AO566" s="1" t="s">
        <v>0</v>
      </c>
      <c r="AP566" s="1">
        <v>4.2999999999999997E-2</v>
      </c>
      <c r="AQ566" s="1">
        <v>32.69</v>
      </c>
      <c r="AR566" s="1">
        <v>90.9</v>
      </c>
      <c r="AS566" s="1">
        <v>4.8000000000000001E-2</v>
      </c>
      <c r="AT566" s="1">
        <v>13.3</v>
      </c>
      <c r="AU566" s="1">
        <v>17.350000000000001</v>
      </c>
      <c r="AV566" s="1">
        <v>13.84</v>
      </c>
      <c r="AW566" s="1">
        <v>15.63</v>
      </c>
      <c r="AX566" s="1">
        <v>841</v>
      </c>
      <c r="AY566" s="1">
        <v>7.9671293999999984</v>
      </c>
      <c r="BD566" s="1">
        <f>0.6108*EXP((U566*17.27)/(U566+237.3))</f>
        <v>2.8060408861466497</v>
      </c>
      <c r="BE566" s="1">
        <f>0.6108*EXP((V566*17.27)/(V566+237.3))</f>
        <v>5.9769476948456886</v>
      </c>
      <c r="BF566" s="1">
        <f>+(BE566+BD566)/2</f>
        <v>4.3914942904961691</v>
      </c>
      <c r="BG566" s="1">
        <f>+((BD566*X566/100)+(BE566*Y566/100))/2</f>
        <v>3.4335238260752705</v>
      </c>
      <c r="BH566" s="1">
        <f>+BF566-BG566</f>
        <v>0.95797046442089862</v>
      </c>
    </row>
    <row r="567" spans="1:64" x14ac:dyDescent="0.2">
      <c r="A567" s="4">
        <v>43664</v>
      </c>
      <c r="B567" s="3">
        <v>0</v>
      </c>
      <c r="C567">
        <v>199</v>
      </c>
      <c r="D567" s="1">
        <v>12.09</v>
      </c>
      <c r="E567" s="1">
        <v>29.67</v>
      </c>
      <c r="F567" s="1">
        <v>257.02069999999998</v>
      </c>
      <c r="G567" s="1">
        <v>46.061729999999997</v>
      </c>
      <c r="H567" s="1">
        <v>-49.083460000000002</v>
      </c>
      <c r="I567" s="1" t="s">
        <v>0</v>
      </c>
      <c r="J567" s="1">
        <v>3.3952719999999998</v>
      </c>
      <c r="K567" s="1">
        <v>276.5453</v>
      </c>
      <c r="L567" s="1">
        <v>316.37979999999999</v>
      </c>
      <c r="M567" s="1" t="s">
        <v>0</v>
      </c>
      <c r="N567" s="1">
        <v>210.959</v>
      </c>
      <c r="O567" s="1" t="s">
        <v>0</v>
      </c>
      <c r="P567" s="1">
        <f>+G567/F567</f>
        <v>0.17921408664749572</v>
      </c>
      <c r="Q567" s="1" t="s">
        <v>0</v>
      </c>
      <c r="R567" s="1">
        <v>-124.1</v>
      </c>
      <c r="S567" s="1">
        <v>43.22</v>
      </c>
      <c r="T567" s="1">
        <v>31.32</v>
      </c>
      <c r="U567" s="1">
        <v>24.99</v>
      </c>
      <c r="V567" s="1">
        <v>38.96</v>
      </c>
      <c r="W567" s="1">
        <f>+(X567+Y567)/2</f>
        <v>60.734999999999999</v>
      </c>
      <c r="X567" s="1">
        <v>27.27</v>
      </c>
      <c r="Y567" s="1">
        <v>94.2</v>
      </c>
      <c r="Z567" s="1">
        <v>1.736</v>
      </c>
      <c r="AA567" s="1">
        <v>224.5</v>
      </c>
      <c r="AB567" s="1">
        <v>82.3</v>
      </c>
      <c r="AC567" s="2">
        <v>31.11</v>
      </c>
      <c r="AD567" s="1">
        <v>30</v>
      </c>
      <c r="AE567" s="1">
        <v>32.340000000000003</v>
      </c>
      <c r="AF567" s="2">
        <v>31.18</v>
      </c>
      <c r="AG567" s="1">
        <v>30.62</v>
      </c>
      <c r="AH567" s="1">
        <v>31.66</v>
      </c>
      <c r="AI567" s="2">
        <v>31.16</v>
      </c>
      <c r="AJ567" s="1">
        <v>30.62</v>
      </c>
      <c r="AK567" s="1">
        <v>31.6</v>
      </c>
      <c r="AL567" s="2">
        <v>30.35</v>
      </c>
      <c r="AM567" s="1">
        <v>29.72</v>
      </c>
      <c r="AN567" s="1">
        <v>30.91</v>
      </c>
      <c r="AO567" s="1">
        <v>0.218</v>
      </c>
      <c r="AP567" s="1">
        <v>4.3999999999999997E-2</v>
      </c>
      <c r="AQ567" s="1">
        <v>32.409999999999997</v>
      </c>
      <c r="AR567" s="1">
        <v>90.3</v>
      </c>
      <c r="AS567" s="1">
        <v>4.8000000000000001E-2</v>
      </c>
      <c r="AT567" s="1">
        <v>13.27</v>
      </c>
      <c r="AU567" s="1">
        <v>17.32</v>
      </c>
      <c r="AV567" s="1">
        <v>13.8</v>
      </c>
      <c r="AW567" s="1">
        <v>15.67</v>
      </c>
      <c r="AX567" s="1">
        <v>0.254</v>
      </c>
      <c r="AY567" s="1">
        <v>2.4062436E-3</v>
      </c>
      <c r="BD567" s="1">
        <f>0.6108*EXP((U567*17.27)/(U567+237.3))</f>
        <v>3.1658913104659572</v>
      </c>
      <c r="BE567" s="1">
        <f>0.6108*EXP((V567*17.27)/(V567+237.3))</f>
        <v>6.9764705986255882</v>
      </c>
      <c r="BF567" s="1">
        <f>+(BE567+BD567)/2</f>
        <v>5.0711809545457722</v>
      </c>
      <c r="BG567" s="1">
        <f>+((BD567*X567/100)+(BE567*Y567/100))/2</f>
        <v>3.7175869321346857</v>
      </c>
      <c r="BH567" s="1">
        <f>+BF567-BG567</f>
        <v>1.3535940224110865</v>
      </c>
    </row>
    <row r="568" spans="1:64" x14ac:dyDescent="0.2">
      <c r="A568" s="4">
        <v>43665</v>
      </c>
      <c r="B568" s="3">
        <v>0</v>
      </c>
      <c r="C568">
        <v>200</v>
      </c>
      <c r="D568" s="1">
        <v>12.1</v>
      </c>
      <c r="E568" s="1">
        <v>29.24</v>
      </c>
      <c r="F568" s="1">
        <v>231.41919999999999</v>
      </c>
      <c r="G568" s="1">
        <v>42.057659999999998</v>
      </c>
      <c r="H568" s="1">
        <v>-48.415289999999999</v>
      </c>
      <c r="I568" s="1" t="s">
        <v>0</v>
      </c>
      <c r="J568" s="1">
        <v>24.388739999999999</v>
      </c>
      <c r="K568" s="1">
        <v>297.53870000000001</v>
      </c>
      <c r="L568" s="1">
        <v>414.74639999999999</v>
      </c>
      <c r="M568" s="1" t="s">
        <v>0</v>
      </c>
      <c r="N568" s="1">
        <v>189.36150000000001</v>
      </c>
      <c r="O568" s="1" t="s">
        <v>0</v>
      </c>
      <c r="P568" s="1">
        <f>+G568/F568</f>
        <v>0.18173798889634049</v>
      </c>
      <c r="Q568" s="1" t="s">
        <v>0</v>
      </c>
      <c r="R568" s="1">
        <v>-101.7</v>
      </c>
      <c r="S568" s="1">
        <v>44.26</v>
      </c>
      <c r="T568" s="1">
        <v>31.54</v>
      </c>
      <c r="U568" s="1">
        <v>25.69</v>
      </c>
      <c r="V568" s="1">
        <v>39.35</v>
      </c>
      <c r="W568" s="1">
        <f>+(X568+Y568)/2</f>
        <v>54.010000000000005</v>
      </c>
      <c r="X568" s="1">
        <v>29.09</v>
      </c>
      <c r="Y568" s="1">
        <v>78.930000000000007</v>
      </c>
      <c r="Z568" s="1">
        <v>1.88</v>
      </c>
      <c r="AA568" s="1">
        <v>188.9</v>
      </c>
      <c r="AB568" s="1">
        <v>74.36</v>
      </c>
      <c r="AC568" s="2">
        <v>31.48</v>
      </c>
      <c r="AD568" s="1">
        <v>30.45</v>
      </c>
      <c r="AE568" s="1">
        <v>32.47</v>
      </c>
      <c r="AF568" s="2">
        <v>31.25</v>
      </c>
      <c r="AG568" s="1">
        <v>30.67</v>
      </c>
      <c r="AH568" s="1">
        <v>31.61</v>
      </c>
      <c r="AI568" s="2">
        <v>31.09</v>
      </c>
      <c r="AJ568" s="1">
        <v>30.51</v>
      </c>
      <c r="AK568" s="1">
        <v>31.48</v>
      </c>
      <c r="AL568" s="2">
        <v>30.35</v>
      </c>
      <c r="AM568" s="1">
        <v>29.57</v>
      </c>
      <c r="AN568" s="1">
        <v>30.88</v>
      </c>
      <c r="AO568" s="1" t="s">
        <v>0</v>
      </c>
      <c r="AP568" s="1">
        <v>4.3999999999999997E-2</v>
      </c>
      <c r="AQ568" s="1">
        <v>32.39</v>
      </c>
      <c r="AR568" s="1">
        <v>90.3</v>
      </c>
      <c r="AS568" s="1">
        <v>4.9000000000000002E-2</v>
      </c>
      <c r="AT568" s="1">
        <v>13.31</v>
      </c>
      <c r="AU568" s="1">
        <v>17.43</v>
      </c>
      <c r="AV568" s="1">
        <v>13.85</v>
      </c>
      <c r="AW568" s="1">
        <v>15.78</v>
      </c>
      <c r="AX568" s="1">
        <v>891</v>
      </c>
      <c r="AY568" s="1">
        <v>8.4407994000000013</v>
      </c>
      <c r="BD568" s="1">
        <f>0.6108*EXP((U568*17.27)/(U568+237.3))</f>
        <v>3.3003302711349232</v>
      </c>
      <c r="BE568" s="1">
        <f>0.6108*EXP((V568*17.27)/(V568+237.3))</f>
        <v>7.1239022652576978</v>
      </c>
      <c r="BF568" s="1">
        <f>+(BE568+BD568)/2</f>
        <v>5.2121162681963105</v>
      </c>
      <c r="BG568" s="1">
        <f>+((BD568*X568/100)+(BE568*Y568/100))/2</f>
        <v>3.2914810669205252</v>
      </c>
      <c r="BH568" s="1">
        <f>+BF568-BG568</f>
        <v>1.9206352012757852</v>
      </c>
      <c r="BK568" s="7"/>
      <c r="BL568" s="7"/>
    </row>
    <row r="569" spans="1:64" x14ac:dyDescent="0.2">
      <c r="A569" s="4">
        <v>43666</v>
      </c>
      <c r="B569" s="3">
        <v>0</v>
      </c>
      <c r="C569">
        <v>201</v>
      </c>
      <c r="D569" s="1">
        <v>12.09</v>
      </c>
      <c r="E569" s="1">
        <v>27.26</v>
      </c>
      <c r="F569" s="1">
        <v>202.8595</v>
      </c>
      <c r="G569" s="1">
        <v>36.116259999999997</v>
      </c>
      <c r="H569" s="1">
        <v>-37.666589999999999</v>
      </c>
      <c r="I569" s="1" t="s">
        <v>0</v>
      </c>
      <c r="J569" s="1" t="s">
        <v>0</v>
      </c>
      <c r="K569" s="1" t="s">
        <v>0</v>
      </c>
      <c r="L569" s="1" t="s">
        <v>0</v>
      </c>
      <c r="M569" s="1" t="s">
        <v>0</v>
      </c>
      <c r="N569" s="1">
        <v>166.7432</v>
      </c>
      <c r="O569" s="1" t="s">
        <v>0</v>
      </c>
      <c r="P569" s="1">
        <f>+G569/F569</f>
        <v>0.17803583268222586</v>
      </c>
      <c r="Q569" s="1" t="s">
        <v>0</v>
      </c>
      <c r="R569" s="1">
        <v>-240.9</v>
      </c>
      <c r="S569" s="1">
        <v>44.68</v>
      </c>
      <c r="T569" s="1">
        <v>30.24</v>
      </c>
      <c r="U569" s="1">
        <v>26.05</v>
      </c>
      <c r="V569" s="1">
        <v>37.65</v>
      </c>
      <c r="W569" s="1">
        <f>+(X569+Y569)/2</f>
        <v>65.635000000000005</v>
      </c>
      <c r="X569" s="1">
        <v>38.07</v>
      </c>
      <c r="Y569" s="1">
        <v>93.2</v>
      </c>
      <c r="Z569" s="1">
        <v>1.65</v>
      </c>
      <c r="AA569" s="1">
        <v>177.9</v>
      </c>
      <c r="AB569" s="1">
        <v>67.63</v>
      </c>
      <c r="AC569" s="2">
        <v>31.63</v>
      </c>
      <c r="AD569" s="1">
        <v>30.24</v>
      </c>
      <c r="AE569" s="1">
        <v>32.729999999999997</v>
      </c>
      <c r="AF569" s="2">
        <v>31.34</v>
      </c>
      <c r="AG569" s="1">
        <v>30.62</v>
      </c>
      <c r="AH569" s="1">
        <v>31.85</v>
      </c>
      <c r="AI569" s="2">
        <v>31.15</v>
      </c>
      <c r="AJ569" s="1">
        <v>30.4</v>
      </c>
      <c r="AK569" s="1">
        <v>31.82</v>
      </c>
      <c r="AL569" s="2">
        <v>30.38</v>
      </c>
      <c r="AM569" s="1">
        <v>29.39</v>
      </c>
      <c r="AN569" s="1">
        <v>31.27</v>
      </c>
      <c r="AO569" s="1">
        <v>0.22</v>
      </c>
      <c r="AP569" s="1">
        <v>4.2999999999999997E-2</v>
      </c>
      <c r="AQ569" s="1">
        <v>32.4</v>
      </c>
      <c r="AR569" s="1">
        <v>90.3</v>
      </c>
      <c r="AS569" s="1">
        <v>4.8000000000000001E-2</v>
      </c>
      <c r="AT569" s="1">
        <v>13.36</v>
      </c>
      <c r="AU569" s="1">
        <v>17.32</v>
      </c>
      <c r="AV569" s="1">
        <v>13.9</v>
      </c>
      <c r="AW569" s="1">
        <v>15.67</v>
      </c>
      <c r="AX569" s="1">
        <v>0.50800000000000001</v>
      </c>
      <c r="AY569" s="1">
        <v>4.8124871999999999E-3</v>
      </c>
      <c r="BD569" s="1">
        <f>0.6108*EXP((U569*17.27)/(U569+237.3))</f>
        <v>3.3713879962453723</v>
      </c>
      <c r="BE569" s="1">
        <f>0.6108*EXP((V569*17.27)/(V569+237.3))</f>
        <v>6.5004035987195312</v>
      </c>
      <c r="BF569" s="1">
        <f>+(BE569+BD569)/2</f>
        <v>4.935895797482452</v>
      </c>
      <c r="BG569" s="1">
        <f>+((BD569*X569/100)+(BE569*Y569/100))/2</f>
        <v>3.670931782088608</v>
      </c>
      <c r="BH569" s="1">
        <f>+BF569-BG569</f>
        <v>1.264964015393844</v>
      </c>
    </row>
    <row r="570" spans="1:64" x14ac:dyDescent="0.2">
      <c r="A570" s="4">
        <v>43667</v>
      </c>
      <c r="B570" s="3">
        <v>0</v>
      </c>
      <c r="C570">
        <v>202</v>
      </c>
      <c r="D570" s="1">
        <v>12.06</v>
      </c>
      <c r="E570" s="1">
        <v>28.41</v>
      </c>
      <c r="F570" s="1">
        <v>266.50490000000002</v>
      </c>
      <c r="G570" s="1">
        <v>47.590719999999997</v>
      </c>
      <c r="H570" s="1">
        <v>-40.477379999999997</v>
      </c>
      <c r="I570" s="1">
        <v>-4.7580850000000003</v>
      </c>
      <c r="J570" s="1">
        <v>32.287880000000001</v>
      </c>
      <c r="K570" s="1">
        <v>305.43779999999998</v>
      </c>
      <c r="L570" s="1">
        <v>453.9135</v>
      </c>
      <c r="M570" s="1">
        <v>489.63279999999997</v>
      </c>
      <c r="N570" s="1">
        <v>218.91419999999999</v>
      </c>
      <c r="O570" s="1">
        <v>-35.719299999999997</v>
      </c>
      <c r="P570" s="1">
        <f>+G570/F570</f>
        <v>0.17857352716591701</v>
      </c>
      <c r="Q570" s="1">
        <v>183.19489999999999</v>
      </c>
      <c r="R570" s="1">
        <v>25.79</v>
      </c>
      <c r="S570" s="1">
        <v>42.83</v>
      </c>
      <c r="T570" s="1">
        <v>30.89</v>
      </c>
      <c r="U570" s="1">
        <v>26.17</v>
      </c>
      <c r="V570" s="1">
        <v>38.229999999999997</v>
      </c>
      <c r="W570" s="1">
        <f>+(X570+Y570)/2</f>
        <v>64.914999999999992</v>
      </c>
      <c r="X570" s="1">
        <v>35.83</v>
      </c>
      <c r="Y570" s="1">
        <v>94</v>
      </c>
      <c r="Z570" s="1">
        <v>2.3730000000000002</v>
      </c>
      <c r="AA570" s="1">
        <v>160.1</v>
      </c>
      <c r="AB570" s="1">
        <v>70.010000000000005</v>
      </c>
      <c r="AC570" s="2">
        <v>31.3</v>
      </c>
      <c r="AD570" s="1">
        <v>30.34</v>
      </c>
      <c r="AE570" s="1">
        <v>32.32</v>
      </c>
      <c r="AF570" s="2">
        <v>31.28</v>
      </c>
      <c r="AG570" s="1">
        <v>30.73</v>
      </c>
      <c r="AH570" s="1">
        <v>31.63</v>
      </c>
      <c r="AI570" s="2">
        <v>31.15</v>
      </c>
      <c r="AJ570" s="1">
        <v>30.65</v>
      </c>
      <c r="AK570" s="1">
        <v>31.53</v>
      </c>
      <c r="AL570" s="2">
        <v>30.37</v>
      </c>
      <c r="AM570" s="1">
        <v>29.77</v>
      </c>
      <c r="AN570" s="1">
        <v>30.92</v>
      </c>
      <c r="AO570" s="1" t="s">
        <v>0</v>
      </c>
      <c r="AP570" s="1">
        <v>4.4999999999999998E-2</v>
      </c>
      <c r="AQ570" s="1">
        <v>32.4</v>
      </c>
      <c r="AR570" s="1">
        <v>90.3</v>
      </c>
      <c r="AS570" s="1">
        <v>0.05</v>
      </c>
      <c r="AT570" s="1">
        <v>13.48</v>
      </c>
      <c r="AU570" s="1">
        <v>17.989999999999998</v>
      </c>
      <c r="AV570" s="1">
        <v>14.02</v>
      </c>
      <c r="AW570" s="1">
        <v>16.27</v>
      </c>
      <c r="AX570" s="1">
        <v>1133</v>
      </c>
      <c r="AY570" s="1">
        <v>10.733362199999998</v>
      </c>
      <c r="BD570" s="1">
        <f>0.6108*EXP((U570*17.27)/(U570+237.3))</f>
        <v>3.3953683481938604</v>
      </c>
      <c r="BE570" s="1">
        <f>0.6108*EXP((V570*17.27)/(V570+237.3))</f>
        <v>6.7075926337280594</v>
      </c>
      <c r="BF570" s="1">
        <f>+(BE570+BD570)/2</f>
        <v>5.0514804909609596</v>
      </c>
      <c r="BG570" s="1">
        <f>+((BD570*X570/100)+(BE570*Y570/100))/2</f>
        <v>3.7608487774311179</v>
      </c>
      <c r="BH570" s="1">
        <f>+BF570-BG570</f>
        <v>1.2906317135298417</v>
      </c>
    </row>
    <row r="571" spans="1:64" x14ac:dyDescent="0.2">
      <c r="A571" s="4">
        <v>43668</v>
      </c>
      <c r="B571" s="3">
        <v>0</v>
      </c>
      <c r="C571">
        <v>203</v>
      </c>
      <c r="D571" s="1">
        <v>12.05</v>
      </c>
      <c r="E571" s="1">
        <v>28.14</v>
      </c>
      <c r="F571" s="1">
        <v>272.5772</v>
      </c>
      <c r="G571" s="1">
        <v>48.524889999999999</v>
      </c>
      <c r="H571" s="1">
        <v>-41.350270000000002</v>
      </c>
      <c r="I571" s="1">
        <v>-3.0956060000000001</v>
      </c>
      <c r="J571" s="1">
        <v>31.47814</v>
      </c>
      <c r="K571" s="1">
        <v>304.62810000000002</v>
      </c>
      <c r="L571" s="1">
        <v>447.90210000000002</v>
      </c>
      <c r="M571" s="1">
        <v>486.15679999999998</v>
      </c>
      <c r="N571" s="1">
        <v>224.0523</v>
      </c>
      <c r="O571" s="1">
        <v>-38.254660000000001</v>
      </c>
      <c r="P571" s="1">
        <f>+G571/F571</f>
        <v>0.17802255654544841</v>
      </c>
      <c r="Q571" s="1">
        <v>185.79759999999999</v>
      </c>
      <c r="R571" s="1">
        <v>24.74</v>
      </c>
      <c r="S571" s="1">
        <v>42.58</v>
      </c>
      <c r="T571" s="1">
        <v>29.85</v>
      </c>
      <c r="U571" s="1">
        <v>24.89</v>
      </c>
      <c r="V571" s="1">
        <v>36.68</v>
      </c>
      <c r="W571" s="1">
        <f>+(X571+Y571)/2</f>
        <v>65.63</v>
      </c>
      <c r="X571" s="1">
        <v>41.86</v>
      </c>
      <c r="Y571" s="1">
        <v>89.4</v>
      </c>
      <c r="Z571" s="1">
        <v>2.0830000000000002</v>
      </c>
      <c r="AA571" s="1">
        <v>204.2</v>
      </c>
      <c r="AB571" s="1">
        <v>71.75</v>
      </c>
      <c r="AC571" s="2">
        <v>31.37</v>
      </c>
      <c r="AD571" s="1">
        <v>30.21</v>
      </c>
      <c r="AE571" s="1">
        <v>32.479999999999997</v>
      </c>
      <c r="AF571" s="2">
        <v>31.27</v>
      </c>
      <c r="AG571" s="1">
        <v>30.71</v>
      </c>
      <c r="AH571" s="1">
        <v>31.66</v>
      </c>
      <c r="AI571" s="2">
        <v>31.14</v>
      </c>
      <c r="AJ571" s="1">
        <v>30.64</v>
      </c>
      <c r="AK571" s="1">
        <v>31.54</v>
      </c>
      <c r="AL571" s="2">
        <v>30.41</v>
      </c>
      <c r="AM571" s="1">
        <v>29.8</v>
      </c>
      <c r="AN571" s="1">
        <v>30.96</v>
      </c>
      <c r="AO571" s="1" t="s">
        <v>0</v>
      </c>
      <c r="AP571" s="1">
        <v>0.05</v>
      </c>
      <c r="AQ571" s="1">
        <v>32.39</v>
      </c>
      <c r="AR571" s="1">
        <v>90.3</v>
      </c>
      <c r="AS571" s="1">
        <v>5.6000000000000001E-2</v>
      </c>
      <c r="AT571" s="1">
        <v>14.24</v>
      </c>
      <c r="AU571" s="1">
        <v>20.100000000000001</v>
      </c>
      <c r="AV571" s="1">
        <v>14.81</v>
      </c>
      <c r="AW571" s="1">
        <v>18.2</v>
      </c>
      <c r="AX571" s="1">
        <v>0</v>
      </c>
      <c r="AY571" s="1">
        <v>0</v>
      </c>
      <c r="BD571" s="1">
        <f>0.6108*EXP((U571*17.27)/(U571+237.3))</f>
        <v>3.1470810492731021</v>
      </c>
      <c r="BE571" s="1">
        <f>0.6108*EXP((V571*17.27)/(V571+237.3))</f>
        <v>6.166269329030432</v>
      </c>
      <c r="BF571" s="1">
        <f>+(BE571+BD571)/2</f>
        <v>4.656675189151767</v>
      </c>
      <c r="BG571" s="1">
        <f>+((BD571*X571/100)+(BE571*Y571/100))/2</f>
        <v>3.4150064536894633</v>
      </c>
      <c r="BH571" s="1">
        <f>+BF571-BG571</f>
        <v>1.2416687354623037</v>
      </c>
    </row>
    <row r="572" spans="1:64" x14ac:dyDescent="0.2">
      <c r="A572" s="4">
        <v>43669</v>
      </c>
      <c r="B572" s="3">
        <v>0</v>
      </c>
      <c r="C572">
        <v>204</v>
      </c>
      <c r="D572" s="1">
        <v>12.05</v>
      </c>
      <c r="E572" s="1">
        <v>24.62</v>
      </c>
      <c r="F572" s="1">
        <v>265.49299999999999</v>
      </c>
      <c r="G572" s="1">
        <v>47.222589999999997</v>
      </c>
      <c r="H572" s="1">
        <v>-43.55386</v>
      </c>
      <c r="I572" s="1">
        <v>-7.195284</v>
      </c>
      <c r="J572" s="1">
        <v>32.825699999999998</v>
      </c>
      <c r="K572" s="1">
        <v>305.97570000000002</v>
      </c>
      <c r="L572" s="1">
        <v>454.99439999999998</v>
      </c>
      <c r="M572" s="1">
        <v>491.35300000000001</v>
      </c>
      <c r="N572" s="1">
        <v>218.2704</v>
      </c>
      <c r="O572" s="1">
        <v>-36.358580000000003</v>
      </c>
      <c r="P572" s="1">
        <f>+G572/F572</f>
        <v>0.17786755206351956</v>
      </c>
      <c r="Q572" s="1">
        <v>181.9118</v>
      </c>
      <c r="R572" s="1">
        <v>21.41</v>
      </c>
      <c r="S572" s="1">
        <v>45.14</v>
      </c>
      <c r="T572" s="1">
        <v>30.71</v>
      </c>
      <c r="U572" s="1">
        <v>21.77</v>
      </c>
      <c r="V572" s="1">
        <v>39.35</v>
      </c>
      <c r="W572" s="1">
        <f>+(X572+Y572)/2</f>
        <v>65.174999999999997</v>
      </c>
      <c r="X572" s="1">
        <v>33.85</v>
      </c>
      <c r="Y572" s="1">
        <v>96.5</v>
      </c>
      <c r="Z572" s="1">
        <v>2.0390000000000001</v>
      </c>
      <c r="AA572" s="1">
        <v>188.7</v>
      </c>
      <c r="AB572" s="1">
        <v>80.400000000000006</v>
      </c>
      <c r="AC572" s="2">
        <v>31.76</v>
      </c>
      <c r="AD572" s="1">
        <v>30.58</v>
      </c>
      <c r="AE572" s="1">
        <v>33.22</v>
      </c>
      <c r="AF572" s="2">
        <v>31.43</v>
      </c>
      <c r="AG572" s="1">
        <v>30.81</v>
      </c>
      <c r="AH572" s="1">
        <v>32.47</v>
      </c>
      <c r="AI572" s="2">
        <v>31.22</v>
      </c>
      <c r="AJ572" s="1">
        <v>30.61</v>
      </c>
      <c r="AK572" s="1">
        <v>32.299999999999997</v>
      </c>
      <c r="AL572" s="2">
        <v>30.46</v>
      </c>
      <c r="AM572" s="1">
        <v>29.68</v>
      </c>
      <c r="AN572" s="1">
        <v>31.85</v>
      </c>
      <c r="AO572" s="1">
        <v>0.22900000000000001</v>
      </c>
      <c r="AP572" s="1">
        <v>4.9000000000000002E-2</v>
      </c>
      <c r="AQ572" s="1">
        <v>32.4</v>
      </c>
      <c r="AR572" s="1">
        <v>90.3</v>
      </c>
      <c r="AS572" s="1">
        <v>5.3999999999999999E-2</v>
      </c>
      <c r="AT572" s="1">
        <v>14</v>
      </c>
      <c r="AU572" s="1">
        <v>19.440000000000001</v>
      </c>
      <c r="AV572" s="1">
        <v>14.56</v>
      </c>
      <c r="AW572" s="1">
        <v>17.59</v>
      </c>
      <c r="AX572" s="1">
        <v>815</v>
      </c>
      <c r="AY572" s="1">
        <v>7.7208210000000008</v>
      </c>
      <c r="BD572" s="1">
        <f>0.6108*EXP((U572*17.27)/(U572+237.3))</f>
        <v>2.6070924222747807</v>
      </c>
      <c r="BE572" s="1">
        <f>0.6108*EXP((V572*17.27)/(V572+237.3))</f>
        <v>7.1239022652576978</v>
      </c>
      <c r="BF572" s="1">
        <f>+(BE572+BD572)/2</f>
        <v>4.865497343766239</v>
      </c>
      <c r="BG572" s="1">
        <f>+((BD572*X572/100)+(BE572*Y572/100))/2</f>
        <v>3.8785332354568451</v>
      </c>
      <c r="BH572" s="1">
        <f>+BF572-BG572</f>
        <v>0.98696410830939385</v>
      </c>
    </row>
    <row r="573" spans="1:64" x14ac:dyDescent="0.2">
      <c r="A573" s="4">
        <v>43670</v>
      </c>
      <c r="B573" s="3">
        <v>0</v>
      </c>
      <c r="C573">
        <v>205</v>
      </c>
      <c r="D573" s="1">
        <v>12.01</v>
      </c>
      <c r="E573" s="1">
        <v>27.32</v>
      </c>
      <c r="F573" s="1">
        <v>283.79379999999998</v>
      </c>
      <c r="G573" s="1">
        <v>46.394300000000001</v>
      </c>
      <c r="H573" s="1">
        <v>-42.355350000000001</v>
      </c>
      <c r="I573" s="1">
        <v>-7.3204050000000001</v>
      </c>
      <c r="J573" s="1">
        <v>30.188369999999999</v>
      </c>
      <c r="K573" s="1">
        <v>303.3383</v>
      </c>
      <c r="L573" s="1">
        <v>438.6918</v>
      </c>
      <c r="M573" s="1">
        <v>473.72680000000003</v>
      </c>
      <c r="N573" s="1">
        <v>237.39949999999999</v>
      </c>
      <c r="O573" s="1">
        <v>-35.034950000000002</v>
      </c>
      <c r="P573" s="1">
        <f>+G573/F573</f>
        <v>0.16347890616355962</v>
      </c>
      <c r="Q573" s="1">
        <v>202.36449999999999</v>
      </c>
      <c r="R573" s="1">
        <v>22.66</v>
      </c>
      <c r="S573" s="1">
        <v>38.76</v>
      </c>
      <c r="T573" s="1">
        <v>28.48</v>
      </c>
      <c r="U573" s="1">
        <v>22.98</v>
      </c>
      <c r="V573" s="1">
        <v>34.909999999999997</v>
      </c>
      <c r="W573" s="1">
        <f>+(X573+Y573)/2</f>
        <v>71.864999999999995</v>
      </c>
      <c r="X573" s="1">
        <v>46.73</v>
      </c>
      <c r="Y573" s="1">
        <v>97</v>
      </c>
      <c r="Z573" s="1">
        <v>2.2360000000000002</v>
      </c>
      <c r="AA573" s="1">
        <v>202.8</v>
      </c>
      <c r="AB573" s="1">
        <v>75.05</v>
      </c>
      <c r="AC573" s="2">
        <v>30.53</v>
      </c>
      <c r="AD573" s="1">
        <v>29.23</v>
      </c>
      <c r="AE573" s="1">
        <v>31.93</v>
      </c>
      <c r="AF573" s="2">
        <v>31.18</v>
      </c>
      <c r="AG573" s="1">
        <v>30.59</v>
      </c>
      <c r="AH573" s="1">
        <v>31.82</v>
      </c>
      <c r="AI573" s="2">
        <v>31.18</v>
      </c>
      <c r="AJ573" s="1">
        <v>30.69</v>
      </c>
      <c r="AK573" s="1">
        <v>31.46</v>
      </c>
      <c r="AL573" s="2">
        <v>30.47</v>
      </c>
      <c r="AM573" s="1">
        <v>29.89</v>
      </c>
      <c r="AN573" s="1">
        <v>30.99</v>
      </c>
      <c r="AO573" s="1" t="s">
        <v>0</v>
      </c>
      <c r="AP573" s="1">
        <v>4.9000000000000002E-2</v>
      </c>
      <c r="AQ573" s="1">
        <v>32.35</v>
      </c>
      <c r="AR573" s="1">
        <v>90.2</v>
      </c>
      <c r="AS573" s="1">
        <v>5.3999999999999999E-2</v>
      </c>
      <c r="AT573" s="1">
        <v>14.02</v>
      </c>
      <c r="AU573" s="1">
        <v>19.559999999999999</v>
      </c>
      <c r="AV573" s="1">
        <v>14.58</v>
      </c>
      <c r="AW573" s="1">
        <v>17.7</v>
      </c>
      <c r="AX573" s="1">
        <v>0</v>
      </c>
      <c r="AY573" s="1">
        <v>0</v>
      </c>
      <c r="BD573" s="1">
        <f>0.6108*EXP((U573*17.27)/(U573+237.3))</f>
        <v>2.8060408861466497</v>
      </c>
      <c r="BE573" s="1">
        <f>0.6108*EXP((V573*17.27)/(V573+237.3))</f>
        <v>5.5947722399126736</v>
      </c>
      <c r="BF573" s="1">
        <f>+(BE573+BD573)/2</f>
        <v>4.2004065630296612</v>
      </c>
      <c r="BG573" s="1">
        <f>+((BD573*X573/100)+(BE573*Y573/100))/2</f>
        <v>3.3690959894058112</v>
      </c>
      <c r="BH573" s="1">
        <f>+BF573-BG573</f>
        <v>0.83131057362384997</v>
      </c>
    </row>
    <row r="574" spans="1:64" x14ac:dyDescent="0.2">
      <c r="A574" s="4">
        <v>43671</v>
      </c>
      <c r="B574" s="3">
        <v>0</v>
      </c>
      <c r="C574">
        <v>206</v>
      </c>
      <c r="D574" s="1">
        <v>12.07</v>
      </c>
      <c r="E574" s="1">
        <v>27.9</v>
      </c>
      <c r="F574" s="1">
        <v>262.0027</v>
      </c>
      <c r="G574" s="1">
        <v>43.947189999999999</v>
      </c>
      <c r="H574" s="1">
        <v>-41.44014</v>
      </c>
      <c r="I574" s="1">
        <v>-9.0649250000000006</v>
      </c>
      <c r="J574" s="1">
        <v>31.715479999999999</v>
      </c>
      <c r="K574" s="1">
        <v>304.86540000000002</v>
      </c>
      <c r="L574" s="1">
        <v>449.43079999999998</v>
      </c>
      <c r="M574" s="1">
        <v>481.80599999999998</v>
      </c>
      <c r="N574" s="1">
        <v>218.05549999999999</v>
      </c>
      <c r="O574" s="1">
        <v>-32.375210000000003</v>
      </c>
      <c r="P574" s="1">
        <f>+G574/F574</f>
        <v>0.16773563783884668</v>
      </c>
      <c r="Q574" s="1">
        <v>185.68029999999999</v>
      </c>
      <c r="R574" s="1">
        <v>24.35</v>
      </c>
      <c r="S574" s="1">
        <v>42.46</v>
      </c>
      <c r="T574" s="1">
        <v>29.97</v>
      </c>
      <c r="U574" s="1">
        <v>24.81</v>
      </c>
      <c r="V574" s="1">
        <v>37.42</v>
      </c>
      <c r="W574" s="1">
        <f>+(X574+Y574)/2</f>
        <v>67.75</v>
      </c>
      <c r="X574" s="1">
        <v>39.9</v>
      </c>
      <c r="Y574" s="1">
        <v>95.6</v>
      </c>
      <c r="Z574" s="1">
        <v>1.5049999999999999</v>
      </c>
      <c r="AA574" s="1">
        <v>220</v>
      </c>
      <c r="AB574" s="1">
        <v>78.989999999999995</v>
      </c>
      <c r="AC574" s="2">
        <v>30.41</v>
      </c>
      <c r="AD574" s="1">
        <v>29.36</v>
      </c>
      <c r="AE574" s="1">
        <v>31.34</v>
      </c>
      <c r="AF574" s="2">
        <v>30.77</v>
      </c>
      <c r="AG574" s="1">
        <v>30.18</v>
      </c>
      <c r="AH574" s="1">
        <v>31.14</v>
      </c>
      <c r="AI574" s="2">
        <v>30.86</v>
      </c>
      <c r="AJ574" s="1">
        <v>30.28</v>
      </c>
      <c r="AK574" s="1">
        <v>31.16</v>
      </c>
      <c r="AL574" s="2">
        <v>30.45</v>
      </c>
      <c r="AM574" s="1">
        <v>29.75</v>
      </c>
      <c r="AN574" s="1">
        <v>30.85</v>
      </c>
      <c r="AO574" s="1">
        <v>0.22700000000000001</v>
      </c>
      <c r="AP574" s="1">
        <v>4.9000000000000002E-2</v>
      </c>
      <c r="AQ574" s="1">
        <v>32.1</v>
      </c>
      <c r="AR574" s="1">
        <v>89.7</v>
      </c>
      <c r="AS574" s="1">
        <v>5.3999999999999999E-2</v>
      </c>
      <c r="AT574" s="1">
        <v>13.88</v>
      </c>
      <c r="AU574" s="1">
        <v>19.46</v>
      </c>
      <c r="AV574" s="1">
        <v>14.43</v>
      </c>
      <c r="AW574" s="1">
        <v>17.68</v>
      </c>
      <c r="AX574" s="1">
        <v>624.6</v>
      </c>
      <c r="AY574" s="1">
        <v>5.9170856400000007</v>
      </c>
      <c r="BD574" s="1">
        <f>0.6108*EXP((U574*17.27)/(U574+237.3))</f>
        <v>3.1321030864504715</v>
      </c>
      <c r="BE574" s="1">
        <f>0.6108*EXP((V574*17.27)/(V574+237.3))</f>
        <v>6.4197901861851774</v>
      </c>
      <c r="BF574" s="1">
        <f>+(BE574+BD574)/2</f>
        <v>4.7759466363178245</v>
      </c>
      <c r="BG574" s="1">
        <f>+((BD574*X574/100)+(BE574*Y574/100))/2</f>
        <v>3.6935142747433836</v>
      </c>
      <c r="BH574" s="1">
        <f>+BF574-BG574</f>
        <v>1.0824323615744409</v>
      </c>
    </row>
    <row r="575" spans="1:64" x14ac:dyDescent="0.2">
      <c r="A575" s="4">
        <v>43672</v>
      </c>
      <c r="B575" s="3">
        <v>0</v>
      </c>
      <c r="C575">
        <v>207</v>
      </c>
      <c r="D575" s="1">
        <v>12.05</v>
      </c>
      <c r="E575" s="1">
        <v>29.25</v>
      </c>
      <c r="F575" s="1">
        <v>274.37389999999999</v>
      </c>
      <c r="G575" s="1">
        <v>46.981749999999998</v>
      </c>
      <c r="H575" s="1">
        <v>-50.013339999999999</v>
      </c>
      <c r="I575" s="1">
        <v>-11.03116</v>
      </c>
      <c r="J575" s="1">
        <v>33.418509999999998</v>
      </c>
      <c r="K575" s="1">
        <v>306.56849999999997</v>
      </c>
      <c r="L575" s="1">
        <v>451.9855</v>
      </c>
      <c r="M575" s="1">
        <v>490.96769999999998</v>
      </c>
      <c r="N575" s="1">
        <v>227.3922</v>
      </c>
      <c r="O575" s="1">
        <v>-38.98218</v>
      </c>
      <c r="P575" s="1">
        <f>+G575/F575</f>
        <v>0.17123257715110657</v>
      </c>
      <c r="Q575" s="1">
        <v>188.41</v>
      </c>
      <c r="R575" s="1">
        <v>25.38</v>
      </c>
      <c r="S575" s="1">
        <v>43.42</v>
      </c>
      <c r="T575" s="1">
        <v>31.4</v>
      </c>
      <c r="U575" s="1">
        <v>25.73</v>
      </c>
      <c r="V575" s="1">
        <v>38.450000000000003</v>
      </c>
      <c r="W575" s="1">
        <f>+(X575+Y575)/2</f>
        <v>64.754999999999995</v>
      </c>
      <c r="X575" s="1">
        <v>34.11</v>
      </c>
      <c r="Y575" s="1">
        <v>95.4</v>
      </c>
      <c r="Z575" s="1">
        <v>1.681</v>
      </c>
      <c r="AA575" s="1">
        <v>207.4</v>
      </c>
      <c r="AB575" s="1">
        <v>66.72</v>
      </c>
      <c r="AC575" s="2">
        <v>30.65</v>
      </c>
      <c r="AD575" s="1">
        <v>29.49</v>
      </c>
      <c r="AE575" s="1">
        <v>31.58</v>
      </c>
      <c r="AF575" s="2">
        <v>30.72</v>
      </c>
      <c r="AG575" s="1">
        <v>30.23</v>
      </c>
      <c r="AH575" s="1">
        <v>31.1</v>
      </c>
      <c r="AI575" s="2">
        <v>30.72</v>
      </c>
      <c r="AJ575" s="1">
        <v>30.24</v>
      </c>
      <c r="AK575" s="1">
        <v>31.02</v>
      </c>
      <c r="AL575" s="2">
        <v>30.34</v>
      </c>
      <c r="AM575" s="1">
        <v>29.65</v>
      </c>
      <c r="AN575" s="1">
        <v>30.78</v>
      </c>
      <c r="AO575" s="1" t="s">
        <v>0</v>
      </c>
      <c r="AP575" s="1">
        <v>0.05</v>
      </c>
      <c r="AQ575" s="1">
        <v>32.090000000000003</v>
      </c>
      <c r="AR575" s="1">
        <v>89.7</v>
      </c>
      <c r="AS575" s="1">
        <v>5.3999999999999999E-2</v>
      </c>
      <c r="AT575" s="1">
        <v>13.98</v>
      </c>
      <c r="AU575" s="1">
        <v>19.59</v>
      </c>
      <c r="AV575" s="1">
        <v>14.52</v>
      </c>
      <c r="AW575" s="1">
        <v>17.809999999999999</v>
      </c>
      <c r="AX575" s="1">
        <v>0</v>
      </c>
      <c r="AY575" s="1">
        <v>0</v>
      </c>
      <c r="BD575" s="1">
        <f>0.6108*EXP((U575*17.27)/(U575+237.3))</f>
        <v>3.3081605574033968</v>
      </c>
      <c r="BE575" s="1">
        <f>0.6108*EXP((V575*17.27)/(V575+237.3))</f>
        <v>6.7876634732743462</v>
      </c>
      <c r="BF575" s="1">
        <f>+(BE575+BD575)/2</f>
        <v>5.0479120153388717</v>
      </c>
      <c r="BG575" s="1">
        <f>+((BD575*X575/100)+(BE575*Y575/100))/2</f>
        <v>3.8019222598170126</v>
      </c>
      <c r="BH575" s="1">
        <f>+BF575-BG575</f>
        <v>1.2459897555218591</v>
      </c>
    </row>
    <row r="576" spans="1:64" x14ac:dyDescent="0.2">
      <c r="A576" s="4">
        <v>43673</v>
      </c>
      <c r="B576" s="3">
        <v>0</v>
      </c>
      <c r="C576">
        <v>208</v>
      </c>
      <c r="D576" s="1">
        <v>12.07</v>
      </c>
      <c r="E576" s="1">
        <v>30.04</v>
      </c>
      <c r="F576" s="1">
        <v>278.3827</v>
      </c>
      <c r="G576" s="1">
        <v>48.971829999999997</v>
      </c>
      <c r="H576" s="1">
        <v>-46.736240000000002</v>
      </c>
      <c r="I576" s="1">
        <v>-9.282349</v>
      </c>
      <c r="J576" s="1">
        <v>33.751049999999999</v>
      </c>
      <c r="K576" s="1">
        <v>306.90100000000001</v>
      </c>
      <c r="L576" s="1">
        <v>457.33730000000003</v>
      </c>
      <c r="M576" s="1">
        <v>494.7912</v>
      </c>
      <c r="N576" s="1">
        <v>229.4109</v>
      </c>
      <c r="O576" s="1">
        <v>-37.453890000000001</v>
      </c>
      <c r="P576" s="1">
        <f>+G576/F576</f>
        <v>0.17591549331190479</v>
      </c>
      <c r="Q576" s="1">
        <v>191.95699999999999</v>
      </c>
      <c r="R576" s="1">
        <v>25.69</v>
      </c>
      <c r="S576" s="1">
        <v>43.84</v>
      </c>
      <c r="T576" s="1">
        <v>31.87</v>
      </c>
      <c r="U576" s="1">
        <v>25.55</v>
      </c>
      <c r="V576" s="1">
        <v>38.85</v>
      </c>
      <c r="W576" s="1">
        <f>+(X576+Y576)/2</f>
        <v>62.18</v>
      </c>
      <c r="X576" s="1">
        <v>31.66</v>
      </c>
      <c r="Y576" s="1">
        <v>92.7</v>
      </c>
      <c r="Z576" s="1">
        <v>1.8759999999999999</v>
      </c>
      <c r="AA576" s="1">
        <v>170.5</v>
      </c>
      <c r="AB576" s="1">
        <v>72.760000000000005</v>
      </c>
      <c r="AC576" s="2">
        <v>30.79</v>
      </c>
      <c r="AD576" s="1">
        <v>29.63</v>
      </c>
      <c r="AE576" s="1">
        <v>31.8</v>
      </c>
      <c r="AF576" s="2">
        <v>30.74</v>
      </c>
      <c r="AG576" s="1">
        <v>30.26</v>
      </c>
      <c r="AH576" s="1">
        <v>31.14</v>
      </c>
      <c r="AI576" s="2">
        <v>30.69</v>
      </c>
      <c r="AJ576" s="1">
        <v>30.24</v>
      </c>
      <c r="AK576" s="1">
        <v>31.07</v>
      </c>
      <c r="AL576" s="2">
        <v>30.27</v>
      </c>
      <c r="AM576" s="1">
        <v>29.73</v>
      </c>
      <c r="AN576" s="1">
        <v>30.8</v>
      </c>
      <c r="AO576" s="1" t="s">
        <v>0</v>
      </c>
      <c r="AP576" s="1">
        <v>4.8000000000000001E-2</v>
      </c>
      <c r="AQ576" s="1">
        <v>32.090000000000003</v>
      </c>
      <c r="AR576" s="1">
        <v>89.7</v>
      </c>
      <c r="AS576" s="1">
        <v>5.2999999999999999E-2</v>
      </c>
      <c r="AT576" s="1">
        <v>13.87</v>
      </c>
      <c r="AU576" s="1">
        <v>19.100000000000001</v>
      </c>
      <c r="AV576" s="1">
        <v>14.41</v>
      </c>
      <c r="AW576" s="1">
        <v>17.37</v>
      </c>
      <c r="AX576" s="1">
        <v>817</v>
      </c>
      <c r="AY576" s="1">
        <v>7.7397678000000001</v>
      </c>
      <c r="BD576" s="1">
        <f>0.6108*EXP((U576*17.27)/(U576+237.3))</f>
        <v>3.2730513461080708</v>
      </c>
      <c r="BE576" s="1">
        <f>0.6108*EXP((V576*17.27)/(V576+237.3))</f>
        <v>6.9353676511457873</v>
      </c>
      <c r="BF576" s="1">
        <f>+(BE576+BD576)/2</f>
        <v>5.1042094986269291</v>
      </c>
      <c r="BG576" s="1">
        <f>+((BD576*X576/100)+(BE576*Y576/100))/2</f>
        <v>3.7326669343949801</v>
      </c>
      <c r="BH576" s="1">
        <f>+BF576-BG576</f>
        <v>1.371542564231949</v>
      </c>
      <c r="BI576" s="7"/>
      <c r="BJ576" s="7"/>
    </row>
    <row r="577" spans="1:64" x14ac:dyDescent="0.2">
      <c r="A577" s="4">
        <v>43674</v>
      </c>
      <c r="B577" s="3">
        <v>0</v>
      </c>
      <c r="C577">
        <v>209</v>
      </c>
      <c r="D577" s="1">
        <v>12.04</v>
      </c>
      <c r="E577" s="1">
        <v>28.89</v>
      </c>
      <c r="F577" s="1">
        <v>258.57339999999999</v>
      </c>
      <c r="G577" s="1">
        <v>45.527500000000003</v>
      </c>
      <c r="H577" s="1">
        <v>-45.265030000000003</v>
      </c>
      <c r="I577" s="1">
        <v>-7.3821089999999998</v>
      </c>
      <c r="J577" s="1">
        <v>33.437249999999999</v>
      </c>
      <c r="K577" s="1">
        <v>306.5872</v>
      </c>
      <c r="L577" s="1">
        <v>456.48520000000002</v>
      </c>
      <c r="M577" s="1">
        <v>494.36799999999999</v>
      </c>
      <c r="N577" s="1">
        <v>213.04589999999999</v>
      </c>
      <c r="O577" s="1">
        <v>-37.882919999999999</v>
      </c>
      <c r="P577" s="1">
        <f>+G577/F577</f>
        <v>0.17607186199353841</v>
      </c>
      <c r="Q577" s="1">
        <v>175.16290000000001</v>
      </c>
      <c r="R577" s="1">
        <v>27.68</v>
      </c>
      <c r="S577" s="1">
        <v>42.91</v>
      </c>
      <c r="T577" s="1">
        <v>31.8</v>
      </c>
      <c r="U577" s="1">
        <v>27.36</v>
      </c>
      <c r="V577" s="1">
        <v>37.68</v>
      </c>
      <c r="W577" s="1">
        <f>+(X577+Y577)/2</f>
        <v>61.09</v>
      </c>
      <c r="X577" s="1">
        <v>36.479999999999997</v>
      </c>
      <c r="Y577" s="1">
        <v>85.7</v>
      </c>
      <c r="Z577" s="1">
        <v>2.093</v>
      </c>
      <c r="AA577" s="1">
        <v>248.2</v>
      </c>
      <c r="AB577" s="1">
        <v>78.19</v>
      </c>
      <c r="AC577" s="2">
        <v>30.65</v>
      </c>
      <c r="AD577" s="1">
        <v>29.44</v>
      </c>
      <c r="AE577" s="1">
        <v>31.62</v>
      </c>
      <c r="AF577" s="2">
        <v>30.73</v>
      </c>
      <c r="AG577" s="1">
        <v>30.19</v>
      </c>
      <c r="AH577" s="1">
        <v>31.14</v>
      </c>
      <c r="AI577" s="2">
        <v>30.7</v>
      </c>
      <c r="AJ577" s="1">
        <v>30.25</v>
      </c>
      <c r="AK577" s="1">
        <v>30.96</v>
      </c>
      <c r="AL577" s="2">
        <v>30.25</v>
      </c>
      <c r="AM577" s="1">
        <v>29.71</v>
      </c>
      <c r="AN577" s="1">
        <v>30.65</v>
      </c>
      <c r="AO577" s="1" t="s">
        <v>0</v>
      </c>
      <c r="AP577" s="1">
        <v>4.8000000000000001E-2</v>
      </c>
      <c r="AQ577" s="1">
        <v>32.08</v>
      </c>
      <c r="AR577" s="1">
        <v>89.7</v>
      </c>
      <c r="AS577" s="1">
        <v>5.1999999999999998E-2</v>
      </c>
      <c r="AT577" s="1">
        <v>13.71</v>
      </c>
      <c r="AU577" s="1">
        <v>18.79</v>
      </c>
      <c r="AV577" s="1">
        <v>14.24</v>
      </c>
      <c r="AW577" s="1">
        <v>17.09</v>
      </c>
      <c r="AX577" s="1">
        <v>0</v>
      </c>
      <c r="AY577" s="1">
        <v>0</v>
      </c>
      <c r="BD577" s="1">
        <f>0.6108*EXP((U577*17.27)/(U577+237.3))</f>
        <v>3.6413371122130971</v>
      </c>
      <c r="BE577" s="1">
        <f>0.6108*EXP((V577*17.27)/(V577+237.3))</f>
        <v>6.510982729340677</v>
      </c>
      <c r="BF577" s="1">
        <f>+(BE577+BD577)/2</f>
        <v>5.0761599207768873</v>
      </c>
      <c r="BG577" s="1">
        <f>+((BD577*X577/100)+(BE577*Y577/100))/2</f>
        <v>3.4541359887901488</v>
      </c>
      <c r="BH577" s="1">
        <f>+BF577-BG577</f>
        <v>1.6220239319867384</v>
      </c>
    </row>
    <row r="578" spans="1:64" x14ac:dyDescent="0.2">
      <c r="A578" s="4">
        <v>43675</v>
      </c>
      <c r="B578" s="3">
        <v>0</v>
      </c>
      <c r="C578">
        <v>210</v>
      </c>
      <c r="D578" s="1">
        <v>11.99</v>
      </c>
      <c r="E578" s="1">
        <v>27.72</v>
      </c>
      <c r="F578" s="1">
        <v>147.357</v>
      </c>
      <c r="G578" s="1">
        <v>27.927520000000001</v>
      </c>
      <c r="H578" s="1">
        <v>-33.85369</v>
      </c>
      <c r="I578" s="1">
        <v>-4.8282509999999998</v>
      </c>
      <c r="J578" s="1">
        <v>30.298120000000001</v>
      </c>
      <c r="K578" s="1">
        <v>303.44810000000001</v>
      </c>
      <c r="L578" s="1">
        <v>447.21300000000002</v>
      </c>
      <c r="M578" s="1">
        <v>476.23840000000001</v>
      </c>
      <c r="N578" s="1">
        <v>119.4295</v>
      </c>
      <c r="O578" s="1">
        <v>-29.02544</v>
      </c>
      <c r="P578" s="1">
        <f>+G578/F578</f>
        <v>0.18952285945017883</v>
      </c>
      <c r="Q578" s="1">
        <v>90.404079999999993</v>
      </c>
      <c r="R578" s="1">
        <v>26.23</v>
      </c>
      <c r="S578" s="1">
        <v>36.68</v>
      </c>
      <c r="T578" s="1">
        <v>29.44</v>
      </c>
      <c r="U578" s="1">
        <v>26.63</v>
      </c>
      <c r="V578" s="1">
        <v>34.46</v>
      </c>
      <c r="W578" s="1">
        <f>+(X578+Y578)/2</f>
        <v>68.7</v>
      </c>
      <c r="X578" s="1">
        <v>44.4</v>
      </c>
      <c r="Y578" s="1">
        <v>93</v>
      </c>
      <c r="Z578" s="1">
        <v>2.08</v>
      </c>
      <c r="AA578" s="1">
        <v>172.5</v>
      </c>
      <c r="AB578" s="1">
        <v>78.099999999999994</v>
      </c>
      <c r="AC578" s="2">
        <v>30.48</v>
      </c>
      <c r="AD578" s="1">
        <v>29.92</v>
      </c>
      <c r="AE578" s="1">
        <v>31.26</v>
      </c>
      <c r="AF578" s="2">
        <v>30.74</v>
      </c>
      <c r="AG578" s="1">
        <v>30.37</v>
      </c>
      <c r="AH578" s="1">
        <v>31</v>
      </c>
      <c r="AI578" s="2">
        <v>30.73</v>
      </c>
      <c r="AJ578" s="1">
        <v>30.38</v>
      </c>
      <c r="AK578" s="1">
        <v>30.95</v>
      </c>
      <c r="AL578" s="2">
        <v>30.28</v>
      </c>
      <c r="AM578" s="1">
        <v>29.8</v>
      </c>
      <c r="AN578" s="1">
        <v>30.63</v>
      </c>
      <c r="AO578" s="1">
        <v>0.224</v>
      </c>
      <c r="AP578" s="1">
        <v>4.7E-2</v>
      </c>
      <c r="AQ578" s="1">
        <v>32.04</v>
      </c>
      <c r="AR578" s="1">
        <v>89.6</v>
      </c>
      <c r="AS578" s="1">
        <v>5.1999999999999998E-2</v>
      </c>
      <c r="AT578" s="1">
        <v>13.68</v>
      </c>
      <c r="AU578" s="1">
        <v>18.739999999999998</v>
      </c>
      <c r="AV578" s="1">
        <v>14.21</v>
      </c>
      <c r="AW578" s="1">
        <v>17.04</v>
      </c>
      <c r="AX578" s="1">
        <v>1100</v>
      </c>
      <c r="AY578" s="1">
        <v>10.420740000000002</v>
      </c>
      <c r="BD578" s="1">
        <f>0.6108*EXP((U578*17.27)/(U578+237.3))</f>
        <v>3.4886755174724007</v>
      </c>
      <c r="BE578" s="1">
        <f>0.6108*EXP((V578*17.27)/(V578+237.3))</f>
        <v>5.4570217117699915</v>
      </c>
      <c r="BF578" s="1">
        <f>+(BE578+BD578)/2</f>
        <v>4.4728486146211957</v>
      </c>
      <c r="BG578" s="1">
        <f>+((BD578*X578/100)+(BE578*Y578/100))/2</f>
        <v>3.3120010608519195</v>
      </c>
      <c r="BH578" s="1">
        <f>+BF578-BG578</f>
        <v>1.1608475537692762</v>
      </c>
    </row>
    <row r="579" spans="1:64" x14ac:dyDescent="0.2">
      <c r="A579" s="4">
        <v>43676</v>
      </c>
      <c r="B579" s="3">
        <v>0</v>
      </c>
      <c r="C579">
        <v>211</v>
      </c>
      <c r="D579" s="1">
        <v>11.97</v>
      </c>
      <c r="E579" s="1">
        <v>27.58</v>
      </c>
      <c r="F579" s="1">
        <v>261.18979999999999</v>
      </c>
      <c r="G579" s="1">
        <v>46.113599999999998</v>
      </c>
      <c r="H579" s="1">
        <v>-40.608359999999998</v>
      </c>
      <c r="I579" s="1">
        <v>-4.710998</v>
      </c>
      <c r="J579" s="1">
        <v>31.848490000000002</v>
      </c>
      <c r="K579" s="1">
        <v>304.99849999999998</v>
      </c>
      <c r="L579" s="1">
        <v>450.91559999999998</v>
      </c>
      <c r="M579" s="1">
        <v>486.81299999999999</v>
      </c>
      <c r="N579" s="1">
        <v>215.0762</v>
      </c>
      <c r="O579" s="1">
        <v>-35.897370000000002</v>
      </c>
      <c r="P579" s="1">
        <f>+G579/F579</f>
        <v>0.17655207056324557</v>
      </c>
      <c r="Q579" s="1">
        <v>179.1789</v>
      </c>
      <c r="R579" s="1">
        <v>25.06</v>
      </c>
      <c r="S579" s="1">
        <v>40.71</v>
      </c>
      <c r="T579" s="1">
        <v>30.32</v>
      </c>
      <c r="U579" s="1">
        <v>25.09</v>
      </c>
      <c r="V579" s="1">
        <v>36.729999999999997</v>
      </c>
      <c r="W579" s="1">
        <f>+(X579+Y579)/2</f>
        <v>63.555000000000007</v>
      </c>
      <c r="X579" s="1">
        <v>37.21</v>
      </c>
      <c r="Y579" s="1">
        <v>89.9</v>
      </c>
      <c r="Z579" s="1">
        <v>2.2669999999999999</v>
      </c>
      <c r="AA579" s="1">
        <v>164.8</v>
      </c>
      <c r="AB579" s="1">
        <v>66.73</v>
      </c>
      <c r="AC579" s="2">
        <v>30.58</v>
      </c>
      <c r="AD579" s="1">
        <v>29.16</v>
      </c>
      <c r="AE579" s="1">
        <v>31.82</v>
      </c>
      <c r="AF579" s="2">
        <v>30.51</v>
      </c>
      <c r="AG579" s="1">
        <v>29.98</v>
      </c>
      <c r="AH579" s="1">
        <v>30.97</v>
      </c>
      <c r="AI579" s="2">
        <v>30.54</v>
      </c>
      <c r="AJ579" s="1">
        <v>30.11</v>
      </c>
      <c r="AK579" s="1">
        <v>30.86</v>
      </c>
      <c r="AL579" s="2">
        <v>30.23</v>
      </c>
      <c r="AM579" s="1">
        <v>29.73</v>
      </c>
      <c r="AN579" s="1">
        <v>30.72</v>
      </c>
      <c r="AO579" s="1" t="s">
        <v>0</v>
      </c>
      <c r="AP579" s="1">
        <v>5.0999999999999997E-2</v>
      </c>
      <c r="AQ579" s="1">
        <v>31.76</v>
      </c>
      <c r="AR579" s="1">
        <v>89.2</v>
      </c>
      <c r="AS579" s="1">
        <v>5.6000000000000001E-2</v>
      </c>
      <c r="AT579" s="1">
        <v>14.31</v>
      </c>
      <c r="AU579" s="1">
        <v>20.09</v>
      </c>
      <c r="AV579" s="1">
        <v>14.86</v>
      </c>
      <c r="AW579" s="1">
        <v>18.309999999999999</v>
      </c>
      <c r="AX579" s="1">
        <v>0</v>
      </c>
      <c r="AY579" s="1">
        <v>0</v>
      </c>
      <c r="BD579" s="1">
        <f>0.6108*EXP((U579*17.27)/(U579+237.3))</f>
        <v>3.1847995352144043</v>
      </c>
      <c r="BE579" s="1">
        <f>0.6108*EXP((V579*17.27)/(V579+237.3))</f>
        <v>6.1831215979796594</v>
      </c>
      <c r="BF579" s="1">
        <f>+(BE579+BD579)/2</f>
        <v>4.6839605665970314</v>
      </c>
      <c r="BG579" s="1">
        <f>+((BD579*X579/100)+(BE579*Y579/100))/2</f>
        <v>3.3718451118184976</v>
      </c>
      <c r="BH579" s="1">
        <f>+BF579-BG579</f>
        <v>1.3121154547785339</v>
      </c>
    </row>
    <row r="580" spans="1:64" x14ac:dyDescent="0.2">
      <c r="A580" s="4">
        <v>43677</v>
      </c>
      <c r="B580" s="3">
        <v>0</v>
      </c>
      <c r="C580">
        <v>212</v>
      </c>
      <c r="D580" s="1">
        <v>12.12</v>
      </c>
      <c r="E580" s="1">
        <v>29.03</v>
      </c>
      <c r="F580" s="1">
        <v>267.61970000000002</v>
      </c>
      <c r="G580" s="1">
        <v>47.822809999999997</v>
      </c>
      <c r="H580" s="1">
        <v>-47.929349999999999</v>
      </c>
      <c r="I580" s="1">
        <v>-7.4662730000000002</v>
      </c>
      <c r="J580" s="1">
        <v>33.012180000000001</v>
      </c>
      <c r="K580" s="1">
        <v>306.16210000000001</v>
      </c>
      <c r="L580" s="1">
        <v>451.3956</v>
      </c>
      <c r="M580" s="1">
        <v>491.85860000000002</v>
      </c>
      <c r="N580" s="1">
        <v>219.79689999999999</v>
      </c>
      <c r="O580" s="1">
        <v>-40.463070000000002</v>
      </c>
      <c r="P580" s="1">
        <f>+G580/F580</f>
        <v>0.178696897126781</v>
      </c>
      <c r="Q580" s="1">
        <v>179.3338</v>
      </c>
      <c r="R580" s="1">
        <v>25.16</v>
      </c>
      <c r="S580" s="1">
        <v>44.14</v>
      </c>
      <c r="T580" s="1">
        <v>31.17</v>
      </c>
      <c r="U580" s="1">
        <v>25.11</v>
      </c>
      <c r="V580" s="1">
        <v>38.369999999999997</v>
      </c>
      <c r="W580" s="1">
        <f>+(X580+Y580)/2</f>
        <v>62.494999999999997</v>
      </c>
      <c r="X580" s="1">
        <v>31.89</v>
      </c>
      <c r="Y580" s="1">
        <v>93.1</v>
      </c>
      <c r="Z580" s="1">
        <v>1.6319999999999999</v>
      </c>
      <c r="AA580" s="1">
        <v>188</v>
      </c>
      <c r="AB580" s="1">
        <v>78.180000000000007</v>
      </c>
      <c r="AC580" s="2">
        <v>31.36</v>
      </c>
      <c r="AD580" s="1">
        <v>29.9</v>
      </c>
      <c r="AE580" s="1">
        <v>32.65</v>
      </c>
      <c r="AF580" s="2">
        <v>30.87</v>
      </c>
      <c r="AG580" s="1">
        <v>30.34</v>
      </c>
      <c r="AH580" s="1">
        <v>31.43</v>
      </c>
      <c r="AI580" s="2">
        <v>30.69</v>
      </c>
      <c r="AJ580" s="1">
        <v>30.21</v>
      </c>
      <c r="AK580" s="1">
        <v>31.05</v>
      </c>
      <c r="AL580" s="2">
        <v>30.2</v>
      </c>
      <c r="AM580" s="1">
        <v>29.59</v>
      </c>
      <c r="AN580" s="1">
        <v>30.65</v>
      </c>
      <c r="AO580" s="1" t="s">
        <v>0</v>
      </c>
      <c r="AP580" s="1">
        <v>4.8000000000000001E-2</v>
      </c>
      <c r="AQ580" s="1">
        <v>32.04</v>
      </c>
      <c r="AR580" s="1">
        <v>89.6</v>
      </c>
      <c r="AS580" s="1">
        <v>5.2999999999999999E-2</v>
      </c>
      <c r="AT580" s="1">
        <v>14.08</v>
      </c>
      <c r="AU580" s="1">
        <v>19.21</v>
      </c>
      <c r="AV580" s="1">
        <v>14.63</v>
      </c>
      <c r="AW580" s="1">
        <v>17.48</v>
      </c>
      <c r="AX580" s="1">
        <v>659.6</v>
      </c>
      <c r="AY580" s="1">
        <v>6.2486546400000007</v>
      </c>
      <c r="BD580" s="1">
        <f>0.6108*EXP((U580*17.27)/(U580+237.3))</f>
        <v>3.1885929735545364</v>
      </c>
      <c r="BE580" s="1">
        <f>0.6108*EXP((V580*17.27)/(V580+237.3))</f>
        <v>6.7584516188473271</v>
      </c>
      <c r="BF580" s="1">
        <f>+(BE580+BD580)/2</f>
        <v>4.9735222962009313</v>
      </c>
      <c r="BG580" s="1">
        <f>+((BD580*X580/100)+(BE580*Y580/100))/2</f>
        <v>3.6544803782067015</v>
      </c>
      <c r="BH580" s="1">
        <f>+BF580-BG580</f>
        <v>1.3190419179942299</v>
      </c>
      <c r="BI580" s="4">
        <f>+A580</f>
        <v>43677</v>
      </c>
      <c r="BJ580" s="1">
        <f>+AVERAGE(BH550:BH580)</f>
        <v>1.5725767343252708</v>
      </c>
    </row>
    <row r="581" spans="1:64" s="7" customFormat="1" x14ac:dyDescent="0.2">
      <c r="A581" s="4">
        <v>43678</v>
      </c>
      <c r="B581" s="3">
        <v>0</v>
      </c>
      <c r="C581">
        <v>213</v>
      </c>
      <c r="D581" s="1">
        <v>12.04</v>
      </c>
      <c r="E581" s="1">
        <v>28.52</v>
      </c>
      <c r="F581" s="1">
        <v>275.04250000000002</v>
      </c>
      <c r="G581" s="1">
        <v>49.016120000000001</v>
      </c>
      <c r="H581" s="1">
        <v>-60.268799999999999</v>
      </c>
      <c r="I581" s="1">
        <v>-14.597770000000001</v>
      </c>
      <c r="J581" s="1">
        <v>34.835990000000002</v>
      </c>
      <c r="K581" s="1">
        <v>307.98599999999999</v>
      </c>
      <c r="L581" s="1">
        <v>451.7672</v>
      </c>
      <c r="M581" s="1">
        <v>497.43830000000003</v>
      </c>
      <c r="N581" s="1">
        <v>226.0264</v>
      </c>
      <c r="O581" s="1">
        <v>-45.671030000000002</v>
      </c>
      <c r="P581" s="1">
        <f>+G581/F581</f>
        <v>0.17821289437086996</v>
      </c>
      <c r="Q581" s="1">
        <v>180.3553</v>
      </c>
      <c r="R581" s="1">
        <v>25.16</v>
      </c>
      <c r="S581" s="1">
        <v>47.79</v>
      </c>
      <c r="T581" s="1">
        <v>32.11</v>
      </c>
      <c r="U581" s="1">
        <v>24.92</v>
      </c>
      <c r="V581" s="1">
        <v>41.54</v>
      </c>
      <c r="W581" s="1">
        <f>+(X581+Y581)/2</f>
        <v>57.905000000000001</v>
      </c>
      <c r="X581" s="1">
        <v>23.91</v>
      </c>
      <c r="Y581" s="1">
        <v>91.9</v>
      </c>
      <c r="Z581" s="1">
        <v>1.5680000000000001</v>
      </c>
      <c r="AA581" s="1">
        <v>192.4</v>
      </c>
      <c r="AB581" s="1">
        <v>91.1</v>
      </c>
      <c r="AC581" s="2">
        <v>31.99</v>
      </c>
      <c r="AD581" s="1">
        <v>30.5</v>
      </c>
      <c r="AE581" s="1">
        <v>33.29</v>
      </c>
      <c r="AF581" s="2">
        <v>31.34</v>
      </c>
      <c r="AG581" s="1">
        <v>30.75</v>
      </c>
      <c r="AH581" s="1">
        <v>31.92</v>
      </c>
      <c r="AI581" s="2">
        <v>31.02</v>
      </c>
      <c r="AJ581" s="1">
        <v>30.59</v>
      </c>
      <c r="AK581" s="1">
        <v>31.47</v>
      </c>
      <c r="AL581" s="2">
        <v>30.27</v>
      </c>
      <c r="AM581" s="1">
        <v>29.72</v>
      </c>
      <c r="AN581" s="1">
        <v>30.82</v>
      </c>
      <c r="AO581" s="1" t="s">
        <v>0</v>
      </c>
      <c r="AP581" s="1">
        <v>4.7E-2</v>
      </c>
      <c r="AQ581" s="1">
        <v>32.32</v>
      </c>
      <c r="AR581" s="1">
        <v>90.1</v>
      </c>
      <c r="AS581" s="1">
        <v>5.1999999999999998E-2</v>
      </c>
      <c r="AT581" s="1">
        <v>13.94</v>
      </c>
      <c r="AU581" s="1">
        <v>18.72</v>
      </c>
      <c r="AV581" s="1">
        <v>14.5</v>
      </c>
      <c r="AW581" s="1">
        <v>16.96</v>
      </c>
      <c r="AX581" s="1">
        <v>0</v>
      </c>
      <c r="AY581" s="1">
        <v>0</v>
      </c>
      <c r="AZ581" s="1"/>
      <c r="BA581" s="1"/>
      <c r="BB581" s="1"/>
      <c r="BC581" s="1"/>
      <c r="BD581" s="1">
        <f>0.6108*EXP((U581*17.27)/(U581+237.3))</f>
        <v>3.152713866949028</v>
      </c>
      <c r="BE581" s="1">
        <f>0.6108*EXP((V581*17.27)/(V581+237.3))</f>
        <v>8.0028748919371981</v>
      </c>
      <c r="BF581" s="1">
        <f>+(BE581+BD581)/2</f>
        <v>5.5777943794431133</v>
      </c>
      <c r="BG581" s="1">
        <f>+((BD581*X581/100)+(BE581*Y581/100))/2</f>
        <v>4.0542279556388987</v>
      </c>
      <c r="BH581" s="1">
        <f>+BF581-BG581</f>
        <v>1.5235664238042146</v>
      </c>
      <c r="BI581"/>
      <c r="BJ581"/>
      <c r="BK581"/>
      <c r="BL581"/>
    </row>
    <row r="582" spans="1:64" x14ac:dyDescent="0.2">
      <c r="A582" s="4">
        <v>43679</v>
      </c>
      <c r="B582" s="3">
        <v>0</v>
      </c>
      <c r="C582">
        <v>214</v>
      </c>
      <c r="D582" s="1">
        <v>12.03</v>
      </c>
      <c r="E582" s="1">
        <v>29.56</v>
      </c>
      <c r="F582" s="1">
        <v>269.67930000000001</v>
      </c>
      <c r="G582" s="1">
        <v>48.846200000000003</v>
      </c>
      <c r="H582" s="1">
        <v>-56.356189999999998</v>
      </c>
      <c r="I582" s="1">
        <v>-8.7237659999999995</v>
      </c>
      <c r="J582" s="1">
        <v>34.398319999999998</v>
      </c>
      <c r="K582" s="1">
        <v>307.54829999999998</v>
      </c>
      <c r="L582" s="1">
        <v>452.27699999999999</v>
      </c>
      <c r="M582" s="1">
        <v>499.90940000000001</v>
      </c>
      <c r="N582" s="1">
        <v>220.8331</v>
      </c>
      <c r="O582" s="1">
        <v>-47.632420000000003</v>
      </c>
      <c r="P582" s="1">
        <f>+G582/F582</f>
        <v>0.18112699046608324</v>
      </c>
      <c r="Q582" s="1">
        <v>173.20070000000001</v>
      </c>
      <c r="R582" s="1">
        <v>25.26</v>
      </c>
      <c r="S582" s="1">
        <v>44.72</v>
      </c>
      <c r="T582" s="1">
        <v>32.31</v>
      </c>
      <c r="U582" s="1">
        <v>25.22</v>
      </c>
      <c r="V582" s="1">
        <v>39.47</v>
      </c>
      <c r="W582" s="1">
        <f>+(X582+Y582)/2</f>
        <v>59.344999999999999</v>
      </c>
      <c r="X582" s="1">
        <v>25.59</v>
      </c>
      <c r="Y582" s="1">
        <v>93.1</v>
      </c>
      <c r="Z582" s="1">
        <v>1.7909999999999999</v>
      </c>
      <c r="AA582" s="1">
        <v>195.9</v>
      </c>
      <c r="AB582" s="1">
        <v>68.63</v>
      </c>
      <c r="AC582" s="2">
        <v>32.29</v>
      </c>
      <c r="AD582" s="1">
        <v>30.8</v>
      </c>
      <c r="AE582" s="1">
        <v>33.56</v>
      </c>
      <c r="AF582" s="2">
        <v>31.65</v>
      </c>
      <c r="AG582" s="1">
        <v>31.07</v>
      </c>
      <c r="AH582" s="1">
        <v>32.14</v>
      </c>
      <c r="AI582" s="2">
        <v>31.29</v>
      </c>
      <c r="AJ582" s="1">
        <v>30.88</v>
      </c>
      <c r="AK582" s="1">
        <v>31.68</v>
      </c>
      <c r="AL582" s="2">
        <v>30.38</v>
      </c>
      <c r="AM582" s="1">
        <v>29.91</v>
      </c>
      <c r="AN582" s="1">
        <v>30.9</v>
      </c>
      <c r="AO582" s="1">
        <v>0.224</v>
      </c>
      <c r="AP582" s="1">
        <v>4.5999999999999999E-2</v>
      </c>
      <c r="AQ582" s="1">
        <v>32.54</v>
      </c>
      <c r="AR582" s="1">
        <v>90.6</v>
      </c>
      <c r="AS582" s="1">
        <v>5.0999999999999997E-2</v>
      </c>
      <c r="AT582" s="1">
        <v>13.67</v>
      </c>
      <c r="AU582" s="1">
        <v>18.29</v>
      </c>
      <c r="AV582" s="1">
        <v>14.22</v>
      </c>
      <c r="AW582" s="1">
        <v>16.52</v>
      </c>
      <c r="AX582" s="1">
        <v>660.7</v>
      </c>
      <c r="AY582" s="1">
        <v>6.2590753800000005</v>
      </c>
      <c r="BD582" s="1">
        <f>0.6108*EXP((U582*17.27)/(U582+237.3))</f>
        <v>3.2095273892873895</v>
      </c>
      <c r="BE582" s="1">
        <f>0.6108*EXP((V582*17.27)/(V582+237.3))</f>
        <v>7.1698046255071519</v>
      </c>
      <c r="BF582" s="1">
        <f>+(BE582+BD582)/2</f>
        <v>5.1896660073972711</v>
      </c>
      <c r="BG582" s="1">
        <f>+((BD582*X582/100)+(BE582*Y582/100))/2</f>
        <v>3.7482030826329007</v>
      </c>
      <c r="BH582" s="1">
        <f>+BF582-BG582</f>
        <v>1.4414629247643704</v>
      </c>
    </row>
    <row r="583" spans="1:64" x14ac:dyDescent="0.2">
      <c r="A583" s="4">
        <v>43680</v>
      </c>
      <c r="B583" s="3">
        <v>0</v>
      </c>
      <c r="C583">
        <v>215</v>
      </c>
      <c r="D583" s="1">
        <v>11.98</v>
      </c>
      <c r="E583" s="1">
        <v>28.77</v>
      </c>
      <c r="F583" s="1">
        <v>268.35890000000001</v>
      </c>
      <c r="G583" s="1">
        <v>48.440649999999998</v>
      </c>
      <c r="H583" s="1">
        <v>-57.535969999999999</v>
      </c>
      <c r="I583" s="1">
        <v>-11.28725</v>
      </c>
      <c r="J583" s="1">
        <v>34.976999999999997</v>
      </c>
      <c r="K583" s="1">
        <v>308.12700000000001</v>
      </c>
      <c r="L583" s="1">
        <v>455.22250000000003</v>
      </c>
      <c r="M583" s="1">
        <v>501.47120000000001</v>
      </c>
      <c r="N583" s="1">
        <v>219.91829999999999</v>
      </c>
      <c r="O583" s="1">
        <v>-46.248730000000002</v>
      </c>
      <c r="P583" s="1">
        <f>+G583/F583</f>
        <v>0.1805069628769532</v>
      </c>
      <c r="Q583" s="1">
        <v>173.6696</v>
      </c>
      <c r="R583" s="1">
        <v>25.97</v>
      </c>
      <c r="S583" s="1">
        <v>47.11</v>
      </c>
      <c r="T583" s="1">
        <v>32.590000000000003</v>
      </c>
      <c r="U583" s="1">
        <v>25.17</v>
      </c>
      <c r="V583" s="1">
        <v>41.77</v>
      </c>
      <c r="W583" s="1">
        <f>+(X583+Y583)/2</f>
        <v>52.814999999999998</v>
      </c>
      <c r="X583" s="1">
        <v>22.53</v>
      </c>
      <c r="Y583" s="1">
        <v>83.1</v>
      </c>
      <c r="Z583" s="1">
        <v>1.6459999999999999</v>
      </c>
      <c r="AA583" s="1">
        <v>199.4</v>
      </c>
      <c r="AB583" s="1">
        <v>80.5</v>
      </c>
      <c r="AC583" s="2">
        <v>32.33</v>
      </c>
      <c r="AD583" s="1">
        <v>30.94</v>
      </c>
      <c r="AE583" s="1">
        <v>33.44</v>
      </c>
      <c r="AF583" s="2">
        <v>31.86</v>
      </c>
      <c r="AG583" s="1">
        <v>31.26</v>
      </c>
      <c r="AH583" s="1">
        <v>32.32</v>
      </c>
      <c r="AI583" s="2">
        <v>31.53</v>
      </c>
      <c r="AJ583" s="1">
        <v>31.08</v>
      </c>
      <c r="AK583" s="1">
        <v>31.91</v>
      </c>
      <c r="AL583" s="2">
        <v>30.53</v>
      </c>
      <c r="AM583" s="1">
        <v>30</v>
      </c>
      <c r="AN583" s="1">
        <v>31.06</v>
      </c>
      <c r="AO583" s="1" t="s">
        <v>0</v>
      </c>
      <c r="AP583" s="1">
        <v>4.4999999999999998E-2</v>
      </c>
      <c r="AQ583" s="1">
        <v>32.700000000000003</v>
      </c>
      <c r="AR583" s="1">
        <v>90.9</v>
      </c>
      <c r="AS583" s="1">
        <v>0.05</v>
      </c>
      <c r="AT583" s="1">
        <v>13.46</v>
      </c>
      <c r="AU583" s="1">
        <v>18.11</v>
      </c>
      <c r="AV583" s="1">
        <v>14.01</v>
      </c>
      <c r="AW583" s="1">
        <v>16.3</v>
      </c>
      <c r="AX583" s="1">
        <v>0</v>
      </c>
      <c r="AY583" s="1">
        <v>0</v>
      </c>
      <c r="BD583" s="1">
        <f>0.6108*EXP((U583*17.27)/(U583+237.3))</f>
        <v>3.1999969373012576</v>
      </c>
      <c r="BE583" s="1">
        <f>0.6108*EXP((V583*17.27)/(V583+237.3))</f>
        <v>8.1004027441806237</v>
      </c>
      <c r="BF583" s="1">
        <f>+(BE583+BD583)/2</f>
        <v>5.6501998407409406</v>
      </c>
      <c r="BG583" s="1">
        <f>+((BD583*X583/100)+(BE583*Y583/100))/2</f>
        <v>3.7261969951940355</v>
      </c>
      <c r="BH583" s="1">
        <f>+BF583-BG583</f>
        <v>1.9240028455469051</v>
      </c>
    </row>
    <row r="584" spans="1:64" x14ac:dyDescent="0.2">
      <c r="A584" s="4">
        <v>43681</v>
      </c>
      <c r="B584" s="3">
        <v>0</v>
      </c>
      <c r="C584">
        <v>216</v>
      </c>
      <c r="D584" s="1">
        <v>11.92</v>
      </c>
      <c r="E584" s="1">
        <v>30.74</v>
      </c>
      <c r="F584" s="1">
        <v>252.12029999999999</v>
      </c>
      <c r="G584" s="1">
        <v>46.98039</v>
      </c>
      <c r="H584" s="1">
        <v>-53.232909999999997</v>
      </c>
      <c r="I584" s="1">
        <v>-8.2633390000000002</v>
      </c>
      <c r="J584" s="1">
        <v>34.156329999999997</v>
      </c>
      <c r="K584" s="1">
        <v>307.30630000000002</v>
      </c>
      <c r="L584" s="1">
        <v>453.6379</v>
      </c>
      <c r="M584" s="1">
        <v>498.60750000000002</v>
      </c>
      <c r="N584" s="1">
        <v>205.14</v>
      </c>
      <c r="O584" s="1">
        <v>-44.969569999999997</v>
      </c>
      <c r="P584" s="1">
        <f>+G584/F584</f>
        <v>0.18634116332560291</v>
      </c>
      <c r="Q584" s="1">
        <v>160.1704</v>
      </c>
      <c r="R584" s="1">
        <v>25.59</v>
      </c>
      <c r="S584" s="1">
        <v>44.17</v>
      </c>
      <c r="T584" s="1">
        <v>32.35</v>
      </c>
      <c r="U584" s="1">
        <v>24.86</v>
      </c>
      <c r="V584" s="1">
        <v>39.340000000000003</v>
      </c>
      <c r="W584" s="1">
        <f>+(X584+Y584)/2</f>
        <v>59.03</v>
      </c>
      <c r="X584" s="1">
        <v>29.36</v>
      </c>
      <c r="Y584" s="1">
        <v>88.7</v>
      </c>
      <c r="Z584" s="1">
        <v>1.8480000000000001</v>
      </c>
      <c r="AA584" s="1">
        <v>190.3</v>
      </c>
      <c r="AB584" s="1">
        <v>69.69</v>
      </c>
      <c r="AC584" s="2">
        <v>32.630000000000003</v>
      </c>
      <c r="AD584" s="1">
        <v>31.03</v>
      </c>
      <c r="AE584" s="1">
        <v>33.880000000000003</v>
      </c>
      <c r="AF584" s="2">
        <v>32.04</v>
      </c>
      <c r="AG584" s="1">
        <v>31.48</v>
      </c>
      <c r="AH584" s="1">
        <v>32.49</v>
      </c>
      <c r="AI584" s="2">
        <v>31.69</v>
      </c>
      <c r="AJ584" s="1">
        <v>31.3</v>
      </c>
      <c r="AK584" s="1">
        <v>32.049999999999997</v>
      </c>
      <c r="AL584" s="2">
        <v>30.68</v>
      </c>
      <c r="AM584" s="1">
        <v>30.21</v>
      </c>
      <c r="AN584" s="1">
        <v>31.17</v>
      </c>
      <c r="AO584" s="1" t="s">
        <v>0</v>
      </c>
      <c r="AP584" s="1">
        <v>4.4999999999999998E-2</v>
      </c>
      <c r="AQ584" s="1">
        <v>32.99</v>
      </c>
      <c r="AR584" s="1">
        <v>91.4</v>
      </c>
      <c r="AS584" s="1">
        <v>0.05</v>
      </c>
      <c r="AT584" s="1">
        <v>13.52</v>
      </c>
      <c r="AU584" s="1">
        <v>17.98</v>
      </c>
      <c r="AV584" s="1">
        <v>14.08</v>
      </c>
      <c r="AW584" s="1">
        <v>16.149999999999999</v>
      </c>
      <c r="AX584" s="1">
        <v>613.20000000000005</v>
      </c>
      <c r="AY584" s="1">
        <v>5.8090888800000009</v>
      </c>
      <c r="BD584" s="1">
        <f>0.6108*EXP((U584*17.27)/(U584+237.3))</f>
        <v>3.1414570097920747</v>
      </c>
      <c r="BE584" s="1">
        <f>0.6108*EXP((V584*17.27)/(V584+237.3))</f>
        <v>7.1200885689635305</v>
      </c>
      <c r="BF584" s="1">
        <f>+(BE584+BD584)/2</f>
        <v>5.1307727893778026</v>
      </c>
      <c r="BG584" s="1">
        <f>+((BD584*X584/100)+(BE584*Y584/100))/2</f>
        <v>3.618925169372802</v>
      </c>
      <c r="BH584" s="1">
        <f>+BF584-BG584</f>
        <v>1.5118476200050006</v>
      </c>
    </row>
    <row r="585" spans="1:64" x14ac:dyDescent="0.2">
      <c r="A585" s="4">
        <v>43682</v>
      </c>
      <c r="B585" s="3">
        <v>0</v>
      </c>
      <c r="C585">
        <v>217</v>
      </c>
      <c r="D585" s="1">
        <v>12</v>
      </c>
      <c r="E585" s="1">
        <v>31.15</v>
      </c>
      <c r="F585" s="1">
        <v>225.93199999999999</v>
      </c>
      <c r="G585" s="1">
        <v>41.550199999999997</v>
      </c>
      <c r="H585" s="1">
        <v>-38.798070000000003</v>
      </c>
      <c r="I585" s="1">
        <v>-4.2206429999999999</v>
      </c>
      <c r="J585" s="1">
        <v>33.261270000000003</v>
      </c>
      <c r="K585" s="1">
        <v>306.41129999999998</v>
      </c>
      <c r="L585" s="1">
        <v>461.72669999999999</v>
      </c>
      <c r="M585" s="1">
        <v>496.30399999999997</v>
      </c>
      <c r="N585" s="1">
        <v>184.3818</v>
      </c>
      <c r="O585" s="1">
        <v>-34.57743</v>
      </c>
      <c r="P585" s="1">
        <f>+G585/F585</f>
        <v>0.18390577695943913</v>
      </c>
      <c r="Q585" s="1">
        <v>149.80439999999999</v>
      </c>
      <c r="R585" s="1">
        <v>26.63</v>
      </c>
      <c r="S585" s="1">
        <v>41.16</v>
      </c>
      <c r="T585" s="1">
        <v>31.98</v>
      </c>
      <c r="U585" s="1">
        <v>26.65</v>
      </c>
      <c r="V585" s="1">
        <v>37.76</v>
      </c>
      <c r="W585" s="1">
        <f>+(X585+Y585)/2</f>
        <v>62.85</v>
      </c>
      <c r="X585" s="1">
        <v>36.200000000000003</v>
      </c>
      <c r="Y585" s="1">
        <v>89.5</v>
      </c>
      <c r="Z585" s="1">
        <v>1.9450000000000001</v>
      </c>
      <c r="AA585" s="1">
        <v>225.5</v>
      </c>
      <c r="AB585" s="1">
        <v>79.06</v>
      </c>
      <c r="AC585" s="2">
        <v>32.43</v>
      </c>
      <c r="AD585" s="1">
        <v>31.5</v>
      </c>
      <c r="AE585" s="1">
        <v>33.19</v>
      </c>
      <c r="AF585" s="2">
        <v>32.21</v>
      </c>
      <c r="AG585" s="1">
        <v>31.79</v>
      </c>
      <c r="AH585" s="1">
        <v>32.549999999999997</v>
      </c>
      <c r="AI585" s="2">
        <v>31.91</v>
      </c>
      <c r="AJ585" s="1">
        <v>31.59</v>
      </c>
      <c r="AK585" s="1">
        <v>32.14</v>
      </c>
      <c r="AL585" s="2">
        <v>30.84</v>
      </c>
      <c r="AM585" s="1">
        <v>30.41</v>
      </c>
      <c r="AN585" s="1">
        <v>31.23</v>
      </c>
      <c r="AO585" s="1">
        <v>0.219</v>
      </c>
      <c r="AP585" s="1">
        <v>4.3999999999999997E-2</v>
      </c>
      <c r="AQ585" s="1">
        <v>33.1</v>
      </c>
      <c r="AR585" s="1">
        <v>91.6</v>
      </c>
      <c r="AS585" s="1">
        <v>4.9000000000000002E-2</v>
      </c>
      <c r="AT585" s="1">
        <v>13.34</v>
      </c>
      <c r="AU585" s="1">
        <v>17.78</v>
      </c>
      <c r="AV585" s="1">
        <v>13.9</v>
      </c>
      <c r="AW585" s="1">
        <v>15.93</v>
      </c>
      <c r="AX585" s="1">
        <v>0</v>
      </c>
      <c r="AY585" s="1">
        <v>0</v>
      </c>
      <c r="BD585" s="1">
        <f>0.6108*EXP((U585*17.27)/(U585+237.3))</f>
        <v>3.4927825272241049</v>
      </c>
      <c r="BE585" s="1">
        <f>0.6108*EXP((V585*17.27)/(V585+237.3))</f>
        <v>6.5392666526942849</v>
      </c>
      <c r="BF585" s="1">
        <f>+(BE585+BD585)/2</f>
        <v>5.0160245899591951</v>
      </c>
      <c r="BG585" s="1">
        <f>+((BD585*X585/100)+(BE585*Y585/100))/2</f>
        <v>3.5585154645082557</v>
      </c>
      <c r="BH585" s="1">
        <f>+BF585-BG585</f>
        <v>1.4575091254509394</v>
      </c>
    </row>
    <row r="586" spans="1:64" x14ac:dyDescent="0.2">
      <c r="A586" s="4">
        <v>43683</v>
      </c>
      <c r="B586" s="3">
        <v>0</v>
      </c>
      <c r="C586">
        <v>218</v>
      </c>
      <c r="D586" s="1">
        <v>11.94</v>
      </c>
      <c r="E586" s="1">
        <v>28.78</v>
      </c>
      <c r="F586" s="1">
        <v>224.6447</v>
      </c>
      <c r="G586" s="1">
        <v>40.96902</v>
      </c>
      <c r="H586" s="1">
        <v>-37.893230000000003</v>
      </c>
      <c r="I586" s="1">
        <v>-4.7893249999999998</v>
      </c>
      <c r="J586" s="1">
        <v>33.463070000000002</v>
      </c>
      <c r="K586" s="1">
        <v>306.613</v>
      </c>
      <c r="L586" s="1">
        <v>464</v>
      </c>
      <c r="M586" s="1">
        <v>497.10390000000001</v>
      </c>
      <c r="N586" s="1">
        <v>183.67570000000001</v>
      </c>
      <c r="O586" s="1">
        <v>-33.103900000000003</v>
      </c>
      <c r="P586" s="1">
        <f>+G586/F586</f>
        <v>0.18237251980571989</v>
      </c>
      <c r="Q586" s="1">
        <v>150.5718</v>
      </c>
      <c r="R586" s="1">
        <v>27.34</v>
      </c>
      <c r="S586" s="1">
        <v>42.77</v>
      </c>
      <c r="T586" s="1">
        <v>31.99</v>
      </c>
      <c r="U586" s="1">
        <v>27.42</v>
      </c>
      <c r="V586" s="1">
        <v>38.1</v>
      </c>
      <c r="W586" s="1">
        <f>+(X586+Y586)/2</f>
        <v>63.910000000000004</v>
      </c>
      <c r="X586" s="1">
        <v>39.42</v>
      </c>
      <c r="Y586" s="1">
        <v>88.4</v>
      </c>
      <c r="Z586" s="1">
        <v>2.0390000000000001</v>
      </c>
      <c r="AA586" s="1">
        <v>183.7</v>
      </c>
      <c r="AB586" s="1">
        <v>73.44</v>
      </c>
      <c r="AC586" s="2">
        <v>32.65</v>
      </c>
      <c r="AD586" s="1">
        <v>31.57</v>
      </c>
      <c r="AE586" s="1">
        <v>33.58</v>
      </c>
      <c r="AF586" s="2">
        <v>32.229999999999997</v>
      </c>
      <c r="AG586" s="1">
        <v>31.75</v>
      </c>
      <c r="AH586" s="1">
        <v>32.61</v>
      </c>
      <c r="AI586" s="2">
        <v>31.95</v>
      </c>
      <c r="AJ586" s="1">
        <v>31.58</v>
      </c>
      <c r="AK586" s="1">
        <v>32.24</v>
      </c>
      <c r="AL586" s="2">
        <v>30.97</v>
      </c>
      <c r="AM586" s="1">
        <v>30.53</v>
      </c>
      <c r="AN586" s="1">
        <v>31.35</v>
      </c>
      <c r="AO586" s="1" t="s">
        <v>0</v>
      </c>
      <c r="AP586" s="1">
        <v>4.3999999999999997E-2</v>
      </c>
      <c r="AQ586" s="1">
        <v>33.21</v>
      </c>
      <c r="AR586" s="1">
        <v>91.8</v>
      </c>
      <c r="AS586" s="1">
        <v>4.9000000000000002E-2</v>
      </c>
      <c r="AT586" s="1">
        <v>13.23</v>
      </c>
      <c r="AU586" s="1">
        <v>17.52</v>
      </c>
      <c r="AV586" s="1">
        <v>13.79</v>
      </c>
      <c r="AW586" s="1">
        <v>15.68</v>
      </c>
      <c r="AX586" s="1">
        <v>724.7</v>
      </c>
      <c r="AY586" s="1">
        <v>6.865372980000001</v>
      </c>
      <c r="BD586" s="1">
        <f>0.6108*EXP((U586*17.27)/(U586+237.3))</f>
        <v>3.6541394561181306</v>
      </c>
      <c r="BE586" s="1">
        <f>0.6108*EXP((V586*17.27)/(V586+237.3))</f>
        <v>6.6606633879406205</v>
      </c>
      <c r="BF586" s="1">
        <f>+(BE586+BD586)/2</f>
        <v>5.1574014220293751</v>
      </c>
      <c r="BG586" s="1">
        <f>+((BD586*X586/100)+(BE586*Y586/100))/2</f>
        <v>3.664244104270638</v>
      </c>
      <c r="BH586" s="1">
        <f>+BF586-BG586</f>
        <v>1.4931573177587372</v>
      </c>
    </row>
    <row r="587" spans="1:64" x14ac:dyDescent="0.2">
      <c r="A587" s="4">
        <v>43684</v>
      </c>
      <c r="B587" s="3">
        <v>0</v>
      </c>
      <c r="C587">
        <v>219</v>
      </c>
      <c r="D587" s="1">
        <v>12.14</v>
      </c>
      <c r="E587" s="1">
        <v>30.12</v>
      </c>
      <c r="F587" s="1">
        <v>255.9402</v>
      </c>
      <c r="G587" s="1">
        <v>46.443069999999999</v>
      </c>
      <c r="H587" s="1">
        <v>-49.33475</v>
      </c>
      <c r="I587" s="1">
        <v>-7.7833319999999997</v>
      </c>
      <c r="J587" s="1">
        <v>33.851469999999999</v>
      </c>
      <c r="K587" s="1">
        <v>307.00139999999999</v>
      </c>
      <c r="L587" s="1">
        <v>455.6429</v>
      </c>
      <c r="M587" s="1">
        <v>497.1943</v>
      </c>
      <c r="N587" s="1">
        <v>209.49709999999999</v>
      </c>
      <c r="O587" s="1">
        <v>-41.55142</v>
      </c>
      <c r="P587" s="1">
        <f>+G587/F587</f>
        <v>0.181460630256599</v>
      </c>
      <c r="Q587" s="1">
        <v>167.94569999999999</v>
      </c>
      <c r="R587" s="1">
        <v>25.33</v>
      </c>
      <c r="S587" s="1">
        <v>44.58</v>
      </c>
      <c r="T587" s="1">
        <v>31.8</v>
      </c>
      <c r="U587" s="1">
        <v>25.71</v>
      </c>
      <c r="V587" s="1">
        <v>39.229999999999997</v>
      </c>
      <c r="W587" s="1">
        <f>+(X587+Y587)/2</f>
        <v>58.72</v>
      </c>
      <c r="X587" s="1">
        <v>32.74</v>
      </c>
      <c r="Y587" s="1">
        <v>84.7</v>
      </c>
      <c r="Z587" s="1">
        <v>1.7949999999999999</v>
      </c>
      <c r="AA587" s="1">
        <v>212.4</v>
      </c>
      <c r="AB587" s="1">
        <v>97.3</v>
      </c>
      <c r="AC587" s="2">
        <v>32.57</v>
      </c>
      <c r="AD587" s="1">
        <v>31.17</v>
      </c>
      <c r="AE587" s="1">
        <v>33.71</v>
      </c>
      <c r="AF587" s="2">
        <v>32.28</v>
      </c>
      <c r="AG587" s="1">
        <v>31.75</v>
      </c>
      <c r="AH587" s="1">
        <v>32.64</v>
      </c>
      <c r="AI587" s="2">
        <v>32.04</v>
      </c>
      <c r="AJ587" s="1">
        <v>31.67</v>
      </c>
      <c r="AK587" s="1">
        <v>32.33</v>
      </c>
      <c r="AL587" s="2">
        <v>31.05</v>
      </c>
      <c r="AM587" s="1">
        <v>30.63</v>
      </c>
      <c r="AN587" s="1">
        <v>31.49</v>
      </c>
      <c r="AO587" s="1">
        <v>0.218</v>
      </c>
      <c r="AP587" s="1">
        <v>4.2999999999999997E-2</v>
      </c>
      <c r="AQ587" s="1">
        <v>33.340000000000003</v>
      </c>
      <c r="AR587" s="1">
        <v>92.1</v>
      </c>
      <c r="AS587" s="1">
        <v>4.8000000000000001E-2</v>
      </c>
      <c r="AT587" s="1">
        <v>13.24</v>
      </c>
      <c r="AU587" s="1">
        <v>17.38</v>
      </c>
      <c r="AV587" s="1">
        <v>13.8</v>
      </c>
      <c r="AW587" s="1">
        <v>15.54</v>
      </c>
      <c r="AX587" s="1">
        <v>0</v>
      </c>
      <c r="AY587" s="1">
        <f>+AX587*4*4.5/1000*5263/1000/10000*1000</f>
        <v>0</v>
      </c>
      <c r="BD587" s="1">
        <f>0.6108*EXP((U587*17.27)/(U587+237.3))</f>
        <v>3.3042433924938579</v>
      </c>
      <c r="BE587" s="1">
        <f>0.6108*EXP((V587*17.27)/(V587+237.3))</f>
        <v>7.0782543236071529</v>
      </c>
      <c r="BF587" s="1">
        <f>+(BE587+BD587)/2</f>
        <v>5.1912488580505052</v>
      </c>
      <c r="BG587" s="1">
        <f>+((BD587*X587/100)+(BE587*Y587/100))/2</f>
        <v>3.5385453493988739</v>
      </c>
      <c r="BH587" s="1">
        <f>+BF587-BG587</f>
        <v>1.6527035086516313</v>
      </c>
    </row>
    <row r="588" spans="1:64" x14ac:dyDescent="0.2">
      <c r="A588" s="4">
        <v>43685</v>
      </c>
      <c r="B588" s="3">
        <v>0</v>
      </c>
      <c r="C588">
        <v>220</v>
      </c>
      <c r="D588" s="1">
        <v>12.14</v>
      </c>
      <c r="E588" s="1">
        <v>30.12</v>
      </c>
      <c r="F588" s="1">
        <v>255.9402</v>
      </c>
      <c r="G588" s="1">
        <v>46.443069999999999</v>
      </c>
      <c r="H588" s="1">
        <v>-49.33475</v>
      </c>
      <c r="I588" s="1">
        <v>-7.7833319999999997</v>
      </c>
      <c r="J588" s="1">
        <v>33.851469999999999</v>
      </c>
      <c r="K588" s="1">
        <v>307.00139999999999</v>
      </c>
      <c r="L588" s="1">
        <v>455.6429</v>
      </c>
      <c r="M588" s="1">
        <v>497.1943</v>
      </c>
      <c r="N588" s="1">
        <v>209.49709999999999</v>
      </c>
      <c r="O588" s="1">
        <v>-41.55142</v>
      </c>
      <c r="P588" s="1">
        <f>+G588/F588</f>
        <v>0.181460630256599</v>
      </c>
      <c r="Q588" s="1">
        <v>167.94569999999999</v>
      </c>
      <c r="R588" s="1">
        <v>25.33</v>
      </c>
      <c r="S588" s="1">
        <v>44.58</v>
      </c>
      <c r="T588" s="1">
        <v>31.8</v>
      </c>
      <c r="U588" s="1">
        <v>25.71</v>
      </c>
      <c r="V588" s="1">
        <v>39.229999999999997</v>
      </c>
      <c r="W588" s="1">
        <f>+(X588+Y588)/2</f>
        <v>58.72</v>
      </c>
      <c r="X588" s="1">
        <v>32.74</v>
      </c>
      <c r="Y588" s="1">
        <v>84.7</v>
      </c>
      <c r="Z588" s="1">
        <v>1.7949999999999999</v>
      </c>
      <c r="AA588" s="1">
        <v>212.4</v>
      </c>
      <c r="AB588" s="1">
        <v>97.3</v>
      </c>
      <c r="AC588" s="2">
        <v>32.57</v>
      </c>
      <c r="AD588" s="1">
        <v>31.17</v>
      </c>
      <c r="AE588" s="1">
        <v>33.71</v>
      </c>
      <c r="AF588" s="2">
        <v>32.28</v>
      </c>
      <c r="AG588" s="1">
        <v>31.75</v>
      </c>
      <c r="AH588" s="1">
        <v>32.64</v>
      </c>
      <c r="AI588" s="2">
        <v>32.04</v>
      </c>
      <c r="AJ588" s="1">
        <v>31.67</v>
      </c>
      <c r="AK588" s="1">
        <v>32.33</v>
      </c>
      <c r="AL588" s="2">
        <v>31.05</v>
      </c>
      <c r="AM588" s="1">
        <v>30.63</v>
      </c>
      <c r="AN588" s="1">
        <v>31.49</v>
      </c>
      <c r="AO588" s="1">
        <v>0.218</v>
      </c>
      <c r="AP588" s="1">
        <v>4.2999999999999997E-2</v>
      </c>
      <c r="AQ588" s="1">
        <v>33.340000000000003</v>
      </c>
      <c r="AR588" s="1">
        <v>92.1</v>
      </c>
      <c r="AS588" s="1">
        <v>4.8000000000000001E-2</v>
      </c>
      <c r="AT588" s="1">
        <v>13.24</v>
      </c>
      <c r="AU588" s="1">
        <v>17.38</v>
      </c>
      <c r="AV588" s="1">
        <v>13.8</v>
      </c>
      <c r="AW588" s="1">
        <v>15.54</v>
      </c>
      <c r="AX588" s="1">
        <v>0</v>
      </c>
      <c r="AY588" s="1">
        <f>+AX588*4*4.5/1000*5263/1000/10000*1000</f>
        <v>0</v>
      </c>
      <c r="BD588" s="1">
        <f>0.6108*EXP((U588*17.27)/(U588+237.3))</f>
        <v>3.3042433924938579</v>
      </c>
      <c r="BE588" s="1">
        <f>0.6108*EXP((V588*17.27)/(V588+237.3))</f>
        <v>7.0782543236071529</v>
      </c>
      <c r="BF588" s="1">
        <f>+(BE588+BD588)/2</f>
        <v>5.1912488580505052</v>
      </c>
      <c r="BG588" s="1">
        <f>+((BD588*X588/100)+(BE588*Y588/100))/2</f>
        <v>3.5385453493988739</v>
      </c>
      <c r="BH588" s="1">
        <f>+BF588-BG588</f>
        <v>1.6527035086516313</v>
      </c>
      <c r="BK588" s="7"/>
      <c r="BL588" s="7"/>
    </row>
    <row r="589" spans="1:64" s="7" customFormat="1" x14ac:dyDescent="0.2">
      <c r="A589" s="4">
        <v>43686</v>
      </c>
      <c r="B589" s="3">
        <v>0</v>
      </c>
      <c r="C589">
        <v>221</v>
      </c>
      <c r="D589" s="1">
        <v>12.02</v>
      </c>
      <c r="E589" s="1">
        <v>24.3</v>
      </c>
      <c r="F589" s="1">
        <v>258.1549</v>
      </c>
      <c r="G589" s="1">
        <v>46.504600000000003</v>
      </c>
      <c r="H589" s="1">
        <v>-36.814790000000002</v>
      </c>
      <c r="I589" s="1">
        <v>-2.1672479999999998</v>
      </c>
      <c r="J589" s="1">
        <v>31.537980000000001</v>
      </c>
      <c r="K589" s="1">
        <v>304.68799999999999</v>
      </c>
      <c r="L589" s="1">
        <v>453.64870000000002</v>
      </c>
      <c r="M589" s="1">
        <v>488.29629999999997</v>
      </c>
      <c r="N589" s="1">
        <v>211.65029999999999</v>
      </c>
      <c r="O589" s="1">
        <v>-34.647550000000003</v>
      </c>
      <c r="P589" s="1">
        <f>+G589/F589</f>
        <v>0.1801422324348676</v>
      </c>
      <c r="Q589" s="1">
        <v>177.0027</v>
      </c>
      <c r="R589" s="1">
        <v>22.1</v>
      </c>
      <c r="S589" s="1">
        <v>44.32</v>
      </c>
      <c r="T589" s="1">
        <v>30.14</v>
      </c>
      <c r="U589" s="1">
        <v>23.22</v>
      </c>
      <c r="V589" s="1">
        <v>40.020000000000003</v>
      </c>
      <c r="W589" s="1">
        <f>+(X589+Y589)/2</f>
        <v>63.01</v>
      </c>
      <c r="X589" s="1">
        <v>33.42</v>
      </c>
      <c r="Y589" s="1">
        <v>92.6</v>
      </c>
      <c r="Z589" s="1">
        <v>2.5910000000000002</v>
      </c>
      <c r="AA589" s="1">
        <v>137.80000000000001</v>
      </c>
      <c r="AB589" s="1">
        <v>80.7</v>
      </c>
      <c r="AC589" s="2">
        <v>33.07</v>
      </c>
      <c r="AD589" s="1">
        <v>31.83</v>
      </c>
      <c r="AE589" s="1">
        <v>35.22</v>
      </c>
      <c r="AF589" s="2">
        <v>32.590000000000003</v>
      </c>
      <c r="AG589" s="1">
        <v>32.01</v>
      </c>
      <c r="AH589" s="1">
        <v>33.69</v>
      </c>
      <c r="AI589" s="2">
        <v>32.25</v>
      </c>
      <c r="AJ589" s="1">
        <v>31.81</v>
      </c>
      <c r="AK589" s="1">
        <v>33.340000000000003</v>
      </c>
      <c r="AL589" s="2">
        <v>31.22</v>
      </c>
      <c r="AM589" s="1">
        <v>30.72</v>
      </c>
      <c r="AN589" s="1">
        <v>32.56</v>
      </c>
      <c r="AO589" s="1" t="s">
        <v>0</v>
      </c>
      <c r="AP589" s="1">
        <v>4.3999999999999997E-2</v>
      </c>
      <c r="AQ589" s="1">
        <v>33.4</v>
      </c>
      <c r="AR589" s="1">
        <v>92.2</v>
      </c>
      <c r="AS589" s="1">
        <v>4.9000000000000002E-2</v>
      </c>
      <c r="AT589" s="1">
        <v>13.26</v>
      </c>
      <c r="AU589" s="1">
        <v>17.54</v>
      </c>
      <c r="AV589" s="1">
        <v>13.83</v>
      </c>
      <c r="AW589" s="1">
        <v>15.64</v>
      </c>
      <c r="AX589" s="1">
        <v>413.8</v>
      </c>
      <c r="AY589" s="1">
        <f>+AX589*4*4.5/1000*5263/1000/10000*1000</f>
        <v>3.9200929199999996</v>
      </c>
      <c r="AZ589" s="1"/>
      <c r="BA589" s="1"/>
      <c r="BB589" s="1"/>
      <c r="BC589" s="1"/>
      <c r="BD589" s="1">
        <f>0.6108*EXP((U589*17.27)/(U589+237.3))</f>
        <v>2.8470392933957229</v>
      </c>
      <c r="BE589" s="1">
        <f>0.6108*EXP((V589*17.27)/(V589+237.3))</f>
        <v>7.3834789535029577</v>
      </c>
      <c r="BF589" s="1">
        <f>+(BE589+BD589)/2</f>
        <v>5.1152591234493405</v>
      </c>
      <c r="BG589" s="1">
        <f>+((BD589*X589/100)+(BE589*Y589/100))/2</f>
        <v>3.8942910213982946</v>
      </c>
      <c r="BH589" s="1">
        <f>+BF589-BG589</f>
        <v>1.2209681020510459</v>
      </c>
      <c r="BI589"/>
      <c r="BJ589"/>
      <c r="BK589"/>
      <c r="BL589"/>
    </row>
    <row r="590" spans="1:64" x14ac:dyDescent="0.2">
      <c r="A590" s="4">
        <v>43687</v>
      </c>
      <c r="B590" s="3">
        <v>0</v>
      </c>
      <c r="C590">
        <v>222</v>
      </c>
      <c r="D590" s="1">
        <v>12.05</v>
      </c>
      <c r="E590" s="1">
        <v>25.7</v>
      </c>
      <c r="F590" s="1">
        <v>143.2415</v>
      </c>
      <c r="G590" s="1">
        <v>22.936789999999998</v>
      </c>
      <c r="H590" s="1">
        <v>-31.062270000000002</v>
      </c>
      <c r="I590" s="1">
        <v>-4.9598969999999998</v>
      </c>
      <c r="J590" s="1">
        <v>27.386520000000001</v>
      </c>
      <c r="K590" s="1">
        <v>300.53649999999999</v>
      </c>
      <c r="L590" s="1">
        <v>432.19389999999999</v>
      </c>
      <c r="M590" s="1">
        <v>458.29629999999997</v>
      </c>
      <c r="N590" s="1">
        <v>120.3047</v>
      </c>
      <c r="O590" s="1">
        <v>-26.10238</v>
      </c>
      <c r="P590" s="1">
        <f>+G590/F590</f>
        <v>0.16012670908919552</v>
      </c>
      <c r="Q590" s="1">
        <v>94.202330000000003</v>
      </c>
      <c r="R590" s="1">
        <v>21.46</v>
      </c>
      <c r="S590" s="1">
        <v>36.51</v>
      </c>
      <c r="T590" s="1">
        <v>26.52</v>
      </c>
      <c r="U590" s="1">
        <v>21.76</v>
      </c>
      <c r="V590" s="1">
        <v>33.24</v>
      </c>
      <c r="W590" s="1">
        <f>+(X590+Y590)/2</f>
        <v>74.344999999999999</v>
      </c>
      <c r="X590" s="1">
        <v>49.79</v>
      </c>
      <c r="Y590" s="1">
        <v>98.9</v>
      </c>
      <c r="Z590" s="1">
        <v>1.9039999999999999</v>
      </c>
      <c r="AA590" s="1">
        <v>65.23</v>
      </c>
      <c r="AB590" s="1">
        <v>46.09</v>
      </c>
      <c r="AC590" s="2">
        <v>29.43</v>
      </c>
      <c r="AD590" s="1">
        <v>28.49</v>
      </c>
      <c r="AE590" s="1">
        <v>31.39</v>
      </c>
      <c r="AF590" s="2">
        <v>31.04</v>
      </c>
      <c r="AG590" s="1">
        <v>30.52</v>
      </c>
      <c r="AH590" s="1">
        <v>32.14</v>
      </c>
      <c r="AI590" s="2">
        <v>31.49</v>
      </c>
      <c r="AJ590" s="1">
        <v>31.09</v>
      </c>
      <c r="AK590" s="1">
        <v>32.299999999999997</v>
      </c>
      <c r="AL590" s="2">
        <v>31.29</v>
      </c>
      <c r="AM590" s="1">
        <v>30.66</v>
      </c>
      <c r="AN590" s="1">
        <v>31.88</v>
      </c>
      <c r="AO590" s="1" t="s">
        <v>0</v>
      </c>
      <c r="AP590" s="1">
        <v>4.2999999999999997E-2</v>
      </c>
      <c r="AQ590" s="1">
        <v>32.6</v>
      </c>
      <c r="AR590" s="1">
        <v>90.7</v>
      </c>
      <c r="AS590" s="1">
        <v>4.8000000000000001E-2</v>
      </c>
      <c r="AT590" s="1">
        <v>12.97</v>
      </c>
      <c r="AU590" s="1">
        <v>17.07</v>
      </c>
      <c r="AV590" s="1">
        <v>13.49</v>
      </c>
      <c r="AW590" s="1">
        <v>15.39</v>
      </c>
      <c r="AX590" s="1">
        <v>9.4</v>
      </c>
      <c r="AY590" s="1">
        <v>8.9049960000000011E-2</v>
      </c>
      <c r="BD590" s="1">
        <f>0.6108*EXP((U590*17.27)/(U590+237.3))</f>
        <v>2.6055009597054024</v>
      </c>
      <c r="BE590" s="1">
        <f>0.6108*EXP((V590*17.27)/(V590+237.3))</f>
        <v>5.0982605504498189</v>
      </c>
      <c r="BF590" s="1">
        <f>+(BE590+BD590)/2</f>
        <v>3.8518807550776106</v>
      </c>
      <c r="BG590" s="1">
        <f>+((BD590*X590/100)+(BE590*Y590/100))/2</f>
        <v>3.1697293061160954</v>
      </c>
      <c r="BH590" s="1">
        <f>+BF590-BG590</f>
        <v>0.68215144896151525</v>
      </c>
    </row>
    <row r="591" spans="1:64" x14ac:dyDescent="0.2">
      <c r="A591" s="4">
        <v>43688</v>
      </c>
      <c r="B591" s="3">
        <v>0</v>
      </c>
      <c r="C591">
        <v>223</v>
      </c>
      <c r="D591" s="1">
        <v>11.97</v>
      </c>
      <c r="E591" s="1">
        <v>27.14</v>
      </c>
      <c r="F591" s="1">
        <v>271.1771</v>
      </c>
      <c r="G591" s="1">
        <v>43.510669999999998</v>
      </c>
      <c r="H591" s="1">
        <v>-51.905259999999998</v>
      </c>
      <c r="I591" s="1">
        <v>-10.869719999999999</v>
      </c>
      <c r="J591" s="1">
        <v>31.834810000000001</v>
      </c>
      <c r="K591" s="1">
        <v>304.98480000000001</v>
      </c>
      <c r="L591" s="1">
        <v>440.09339999999997</v>
      </c>
      <c r="M591" s="1">
        <v>481.12889999999999</v>
      </c>
      <c r="N591" s="1">
        <v>227.66640000000001</v>
      </c>
      <c r="O591" s="1">
        <v>-41.035550000000001</v>
      </c>
      <c r="P591" s="1">
        <f>+G591/F591</f>
        <v>0.16045112216333901</v>
      </c>
      <c r="Q591" s="1">
        <v>186.6309</v>
      </c>
      <c r="R591" s="1">
        <v>23.71</v>
      </c>
      <c r="S591" s="1">
        <v>43.41</v>
      </c>
      <c r="T591" s="1">
        <v>30.12</v>
      </c>
      <c r="U591" s="1">
        <v>23.98</v>
      </c>
      <c r="V591" s="1">
        <v>38.590000000000003</v>
      </c>
      <c r="W591" s="1">
        <f>+(X591+Y591)/2</f>
        <v>64.22</v>
      </c>
      <c r="X591" s="1">
        <v>32.340000000000003</v>
      </c>
      <c r="Y591" s="1">
        <v>96.1</v>
      </c>
      <c r="Z591" s="1">
        <v>1.627</v>
      </c>
      <c r="AA591" s="1">
        <v>120.7</v>
      </c>
      <c r="AB591" s="1">
        <v>86</v>
      </c>
      <c r="AC591" s="2">
        <v>29.39</v>
      </c>
      <c r="AD591" s="1">
        <v>28.31</v>
      </c>
      <c r="AE591" s="1">
        <v>30.4</v>
      </c>
      <c r="AF591" s="2">
        <v>30.23</v>
      </c>
      <c r="AG591" s="1">
        <v>29.79</v>
      </c>
      <c r="AH591" s="1">
        <v>30.58</v>
      </c>
      <c r="AI591" s="2">
        <v>30.69</v>
      </c>
      <c r="AJ591" s="1">
        <v>30.35</v>
      </c>
      <c r="AK591" s="1">
        <v>31.11</v>
      </c>
      <c r="AL591" s="2">
        <v>30.99</v>
      </c>
      <c r="AM591" s="1">
        <v>30.59</v>
      </c>
      <c r="AN591" s="1">
        <v>31.31</v>
      </c>
      <c r="AO591" s="1">
        <v>0.21199999999999999</v>
      </c>
      <c r="AP591" s="1">
        <v>4.2000000000000003E-2</v>
      </c>
      <c r="AQ591" s="1">
        <v>31.89</v>
      </c>
      <c r="AR591" s="1">
        <v>89.4</v>
      </c>
      <c r="AS591" s="1">
        <v>4.7E-2</v>
      </c>
      <c r="AT591" s="1">
        <v>12.86</v>
      </c>
      <c r="AU591" s="1">
        <v>16.72</v>
      </c>
      <c r="AV591" s="1">
        <v>13.36</v>
      </c>
      <c r="AW591" s="1">
        <v>15.23</v>
      </c>
      <c r="AX591" s="1">
        <v>305.8</v>
      </c>
      <c r="AY591" s="1">
        <v>2.8969657200000003</v>
      </c>
      <c r="BD591" s="1">
        <f>0.6108*EXP((U591*17.27)/(U591+237.3))</f>
        <v>2.9803373320048636</v>
      </c>
      <c r="BE591" s="1">
        <f>0.6108*EXP((V591*17.27)/(V591+237.3))</f>
        <v>6.8390472015099304</v>
      </c>
      <c r="BF591" s="1">
        <f>+(BE591+BD591)/2</f>
        <v>4.9096922667573972</v>
      </c>
      <c r="BG591" s="1">
        <f>+((BD591*X591/100)+(BE591*Y591/100))/2</f>
        <v>3.7680827269107078</v>
      </c>
      <c r="BH591" s="1">
        <f>+BF591-BG591</f>
        <v>1.1416095398466894</v>
      </c>
    </row>
    <row r="592" spans="1:64" x14ac:dyDescent="0.2">
      <c r="A592" s="4">
        <v>43689</v>
      </c>
      <c r="B592" s="3">
        <v>0</v>
      </c>
      <c r="C592">
        <v>224</v>
      </c>
      <c r="D592" s="1">
        <v>11.96</v>
      </c>
      <c r="E592" s="1">
        <v>27.98</v>
      </c>
      <c r="F592" s="1">
        <v>259.93869999999998</v>
      </c>
      <c r="G592" s="1">
        <v>41.975729999999999</v>
      </c>
      <c r="H592" s="1">
        <v>-46.723230000000001</v>
      </c>
      <c r="I592" s="1" t="s">
        <v>0</v>
      </c>
      <c r="J592" s="1">
        <v>32.848320000000001</v>
      </c>
      <c r="K592" s="1">
        <v>305.99829999999997</v>
      </c>
      <c r="L592" s="1">
        <v>451.74299999999999</v>
      </c>
      <c r="M592" s="1" t="s">
        <v>0</v>
      </c>
      <c r="N592" s="1">
        <v>217.96299999999999</v>
      </c>
      <c r="O592" s="1" t="s">
        <v>0</v>
      </c>
      <c r="P592" s="1">
        <f>+G592/F592</f>
        <v>0.16148318815166807</v>
      </c>
      <c r="Q592" s="1" t="s">
        <v>0</v>
      </c>
      <c r="R592" s="1">
        <v>25.49</v>
      </c>
      <c r="S592" s="1">
        <v>45.14</v>
      </c>
      <c r="T592" s="1">
        <v>30.74</v>
      </c>
      <c r="U592" s="1">
        <v>25.65</v>
      </c>
      <c r="V592" s="1">
        <v>39.909999999999997</v>
      </c>
      <c r="W592" s="1">
        <f>+(X592+Y592)/2</f>
        <v>65.454999999999998</v>
      </c>
      <c r="X592" s="1">
        <v>35.01</v>
      </c>
      <c r="Y592" s="1">
        <v>95.9</v>
      </c>
      <c r="Z592" s="1">
        <v>1.5940000000000001</v>
      </c>
      <c r="AA592" s="1">
        <v>125.2</v>
      </c>
      <c r="AB592" s="1">
        <v>94.5</v>
      </c>
      <c r="AC592" s="2">
        <v>29.95</v>
      </c>
      <c r="AD592" s="1">
        <v>28.93</v>
      </c>
      <c r="AE592" s="1">
        <v>30.95</v>
      </c>
      <c r="AF592" s="2">
        <v>30.25</v>
      </c>
      <c r="AG592" s="1">
        <v>29.78</v>
      </c>
      <c r="AH592" s="1">
        <v>30.62</v>
      </c>
      <c r="AI592" s="2">
        <v>30.46</v>
      </c>
      <c r="AJ592" s="1">
        <v>30.08</v>
      </c>
      <c r="AK592" s="1">
        <v>30.75</v>
      </c>
      <c r="AL592" s="2">
        <v>30.68</v>
      </c>
      <c r="AM592" s="1">
        <v>30.21</v>
      </c>
      <c r="AN592" s="1">
        <v>31.04</v>
      </c>
      <c r="AO592" s="1" t="s">
        <v>0</v>
      </c>
      <c r="AP592" s="1">
        <v>4.2000000000000003E-2</v>
      </c>
      <c r="AQ592" s="1">
        <v>31.7</v>
      </c>
      <c r="AR592" s="1">
        <v>89.1</v>
      </c>
      <c r="AS592" s="1">
        <v>4.5999999999999999E-2</v>
      </c>
      <c r="AT592" s="1">
        <v>12.73</v>
      </c>
      <c r="AU592" s="1">
        <v>16.440000000000001</v>
      </c>
      <c r="AV592" s="1">
        <v>13.22</v>
      </c>
      <c r="AW592" s="1">
        <v>15.01</v>
      </c>
      <c r="AX592" s="1">
        <v>0</v>
      </c>
      <c r="AY592" s="1">
        <v>0</v>
      </c>
      <c r="BD592" s="1">
        <f>0.6108*EXP((U592*17.27)/(U592+237.3))</f>
        <v>3.2925161450124296</v>
      </c>
      <c r="BE592" s="1">
        <f>0.6108*EXP((V592*17.27)/(V592+237.3))</f>
        <v>7.3403090584949453</v>
      </c>
      <c r="BF592" s="1">
        <f>+(BE592+BD592)/2</f>
        <v>5.3164126017536875</v>
      </c>
      <c r="BG592" s="1">
        <f>+((BD592*X592/100)+(BE592*Y592/100))/2</f>
        <v>4.0960331447327523</v>
      </c>
      <c r="BH592" s="1">
        <f>+BF592-BG592</f>
        <v>1.2203794570209352</v>
      </c>
    </row>
    <row r="593" spans="1:64" x14ac:dyDescent="0.2">
      <c r="A593" s="4">
        <v>43690</v>
      </c>
      <c r="B593" s="3">
        <v>0</v>
      </c>
      <c r="C593">
        <v>225</v>
      </c>
      <c r="D593" s="1">
        <v>12.07</v>
      </c>
      <c r="E593" s="1">
        <v>29.46</v>
      </c>
      <c r="F593" s="1">
        <v>268.39949999999999</v>
      </c>
      <c r="G593" s="1">
        <v>44.330539999999999</v>
      </c>
      <c r="H593" s="1">
        <v>-50.947299999999998</v>
      </c>
      <c r="I593" s="1" t="s">
        <v>0</v>
      </c>
      <c r="J593" s="1">
        <v>34.267449999999997</v>
      </c>
      <c r="K593" s="1">
        <v>307.41739999999999</v>
      </c>
      <c r="L593" s="1">
        <v>456.971</v>
      </c>
      <c r="M593" s="1" t="s">
        <v>0</v>
      </c>
      <c r="N593" s="1">
        <v>224.06890000000001</v>
      </c>
      <c r="O593" s="1" t="s">
        <v>0</v>
      </c>
      <c r="P593" s="1">
        <f>+G593/F593</f>
        <v>0.16516625403549559</v>
      </c>
      <c r="Q593" s="1" t="s">
        <v>0</v>
      </c>
      <c r="R593" s="1">
        <v>25.44</v>
      </c>
      <c r="S593" s="1">
        <v>46.11</v>
      </c>
      <c r="T593" s="1">
        <v>32.32</v>
      </c>
      <c r="U593" s="1">
        <v>25.5</v>
      </c>
      <c r="V593" s="1">
        <v>42.43</v>
      </c>
      <c r="W593" s="1">
        <f>+(X593+Y593)/2</f>
        <v>60.58</v>
      </c>
      <c r="X593" s="1">
        <v>25.66</v>
      </c>
      <c r="Y593" s="1">
        <v>95.5</v>
      </c>
      <c r="Z593" s="1">
        <v>1.778</v>
      </c>
      <c r="AA593" s="1">
        <v>305.10000000000002</v>
      </c>
      <c r="AB593" s="1">
        <v>93.7</v>
      </c>
      <c r="AC593" s="2">
        <v>30.58</v>
      </c>
      <c r="AD593" s="1">
        <v>29.33</v>
      </c>
      <c r="AE593" s="1">
        <v>31.92</v>
      </c>
      <c r="AF593" s="2">
        <v>30.49</v>
      </c>
      <c r="AG593" s="1">
        <v>29.93</v>
      </c>
      <c r="AH593" s="1">
        <v>31.02</v>
      </c>
      <c r="AI593" s="2">
        <v>30.52</v>
      </c>
      <c r="AJ593" s="1">
        <v>30.1</v>
      </c>
      <c r="AK593" s="1">
        <v>30.9</v>
      </c>
      <c r="AL593" s="2">
        <v>30.5</v>
      </c>
      <c r="AM593" s="1">
        <v>30.03</v>
      </c>
      <c r="AN593" s="1">
        <v>30.91</v>
      </c>
      <c r="AO593" s="1" t="s">
        <v>0</v>
      </c>
      <c r="AP593" s="1">
        <v>4.1000000000000002E-2</v>
      </c>
      <c r="AQ593" s="1">
        <v>31.77</v>
      </c>
      <c r="AR593" s="1">
        <v>89.2</v>
      </c>
      <c r="AS593" s="1">
        <v>4.4999999999999998E-2</v>
      </c>
      <c r="AT593" s="1">
        <v>12.63</v>
      </c>
      <c r="AU593" s="1">
        <v>16.03</v>
      </c>
      <c r="AV593" s="1">
        <v>13.12</v>
      </c>
      <c r="AW593" s="1">
        <v>14.6</v>
      </c>
      <c r="AX593" s="1">
        <v>0.76200000000000001</v>
      </c>
      <c r="AY593" s="1">
        <v>7.2187308000000007E-3</v>
      </c>
      <c r="BD593" s="1">
        <f>0.6108*EXP((U593*17.27)/(U593+237.3))</f>
        <v>3.263356619324485</v>
      </c>
      <c r="BE593" s="1">
        <f>0.6108*EXP((V593*17.27)/(V593+237.3))</f>
        <v>8.385986782236019</v>
      </c>
      <c r="BF593" s="1">
        <f>+(BE593+BD593)/2</f>
        <v>5.824671700780252</v>
      </c>
      <c r="BG593" s="1">
        <f>+((BD593*X593/100)+(BE593*Y593/100))/2</f>
        <v>4.4229973427770304</v>
      </c>
      <c r="BH593" s="1">
        <f>+BF593-BG593</f>
        <v>1.4016743580032216</v>
      </c>
    </row>
    <row r="594" spans="1:64" x14ac:dyDescent="0.2">
      <c r="A594" s="4">
        <v>43691</v>
      </c>
      <c r="B594" s="3">
        <v>0</v>
      </c>
      <c r="C594">
        <v>226</v>
      </c>
      <c r="D594" s="1">
        <v>12.08</v>
      </c>
      <c r="E594" s="1">
        <v>31.05</v>
      </c>
      <c r="F594" s="1">
        <v>258.23230000000001</v>
      </c>
      <c r="G594" s="1">
        <v>42.402810000000002</v>
      </c>
      <c r="H594" s="1">
        <v>-51.517330000000001</v>
      </c>
      <c r="I594" s="1" t="s">
        <v>0</v>
      </c>
      <c r="J594" s="1">
        <v>35.676609999999997</v>
      </c>
      <c r="K594" s="1">
        <v>308.82659999999998</v>
      </c>
      <c r="L594" s="1">
        <v>465.98439999999999</v>
      </c>
      <c r="M594" s="1" t="s">
        <v>0</v>
      </c>
      <c r="N594" s="1">
        <v>215.8295</v>
      </c>
      <c r="O594" s="1" t="s">
        <v>0</v>
      </c>
      <c r="P594" s="1">
        <f>+G594/F594</f>
        <v>0.16420412938273021</v>
      </c>
      <c r="Q594" s="1" t="s">
        <v>0</v>
      </c>
      <c r="R594" s="1">
        <v>25.96</v>
      </c>
      <c r="S594" s="1">
        <v>48.7</v>
      </c>
      <c r="T594" s="1">
        <v>33.44</v>
      </c>
      <c r="U594" s="1">
        <v>25.68</v>
      </c>
      <c r="V594" s="1">
        <v>45.3</v>
      </c>
      <c r="W594" s="1">
        <f>+(X594+Y594)/2</f>
        <v>55.875</v>
      </c>
      <c r="X594" s="1">
        <v>20.65</v>
      </c>
      <c r="Y594" s="1">
        <v>91.1</v>
      </c>
      <c r="Z594" s="1">
        <v>1.643</v>
      </c>
      <c r="AA594" s="1">
        <v>104.8</v>
      </c>
      <c r="AB594" s="1">
        <v>69.150000000000006</v>
      </c>
      <c r="AC594" s="2">
        <v>31.38</v>
      </c>
      <c r="AD594" s="1">
        <v>30</v>
      </c>
      <c r="AE594" s="1">
        <v>32.79</v>
      </c>
      <c r="AF594" s="2">
        <v>30.91</v>
      </c>
      <c r="AG594" s="1">
        <v>30.35</v>
      </c>
      <c r="AH594" s="1">
        <v>31.56</v>
      </c>
      <c r="AI594" s="2">
        <v>30.74</v>
      </c>
      <c r="AJ594" s="1">
        <v>30.34</v>
      </c>
      <c r="AK594" s="1">
        <v>31.17</v>
      </c>
      <c r="AL594" s="2">
        <v>30.43</v>
      </c>
      <c r="AM594" s="1">
        <v>29.94</v>
      </c>
      <c r="AN594" s="1">
        <v>30.9</v>
      </c>
      <c r="AO594" s="1" t="s">
        <v>0</v>
      </c>
      <c r="AP594" s="1">
        <v>3.9E-2</v>
      </c>
      <c r="AQ594" s="1">
        <v>32.1</v>
      </c>
      <c r="AR594" s="1">
        <v>89.7</v>
      </c>
      <c r="AS594" s="1">
        <v>4.2999999999999997E-2</v>
      </c>
      <c r="AT594" s="1">
        <v>12.47</v>
      </c>
      <c r="AU594" s="1">
        <v>15.6</v>
      </c>
      <c r="AV594" s="1">
        <v>12.96</v>
      </c>
      <c r="AW594" s="1">
        <v>14.17</v>
      </c>
      <c r="AX594" s="1">
        <v>804</v>
      </c>
      <c r="AY594" s="1">
        <v>7.6166136</v>
      </c>
      <c r="BD594" s="1">
        <f>0.6108*EXP((U594*17.27)/(U594+237.3))</f>
        <v>3.2983752256884884</v>
      </c>
      <c r="BE594" s="1">
        <f>0.6108*EXP((V594*17.27)/(V594+237.3))</f>
        <v>9.7313012944832877</v>
      </c>
      <c r="BF594" s="1">
        <f>+(BE594+BD594)/2</f>
        <v>6.5148382600858881</v>
      </c>
      <c r="BG594" s="1">
        <f>+((BD594*X594/100)+(BE594*Y594/100))/2</f>
        <v>4.7731649816894741</v>
      </c>
      <c r="BH594" s="1">
        <f>+BF594-BG594</f>
        <v>1.7416732783964139</v>
      </c>
    </row>
    <row r="595" spans="1:64" x14ac:dyDescent="0.2">
      <c r="A595" s="4">
        <v>43692</v>
      </c>
      <c r="B595" s="3">
        <v>0</v>
      </c>
      <c r="C595">
        <v>227</v>
      </c>
      <c r="D595" s="1">
        <v>12.09</v>
      </c>
      <c r="E595" s="1">
        <v>31.13</v>
      </c>
      <c r="F595" s="1">
        <v>228.1276</v>
      </c>
      <c r="G595" s="1">
        <v>36.892029999999998</v>
      </c>
      <c r="H595" s="1">
        <v>-41.587499999999999</v>
      </c>
      <c r="I595" s="1">
        <v>-8.1433459999999993</v>
      </c>
      <c r="J595" s="1">
        <v>34.043199999999999</v>
      </c>
      <c r="K595" s="1">
        <v>307.19319999999999</v>
      </c>
      <c r="L595" s="1">
        <v>464.6062</v>
      </c>
      <c r="M595" s="1">
        <v>498.05040000000002</v>
      </c>
      <c r="N595" s="1">
        <v>191.2355</v>
      </c>
      <c r="O595" s="1">
        <v>-33.444159999999997</v>
      </c>
      <c r="P595" s="1">
        <f>+G595/F595</f>
        <v>0.16171664454454437</v>
      </c>
      <c r="Q595" s="1">
        <v>157.79140000000001</v>
      </c>
      <c r="R595" s="1">
        <v>25.62</v>
      </c>
      <c r="S595" s="1">
        <v>46.64</v>
      </c>
      <c r="T595" s="1">
        <v>32.340000000000003</v>
      </c>
      <c r="U595" s="1">
        <v>26.41</v>
      </c>
      <c r="V595" s="1">
        <v>41.52</v>
      </c>
      <c r="W595" s="1">
        <f>+(X595+Y595)/2</f>
        <v>63.31</v>
      </c>
      <c r="X595" s="1">
        <v>31.42</v>
      </c>
      <c r="Y595" s="1">
        <v>95.2</v>
      </c>
      <c r="Z595" s="1">
        <v>1.8939999999999999</v>
      </c>
      <c r="AA595" s="1">
        <v>193.8</v>
      </c>
      <c r="AB595" s="1">
        <v>92.7</v>
      </c>
      <c r="AC595" s="2">
        <v>31.49</v>
      </c>
      <c r="AD595" s="1">
        <v>30.49</v>
      </c>
      <c r="AE595" s="1">
        <v>32.32</v>
      </c>
      <c r="AF595" s="2">
        <v>31.32</v>
      </c>
      <c r="AG595" s="1">
        <v>30.84</v>
      </c>
      <c r="AH595" s="1">
        <v>31.59</v>
      </c>
      <c r="AI595" s="2">
        <v>31.11</v>
      </c>
      <c r="AJ595" s="1">
        <v>30.7</v>
      </c>
      <c r="AK595" s="1">
        <v>31.42</v>
      </c>
      <c r="AL595" s="2">
        <v>30.51</v>
      </c>
      <c r="AM595" s="1">
        <v>29.94</v>
      </c>
      <c r="AN595" s="1">
        <v>30.94</v>
      </c>
      <c r="AO595" s="1" t="s">
        <v>0</v>
      </c>
      <c r="AP595" s="1">
        <v>4.2999999999999997E-2</v>
      </c>
      <c r="AQ595" s="1">
        <v>32.47</v>
      </c>
      <c r="AR595" s="1">
        <v>90.4</v>
      </c>
      <c r="AS595" s="1">
        <v>4.7E-2</v>
      </c>
      <c r="AT595" s="1">
        <v>12.93</v>
      </c>
      <c r="AU595" s="1">
        <v>16.93</v>
      </c>
      <c r="AV595" s="1">
        <v>13.45</v>
      </c>
      <c r="AW595" s="1">
        <v>15.3</v>
      </c>
      <c r="AX595" s="1">
        <v>77.47</v>
      </c>
      <c r="AY595" s="1">
        <v>0.73390429800000012</v>
      </c>
      <c r="BD595" s="1">
        <f>0.6108*EXP((U595*17.27)/(U595+237.3))</f>
        <v>3.4437753324374021</v>
      </c>
      <c r="BE595" s="1">
        <f>0.6108*EXP((V595*17.27)/(V595+237.3))</f>
        <v>7.9944423560883653</v>
      </c>
      <c r="BF595" s="1">
        <f>+(BE595+BD595)/2</f>
        <v>5.7191088442628839</v>
      </c>
      <c r="BG595" s="1">
        <f>+((BD595*X595/100)+(BE595*Y595/100))/2</f>
        <v>4.3463716662239777</v>
      </c>
      <c r="BH595" s="1">
        <f>+BF595-BG595</f>
        <v>1.3727371780389062</v>
      </c>
      <c r="BK595" s="7"/>
      <c r="BL595" s="7"/>
    </row>
    <row r="596" spans="1:64" x14ac:dyDescent="0.2">
      <c r="A596" s="4">
        <v>43693</v>
      </c>
      <c r="B596" s="3">
        <v>0</v>
      </c>
      <c r="C596">
        <v>228</v>
      </c>
      <c r="D596" s="1">
        <v>12.06</v>
      </c>
      <c r="E596" s="1">
        <v>27.8</v>
      </c>
      <c r="F596" s="1">
        <v>268.44400000000002</v>
      </c>
      <c r="G596" s="1">
        <v>45.659860000000002</v>
      </c>
      <c r="H596" s="1">
        <v>-48.231200000000001</v>
      </c>
      <c r="I596" s="1">
        <v>-5.2550359999999996</v>
      </c>
      <c r="J596" s="1">
        <v>33.00159</v>
      </c>
      <c r="K596" s="1">
        <v>306.15159999999997</v>
      </c>
      <c r="L596" s="1">
        <v>450.77440000000001</v>
      </c>
      <c r="M596" s="1">
        <v>493.75049999999999</v>
      </c>
      <c r="N596" s="1">
        <v>222.7842</v>
      </c>
      <c r="O596" s="1">
        <v>-42.97616</v>
      </c>
      <c r="P596" s="1">
        <f>+G596/F596</f>
        <v>0.17009081968678755</v>
      </c>
      <c r="Q596" s="1">
        <v>179.80799999999999</v>
      </c>
      <c r="R596" s="1">
        <v>26.61</v>
      </c>
      <c r="S596" s="1">
        <v>42.25</v>
      </c>
      <c r="T596" s="1">
        <v>31.68</v>
      </c>
      <c r="U596" s="1">
        <v>26.35</v>
      </c>
      <c r="V596" s="1">
        <v>38.520000000000003</v>
      </c>
      <c r="W596" s="1">
        <f>+(X596+Y596)/2</f>
        <v>59.484999999999999</v>
      </c>
      <c r="X596" s="1">
        <v>33.57</v>
      </c>
      <c r="Y596" s="1">
        <v>85.4</v>
      </c>
      <c r="Z596" s="1">
        <v>2.3199999999999998</v>
      </c>
      <c r="AA596" s="1">
        <v>148.5</v>
      </c>
      <c r="AB596" s="1">
        <v>62.04</v>
      </c>
      <c r="AC596" s="2">
        <v>31.4</v>
      </c>
      <c r="AD596" s="1">
        <v>30.23</v>
      </c>
      <c r="AE596" s="1">
        <v>32.340000000000003</v>
      </c>
      <c r="AF596" s="2">
        <v>31.31</v>
      </c>
      <c r="AG596" s="1">
        <v>30.86</v>
      </c>
      <c r="AH596" s="1">
        <v>31.63</v>
      </c>
      <c r="AI596" s="2">
        <v>31.18</v>
      </c>
      <c r="AJ596" s="1">
        <v>30.83</v>
      </c>
      <c r="AK596" s="1">
        <v>31.51</v>
      </c>
      <c r="AL596" s="2">
        <v>30.6</v>
      </c>
      <c r="AM596" s="1">
        <v>30.13</v>
      </c>
      <c r="AN596" s="1">
        <v>31.12</v>
      </c>
      <c r="AO596" s="1" t="s">
        <v>0</v>
      </c>
      <c r="AP596" s="1">
        <v>4.7E-2</v>
      </c>
      <c r="AQ596" s="1">
        <v>32.450000000000003</v>
      </c>
      <c r="AR596" s="1">
        <v>90.4</v>
      </c>
      <c r="AS596" s="1">
        <v>5.1999999999999998E-2</v>
      </c>
      <c r="AT596" s="1">
        <v>13.65</v>
      </c>
      <c r="AU596" s="1">
        <v>18.62</v>
      </c>
      <c r="AV596" s="1">
        <v>14.2</v>
      </c>
      <c r="AW596" s="1">
        <v>16.829999999999998</v>
      </c>
      <c r="AX596" s="1">
        <v>768.6</v>
      </c>
      <c r="AY596" s="1">
        <v>7.2812552400000001</v>
      </c>
      <c r="BD596" s="1">
        <f>0.6108*EXP((U596*17.27)/(U596+237.3))</f>
        <v>3.4316175596075973</v>
      </c>
      <c r="BE596" s="1">
        <f>0.6108*EXP((V596*17.27)/(V596+237.3))</f>
        <v>6.8133134179515613</v>
      </c>
      <c r="BF596" s="1">
        <f>+(BE596+BD596)/2</f>
        <v>5.1224654887795795</v>
      </c>
      <c r="BG596" s="1">
        <f>+((BD596*X596/100)+(BE596*Y596/100))/2</f>
        <v>3.4852818368454521</v>
      </c>
      <c r="BH596" s="1">
        <f>+BF596-BG596</f>
        <v>1.6371836519341274</v>
      </c>
    </row>
    <row r="597" spans="1:64" x14ac:dyDescent="0.2">
      <c r="A597" s="4">
        <v>43694</v>
      </c>
      <c r="B597" s="3">
        <v>0</v>
      </c>
      <c r="C597">
        <v>229</v>
      </c>
      <c r="D597" s="1">
        <v>12.06</v>
      </c>
      <c r="E597" s="1">
        <v>29.84</v>
      </c>
      <c r="F597" s="1">
        <v>209.0361</v>
      </c>
      <c r="G597" s="1">
        <v>35.26782</v>
      </c>
      <c r="H597" s="1">
        <v>-42.49577</v>
      </c>
      <c r="I597" s="1">
        <v>-6.7986599999999999</v>
      </c>
      <c r="J597" s="1">
        <v>32.446800000000003</v>
      </c>
      <c r="K597" s="1">
        <v>305.59679999999997</v>
      </c>
      <c r="L597" s="1">
        <v>452.76769999999999</v>
      </c>
      <c r="M597" s="1">
        <v>488.46480000000003</v>
      </c>
      <c r="N597" s="1">
        <v>173.76830000000001</v>
      </c>
      <c r="O597" s="1">
        <v>-35.697099999999999</v>
      </c>
      <c r="P597" s="1">
        <f>+G597/F597</f>
        <v>0.16871640831416201</v>
      </c>
      <c r="Q597" s="1">
        <v>138.0712</v>
      </c>
      <c r="R597" s="1">
        <v>25.57</v>
      </c>
      <c r="S597" s="1">
        <v>41.59</v>
      </c>
      <c r="T597" s="1">
        <v>30.93</v>
      </c>
      <c r="U597" s="1">
        <v>25.42</v>
      </c>
      <c r="V597" s="1">
        <v>37.76</v>
      </c>
      <c r="W597" s="1">
        <f>+(X597+Y597)/2</f>
        <v>61.730000000000004</v>
      </c>
      <c r="X597" s="1">
        <v>35.76</v>
      </c>
      <c r="Y597" s="1">
        <v>87.7</v>
      </c>
      <c r="Z597" s="1">
        <v>1.8160000000000001</v>
      </c>
      <c r="AA597" s="1">
        <v>168</v>
      </c>
      <c r="AB597" s="1">
        <v>76.23</v>
      </c>
      <c r="AC597" s="2">
        <v>31.25</v>
      </c>
      <c r="AD597" s="1">
        <v>30.21</v>
      </c>
      <c r="AE597" s="1">
        <v>32.06</v>
      </c>
      <c r="AF597" s="2">
        <v>31.29</v>
      </c>
      <c r="AG597" s="1">
        <v>30.82</v>
      </c>
      <c r="AH597" s="1">
        <v>31.58</v>
      </c>
      <c r="AI597" s="2">
        <v>31.21</v>
      </c>
      <c r="AJ597" s="1">
        <v>30.83</v>
      </c>
      <c r="AK597" s="1">
        <v>31.43</v>
      </c>
      <c r="AL597" s="2">
        <v>30.66</v>
      </c>
      <c r="AM597" s="1">
        <v>30.11</v>
      </c>
      <c r="AN597" s="1">
        <v>31.01</v>
      </c>
      <c r="AO597" s="1" t="s">
        <v>0</v>
      </c>
      <c r="AP597" s="1">
        <v>5.0999999999999997E-2</v>
      </c>
      <c r="AQ597" s="1">
        <v>32.4</v>
      </c>
      <c r="AR597" s="1">
        <v>90.3</v>
      </c>
      <c r="AS597" s="1">
        <v>5.6000000000000001E-2</v>
      </c>
      <c r="AT597" s="1">
        <v>14.21</v>
      </c>
      <c r="AU597" s="1">
        <v>20.29</v>
      </c>
      <c r="AV597" s="1">
        <v>14.78</v>
      </c>
      <c r="AW597" s="1">
        <v>18.34</v>
      </c>
      <c r="AX597" s="1">
        <v>0</v>
      </c>
      <c r="AY597" s="1">
        <v>0</v>
      </c>
      <c r="BD597" s="1">
        <f>0.6108*EXP((U597*17.27)/(U597+237.3))</f>
        <v>3.2478971217778461</v>
      </c>
      <c r="BE597" s="1">
        <f>0.6108*EXP((V597*17.27)/(V597+237.3))</f>
        <v>6.5392666526942849</v>
      </c>
      <c r="BF597" s="1">
        <f>+(BE597+BD597)/2</f>
        <v>4.8935818872360652</v>
      </c>
      <c r="BG597" s="1">
        <f>+((BD597*X597/100)+(BE597*Y597/100))/2</f>
        <v>3.4481924325803228</v>
      </c>
      <c r="BH597" s="1">
        <f>+BF597-BG597</f>
        <v>1.4453894546557424</v>
      </c>
    </row>
    <row r="598" spans="1:64" x14ac:dyDescent="0.2">
      <c r="A598" s="4">
        <v>43695</v>
      </c>
      <c r="B598" s="3">
        <v>0</v>
      </c>
      <c r="C598">
        <v>230</v>
      </c>
      <c r="D598" s="1">
        <v>12.01</v>
      </c>
      <c r="E598" s="1">
        <v>29.49</v>
      </c>
      <c r="F598" s="1">
        <v>204.13560000000001</v>
      </c>
      <c r="G598" s="1">
        <v>33.479080000000003</v>
      </c>
      <c r="H598" s="1">
        <v>-41.152450000000002</v>
      </c>
      <c r="I598" s="1" t="s">
        <v>0</v>
      </c>
      <c r="J598" s="1">
        <v>32.812440000000002</v>
      </c>
      <c r="K598" s="1">
        <v>305.9624</v>
      </c>
      <c r="L598" s="1">
        <v>456.74259999999998</v>
      </c>
      <c r="M598" s="1" t="s">
        <v>0</v>
      </c>
      <c r="N598" s="1">
        <v>170.6566</v>
      </c>
      <c r="O598" s="1" t="s">
        <v>0</v>
      </c>
      <c r="P598" s="1">
        <f>+G598/F598</f>
        <v>0.16400412274978005</v>
      </c>
      <c r="Q598" s="1" t="s">
        <v>0</v>
      </c>
      <c r="R598" s="1">
        <v>26.01</v>
      </c>
      <c r="S598" s="1">
        <v>44.51</v>
      </c>
      <c r="T598" s="1">
        <v>31.26</v>
      </c>
      <c r="U598" s="1">
        <v>25.97</v>
      </c>
      <c r="V598" s="1">
        <v>39.31</v>
      </c>
      <c r="W598" s="1">
        <f>+(X598+Y598)/2</f>
        <v>62.034999999999997</v>
      </c>
      <c r="X598" s="1">
        <v>33.57</v>
      </c>
      <c r="Y598" s="1">
        <v>90.5</v>
      </c>
      <c r="Z598" s="1">
        <v>1.7549999999999999</v>
      </c>
      <c r="AA598" s="1">
        <v>175.1</v>
      </c>
      <c r="AB598" s="1">
        <v>93.2</v>
      </c>
      <c r="AC598" s="2">
        <v>31.23</v>
      </c>
      <c r="AD598" s="1">
        <v>30.37</v>
      </c>
      <c r="AE598" s="1">
        <v>31.9</v>
      </c>
      <c r="AF598" s="2">
        <v>31.32</v>
      </c>
      <c r="AG598" s="1">
        <v>30.88</v>
      </c>
      <c r="AH598" s="1">
        <v>31.6</v>
      </c>
      <c r="AI598" s="2">
        <v>31.26</v>
      </c>
      <c r="AJ598" s="1">
        <v>30.79</v>
      </c>
      <c r="AK598" s="1">
        <v>31.48</v>
      </c>
      <c r="AL598" s="2">
        <v>30.74</v>
      </c>
      <c r="AM598" s="1">
        <v>30.04</v>
      </c>
      <c r="AN598" s="1">
        <v>31.13</v>
      </c>
      <c r="AO598" s="1">
        <v>0.23100000000000001</v>
      </c>
      <c r="AP598" s="1">
        <v>0.05</v>
      </c>
      <c r="AQ598" s="1">
        <v>32.47</v>
      </c>
      <c r="AR598" s="1">
        <v>90.4</v>
      </c>
      <c r="AS598" s="1">
        <v>5.5E-2</v>
      </c>
      <c r="AT598" s="1">
        <v>14.16</v>
      </c>
      <c r="AU598" s="1">
        <v>19.82</v>
      </c>
      <c r="AV598" s="1">
        <v>14.73</v>
      </c>
      <c r="AW598" s="1">
        <v>17.91</v>
      </c>
      <c r="AX598" s="1">
        <v>825</v>
      </c>
      <c r="AY598" s="1">
        <v>7.8155549999999998</v>
      </c>
      <c r="BD598" s="1">
        <f>0.6108*EXP((U598*17.27)/(U598+237.3))</f>
        <v>3.3554832159303625</v>
      </c>
      <c r="BE598" s="1">
        <f>0.6108*EXP((V598*17.27)/(V598+237.3))</f>
        <v>7.1086580740372058</v>
      </c>
      <c r="BF598" s="1">
        <f>+(BE598+BD598)/2</f>
        <v>5.2320706449837839</v>
      </c>
      <c r="BG598" s="1">
        <f>+((BD598*X598/100)+(BE598*Y598/100))/2</f>
        <v>3.7798856362957469</v>
      </c>
      <c r="BH598" s="1">
        <f>+BF598-BG598</f>
        <v>1.452185008688037</v>
      </c>
    </row>
    <row r="599" spans="1:64" x14ac:dyDescent="0.2">
      <c r="A599" s="4">
        <v>43696</v>
      </c>
      <c r="B599" s="3">
        <v>0</v>
      </c>
      <c r="C599">
        <v>231</v>
      </c>
      <c r="D599" s="1">
        <v>12.06</v>
      </c>
      <c r="E599" s="1">
        <v>30.15</v>
      </c>
      <c r="F599" s="1">
        <v>262.55880000000002</v>
      </c>
      <c r="G599" s="1">
        <v>43.22992</v>
      </c>
      <c r="H599" s="1">
        <v>-53.53687</v>
      </c>
      <c r="I599" s="1" t="s">
        <v>0</v>
      </c>
      <c r="J599" s="1">
        <v>34.61797</v>
      </c>
      <c r="K599" s="1">
        <v>307.7679</v>
      </c>
      <c r="L599" s="1">
        <v>456.76319999999998</v>
      </c>
      <c r="M599" s="1" t="s">
        <v>0</v>
      </c>
      <c r="N599" s="1">
        <v>219.3289</v>
      </c>
      <c r="O599" s="1" t="s">
        <v>0</v>
      </c>
      <c r="P599" s="1">
        <f>+G599/F599</f>
        <v>0.16464852825348072</v>
      </c>
      <c r="Q599" s="1" t="s">
        <v>0</v>
      </c>
      <c r="R599" s="1">
        <v>25.98</v>
      </c>
      <c r="S599" s="1">
        <v>47.16</v>
      </c>
      <c r="T599" s="1">
        <v>32.42</v>
      </c>
      <c r="U599" s="1">
        <v>25.76</v>
      </c>
      <c r="V599" s="1">
        <v>41.83</v>
      </c>
      <c r="W599" s="1">
        <f>+(X599+Y599)/2</f>
        <v>58.504999999999995</v>
      </c>
      <c r="X599" s="1">
        <v>26.91</v>
      </c>
      <c r="Y599" s="1">
        <v>90.1</v>
      </c>
      <c r="Z599" s="1">
        <v>1.696</v>
      </c>
      <c r="AA599" s="1">
        <v>122</v>
      </c>
      <c r="AB599" s="1">
        <v>90.8</v>
      </c>
      <c r="AC599" s="2">
        <v>31.57</v>
      </c>
      <c r="AD599" s="1">
        <v>30.41</v>
      </c>
      <c r="AE599" s="1">
        <v>32.69</v>
      </c>
      <c r="AF599" s="2">
        <v>31.37</v>
      </c>
      <c r="AG599" s="1">
        <v>30.88</v>
      </c>
      <c r="AH599" s="1">
        <v>31.8</v>
      </c>
      <c r="AI599" s="2">
        <v>31.26</v>
      </c>
      <c r="AJ599" s="1">
        <v>30.88</v>
      </c>
      <c r="AK599" s="1">
        <v>31.64</v>
      </c>
      <c r="AL599" s="2">
        <v>30.77</v>
      </c>
      <c r="AM599" s="1">
        <v>30.28</v>
      </c>
      <c r="AN599" s="1">
        <v>31.28</v>
      </c>
      <c r="AO599" s="1" t="s">
        <v>0</v>
      </c>
      <c r="AP599" s="1">
        <v>0.05</v>
      </c>
      <c r="AQ599" s="1">
        <v>32.409999999999997</v>
      </c>
      <c r="AR599" s="1">
        <v>90.3</v>
      </c>
      <c r="AS599" s="1">
        <v>5.5E-2</v>
      </c>
      <c r="AT599" s="1">
        <v>14.38</v>
      </c>
      <c r="AU599" s="1">
        <v>19.79</v>
      </c>
      <c r="AV599" s="1">
        <v>14.96</v>
      </c>
      <c r="AW599" s="1">
        <v>17.89</v>
      </c>
      <c r="AX599" s="1">
        <v>0</v>
      </c>
      <c r="AY599" s="1">
        <v>0</v>
      </c>
      <c r="BD599" s="1">
        <f>0.6108*EXP((U599*17.27)/(U599+237.3))</f>
        <v>3.3140438941194938</v>
      </c>
      <c r="BE599" s="1">
        <f>0.6108*EXP((V599*17.27)/(V599+237.3))</f>
        <v>8.1260129990745256</v>
      </c>
      <c r="BF599" s="1">
        <f>+(BE599+BD599)/2</f>
        <v>5.7200284465970093</v>
      </c>
      <c r="BG599" s="1">
        <f>+((BD599*X599/100)+(BE599*Y599/100))/2</f>
        <v>4.1066734620368512</v>
      </c>
      <c r="BH599" s="1">
        <f>+BF599-BG599</f>
        <v>1.613354984560158</v>
      </c>
    </row>
    <row r="600" spans="1:64" x14ac:dyDescent="0.2">
      <c r="A600" s="4">
        <v>43697</v>
      </c>
      <c r="B600" s="3">
        <v>0</v>
      </c>
      <c r="C600">
        <v>232</v>
      </c>
      <c r="D600" s="1">
        <v>12.04</v>
      </c>
      <c r="E600" s="1">
        <v>30.71</v>
      </c>
      <c r="F600" s="1">
        <v>263.12169999999998</v>
      </c>
      <c r="G600" s="1">
        <v>43.61421</v>
      </c>
      <c r="H600" s="1">
        <v>-65.040880000000001</v>
      </c>
      <c r="I600" s="1">
        <v>-12.86115</v>
      </c>
      <c r="J600" s="1">
        <v>35.859589999999997</v>
      </c>
      <c r="K600" s="1">
        <v>309.00959999999998</v>
      </c>
      <c r="L600" s="1">
        <v>454.05309999999997</v>
      </c>
      <c r="M600" s="1">
        <v>506.2328</v>
      </c>
      <c r="N600" s="1">
        <v>219.50749999999999</v>
      </c>
      <c r="O600" s="1">
        <v>-52.179729999999999</v>
      </c>
      <c r="P600" s="1">
        <f>+G600/F600</f>
        <v>0.16575679618974795</v>
      </c>
      <c r="Q600" s="1">
        <v>167.3278</v>
      </c>
      <c r="R600" s="1">
        <v>25.54</v>
      </c>
      <c r="S600" s="1">
        <v>49.76</v>
      </c>
      <c r="T600" s="1">
        <v>33.21</v>
      </c>
      <c r="U600" s="1">
        <v>25.48</v>
      </c>
      <c r="V600" s="1">
        <v>42.73</v>
      </c>
      <c r="W600" s="1">
        <f>+(X600+Y600)/2</f>
        <v>55.924999999999997</v>
      </c>
      <c r="X600" s="1">
        <v>21.15</v>
      </c>
      <c r="Y600" s="1">
        <v>90.7</v>
      </c>
      <c r="Z600" s="1">
        <v>1.6080000000000001</v>
      </c>
      <c r="AA600" s="1">
        <v>130.30000000000001</v>
      </c>
      <c r="AB600" s="1">
        <v>76.489999999999995</v>
      </c>
      <c r="AC600" s="2">
        <v>32.03</v>
      </c>
      <c r="AD600" s="1">
        <v>30.81</v>
      </c>
      <c r="AE600" s="1">
        <v>33.14</v>
      </c>
      <c r="AF600" s="2">
        <v>31.68</v>
      </c>
      <c r="AG600" s="1">
        <v>31.15</v>
      </c>
      <c r="AH600" s="1">
        <v>32.119999999999997</v>
      </c>
      <c r="AI600" s="2">
        <v>31.46</v>
      </c>
      <c r="AJ600" s="1">
        <v>31.04</v>
      </c>
      <c r="AK600" s="1">
        <v>31.85</v>
      </c>
      <c r="AL600" s="2">
        <v>30.82</v>
      </c>
      <c r="AM600" s="1">
        <v>30.31</v>
      </c>
      <c r="AN600" s="1">
        <v>31.34</v>
      </c>
      <c r="AO600" s="1" t="s">
        <v>0</v>
      </c>
      <c r="AP600" s="1">
        <v>4.8000000000000001E-2</v>
      </c>
      <c r="AQ600" s="1">
        <v>32.69</v>
      </c>
      <c r="AR600" s="1">
        <v>90.9</v>
      </c>
      <c r="AS600" s="1">
        <v>5.3999999999999999E-2</v>
      </c>
      <c r="AT600" s="1">
        <v>14.17</v>
      </c>
      <c r="AU600" s="1">
        <v>19.22</v>
      </c>
      <c r="AV600" s="1">
        <v>14.75</v>
      </c>
      <c r="AW600" s="1">
        <v>17.32</v>
      </c>
      <c r="AX600" s="1">
        <v>929</v>
      </c>
      <c r="AY600" s="1">
        <v>8.8007886000000006</v>
      </c>
      <c r="BD600" s="1">
        <f>0.6108*EXP((U600*17.27)/(U600+237.3))</f>
        <v>3.2594857435082427</v>
      </c>
      <c r="BE600" s="1">
        <f>0.6108*EXP((V600*17.27)/(V600+237.3))</f>
        <v>8.5186451141937081</v>
      </c>
      <c r="BF600" s="1">
        <f>+(BE600+BD600)/2</f>
        <v>5.8890654288509756</v>
      </c>
      <c r="BG600" s="1">
        <f>+((BD600*X600/100)+(BE600*Y600/100))/2</f>
        <v>4.2078961766628433</v>
      </c>
      <c r="BH600" s="1">
        <f>+BF600-BG600</f>
        <v>1.6811692521881323</v>
      </c>
    </row>
    <row r="601" spans="1:64" x14ac:dyDescent="0.2">
      <c r="A601" s="4">
        <v>43698</v>
      </c>
      <c r="B601" s="3">
        <v>0</v>
      </c>
      <c r="C601">
        <v>233</v>
      </c>
      <c r="D601" s="1">
        <v>12.07</v>
      </c>
      <c r="E601" s="1">
        <v>30.93</v>
      </c>
      <c r="F601" s="1">
        <v>260.0378</v>
      </c>
      <c r="G601" s="1">
        <v>43.482309999999998</v>
      </c>
      <c r="H601" s="1">
        <v>-54.673340000000003</v>
      </c>
      <c r="I601" s="1">
        <v>-9.616282</v>
      </c>
      <c r="J601" s="1">
        <v>35.192959999999999</v>
      </c>
      <c r="K601" s="1">
        <v>308.34289999999999</v>
      </c>
      <c r="L601" s="1">
        <v>459.0736</v>
      </c>
      <c r="M601" s="1">
        <v>504.13060000000002</v>
      </c>
      <c r="N601" s="1">
        <v>216.55549999999999</v>
      </c>
      <c r="O601" s="1">
        <v>-45.057049999999997</v>
      </c>
      <c r="P601" s="1">
        <f>+G601/F601</f>
        <v>0.16721534330778062</v>
      </c>
      <c r="Q601" s="1">
        <v>171.49850000000001</v>
      </c>
      <c r="R601" s="1">
        <v>27.26</v>
      </c>
      <c r="S601" s="1">
        <v>45.41</v>
      </c>
      <c r="T601" s="1">
        <v>33.119999999999997</v>
      </c>
      <c r="U601" s="1">
        <v>26.69</v>
      </c>
      <c r="V601" s="1">
        <v>41.36</v>
      </c>
      <c r="W601" s="1">
        <f>+(X601+Y601)/2</f>
        <v>50.69</v>
      </c>
      <c r="X601" s="1">
        <v>28.53</v>
      </c>
      <c r="Y601" s="1">
        <v>72.849999999999994</v>
      </c>
      <c r="Z601" s="1">
        <v>1.9710000000000001</v>
      </c>
      <c r="AA601" s="1">
        <v>166.8</v>
      </c>
      <c r="AB601" s="1">
        <v>60.75</v>
      </c>
      <c r="AC601" s="2">
        <v>32.33</v>
      </c>
      <c r="AD601" s="1">
        <v>31.03</v>
      </c>
      <c r="AE601" s="1">
        <v>33.46</v>
      </c>
      <c r="AF601" s="2">
        <v>31.94</v>
      </c>
      <c r="AG601" s="1">
        <v>31.47</v>
      </c>
      <c r="AH601" s="1">
        <v>32.369999999999997</v>
      </c>
      <c r="AI601" s="2">
        <v>31.69</v>
      </c>
      <c r="AJ601" s="1">
        <v>31.26</v>
      </c>
      <c r="AK601" s="1">
        <v>32.020000000000003</v>
      </c>
      <c r="AL601" s="2">
        <v>30.93</v>
      </c>
      <c r="AM601" s="1">
        <v>30.34</v>
      </c>
      <c r="AN601" s="1">
        <v>31.39</v>
      </c>
      <c r="AO601" s="1" t="s">
        <v>0</v>
      </c>
      <c r="AP601" s="1">
        <v>4.9000000000000002E-2</v>
      </c>
      <c r="AQ601" s="1">
        <v>32.89</v>
      </c>
      <c r="AR601" s="1">
        <v>91.2</v>
      </c>
      <c r="AS601" s="1">
        <v>5.3999999999999999E-2</v>
      </c>
      <c r="AT601" s="1">
        <v>14.39</v>
      </c>
      <c r="AU601" s="1">
        <v>19.350000000000001</v>
      </c>
      <c r="AV601" s="1">
        <v>14.99</v>
      </c>
      <c r="AW601" s="1">
        <v>17.38</v>
      </c>
      <c r="AX601" s="1">
        <v>0</v>
      </c>
      <c r="AY601" s="1">
        <v>0</v>
      </c>
      <c r="BD601" s="1">
        <f>0.6108*EXP((U601*17.27)/(U601+237.3))</f>
        <v>3.5010091848407412</v>
      </c>
      <c r="BE601" s="1">
        <f>0.6108*EXP((V601*17.27)/(V601+237.3))</f>
        <v>7.9272579666240901</v>
      </c>
      <c r="BF601" s="1">
        <f>+(BE601+BD601)/2</f>
        <v>5.7141335757324159</v>
      </c>
      <c r="BG601" s="1">
        <f>+((BD601*X601/100)+(BE601*Y601/100))/2</f>
        <v>3.3869226745603562</v>
      </c>
      <c r="BH601" s="1">
        <f>+BF601-BG601</f>
        <v>2.3272109011720596</v>
      </c>
    </row>
    <row r="602" spans="1:64" x14ac:dyDescent="0.2">
      <c r="A602" s="4">
        <v>43699</v>
      </c>
      <c r="B602" s="3">
        <v>0</v>
      </c>
      <c r="C602">
        <v>234</v>
      </c>
      <c r="D602" s="1">
        <v>12.02</v>
      </c>
      <c r="E602" s="1">
        <v>23.68</v>
      </c>
      <c r="F602" s="1">
        <v>243.2302</v>
      </c>
      <c r="G602" s="1">
        <v>42.235860000000002</v>
      </c>
      <c r="H602" s="1">
        <v>-38.362009999999998</v>
      </c>
      <c r="I602" s="1">
        <v>-3.4722279999999999</v>
      </c>
      <c r="J602" s="1">
        <v>32.889899999999997</v>
      </c>
      <c r="K602" s="1">
        <v>306.03989999999999</v>
      </c>
      <c r="L602" s="1">
        <v>460.06229999999999</v>
      </c>
      <c r="M602" s="1">
        <v>494.952</v>
      </c>
      <c r="N602" s="1">
        <v>200.99440000000001</v>
      </c>
      <c r="O602" s="1">
        <v>-34.889789999999998</v>
      </c>
      <c r="P602" s="1">
        <f>+G602/F602</f>
        <v>0.17364562459760344</v>
      </c>
      <c r="Q602" s="1">
        <v>166.1046</v>
      </c>
      <c r="R602" s="1">
        <v>20.91</v>
      </c>
      <c r="S602" s="1">
        <v>42.13</v>
      </c>
      <c r="T602" s="1">
        <v>31.61</v>
      </c>
      <c r="U602" s="1">
        <v>21.23</v>
      </c>
      <c r="V602" s="1">
        <v>38.28</v>
      </c>
      <c r="W602" s="1">
        <f>+(X602+Y602)/2</f>
        <v>67.234999999999999</v>
      </c>
      <c r="X602" s="1">
        <v>37.770000000000003</v>
      </c>
      <c r="Y602" s="1">
        <v>96.7</v>
      </c>
      <c r="Z602" s="1">
        <v>3.3239999999999998</v>
      </c>
      <c r="AA602" s="1">
        <v>127.2</v>
      </c>
      <c r="AB602" s="1">
        <v>60.11</v>
      </c>
      <c r="AC602" s="2">
        <v>32.619999999999997</v>
      </c>
      <c r="AD602" s="1">
        <v>31.48</v>
      </c>
      <c r="AE602" s="1">
        <v>33.770000000000003</v>
      </c>
      <c r="AF602" s="2">
        <v>32.26</v>
      </c>
      <c r="AG602" s="1">
        <v>31.77</v>
      </c>
      <c r="AH602" s="1">
        <v>33.21</v>
      </c>
      <c r="AI602" s="2">
        <v>31.97</v>
      </c>
      <c r="AJ602" s="1">
        <v>31.58</v>
      </c>
      <c r="AK602" s="1">
        <v>32.94</v>
      </c>
      <c r="AL602" s="2">
        <v>31.11</v>
      </c>
      <c r="AM602" s="1">
        <v>30.63</v>
      </c>
      <c r="AN602" s="1">
        <v>32.31</v>
      </c>
      <c r="AO602" s="1" t="s">
        <v>0</v>
      </c>
      <c r="AP602" s="1">
        <v>4.7E-2</v>
      </c>
      <c r="AQ602" s="1">
        <v>33.15</v>
      </c>
      <c r="AR602" s="1">
        <v>91.7</v>
      </c>
      <c r="AS602" s="1">
        <v>5.1999999999999998E-2</v>
      </c>
      <c r="AT602" s="1">
        <v>14.08</v>
      </c>
      <c r="AU602" s="1">
        <v>18.84</v>
      </c>
      <c r="AV602" s="1">
        <v>14.67</v>
      </c>
      <c r="AW602" s="1">
        <v>16.87</v>
      </c>
      <c r="AX602" s="1">
        <v>585.70000000000005</v>
      </c>
      <c r="AY602" s="1">
        <v>5.5485703800000001</v>
      </c>
      <c r="BD602" s="1">
        <f>0.6108*EXP((U602*17.27)/(U602+237.3))</f>
        <v>2.5223585327583193</v>
      </c>
      <c r="BE602" s="1">
        <f>0.6108*EXP((V602*17.27)/(V602+237.3))</f>
        <v>6.7257183969829875</v>
      </c>
      <c r="BF602" s="1">
        <f>+(BE602+BD602)/2</f>
        <v>4.6240384648706536</v>
      </c>
      <c r="BG602" s="1">
        <f>+((BD602*X602/100)+(BE602*Y602/100))/2</f>
        <v>3.7282322538526835</v>
      </c>
      <c r="BH602" s="1">
        <f>+BF602-BG602</f>
        <v>0.89580621101797009</v>
      </c>
    </row>
    <row r="603" spans="1:64" x14ac:dyDescent="0.2">
      <c r="A603" s="4">
        <v>43700</v>
      </c>
      <c r="B603" s="3">
        <v>0</v>
      </c>
      <c r="C603">
        <v>235</v>
      </c>
      <c r="D603" s="1">
        <v>12.05</v>
      </c>
      <c r="E603" s="1">
        <v>24.85</v>
      </c>
      <c r="F603" s="1">
        <v>126.0153</v>
      </c>
      <c r="G603" s="1">
        <v>19.384319999999999</v>
      </c>
      <c r="H603" s="1">
        <v>-23.585180000000001</v>
      </c>
      <c r="I603" s="1">
        <v>-0.85610799999999998</v>
      </c>
      <c r="J603" s="1">
        <v>26.296869999999998</v>
      </c>
      <c r="K603" s="1">
        <v>299.4468</v>
      </c>
      <c r="L603" s="1">
        <v>432.72809999999998</v>
      </c>
      <c r="M603" s="1">
        <v>455.4572</v>
      </c>
      <c r="N603" s="1">
        <v>106.631</v>
      </c>
      <c r="O603" s="1">
        <v>-22.72908</v>
      </c>
      <c r="P603" s="1">
        <f>+G603/F603</f>
        <v>0.15382513075793178</v>
      </c>
      <c r="Q603" s="1">
        <v>83.901870000000002</v>
      </c>
      <c r="R603" s="1">
        <v>21.62</v>
      </c>
      <c r="S603" s="1">
        <v>35.94</v>
      </c>
      <c r="T603" s="1">
        <v>25.7</v>
      </c>
      <c r="U603" s="1">
        <v>21.81</v>
      </c>
      <c r="V603" s="1">
        <v>32.14</v>
      </c>
      <c r="W603" s="1">
        <f>+(X603+Y603)/2</f>
        <v>78.460000000000008</v>
      </c>
      <c r="X603" s="1">
        <v>57.92</v>
      </c>
      <c r="Y603" s="1">
        <v>99</v>
      </c>
      <c r="Z603" s="1">
        <v>2.2599999999999998</v>
      </c>
      <c r="AA603" s="1">
        <v>66.02</v>
      </c>
      <c r="AB603" s="1">
        <v>61.1</v>
      </c>
      <c r="AC603" s="2">
        <v>30.27</v>
      </c>
      <c r="AD603" s="1">
        <v>29.47</v>
      </c>
      <c r="AE603" s="1">
        <v>32.880000000000003</v>
      </c>
      <c r="AF603" s="2">
        <v>31.7</v>
      </c>
      <c r="AG603" s="1">
        <v>31.04</v>
      </c>
      <c r="AH603" s="1">
        <v>32.72</v>
      </c>
      <c r="AI603" s="2">
        <v>31.89</v>
      </c>
      <c r="AJ603" s="1">
        <v>31.47</v>
      </c>
      <c r="AK603" s="1">
        <v>32.369999999999997</v>
      </c>
      <c r="AL603" s="2">
        <v>31.27</v>
      </c>
      <c r="AM603" s="1">
        <v>30.71</v>
      </c>
      <c r="AN603" s="1">
        <v>31.93</v>
      </c>
      <c r="AO603" s="1" t="s">
        <v>0</v>
      </c>
      <c r="AP603" s="1">
        <v>4.5999999999999999E-2</v>
      </c>
      <c r="AQ603" s="1">
        <v>33.01</v>
      </c>
      <c r="AR603" s="1">
        <v>91.5</v>
      </c>
      <c r="AS603" s="1">
        <v>5.0999999999999997E-2</v>
      </c>
      <c r="AT603" s="1">
        <v>13.82</v>
      </c>
      <c r="AU603" s="1">
        <v>18.510000000000002</v>
      </c>
      <c r="AV603" s="1">
        <v>14.4</v>
      </c>
      <c r="AW603" s="1">
        <v>16.61</v>
      </c>
      <c r="AX603" s="1">
        <v>4.0640000000000001</v>
      </c>
      <c r="AY603" s="1">
        <v>3.8499897599999999E-2</v>
      </c>
      <c r="BD603" s="1">
        <f>0.6108*EXP((U603*17.27)/(U603+237.3))</f>
        <v>2.6134667674963095</v>
      </c>
      <c r="BE603" s="1">
        <f>0.6108*EXP((V603*17.27)/(V603+237.3))</f>
        <v>4.7925211273080013</v>
      </c>
      <c r="BF603" s="1">
        <f>+(BE603+BD603)/2</f>
        <v>3.7029939474021552</v>
      </c>
      <c r="BG603" s="1">
        <f>+((BD603*X603/100)+(BE603*Y603/100))/2</f>
        <v>3.1291579338843918</v>
      </c>
      <c r="BH603" s="1">
        <f>+BF603-BG603</f>
        <v>0.57383601351776337</v>
      </c>
    </row>
    <row r="604" spans="1:64" x14ac:dyDescent="0.2">
      <c r="A604" s="4">
        <v>43701</v>
      </c>
      <c r="B604" s="3">
        <v>0</v>
      </c>
      <c r="C604">
        <v>236</v>
      </c>
      <c r="D604" s="1">
        <v>12.02</v>
      </c>
      <c r="E604" s="1">
        <v>25.56</v>
      </c>
      <c r="F604" s="1">
        <v>126.36790000000001</v>
      </c>
      <c r="G604" s="1">
        <v>19.366489999999999</v>
      </c>
      <c r="H604" s="1">
        <v>-23.03857</v>
      </c>
      <c r="I604" s="1">
        <v>-2.4610789999999998</v>
      </c>
      <c r="J604" s="1">
        <v>26.97026</v>
      </c>
      <c r="K604" s="1">
        <v>300.12020000000001</v>
      </c>
      <c r="L604" s="1">
        <v>437.23050000000001</v>
      </c>
      <c r="M604" s="1">
        <v>457.80799999999999</v>
      </c>
      <c r="N604" s="1">
        <v>107.0014</v>
      </c>
      <c r="O604" s="1">
        <v>-20.577490000000001</v>
      </c>
      <c r="P604" s="1">
        <f>+G604/F604</f>
        <v>0.15325482183370934</v>
      </c>
      <c r="Q604" s="1">
        <v>86.42389</v>
      </c>
      <c r="R604" s="1">
        <v>23.96</v>
      </c>
      <c r="S604" s="1">
        <v>34.78</v>
      </c>
      <c r="T604" s="1">
        <v>26.52</v>
      </c>
      <c r="U604" s="1">
        <v>23.82</v>
      </c>
      <c r="V604" s="1">
        <v>32.47</v>
      </c>
      <c r="W604" s="1">
        <f>+(X604+Y604)/2</f>
        <v>75.355000000000004</v>
      </c>
      <c r="X604" s="1">
        <v>54.81</v>
      </c>
      <c r="Y604" s="1">
        <v>95.9</v>
      </c>
      <c r="Z604" s="1">
        <v>2.0499999999999998</v>
      </c>
      <c r="AA604" s="1">
        <v>91.2</v>
      </c>
      <c r="AB604" s="1">
        <v>62.78</v>
      </c>
      <c r="AC604" s="2">
        <v>28.84</v>
      </c>
      <c r="AD604" s="1">
        <v>28.32</v>
      </c>
      <c r="AE604" s="1">
        <v>29.48</v>
      </c>
      <c r="AF604" s="2">
        <v>30.42</v>
      </c>
      <c r="AG604" s="1">
        <v>30.04</v>
      </c>
      <c r="AH604" s="1">
        <v>31.05</v>
      </c>
      <c r="AI604" s="2">
        <v>31.03</v>
      </c>
      <c r="AJ604" s="1">
        <v>30.64</v>
      </c>
      <c r="AK604" s="1">
        <v>31.49</v>
      </c>
      <c r="AL604" s="2">
        <v>31.19</v>
      </c>
      <c r="AM604" s="1">
        <v>30.85</v>
      </c>
      <c r="AN604" s="1">
        <v>31.46</v>
      </c>
      <c r="AO604" s="1" t="s">
        <v>0</v>
      </c>
      <c r="AP604" s="1">
        <v>4.7E-2</v>
      </c>
      <c r="AQ604" s="1">
        <v>32.17</v>
      </c>
      <c r="AR604" s="1">
        <v>89.9</v>
      </c>
      <c r="AS604" s="1">
        <v>5.0999999999999997E-2</v>
      </c>
      <c r="AT604" s="1">
        <v>13.84</v>
      </c>
      <c r="AU604" s="1">
        <v>18.55</v>
      </c>
      <c r="AV604" s="1">
        <v>14.38</v>
      </c>
      <c r="AW604" s="1">
        <v>16.829999999999998</v>
      </c>
      <c r="AX604" s="1">
        <v>0</v>
      </c>
      <c r="AY604" s="1">
        <v>0</v>
      </c>
      <c r="BD604" s="1">
        <f>0.6108*EXP((U604*17.27)/(U604+237.3))</f>
        <v>2.9518308339077692</v>
      </c>
      <c r="BE604" s="1">
        <f>0.6108*EXP((V604*17.27)/(V604+237.3))</f>
        <v>4.8825245016226635</v>
      </c>
      <c r="BF604" s="1">
        <f>+(BE604+BD604)/2</f>
        <v>3.9171776677652161</v>
      </c>
      <c r="BG604" s="1">
        <f>+((BD604*X604/100)+(BE604*Y604/100))/2</f>
        <v>3.1501197385604915</v>
      </c>
      <c r="BH604" s="1">
        <f>+BF604-BG604</f>
        <v>0.7670579292047246</v>
      </c>
    </row>
    <row r="605" spans="1:64" x14ac:dyDescent="0.2">
      <c r="A605" s="4">
        <v>43702</v>
      </c>
      <c r="B605" s="3">
        <v>0</v>
      </c>
      <c r="C605">
        <v>237</v>
      </c>
      <c r="D605" s="1">
        <v>11.98</v>
      </c>
      <c r="E605" s="1">
        <v>25.55</v>
      </c>
      <c r="F605" s="1">
        <v>260.05880000000002</v>
      </c>
      <c r="G605" s="1">
        <v>37.905329999999999</v>
      </c>
      <c r="H605" s="1">
        <v>-52.721649999999997</v>
      </c>
      <c r="I605" s="1" t="s">
        <v>0</v>
      </c>
      <c r="J605" s="1">
        <v>30.83315</v>
      </c>
      <c r="K605" s="1">
        <v>303.98309999999998</v>
      </c>
      <c r="L605" s="1">
        <v>432.69929999999999</v>
      </c>
      <c r="M605" s="1" t="s">
        <v>0</v>
      </c>
      <c r="N605" s="1">
        <v>222.15350000000001</v>
      </c>
      <c r="O605" s="1" t="s">
        <v>0</v>
      </c>
      <c r="P605" s="1">
        <f>+G605/F605</f>
        <v>0.14575676731569936</v>
      </c>
      <c r="Q605" s="1" t="s">
        <v>0</v>
      </c>
      <c r="R605" s="1">
        <v>23.5</v>
      </c>
      <c r="S605" s="1">
        <v>41.28</v>
      </c>
      <c r="T605" s="1">
        <v>29</v>
      </c>
      <c r="U605" s="1">
        <v>23.74</v>
      </c>
      <c r="V605" s="1">
        <v>36.46</v>
      </c>
      <c r="W605" s="1">
        <f>+(X605+Y605)/2</f>
        <v>66.204999999999998</v>
      </c>
      <c r="X605" s="1">
        <v>34.909999999999997</v>
      </c>
      <c r="Y605" s="1">
        <v>97.5</v>
      </c>
      <c r="Z605" s="1">
        <v>1.2450000000000001</v>
      </c>
      <c r="AA605" s="1">
        <v>319.89999999999998</v>
      </c>
      <c r="AB605" s="1">
        <v>82.7</v>
      </c>
      <c r="AC605" s="2">
        <v>29.17</v>
      </c>
      <c r="AD605" s="1">
        <v>28.24</v>
      </c>
      <c r="AE605" s="1">
        <v>30.17</v>
      </c>
      <c r="AF605" s="2">
        <v>29.9</v>
      </c>
      <c r="AG605" s="1">
        <v>29.55</v>
      </c>
      <c r="AH605" s="1">
        <v>30.23</v>
      </c>
      <c r="AI605" s="2">
        <v>30.36</v>
      </c>
      <c r="AJ605" s="1">
        <v>29.94</v>
      </c>
      <c r="AK605" s="1">
        <v>30.65</v>
      </c>
      <c r="AL605" s="2">
        <v>30.86</v>
      </c>
      <c r="AM605" s="1">
        <v>30.28</v>
      </c>
      <c r="AN605" s="1">
        <v>31.31</v>
      </c>
      <c r="AO605" s="1">
        <v>0.22700000000000001</v>
      </c>
      <c r="AP605" s="1">
        <v>4.7E-2</v>
      </c>
      <c r="AQ605" s="1">
        <v>31.55</v>
      </c>
      <c r="AR605" s="1">
        <v>88.8</v>
      </c>
      <c r="AS605" s="1">
        <v>5.1999999999999998E-2</v>
      </c>
      <c r="AT605" s="1">
        <v>13.86</v>
      </c>
      <c r="AU605" s="1">
        <v>18.53</v>
      </c>
      <c r="AV605" s="1">
        <v>14.39</v>
      </c>
      <c r="AW605" s="1">
        <v>16.940000000000001</v>
      </c>
      <c r="AX605" s="1">
        <v>0</v>
      </c>
      <c r="AY605" s="1">
        <v>0</v>
      </c>
      <c r="BD605" s="1">
        <f>0.6108*EXP((U605*17.27)/(U605+237.3))</f>
        <v>2.9376670171456065</v>
      </c>
      <c r="BE605" s="1">
        <f>0.6108*EXP((V605*17.27)/(V605+237.3))</f>
        <v>6.0925911674242075</v>
      </c>
      <c r="BF605" s="1">
        <f>+(BE605+BD605)/2</f>
        <v>4.5151290922849068</v>
      </c>
      <c r="BG605" s="1">
        <f>+((BD605*X605/100)+(BE605*Y605/100))/2</f>
        <v>3.4829079719620664</v>
      </c>
      <c r="BH605" s="1">
        <f>+BF605-BG605</f>
        <v>1.0322211203228404</v>
      </c>
    </row>
    <row r="606" spans="1:64" x14ac:dyDescent="0.2">
      <c r="A606" s="4">
        <v>43703</v>
      </c>
      <c r="B606" s="3">
        <v>0</v>
      </c>
      <c r="C606">
        <v>238</v>
      </c>
      <c r="D606" s="1">
        <v>12.04</v>
      </c>
      <c r="E606" s="1">
        <v>27.76</v>
      </c>
      <c r="F606" s="1">
        <v>260.49770000000001</v>
      </c>
      <c r="G606" s="1">
        <v>39.7988</v>
      </c>
      <c r="H606" s="1">
        <v>-50.054870000000001</v>
      </c>
      <c r="I606" s="1" t="s">
        <v>0</v>
      </c>
      <c r="J606" s="1">
        <v>31.534549999999999</v>
      </c>
      <c r="K606" s="1">
        <v>304.68450000000001</v>
      </c>
      <c r="L606" s="1">
        <v>439.83350000000002</v>
      </c>
      <c r="M606" s="1" t="s">
        <v>0</v>
      </c>
      <c r="N606" s="1">
        <v>220.69890000000001</v>
      </c>
      <c r="O606" s="1" t="s">
        <v>0</v>
      </c>
      <c r="P606" s="1">
        <f>+G606/F606</f>
        <v>0.15277985179907538</v>
      </c>
      <c r="Q606" s="1" t="s">
        <v>0</v>
      </c>
      <c r="R606" s="1">
        <v>23.37</v>
      </c>
      <c r="S606" s="1">
        <v>41.79</v>
      </c>
      <c r="T606" s="1">
        <v>29.93</v>
      </c>
      <c r="U606" s="1">
        <v>23.5</v>
      </c>
      <c r="V606" s="1">
        <v>38.22</v>
      </c>
      <c r="W606" s="1">
        <f>+(X606+Y606)/2</f>
        <v>66.004999999999995</v>
      </c>
      <c r="X606" s="1">
        <v>34.71</v>
      </c>
      <c r="Y606" s="1">
        <v>97.3</v>
      </c>
      <c r="Z606" s="1">
        <v>1.694</v>
      </c>
      <c r="AA606" s="1">
        <v>210.8</v>
      </c>
      <c r="AB606" s="1">
        <v>74.680000000000007</v>
      </c>
      <c r="AC606" s="2">
        <v>29.52</v>
      </c>
      <c r="AD606" s="1">
        <v>28.36</v>
      </c>
      <c r="AE606" s="1">
        <v>30.52</v>
      </c>
      <c r="AF606" s="2">
        <v>29.93</v>
      </c>
      <c r="AG606" s="1">
        <v>29.49</v>
      </c>
      <c r="AH606" s="1">
        <v>30.3</v>
      </c>
      <c r="AI606" s="2">
        <v>30.18</v>
      </c>
      <c r="AJ606" s="1">
        <v>29.73</v>
      </c>
      <c r="AK606" s="1">
        <v>30.49</v>
      </c>
      <c r="AL606" s="2">
        <v>30.54</v>
      </c>
      <c r="AM606" s="1">
        <v>29.93</v>
      </c>
      <c r="AN606" s="1">
        <v>30.97</v>
      </c>
      <c r="AO606" s="1" t="s">
        <v>0</v>
      </c>
      <c r="AP606" s="1">
        <v>4.7E-2</v>
      </c>
      <c r="AQ606" s="1">
        <v>31.4</v>
      </c>
      <c r="AR606" s="1">
        <v>88.5</v>
      </c>
      <c r="AS606" s="1">
        <v>5.0999999999999997E-2</v>
      </c>
      <c r="AT606" s="1">
        <v>13.92</v>
      </c>
      <c r="AU606" s="1">
        <v>18.309999999999999</v>
      </c>
      <c r="AV606" s="1">
        <v>14.45</v>
      </c>
      <c r="AW606" s="1">
        <v>16.77</v>
      </c>
      <c r="AX606" s="1">
        <v>138.19999999999999</v>
      </c>
      <c r="AY606" s="1">
        <v>1.3092238800000002</v>
      </c>
      <c r="BD606" s="1">
        <f>0.6108*EXP((U606*17.27)/(U606+237.3))</f>
        <v>2.8955307729089892</v>
      </c>
      <c r="BE606" s="1">
        <f>0.6108*EXP((V606*17.27)/(V606+237.3))</f>
        <v>6.7039725591918398</v>
      </c>
      <c r="BF606" s="1">
        <f>+(BE606+BD606)/2</f>
        <v>4.7997516660504145</v>
      </c>
      <c r="BG606" s="1">
        <f>+((BD606*X606/100)+(BE606*Y606/100))/2</f>
        <v>3.7640020156851848</v>
      </c>
      <c r="BH606" s="1">
        <f>+BF606-BG606</f>
        <v>1.0357496503652297</v>
      </c>
    </row>
    <row r="607" spans="1:64" x14ac:dyDescent="0.2">
      <c r="A607" s="4">
        <v>43704</v>
      </c>
      <c r="B607" s="3">
        <v>0</v>
      </c>
      <c r="C607">
        <v>239</v>
      </c>
      <c r="D607" s="1">
        <v>12.03</v>
      </c>
      <c r="E607" s="1">
        <v>28.83</v>
      </c>
      <c r="F607" s="1">
        <v>256.762</v>
      </c>
      <c r="G607" s="1">
        <v>38.769910000000003</v>
      </c>
      <c r="H607" s="1">
        <v>-49.266219999999997</v>
      </c>
      <c r="I607" s="1" t="s">
        <v>0</v>
      </c>
      <c r="J607" s="1">
        <v>32.967880000000001</v>
      </c>
      <c r="K607" s="1">
        <v>306.11790000000002</v>
      </c>
      <c r="L607" s="1">
        <v>449.89</v>
      </c>
      <c r="M607" s="1" t="s">
        <v>0</v>
      </c>
      <c r="N607" s="1">
        <v>217.99209999999999</v>
      </c>
      <c r="O607" s="1" t="s">
        <v>0</v>
      </c>
      <c r="P607" s="1">
        <f>+G607/F607</f>
        <v>0.15099551335477993</v>
      </c>
      <c r="Q607" s="1" t="s">
        <v>0</v>
      </c>
      <c r="R607" s="1">
        <v>25.39</v>
      </c>
      <c r="S607" s="1">
        <v>44.54</v>
      </c>
      <c r="T607" s="1">
        <v>31.1</v>
      </c>
      <c r="U607" s="1">
        <v>25.57</v>
      </c>
      <c r="V607" s="1">
        <v>39.119999999999997</v>
      </c>
      <c r="W607" s="1">
        <f>+(X607+Y607)/2</f>
        <v>66.929999999999993</v>
      </c>
      <c r="X607" s="1">
        <v>37.26</v>
      </c>
      <c r="Y607" s="1">
        <v>96.6</v>
      </c>
      <c r="Z607" s="1">
        <v>1.65</v>
      </c>
      <c r="AA607" s="1">
        <v>188.4</v>
      </c>
      <c r="AB607" s="1">
        <v>59.63</v>
      </c>
      <c r="AC607" s="2">
        <v>30.07</v>
      </c>
      <c r="AD607" s="1">
        <v>29.03</v>
      </c>
      <c r="AE607" s="1">
        <v>31.08</v>
      </c>
      <c r="AF607" s="2">
        <v>30.16</v>
      </c>
      <c r="AG607" s="1">
        <v>29.76</v>
      </c>
      <c r="AH607" s="1">
        <v>30.59</v>
      </c>
      <c r="AI607" s="2">
        <v>30.25</v>
      </c>
      <c r="AJ607" s="1">
        <v>29.86</v>
      </c>
      <c r="AK607" s="1">
        <v>30.61</v>
      </c>
      <c r="AL607" s="2">
        <v>30.39</v>
      </c>
      <c r="AM607" s="1">
        <v>29.83</v>
      </c>
      <c r="AN607" s="1">
        <v>30.84</v>
      </c>
      <c r="AO607" s="1" t="s">
        <v>0</v>
      </c>
      <c r="AP607" s="1">
        <v>4.5999999999999999E-2</v>
      </c>
      <c r="AQ607" s="1">
        <v>31.51</v>
      </c>
      <c r="AR607" s="1">
        <v>88.7</v>
      </c>
      <c r="AS607" s="1">
        <v>5.0999999999999997E-2</v>
      </c>
      <c r="AT607" s="1">
        <v>13.82</v>
      </c>
      <c r="AU607" s="1">
        <v>18.190000000000001</v>
      </c>
      <c r="AV607" s="1">
        <v>14.35</v>
      </c>
      <c r="AW607" s="1">
        <v>16.64</v>
      </c>
      <c r="AX607" s="1">
        <v>10.67</v>
      </c>
      <c r="AY607" s="1">
        <v>0.10108117800000001</v>
      </c>
      <c r="BD607" s="1">
        <f>0.6108*EXP((U607*17.27)/(U607+237.3))</f>
        <v>3.2769362608893373</v>
      </c>
      <c r="BE607" s="1">
        <f>0.6108*EXP((V607*17.27)/(V607+237.3))</f>
        <v>7.0366328739942308</v>
      </c>
      <c r="BF607" s="1">
        <f>+(BE607+BD607)/2</f>
        <v>5.1567845674417843</v>
      </c>
      <c r="BG607" s="1">
        <f>+((BD607*X607/100)+(BE607*Y607/100))/2</f>
        <v>4.0091869035428962</v>
      </c>
      <c r="BH607" s="1">
        <f>+BF607-BG607</f>
        <v>1.1475976638988881</v>
      </c>
    </row>
    <row r="608" spans="1:64" x14ac:dyDescent="0.2">
      <c r="A608" s="4">
        <v>43705</v>
      </c>
      <c r="B608" s="3">
        <v>0</v>
      </c>
      <c r="C608">
        <v>240</v>
      </c>
      <c r="D608" s="1">
        <v>12.03</v>
      </c>
      <c r="E608" s="1">
        <v>28.15</v>
      </c>
      <c r="F608" s="1">
        <v>174.99369999999999</v>
      </c>
      <c r="G608" s="1">
        <v>27.74813</v>
      </c>
      <c r="H608" s="1">
        <v>-36.292180000000002</v>
      </c>
      <c r="I608" s="1" t="s">
        <v>0</v>
      </c>
      <c r="J608" s="1">
        <v>31.614149999999999</v>
      </c>
      <c r="K608" s="1">
        <v>304.76409999999998</v>
      </c>
      <c r="L608" s="1">
        <v>453.38240000000002</v>
      </c>
      <c r="M608" s="1" t="s">
        <v>0</v>
      </c>
      <c r="N608" s="1">
        <v>147.24549999999999</v>
      </c>
      <c r="O608" s="1" t="s">
        <v>0</v>
      </c>
      <c r="P608" s="1">
        <f>+G608/F608</f>
        <v>0.15856645124938784</v>
      </c>
      <c r="Q608" s="1" t="s">
        <v>0</v>
      </c>
      <c r="R608" s="1">
        <v>26.61</v>
      </c>
      <c r="S608" s="1">
        <v>39.729999999999997</v>
      </c>
      <c r="T608" s="1">
        <v>30.37</v>
      </c>
      <c r="U608" s="1">
        <v>26.51</v>
      </c>
      <c r="V608" s="1">
        <v>34.979999999999997</v>
      </c>
      <c r="W608" s="1">
        <f>+(X608+Y608)/2</f>
        <v>71.5</v>
      </c>
      <c r="X608" s="1">
        <v>51.3</v>
      </c>
      <c r="Y608" s="1">
        <v>91.7</v>
      </c>
      <c r="Z608" s="1">
        <v>1.68</v>
      </c>
      <c r="AA608" s="1">
        <v>209.9</v>
      </c>
      <c r="AB608" s="1">
        <v>82.2</v>
      </c>
      <c r="AC608" s="2">
        <v>30.24</v>
      </c>
      <c r="AD608" s="1">
        <v>29.16</v>
      </c>
      <c r="AE608" s="1">
        <v>30.95</v>
      </c>
      <c r="AF608" s="2">
        <v>30.36</v>
      </c>
      <c r="AG608" s="1">
        <v>29.81</v>
      </c>
      <c r="AH608" s="1">
        <v>30.61</v>
      </c>
      <c r="AI608" s="2">
        <v>30.39</v>
      </c>
      <c r="AJ608" s="1">
        <v>29.79</v>
      </c>
      <c r="AK608" s="1">
        <v>30.64</v>
      </c>
      <c r="AL608" s="2">
        <v>30.35</v>
      </c>
      <c r="AM608" s="1">
        <v>29.49</v>
      </c>
      <c r="AN608" s="1">
        <v>30.68</v>
      </c>
      <c r="AO608" s="1">
        <v>0.22800000000000001</v>
      </c>
      <c r="AP608" s="1">
        <v>4.7E-2</v>
      </c>
      <c r="AQ608" s="1">
        <v>31.7</v>
      </c>
      <c r="AR608" s="1">
        <v>89.1</v>
      </c>
      <c r="AS608" s="1">
        <v>5.0999999999999997E-2</v>
      </c>
      <c r="AT608" s="1">
        <v>13.98</v>
      </c>
      <c r="AU608" s="1">
        <v>18.37</v>
      </c>
      <c r="AV608" s="1">
        <v>14.52</v>
      </c>
      <c r="AW608" s="1">
        <v>16.760000000000002</v>
      </c>
      <c r="AX608" s="1">
        <v>721.1</v>
      </c>
      <c r="AY608" s="1">
        <v>6.8312687400000023</v>
      </c>
      <c r="BD608" s="1">
        <f>0.6108*EXP((U608*17.27)/(U608+237.3))</f>
        <v>3.4641216972347788</v>
      </c>
      <c r="BE608" s="1">
        <f>0.6108*EXP((V608*17.27)/(V608+237.3))</f>
        <v>5.6164688283788573</v>
      </c>
      <c r="BF608" s="1">
        <f>+(BE608+BD608)/2</f>
        <v>4.5402952628068185</v>
      </c>
      <c r="BG608" s="1">
        <f>+((BD608*X608/100)+(BE608*Y608/100))/2</f>
        <v>3.463698173152427</v>
      </c>
      <c r="BH608" s="1">
        <f>+BF608-BG608</f>
        <v>1.0765970896543915</v>
      </c>
    </row>
    <row r="609" spans="1:64" x14ac:dyDescent="0.2">
      <c r="A609" s="4">
        <v>43706</v>
      </c>
      <c r="B609" s="3">
        <v>0</v>
      </c>
      <c r="C609">
        <v>241</v>
      </c>
      <c r="D609" s="1">
        <v>12.04</v>
      </c>
      <c r="E609" s="1">
        <v>28.49</v>
      </c>
      <c r="F609" s="1">
        <v>242.87549999999999</v>
      </c>
      <c r="G609" s="1">
        <v>37.115819999999999</v>
      </c>
      <c r="H609" s="1">
        <v>-44.640779999999999</v>
      </c>
      <c r="I609" s="1">
        <v>-7.8301670000000003</v>
      </c>
      <c r="J609" s="1">
        <v>32.656880000000001</v>
      </c>
      <c r="K609" s="1">
        <v>305.80689999999998</v>
      </c>
      <c r="L609" s="1">
        <v>452.33150000000001</v>
      </c>
      <c r="M609" s="1">
        <v>489.14210000000003</v>
      </c>
      <c r="N609" s="1">
        <v>205.75970000000001</v>
      </c>
      <c r="O609" s="1">
        <v>-36.810609999999997</v>
      </c>
      <c r="P609" s="1">
        <f>+G609/F609</f>
        <v>0.15281829579352385</v>
      </c>
      <c r="Q609" s="1">
        <v>168.94909999999999</v>
      </c>
      <c r="R609" s="1">
        <v>25.53</v>
      </c>
      <c r="S609" s="1">
        <v>43.42</v>
      </c>
      <c r="T609" s="1">
        <v>30.82</v>
      </c>
      <c r="U609" s="1">
        <v>25.79</v>
      </c>
      <c r="V609" s="1">
        <v>38.4</v>
      </c>
      <c r="W609" s="1">
        <f>+(X609+Y609)/2</f>
        <v>67.94</v>
      </c>
      <c r="X609" s="1">
        <v>39.18</v>
      </c>
      <c r="Y609" s="1">
        <v>96.7</v>
      </c>
      <c r="Z609" s="1">
        <v>1.2669999999999999</v>
      </c>
      <c r="AA609" s="1">
        <v>222.8</v>
      </c>
      <c r="AB609" s="1">
        <v>73.58</v>
      </c>
      <c r="AC609" s="2">
        <v>30.49</v>
      </c>
      <c r="AD609" s="1">
        <v>29.49</v>
      </c>
      <c r="AE609" s="1">
        <v>31.46</v>
      </c>
      <c r="AF609" s="2">
        <v>30.46</v>
      </c>
      <c r="AG609" s="1">
        <v>30.05</v>
      </c>
      <c r="AH609" s="1">
        <v>30.82</v>
      </c>
      <c r="AI609" s="2">
        <v>30.46</v>
      </c>
      <c r="AJ609" s="1">
        <v>30.13</v>
      </c>
      <c r="AK609" s="1">
        <v>30.81</v>
      </c>
      <c r="AL609" s="2">
        <v>30.33</v>
      </c>
      <c r="AM609" s="1">
        <v>29.86</v>
      </c>
      <c r="AN609" s="1">
        <v>30.8</v>
      </c>
      <c r="AO609" s="1" t="s">
        <v>0</v>
      </c>
      <c r="AP609" s="1">
        <v>4.9000000000000002E-2</v>
      </c>
      <c r="AQ609" s="1">
        <v>31.7</v>
      </c>
      <c r="AR609" s="1">
        <v>89.1</v>
      </c>
      <c r="AS609" s="1">
        <v>5.3999999999999999E-2</v>
      </c>
      <c r="AT609" s="1">
        <v>14.25</v>
      </c>
      <c r="AU609" s="1">
        <v>19.37</v>
      </c>
      <c r="AV609" s="1">
        <v>14.8</v>
      </c>
      <c r="AW609" s="1">
        <v>17.670000000000002</v>
      </c>
      <c r="AX609" s="1">
        <v>0</v>
      </c>
      <c r="AY609" s="1">
        <v>0</v>
      </c>
      <c r="BD609" s="1">
        <f>0.6108*EXP((U609*17.27)/(U609+237.3))</f>
        <v>3.319936348619136</v>
      </c>
      <c r="BE609" s="1">
        <f>0.6108*EXP((V609*17.27)/(V609+237.3))</f>
        <v>6.7693932881163699</v>
      </c>
      <c r="BF609" s="1">
        <f>+(BE609+BD609)/2</f>
        <v>5.0446648183677532</v>
      </c>
      <c r="BG609" s="1">
        <f>+((BD609*X609/100)+(BE609*Y609/100))/2</f>
        <v>3.9233771854987536</v>
      </c>
      <c r="BH609" s="1">
        <f>+BF609-BG609</f>
        <v>1.1212876328689996</v>
      </c>
    </row>
    <row r="610" spans="1:64" x14ac:dyDescent="0.2">
      <c r="A610" s="4">
        <v>43707</v>
      </c>
      <c r="B610" s="3">
        <v>0</v>
      </c>
      <c r="C610">
        <v>242</v>
      </c>
      <c r="D610" s="1">
        <v>12.03</v>
      </c>
      <c r="E610" s="1">
        <v>25.98</v>
      </c>
      <c r="F610" s="1">
        <v>242.12260000000001</v>
      </c>
      <c r="G610" s="1">
        <v>37.086269999999999</v>
      </c>
      <c r="H610" s="1">
        <v>-42.869639999999997</v>
      </c>
      <c r="I610" s="1">
        <v>-8.2567760000000003</v>
      </c>
      <c r="J610" s="1">
        <v>32.20729</v>
      </c>
      <c r="K610" s="1">
        <v>305.35730000000001</v>
      </c>
      <c r="L610" s="1">
        <v>451.65989999999999</v>
      </c>
      <c r="M610" s="1">
        <v>486.27269999999999</v>
      </c>
      <c r="N610" s="1">
        <v>205.03630000000001</v>
      </c>
      <c r="O610" s="1">
        <v>-34.612870000000001</v>
      </c>
      <c r="P610" s="1">
        <f>+G610/F610</f>
        <v>0.15317145115738887</v>
      </c>
      <c r="Q610" s="1">
        <v>170.42339999999999</v>
      </c>
      <c r="R610" s="1">
        <v>22.82</v>
      </c>
      <c r="S610" s="1">
        <v>43.98</v>
      </c>
      <c r="T610" s="1">
        <v>30.19</v>
      </c>
      <c r="U610" s="1">
        <v>23.96</v>
      </c>
      <c r="V610" s="1">
        <v>38.64</v>
      </c>
      <c r="W610" s="1">
        <f>+(X610+Y610)/2</f>
        <v>63.81</v>
      </c>
      <c r="X610" s="1">
        <v>32.92</v>
      </c>
      <c r="Y610" s="1">
        <v>94.7</v>
      </c>
      <c r="Z610" s="1">
        <v>1.931</v>
      </c>
      <c r="AA610" s="1">
        <v>116</v>
      </c>
      <c r="AB610" s="1">
        <v>90.7</v>
      </c>
      <c r="AC610" s="2">
        <v>30.71</v>
      </c>
      <c r="AD610" s="1">
        <v>29.69</v>
      </c>
      <c r="AE610" s="1">
        <v>32.049999999999997</v>
      </c>
      <c r="AF610" s="2">
        <v>30.67</v>
      </c>
      <c r="AG610" s="1">
        <v>30.22</v>
      </c>
      <c r="AH610" s="1">
        <v>31.44</v>
      </c>
      <c r="AI610" s="2">
        <v>30.62</v>
      </c>
      <c r="AJ610" s="1">
        <v>30.21</v>
      </c>
      <c r="AK610" s="1">
        <v>31.36</v>
      </c>
      <c r="AL610" s="2">
        <v>30.37</v>
      </c>
      <c r="AM610" s="1">
        <v>29.84</v>
      </c>
      <c r="AN610" s="1">
        <v>31.3</v>
      </c>
      <c r="AO610" s="1">
        <v>0.23300000000000001</v>
      </c>
      <c r="AP610" s="1">
        <v>4.9000000000000002E-2</v>
      </c>
      <c r="AQ610" s="1">
        <v>31.98</v>
      </c>
      <c r="AR610" s="1">
        <v>89.5</v>
      </c>
      <c r="AS610" s="1">
        <v>5.3999999999999999E-2</v>
      </c>
      <c r="AT610" s="1">
        <v>14.29</v>
      </c>
      <c r="AU610" s="1">
        <v>19.5</v>
      </c>
      <c r="AV610" s="1">
        <v>14.85</v>
      </c>
      <c r="AW610" s="1">
        <v>17.739999999999998</v>
      </c>
      <c r="AX610" s="1">
        <v>847</v>
      </c>
      <c r="AY610" s="1">
        <v>8.0239698000000015</v>
      </c>
      <c r="BD610" s="1">
        <f>0.6108*EXP((U610*17.27)/(U610+237.3))</f>
        <v>2.9767609352025519</v>
      </c>
      <c r="BE610" s="1">
        <f>0.6108*EXP((V610*17.27)/(V610+237.3))</f>
        <v>6.8574799316651749</v>
      </c>
      <c r="BF610" s="1">
        <f>+(BE610+BD610)/2</f>
        <v>4.9171204334338636</v>
      </c>
      <c r="BG610" s="1">
        <f>+((BD610*X610/100)+(BE610*Y610/100))/2</f>
        <v>3.7369915975778003</v>
      </c>
      <c r="BH610" s="1">
        <f>+BF610-BG610</f>
        <v>1.1801288358560633</v>
      </c>
    </row>
    <row r="611" spans="1:64" x14ac:dyDescent="0.2">
      <c r="A611" s="4">
        <v>43708</v>
      </c>
      <c r="B611" s="3">
        <v>0</v>
      </c>
      <c r="C611">
        <v>243</v>
      </c>
      <c r="D611" s="1">
        <v>12.03</v>
      </c>
      <c r="E611" s="1">
        <v>24.89</v>
      </c>
      <c r="F611" s="1">
        <v>158.8297</v>
      </c>
      <c r="G611" s="1">
        <v>24.574870000000001</v>
      </c>
      <c r="H611" s="1">
        <v>-31.018260000000001</v>
      </c>
      <c r="I611" s="1">
        <v>-4.9112330000000002</v>
      </c>
      <c r="J611" s="1">
        <v>29.383109999999999</v>
      </c>
      <c r="K611" s="1">
        <v>302.53309999999999</v>
      </c>
      <c r="L611" s="1">
        <v>444.7278</v>
      </c>
      <c r="M611" s="1">
        <v>470.83479999999997</v>
      </c>
      <c r="N611" s="1">
        <v>134.25489999999999</v>
      </c>
      <c r="O611" s="1">
        <v>-26.107030000000002</v>
      </c>
      <c r="P611" s="1">
        <f>+G611/F611</f>
        <v>0.15472465162372026</v>
      </c>
      <c r="Q611" s="1">
        <v>108.1478</v>
      </c>
      <c r="R611" s="1">
        <v>22.44</v>
      </c>
      <c r="S611" s="1">
        <v>39.97</v>
      </c>
      <c r="T611" s="1">
        <v>28.34</v>
      </c>
      <c r="U611" s="1">
        <v>23.14</v>
      </c>
      <c r="V611" s="1">
        <v>36.44</v>
      </c>
      <c r="W611" s="1">
        <f>+(X611+Y611)/2</f>
        <v>71.784999999999997</v>
      </c>
      <c r="X611" s="1">
        <v>46.57</v>
      </c>
      <c r="Y611" s="1">
        <v>97</v>
      </c>
      <c r="Z611" s="1">
        <v>1.875</v>
      </c>
      <c r="AA611" s="1">
        <v>82.9</v>
      </c>
      <c r="AB611" s="1">
        <v>84</v>
      </c>
      <c r="AC611" s="2">
        <v>29.78</v>
      </c>
      <c r="AD611" s="1">
        <v>29.1</v>
      </c>
      <c r="AE611" s="1">
        <v>30.69</v>
      </c>
      <c r="AF611" s="2">
        <v>30.53</v>
      </c>
      <c r="AG611" s="1">
        <v>30.11</v>
      </c>
      <c r="AH611" s="1">
        <v>30.96</v>
      </c>
      <c r="AI611" s="2">
        <v>30.67</v>
      </c>
      <c r="AJ611" s="1">
        <v>30.28</v>
      </c>
      <c r="AK611" s="1">
        <v>31.06</v>
      </c>
      <c r="AL611" s="2">
        <v>30.45</v>
      </c>
      <c r="AM611" s="1">
        <v>29.9</v>
      </c>
      <c r="AN611" s="1">
        <v>31.17</v>
      </c>
      <c r="AO611" s="1" t="s">
        <v>0</v>
      </c>
      <c r="AP611" s="1">
        <v>0.05</v>
      </c>
      <c r="AQ611" s="1">
        <v>31.94</v>
      </c>
      <c r="AR611" s="1">
        <v>89.5</v>
      </c>
      <c r="AS611" s="1">
        <v>5.3999999999999999E-2</v>
      </c>
      <c r="AT611" s="1">
        <v>14.45</v>
      </c>
      <c r="AU611" s="1">
        <v>19.62</v>
      </c>
      <c r="AV611" s="1">
        <v>15.01</v>
      </c>
      <c r="AW611" s="1">
        <v>17.86</v>
      </c>
      <c r="AX611" s="1">
        <v>4.0640000000000001</v>
      </c>
      <c r="AY611" s="1">
        <v>3.8499897599999999E-2</v>
      </c>
      <c r="BD611" s="1">
        <f>0.6108*EXP((U611*17.27)/(U611+237.3))</f>
        <v>2.83331544461132</v>
      </c>
      <c r="BE611" s="1">
        <f>0.6108*EXP((V611*17.27)/(V611+237.3))</f>
        <v>6.0859311345458895</v>
      </c>
      <c r="BF611" s="1">
        <f>+(BE611+BD611)/2</f>
        <v>4.4596232895786052</v>
      </c>
      <c r="BG611" s="1">
        <f>+((BD611*X611/100)+(BE611*Y611/100))/2</f>
        <v>3.6114141015325023</v>
      </c>
      <c r="BH611" s="1">
        <f>+BF611-BG611</f>
        <v>0.8482091880461029</v>
      </c>
      <c r="BI611" s="4">
        <f>+A611</f>
        <v>43708</v>
      </c>
      <c r="BJ611" s="1">
        <f>+AVERAGE(BH581:BH611)</f>
        <v>1.3313913298355931</v>
      </c>
    </row>
    <row r="612" spans="1:64" x14ac:dyDescent="0.2">
      <c r="A612" s="4">
        <v>43709</v>
      </c>
      <c r="B612" s="3">
        <v>0</v>
      </c>
      <c r="C612">
        <v>244</v>
      </c>
      <c r="D612" s="1">
        <v>11.97</v>
      </c>
      <c r="E612" s="1">
        <v>25.55</v>
      </c>
      <c r="F612" s="1">
        <v>156.0532</v>
      </c>
      <c r="G612" s="1">
        <v>21.90934</v>
      </c>
      <c r="H612" s="1">
        <v>-30.38795</v>
      </c>
      <c r="I612" s="1">
        <v>-3.2164239999999999</v>
      </c>
      <c r="J612" s="1">
        <v>27.669920000000001</v>
      </c>
      <c r="K612" s="1">
        <v>300.81990000000002</v>
      </c>
      <c r="L612" s="1">
        <v>434.69400000000002</v>
      </c>
      <c r="M612" s="1">
        <v>461.8655</v>
      </c>
      <c r="N612" s="1">
        <v>134.1439</v>
      </c>
      <c r="O612" s="1">
        <v>-27.171530000000001</v>
      </c>
      <c r="P612" s="1">
        <f>+G612/F612</f>
        <v>0.14039660833613152</v>
      </c>
      <c r="Q612" s="1">
        <v>106.97239999999999</v>
      </c>
      <c r="R612" s="1">
        <v>22.76</v>
      </c>
      <c r="S612" s="1">
        <v>41.51</v>
      </c>
      <c r="T612" s="1">
        <v>26.74</v>
      </c>
      <c r="U612" s="1">
        <v>22.99</v>
      </c>
      <c r="V612" s="1">
        <v>35.340000000000003</v>
      </c>
      <c r="W612" s="1">
        <f>+(X612+Y612)/2</f>
        <v>72.215000000000003</v>
      </c>
      <c r="X612" s="1">
        <v>47.13</v>
      </c>
      <c r="Y612" s="1">
        <v>97.3</v>
      </c>
      <c r="Z612" s="1">
        <v>1.8120000000000001</v>
      </c>
      <c r="AA612" s="1">
        <v>60.62</v>
      </c>
      <c r="AB612" s="1">
        <v>69.849999999999994</v>
      </c>
      <c r="AC612" s="2">
        <v>28.94</v>
      </c>
      <c r="AD612" s="1">
        <v>28.09</v>
      </c>
      <c r="AE612" s="1">
        <v>29.91</v>
      </c>
      <c r="AF612" s="2">
        <v>30.01</v>
      </c>
      <c r="AG612" s="1">
        <v>29.62</v>
      </c>
      <c r="AH612" s="1">
        <v>30.48</v>
      </c>
      <c r="AI612" s="2">
        <v>30.36</v>
      </c>
      <c r="AJ612" s="1">
        <v>30.02</v>
      </c>
      <c r="AK612" s="1">
        <v>30.84</v>
      </c>
      <c r="AL612" s="2">
        <v>30.47</v>
      </c>
      <c r="AM612" s="1">
        <v>30</v>
      </c>
      <c r="AN612" s="1">
        <v>31.16</v>
      </c>
      <c r="AO612" s="1" t="s">
        <v>0</v>
      </c>
      <c r="AP612" s="1">
        <v>4.9000000000000002E-2</v>
      </c>
      <c r="AQ612" s="1">
        <v>31.58</v>
      </c>
      <c r="AR612" s="1">
        <v>88.9</v>
      </c>
      <c r="AS612" s="1">
        <v>5.2999999999999999E-2</v>
      </c>
      <c r="AT612" s="1">
        <v>14.24</v>
      </c>
      <c r="AU612" s="1">
        <v>19.07</v>
      </c>
      <c r="AV612" s="1">
        <v>14.78</v>
      </c>
      <c r="AW612" s="1">
        <v>17.440000000000001</v>
      </c>
      <c r="AX612" s="1">
        <v>0.254</v>
      </c>
      <c r="AY612" s="1">
        <v>2.4062436E-3</v>
      </c>
      <c r="BD612" s="1">
        <f>0.6108*EXP((U612*17.27)/(U612+237.3))</f>
        <v>2.8077388058595294</v>
      </c>
      <c r="BE612" s="1">
        <f>0.6108*EXP((V612*17.27)/(V612+237.3))</f>
        <v>5.7292076174325821</v>
      </c>
      <c r="BF612" s="1">
        <f>+(BE612+BD612)/2</f>
        <v>4.2684732116460555</v>
      </c>
      <c r="BG612" s="1">
        <f>+((BD612*X612/100)+(BE612*Y612/100))/2</f>
        <v>3.4489031554817493</v>
      </c>
      <c r="BH612" s="1">
        <f>+BF612-BG612</f>
        <v>0.81957005616430623</v>
      </c>
    </row>
    <row r="613" spans="1:64" x14ac:dyDescent="0.2">
      <c r="A613" s="4">
        <v>43710</v>
      </c>
      <c r="B613" s="3">
        <v>0</v>
      </c>
      <c r="C613">
        <v>245</v>
      </c>
      <c r="D613" s="1">
        <v>12.04</v>
      </c>
      <c r="E613" s="1">
        <v>27.24</v>
      </c>
      <c r="F613" s="1">
        <v>250.9118</v>
      </c>
      <c r="G613" s="1">
        <v>36.636249999999997</v>
      </c>
      <c r="H613" s="1">
        <v>-42.473660000000002</v>
      </c>
      <c r="I613" s="1">
        <v>-7.9972580000000004</v>
      </c>
      <c r="J613" s="1">
        <v>31.239879999999999</v>
      </c>
      <c r="K613" s="1">
        <v>304.38990000000001</v>
      </c>
      <c r="L613" s="1">
        <v>445.3218</v>
      </c>
      <c r="M613" s="1">
        <v>479.79820000000001</v>
      </c>
      <c r="N613" s="1">
        <v>214.2756</v>
      </c>
      <c r="O613" s="1">
        <v>-34.476399999999998</v>
      </c>
      <c r="P613" s="1">
        <f>+G613/F613</f>
        <v>0.14601246334369286</v>
      </c>
      <c r="Q613" s="1">
        <v>179.79920000000001</v>
      </c>
      <c r="R613" s="1">
        <v>24.68</v>
      </c>
      <c r="S613" s="1">
        <v>40.51</v>
      </c>
      <c r="T613" s="1">
        <v>29.51</v>
      </c>
      <c r="U613" s="1">
        <v>24.74</v>
      </c>
      <c r="V613" s="1">
        <v>36.32</v>
      </c>
      <c r="W613" s="1">
        <f>+(X613+Y613)/2</f>
        <v>70.150000000000006</v>
      </c>
      <c r="X613" s="1">
        <v>42.2</v>
      </c>
      <c r="Y613" s="1">
        <v>98.1</v>
      </c>
      <c r="Z613" s="1">
        <v>1.4430000000000001</v>
      </c>
      <c r="AA613" s="1">
        <v>190.1</v>
      </c>
      <c r="AB613" s="1">
        <v>86.7</v>
      </c>
      <c r="AC613" s="2">
        <v>29.2</v>
      </c>
      <c r="AD613" s="1">
        <v>28.24</v>
      </c>
      <c r="AE613" s="1">
        <v>30.29</v>
      </c>
      <c r="AF613" s="2">
        <v>29.66</v>
      </c>
      <c r="AG613" s="1">
        <v>29.29</v>
      </c>
      <c r="AH613" s="1">
        <v>30</v>
      </c>
      <c r="AI613" s="2">
        <v>29.97</v>
      </c>
      <c r="AJ613" s="1">
        <v>29.59</v>
      </c>
      <c r="AK613" s="1">
        <v>30.27</v>
      </c>
      <c r="AL613" s="2">
        <v>30.29</v>
      </c>
      <c r="AM613" s="1">
        <v>29.78</v>
      </c>
      <c r="AN613" s="1">
        <v>30.75</v>
      </c>
      <c r="AO613" s="1" t="s">
        <v>0</v>
      </c>
      <c r="AP613" s="1">
        <v>4.8000000000000001E-2</v>
      </c>
      <c r="AQ613" s="1">
        <v>31.23</v>
      </c>
      <c r="AR613" s="1">
        <v>88.2</v>
      </c>
      <c r="AS613" s="1">
        <v>5.1999999999999998E-2</v>
      </c>
      <c r="AT613" s="1">
        <v>14.04</v>
      </c>
      <c r="AU613" s="1">
        <v>18.68</v>
      </c>
      <c r="AV613" s="1">
        <v>14.56</v>
      </c>
      <c r="AW613" s="1">
        <v>17.16</v>
      </c>
      <c r="AX613" s="1">
        <v>0</v>
      </c>
      <c r="AY613" s="1">
        <v>0</v>
      </c>
      <c r="BD613" s="1">
        <f>0.6108*EXP((U613*17.27)/(U613+237.3))</f>
        <v>3.1190484034285801</v>
      </c>
      <c r="BE613" s="1">
        <f>0.6108*EXP((V613*17.27)/(V613+237.3))</f>
        <v>6.0461032447424561</v>
      </c>
      <c r="BF613" s="1">
        <f>+(BE613+BD613)/2</f>
        <v>4.5825758240855183</v>
      </c>
      <c r="BG613" s="1">
        <f>+((BD613*X613/100)+(BE613*Y613/100))/2</f>
        <v>3.6237328546696053</v>
      </c>
      <c r="BH613" s="1">
        <f>+BF613-BG613</f>
        <v>0.95884296941591307</v>
      </c>
    </row>
    <row r="614" spans="1:64" s="7" customFormat="1" x14ac:dyDescent="0.2">
      <c r="A614" s="4">
        <v>43711</v>
      </c>
      <c r="B614" s="3">
        <v>0</v>
      </c>
      <c r="C614">
        <v>246</v>
      </c>
      <c r="D614" s="1">
        <v>12.05</v>
      </c>
      <c r="E614" s="1">
        <v>29.61</v>
      </c>
      <c r="F614" s="1">
        <v>247.715</v>
      </c>
      <c r="G614" s="1">
        <v>37.451970000000003</v>
      </c>
      <c r="H614" s="1">
        <v>-46.372680000000003</v>
      </c>
      <c r="I614" s="1">
        <v>-8.2814440000000005</v>
      </c>
      <c r="J614" s="1">
        <v>32.376280000000001</v>
      </c>
      <c r="K614" s="1">
        <v>305.52629999999999</v>
      </c>
      <c r="L614" s="1">
        <v>448.67590000000001</v>
      </c>
      <c r="M614" s="1">
        <v>486.76710000000003</v>
      </c>
      <c r="N614" s="1">
        <v>210.26300000000001</v>
      </c>
      <c r="O614" s="1">
        <v>-38.091239999999999</v>
      </c>
      <c r="P614" s="1">
        <f>+G614/F614</f>
        <v>0.15118975435480292</v>
      </c>
      <c r="Q614" s="1">
        <v>172.17179999999999</v>
      </c>
      <c r="R614" s="1">
        <v>25.39</v>
      </c>
      <c r="S614" s="1">
        <v>42.78</v>
      </c>
      <c r="T614" s="1">
        <v>30.55</v>
      </c>
      <c r="U614" s="1">
        <v>25.59</v>
      </c>
      <c r="V614" s="1">
        <v>38.78</v>
      </c>
      <c r="W614" s="1">
        <f>+(X614+Y614)/2</f>
        <v>65.965000000000003</v>
      </c>
      <c r="X614" s="1">
        <v>37.43</v>
      </c>
      <c r="Y614" s="1">
        <v>94.5</v>
      </c>
      <c r="Z614" s="1">
        <v>1.754</v>
      </c>
      <c r="AA614" s="1">
        <v>185.8</v>
      </c>
      <c r="AB614" s="1">
        <v>78.47</v>
      </c>
      <c r="AC614" s="2">
        <v>29.71</v>
      </c>
      <c r="AD614" s="1">
        <v>28.78</v>
      </c>
      <c r="AE614" s="1">
        <v>30.69</v>
      </c>
      <c r="AF614" s="2">
        <v>29.87</v>
      </c>
      <c r="AG614" s="1">
        <v>29.5</v>
      </c>
      <c r="AH614" s="1">
        <v>30.22</v>
      </c>
      <c r="AI614" s="2">
        <v>29.99</v>
      </c>
      <c r="AJ614" s="1">
        <v>29.63</v>
      </c>
      <c r="AK614" s="1">
        <v>30.36</v>
      </c>
      <c r="AL614" s="2">
        <v>30.16</v>
      </c>
      <c r="AM614" s="1">
        <v>29.65</v>
      </c>
      <c r="AN614" s="1">
        <v>30.65</v>
      </c>
      <c r="AO614" s="1">
        <v>0.22800000000000001</v>
      </c>
      <c r="AP614" s="1">
        <v>4.7E-2</v>
      </c>
      <c r="AQ614" s="1">
        <v>31.29</v>
      </c>
      <c r="AR614" s="1">
        <v>88.3</v>
      </c>
      <c r="AS614" s="1">
        <v>5.0999999999999997E-2</v>
      </c>
      <c r="AT614" s="1">
        <v>13.94</v>
      </c>
      <c r="AU614" s="1">
        <v>18.350000000000001</v>
      </c>
      <c r="AV614" s="1">
        <v>14.46</v>
      </c>
      <c r="AW614" s="1">
        <v>16.84</v>
      </c>
      <c r="AX614" s="1">
        <v>417.6</v>
      </c>
      <c r="AY614" s="1">
        <v>3.95609184</v>
      </c>
      <c r="AZ614" s="1"/>
      <c r="BA614" s="1"/>
      <c r="BB614" s="1"/>
      <c r="BC614" s="1"/>
      <c r="BD614" s="1">
        <f>0.6108*EXP((U614*17.27)/(U614+237.3))</f>
        <v>3.2808251946689877</v>
      </c>
      <c r="BE614" s="1">
        <f>0.6108*EXP((V614*17.27)/(V614+237.3))</f>
        <v>6.9093204663857177</v>
      </c>
      <c r="BF614" s="1">
        <f>+(BE614+BD614)/2</f>
        <v>5.0950728305273527</v>
      </c>
      <c r="BG614" s="1">
        <f>+((BD614*X614/100)+(BE614*Y614/100))/2</f>
        <v>3.8786603555495529</v>
      </c>
      <c r="BH614" s="1">
        <f>+BF614-BG614</f>
        <v>1.2164124749777998</v>
      </c>
      <c r="BI614"/>
      <c r="BJ614"/>
      <c r="BK614"/>
      <c r="BL614"/>
    </row>
    <row r="615" spans="1:64" x14ac:dyDescent="0.2">
      <c r="A615" s="4">
        <v>43712</v>
      </c>
      <c r="B615" s="3">
        <v>0</v>
      </c>
      <c r="C615">
        <v>247</v>
      </c>
      <c r="D615" s="1">
        <v>12.02</v>
      </c>
      <c r="E615" s="1">
        <v>27.12</v>
      </c>
      <c r="F615" s="1">
        <v>156.11670000000001</v>
      </c>
      <c r="G615" s="1">
        <v>24.054549999999999</v>
      </c>
      <c r="H615" s="1">
        <v>-35.585920000000002</v>
      </c>
      <c r="I615" s="1">
        <v>-8.1004380000000005</v>
      </c>
      <c r="J615" s="1">
        <v>30.0885</v>
      </c>
      <c r="K615" s="1">
        <v>303.23849999999999</v>
      </c>
      <c r="L615" s="1">
        <v>444.84429999999998</v>
      </c>
      <c r="M615" s="1">
        <v>472.32979999999998</v>
      </c>
      <c r="N615" s="1">
        <v>132.06219999999999</v>
      </c>
      <c r="O615" s="1">
        <v>-27.485489999999999</v>
      </c>
      <c r="P615" s="1">
        <f>+G615/F615</f>
        <v>0.15408056921520885</v>
      </c>
      <c r="Q615" s="1">
        <v>104.5767</v>
      </c>
      <c r="R615" s="1">
        <v>22.88</v>
      </c>
      <c r="S615" s="1">
        <v>42.16</v>
      </c>
      <c r="T615" s="1">
        <v>29.06</v>
      </c>
      <c r="U615" s="1">
        <v>23.68</v>
      </c>
      <c r="V615" s="1">
        <v>38.6</v>
      </c>
      <c r="W615" s="1">
        <f>+(X615+Y615)/2</f>
        <v>64.305000000000007</v>
      </c>
      <c r="X615" s="1">
        <v>34.909999999999997</v>
      </c>
      <c r="Y615" s="1">
        <v>93.7</v>
      </c>
      <c r="Z615" s="1">
        <v>1.381</v>
      </c>
      <c r="AA615" s="1">
        <v>186.4</v>
      </c>
      <c r="AB615" s="1">
        <v>90</v>
      </c>
      <c r="AC615" s="2">
        <v>29.42</v>
      </c>
      <c r="AD615" s="1">
        <v>28.64</v>
      </c>
      <c r="AE615" s="1">
        <v>30.15</v>
      </c>
      <c r="AF615" s="2">
        <v>29.96</v>
      </c>
      <c r="AG615" s="1">
        <v>29.51</v>
      </c>
      <c r="AH615" s="1">
        <v>30.32</v>
      </c>
      <c r="AI615" s="2">
        <v>30.11</v>
      </c>
      <c r="AJ615" s="1">
        <v>29.77</v>
      </c>
      <c r="AK615" s="1">
        <v>30.36</v>
      </c>
      <c r="AL615" s="2">
        <v>30.16</v>
      </c>
      <c r="AM615" s="1">
        <v>29.7</v>
      </c>
      <c r="AN615" s="1">
        <v>30.58</v>
      </c>
      <c r="AO615" s="1" t="s">
        <v>0</v>
      </c>
      <c r="AP615" s="1">
        <v>4.5999999999999999E-2</v>
      </c>
      <c r="AQ615" s="1">
        <v>31.34</v>
      </c>
      <c r="AR615" s="1">
        <v>88.4</v>
      </c>
      <c r="AS615" s="1">
        <v>0.05</v>
      </c>
      <c r="AT615" s="1">
        <v>13.86</v>
      </c>
      <c r="AU615" s="1">
        <v>18.16</v>
      </c>
      <c r="AV615" s="1">
        <v>14.38</v>
      </c>
      <c r="AW615" s="1">
        <v>16.649999999999999</v>
      </c>
      <c r="AX615" s="1">
        <v>0.50800000000000001</v>
      </c>
      <c r="AY615" s="1">
        <v>4.8124871999999999E-3</v>
      </c>
      <c r="BD615" s="1">
        <f>0.6108*EXP((U615*17.27)/(U615+237.3))</f>
        <v>2.9270831084492519</v>
      </c>
      <c r="BE615" s="1">
        <f>0.6108*EXP((V615*17.27)/(V615+237.3))</f>
        <v>6.8427303135805682</v>
      </c>
      <c r="BF615" s="1">
        <f>+(BE615+BD615)/2</f>
        <v>4.88490671101491</v>
      </c>
      <c r="BG615" s="1">
        <f>+((BD615*X615/100)+(BE615*Y615/100))/2</f>
        <v>3.716741508492313</v>
      </c>
      <c r="BH615" s="1">
        <f>+BF615-BG615</f>
        <v>1.168165202522597</v>
      </c>
    </row>
    <row r="616" spans="1:64" x14ac:dyDescent="0.2">
      <c r="A616" s="4">
        <v>43713</v>
      </c>
      <c r="B616" s="3">
        <v>0</v>
      </c>
      <c r="C616">
        <v>248</v>
      </c>
      <c r="D616" s="1">
        <v>12.01</v>
      </c>
      <c r="E616" s="1">
        <v>25.04</v>
      </c>
      <c r="F616" s="1">
        <v>237.26429999999999</v>
      </c>
      <c r="G616" s="1">
        <v>36.18074</v>
      </c>
      <c r="H616" s="1">
        <v>-38.219180000000001</v>
      </c>
      <c r="I616" s="1">
        <v>-5.0426440000000001</v>
      </c>
      <c r="J616" s="1">
        <v>30.58887</v>
      </c>
      <c r="K616" s="1">
        <v>303.7389</v>
      </c>
      <c r="L616" s="1">
        <v>445.81279999999998</v>
      </c>
      <c r="M616" s="1">
        <v>478.98930000000001</v>
      </c>
      <c r="N616" s="1">
        <v>201.08359999999999</v>
      </c>
      <c r="O616" s="1">
        <v>-33.176540000000003</v>
      </c>
      <c r="P616" s="1">
        <f>+G616/F616</f>
        <v>0.15249129346471424</v>
      </c>
      <c r="Q616" s="1">
        <v>167.90700000000001</v>
      </c>
      <c r="R616" s="1">
        <v>23.21</v>
      </c>
      <c r="S616" s="1">
        <v>41.9</v>
      </c>
      <c r="T616" s="1">
        <v>29.07</v>
      </c>
      <c r="U616" s="1">
        <v>23.79</v>
      </c>
      <c r="V616" s="1">
        <v>37.5</v>
      </c>
      <c r="W616" s="1">
        <f>+(X616+Y616)/2</f>
        <v>69.585000000000008</v>
      </c>
      <c r="X616" s="1">
        <v>41.77</v>
      </c>
      <c r="Y616" s="1">
        <v>97.4</v>
      </c>
      <c r="Z616" s="1">
        <v>1.8280000000000001</v>
      </c>
      <c r="AA616" s="1">
        <v>81.900000000000006</v>
      </c>
      <c r="AB616" s="1">
        <v>86.3</v>
      </c>
      <c r="AC616" s="2">
        <v>29.63</v>
      </c>
      <c r="AD616" s="1">
        <v>28.61</v>
      </c>
      <c r="AE616" s="1">
        <v>30.94</v>
      </c>
      <c r="AF616" s="2">
        <v>29.85</v>
      </c>
      <c r="AG616" s="1">
        <v>29.42</v>
      </c>
      <c r="AH616" s="1">
        <v>30.4</v>
      </c>
      <c r="AI616" s="2">
        <v>29.99</v>
      </c>
      <c r="AJ616" s="1">
        <v>29.61</v>
      </c>
      <c r="AK616" s="1">
        <v>30.52</v>
      </c>
      <c r="AL616" s="2">
        <v>30.11</v>
      </c>
      <c r="AM616" s="1">
        <v>29.62</v>
      </c>
      <c r="AN616" s="1">
        <v>30.79</v>
      </c>
      <c r="AO616" s="1" t="s">
        <v>0</v>
      </c>
      <c r="AP616" s="1">
        <v>4.7E-2</v>
      </c>
      <c r="AQ616" s="1">
        <v>31.21</v>
      </c>
      <c r="AR616" s="1">
        <v>88.1</v>
      </c>
      <c r="AS616" s="1">
        <v>5.0999999999999997E-2</v>
      </c>
      <c r="AT616" s="1">
        <v>13.95</v>
      </c>
      <c r="AU616" s="1">
        <v>18.420000000000002</v>
      </c>
      <c r="AV616" s="1">
        <v>14.47</v>
      </c>
      <c r="AW616" s="1">
        <v>16.920000000000002</v>
      </c>
      <c r="AX616" s="1">
        <v>895</v>
      </c>
      <c r="AY616" s="1">
        <v>8.4786929999999998</v>
      </c>
      <c r="BD616" s="1">
        <f>0.6108*EXP((U616*17.27)/(U616+237.3))</f>
        <v>2.9465124352806691</v>
      </c>
      <c r="BE616" s="1">
        <f>0.6108*EXP((V616*17.27)/(V616+237.3))</f>
        <v>6.4477308851637058</v>
      </c>
      <c r="BF616" s="1">
        <f>+(BE616+BD616)/2</f>
        <v>4.6971216602221872</v>
      </c>
      <c r="BG616" s="1">
        <f>+((BD616*X616/100)+(BE616*Y616/100))/2</f>
        <v>3.7554240631830931</v>
      </c>
      <c r="BH616" s="1">
        <f>+BF616-BG616</f>
        <v>0.94169759703909417</v>
      </c>
    </row>
    <row r="617" spans="1:64" x14ac:dyDescent="0.2">
      <c r="A617" s="4">
        <v>43714</v>
      </c>
      <c r="B617" s="3">
        <v>0</v>
      </c>
      <c r="C617">
        <v>249</v>
      </c>
      <c r="D617" s="1">
        <v>12.03</v>
      </c>
      <c r="E617" s="1">
        <v>25.91</v>
      </c>
      <c r="F617" s="1">
        <v>244.8792</v>
      </c>
      <c r="G617" s="1">
        <v>37.433120000000002</v>
      </c>
      <c r="H617" s="1">
        <v>-33.080170000000003</v>
      </c>
      <c r="I617" s="1">
        <v>-3.7168169999999998</v>
      </c>
      <c r="J617" s="1">
        <v>30.713460000000001</v>
      </c>
      <c r="K617" s="1">
        <v>303.86340000000001</v>
      </c>
      <c r="L617" s="1">
        <v>451.38929999999999</v>
      </c>
      <c r="M617" s="1">
        <v>480.7527</v>
      </c>
      <c r="N617" s="1">
        <v>207.4461</v>
      </c>
      <c r="O617" s="1">
        <v>-29.363350000000001</v>
      </c>
      <c r="P617" s="1">
        <f>+G617/F617</f>
        <v>0.15286361601965379</v>
      </c>
      <c r="Q617" s="1">
        <v>178.08279999999999</v>
      </c>
      <c r="R617" s="1">
        <v>24.34</v>
      </c>
      <c r="S617" s="1">
        <v>40.409999999999997</v>
      </c>
      <c r="T617" s="1">
        <v>29.18</v>
      </c>
      <c r="U617" s="1">
        <v>24.84</v>
      </c>
      <c r="V617" s="1">
        <v>36.04</v>
      </c>
      <c r="W617" s="1">
        <f>+(X617+Y617)/2</f>
        <v>73.56</v>
      </c>
      <c r="X617" s="1">
        <v>51.42</v>
      </c>
      <c r="Y617" s="1">
        <v>95.7</v>
      </c>
      <c r="Z617" s="1">
        <v>1.6259999999999999</v>
      </c>
      <c r="AA617" s="1">
        <v>329.6</v>
      </c>
      <c r="AB617" s="1">
        <v>90.2</v>
      </c>
      <c r="AC617" s="2">
        <v>29.7</v>
      </c>
      <c r="AD617" s="1">
        <v>28.61</v>
      </c>
      <c r="AE617" s="1">
        <v>30.96</v>
      </c>
      <c r="AF617" s="2">
        <v>29.89</v>
      </c>
      <c r="AG617" s="1">
        <v>29.49</v>
      </c>
      <c r="AH617" s="1">
        <v>30.3</v>
      </c>
      <c r="AI617" s="2">
        <v>30</v>
      </c>
      <c r="AJ617" s="1">
        <v>29.73</v>
      </c>
      <c r="AK617" s="1">
        <v>30.35</v>
      </c>
      <c r="AL617" s="2">
        <v>30.05</v>
      </c>
      <c r="AM617" s="1">
        <v>29.74</v>
      </c>
      <c r="AN617" s="1">
        <v>30.55</v>
      </c>
      <c r="AO617" s="1">
        <v>0.23400000000000001</v>
      </c>
      <c r="AP617" s="1">
        <v>4.9000000000000002E-2</v>
      </c>
      <c r="AQ617" s="1">
        <v>31.28</v>
      </c>
      <c r="AR617" s="1">
        <v>88.3</v>
      </c>
      <c r="AS617" s="1">
        <v>5.2999999999999999E-2</v>
      </c>
      <c r="AT617" s="1">
        <v>14.32</v>
      </c>
      <c r="AU617" s="1">
        <v>19.22</v>
      </c>
      <c r="AV617" s="1">
        <v>14.86</v>
      </c>
      <c r="AW617" s="1">
        <v>17.649999999999999</v>
      </c>
      <c r="AX617" s="1">
        <v>0</v>
      </c>
      <c r="AY617" s="1">
        <v>0</v>
      </c>
      <c r="BD617" s="1">
        <f>0.6108*EXP((U617*17.27)/(U617+237.3))</f>
        <v>3.137712521219457</v>
      </c>
      <c r="BE617" s="1">
        <f>0.6108*EXP((V617*17.27)/(V617+237.3))</f>
        <v>5.9540486843687193</v>
      </c>
      <c r="BF617" s="1">
        <f>+(BE617+BD617)/2</f>
        <v>4.5458806027940879</v>
      </c>
      <c r="BG617" s="1">
        <f>+((BD617*X617/100)+(BE617*Y617/100))/2</f>
        <v>3.6557181846759548</v>
      </c>
      <c r="BH617" s="1">
        <f>+BF617-BG617</f>
        <v>0.89016241811813313</v>
      </c>
    </row>
    <row r="618" spans="1:64" x14ac:dyDescent="0.2">
      <c r="A618" s="4">
        <v>43715</v>
      </c>
      <c r="B618" s="3">
        <v>0</v>
      </c>
      <c r="C618">
        <v>250</v>
      </c>
      <c r="D618" s="1">
        <v>12.02</v>
      </c>
      <c r="E618" s="1">
        <v>25.01</v>
      </c>
      <c r="F618" s="1">
        <v>121.9285</v>
      </c>
      <c r="G618" s="1">
        <v>19.61768</v>
      </c>
      <c r="H618" s="1">
        <v>-30.25902</v>
      </c>
      <c r="I618" s="1">
        <v>-1.667286</v>
      </c>
      <c r="J618" s="1">
        <v>27.914100000000001</v>
      </c>
      <c r="K618" s="1">
        <v>301.0641</v>
      </c>
      <c r="L618" s="1">
        <v>435.90039999999999</v>
      </c>
      <c r="M618" s="1">
        <v>464.49209999999999</v>
      </c>
      <c r="N618" s="1">
        <v>102.3108</v>
      </c>
      <c r="O618" s="1">
        <v>-28.591740000000001</v>
      </c>
      <c r="P618" s="1">
        <f>+G618/F618</f>
        <v>0.16089495072932086</v>
      </c>
      <c r="Q618" s="1">
        <v>73.719070000000002</v>
      </c>
      <c r="R618" s="1">
        <v>23.45</v>
      </c>
      <c r="S618" s="1">
        <v>34.49</v>
      </c>
      <c r="T618" s="1">
        <v>27.36</v>
      </c>
      <c r="U618" s="1">
        <v>23.86</v>
      </c>
      <c r="V618" s="1">
        <v>32.65</v>
      </c>
      <c r="W618" s="1">
        <f>+(X618+Y618)/2</f>
        <v>76.935000000000002</v>
      </c>
      <c r="X618" s="1">
        <v>58.97</v>
      </c>
      <c r="Y618" s="1">
        <v>94.9</v>
      </c>
      <c r="Z618" s="1">
        <v>1.7290000000000001</v>
      </c>
      <c r="AA618" s="1">
        <v>22.53</v>
      </c>
      <c r="AB618" s="1">
        <v>97.8</v>
      </c>
      <c r="AC618" s="2">
        <v>29.5</v>
      </c>
      <c r="AD618" s="1">
        <v>28.93</v>
      </c>
      <c r="AE618" s="1">
        <v>30.3</v>
      </c>
      <c r="AF618" s="2">
        <v>29.98</v>
      </c>
      <c r="AG618" s="1">
        <v>29.68</v>
      </c>
      <c r="AH618" s="1">
        <v>30.21</v>
      </c>
      <c r="AI618" s="2">
        <v>30.09</v>
      </c>
      <c r="AJ618" s="1">
        <v>29.89</v>
      </c>
      <c r="AK618" s="1">
        <v>30.25</v>
      </c>
      <c r="AL618" s="2">
        <v>30.08</v>
      </c>
      <c r="AM618" s="1">
        <v>29.75</v>
      </c>
      <c r="AN618" s="1">
        <v>30.38</v>
      </c>
      <c r="AO618" s="1">
        <v>0.23400000000000001</v>
      </c>
      <c r="AP618" s="1">
        <v>0.05</v>
      </c>
      <c r="AQ618" s="1">
        <v>31.33</v>
      </c>
      <c r="AR618" s="1">
        <v>88.4</v>
      </c>
      <c r="AS618" s="1">
        <v>5.3999999999999999E-2</v>
      </c>
      <c r="AT618" s="1">
        <v>14.37</v>
      </c>
      <c r="AU618" s="1">
        <v>19.559999999999999</v>
      </c>
      <c r="AV618" s="1">
        <v>14.91</v>
      </c>
      <c r="AW618" s="1">
        <v>17.940000000000001</v>
      </c>
      <c r="AX618" s="1">
        <v>789.9</v>
      </c>
      <c r="AY618" s="1">
        <v>7.4830386600000001</v>
      </c>
      <c r="BD618" s="1">
        <f>0.6108*EXP((U618*17.27)/(U618+237.3))</f>
        <v>2.958935060812264</v>
      </c>
      <c r="BE618" s="1">
        <f>0.6108*EXP((V618*17.27)/(V618+237.3))</f>
        <v>4.9322330940900834</v>
      </c>
      <c r="BF618" s="1">
        <f>+(BE618+BD618)/2</f>
        <v>3.9455840774511737</v>
      </c>
      <c r="BG618" s="1">
        <f>+((BD618*X618/100)+(BE618*Y618/100))/2</f>
        <v>3.2127866058262402</v>
      </c>
      <c r="BH618" s="1">
        <f>+BF618-BG618</f>
        <v>0.73279747162493347</v>
      </c>
    </row>
    <row r="619" spans="1:64" x14ac:dyDescent="0.2">
      <c r="A619" s="4">
        <v>43716</v>
      </c>
      <c r="B619" s="3">
        <v>0</v>
      </c>
      <c r="C619">
        <v>251</v>
      </c>
      <c r="D619" s="1">
        <v>12</v>
      </c>
      <c r="E619" s="1">
        <v>26.82</v>
      </c>
      <c r="F619" s="1">
        <v>160.8528</v>
      </c>
      <c r="G619" s="1">
        <v>25.944900000000001</v>
      </c>
      <c r="H619" s="1">
        <v>-29.26342</v>
      </c>
      <c r="I619" s="1">
        <v>-2.6320420000000002</v>
      </c>
      <c r="J619" s="1">
        <v>28.97588</v>
      </c>
      <c r="K619" s="1">
        <v>302.1259</v>
      </c>
      <c r="L619" s="1">
        <v>443.7253</v>
      </c>
      <c r="M619" s="1">
        <v>470.35669999999999</v>
      </c>
      <c r="N619" s="1">
        <v>134.90790000000001</v>
      </c>
      <c r="O619" s="1">
        <v>-26.63137</v>
      </c>
      <c r="P619" s="1">
        <f>+G619/F619</f>
        <v>0.16129591775834801</v>
      </c>
      <c r="Q619" s="1">
        <v>108.2765</v>
      </c>
      <c r="R619" s="1">
        <v>23.43</v>
      </c>
      <c r="S619" s="1">
        <v>36.67</v>
      </c>
      <c r="T619" s="1">
        <v>28.18</v>
      </c>
      <c r="U619" s="1">
        <v>23.84</v>
      </c>
      <c r="V619" s="1">
        <v>33.93</v>
      </c>
      <c r="W619" s="1">
        <f>+(X619+Y619)/2</f>
        <v>72.465000000000003</v>
      </c>
      <c r="X619" s="1">
        <v>51.93</v>
      </c>
      <c r="Y619" s="1">
        <v>93</v>
      </c>
      <c r="Z619" s="1">
        <v>2.3570000000000002</v>
      </c>
      <c r="AA619" s="1">
        <v>121.5</v>
      </c>
      <c r="AB619" s="1">
        <v>56.83</v>
      </c>
      <c r="AC619" s="2">
        <v>29.05</v>
      </c>
      <c r="AD619" s="1">
        <v>28.27</v>
      </c>
      <c r="AE619" s="1">
        <v>29.76</v>
      </c>
      <c r="AF619" s="2">
        <v>29.65</v>
      </c>
      <c r="AG619" s="1">
        <v>29.32</v>
      </c>
      <c r="AH619" s="1">
        <v>29.97</v>
      </c>
      <c r="AI619" s="2">
        <v>29.9</v>
      </c>
      <c r="AJ619" s="1">
        <v>29.65</v>
      </c>
      <c r="AK619" s="1">
        <v>30.13</v>
      </c>
      <c r="AL619" s="2">
        <v>30.04</v>
      </c>
      <c r="AM619" s="1">
        <v>29.72</v>
      </c>
      <c r="AN619" s="1">
        <v>30.28</v>
      </c>
      <c r="AO619" s="1" t="s">
        <v>0</v>
      </c>
      <c r="AP619" s="1">
        <v>0.05</v>
      </c>
      <c r="AQ619" s="1">
        <v>31.1</v>
      </c>
      <c r="AR619" s="1">
        <v>87.9</v>
      </c>
      <c r="AS619" s="1">
        <v>5.3999999999999999E-2</v>
      </c>
      <c r="AT619" s="1">
        <v>14.6</v>
      </c>
      <c r="AU619" s="1">
        <v>19.43</v>
      </c>
      <c r="AV619" s="1">
        <v>15.14</v>
      </c>
      <c r="AW619" s="1">
        <v>17.87</v>
      </c>
      <c r="AX619" s="1">
        <v>0</v>
      </c>
      <c r="AY619" s="1">
        <v>0</v>
      </c>
      <c r="BD619" s="1">
        <f>0.6108*EXP((U619*17.27)/(U619+237.3))</f>
        <v>2.9553810847400408</v>
      </c>
      <c r="BE619" s="1">
        <f>0.6108*EXP((V619*17.27)/(V619+237.3))</f>
        <v>5.2985632977958277</v>
      </c>
      <c r="BF619" s="1">
        <f>+(BE619+BD619)/2</f>
        <v>4.1269721912679342</v>
      </c>
      <c r="BG619" s="1">
        <f>+((BD619*X619/100)+(BE619*Y619/100))/2</f>
        <v>3.2311966321278112</v>
      </c>
      <c r="BH619" s="1">
        <f>+BF619-BG619</f>
        <v>0.89577555914012308</v>
      </c>
    </row>
    <row r="620" spans="1:64" x14ac:dyDescent="0.2">
      <c r="A620" s="4">
        <v>43717</v>
      </c>
      <c r="B620" s="3">
        <v>0</v>
      </c>
      <c r="C620">
        <v>252</v>
      </c>
      <c r="D620" s="1">
        <v>12</v>
      </c>
      <c r="E620" s="1">
        <v>25.33</v>
      </c>
      <c r="F620" s="1">
        <v>154.94450000000001</v>
      </c>
      <c r="G620" s="1">
        <v>26.51379</v>
      </c>
      <c r="H620" s="1">
        <v>-35.471139999999998</v>
      </c>
      <c r="I620" s="1">
        <v>-3.4514019999999999</v>
      </c>
      <c r="J620" s="1">
        <v>28.651050000000001</v>
      </c>
      <c r="K620" s="1">
        <v>301.80110000000002</v>
      </c>
      <c r="L620" s="1">
        <v>435.4153</v>
      </c>
      <c r="M620" s="1">
        <v>467.435</v>
      </c>
      <c r="N620" s="1">
        <v>128.4308</v>
      </c>
      <c r="O620" s="1">
        <v>-32.019739999999999</v>
      </c>
      <c r="P620" s="1">
        <f>+G620/F620</f>
        <v>0.17111798095447078</v>
      </c>
      <c r="Q620" s="1">
        <v>96.411019999999994</v>
      </c>
      <c r="R620" s="1">
        <v>23.59</v>
      </c>
      <c r="S620" s="1">
        <v>36.630000000000003</v>
      </c>
      <c r="T620" s="1">
        <v>27.87</v>
      </c>
      <c r="U620" s="1">
        <v>23.86</v>
      </c>
      <c r="V620" s="1">
        <v>33.94</v>
      </c>
      <c r="W620" s="1">
        <f>+(X620+Y620)/2</f>
        <v>70.77000000000001</v>
      </c>
      <c r="X620" s="1">
        <v>48.84</v>
      </c>
      <c r="Y620" s="1">
        <v>92.7</v>
      </c>
      <c r="Z620" s="1">
        <v>2.4020000000000001</v>
      </c>
      <c r="AA620" s="1">
        <v>123.5</v>
      </c>
      <c r="AB620" s="1">
        <v>51.1</v>
      </c>
      <c r="AC620" s="2">
        <v>29.08</v>
      </c>
      <c r="AD620" s="1">
        <v>28.33</v>
      </c>
      <c r="AE620" s="1">
        <v>29.69</v>
      </c>
      <c r="AF620" s="2">
        <v>29.56</v>
      </c>
      <c r="AG620" s="1">
        <v>29.25</v>
      </c>
      <c r="AH620" s="1">
        <v>29.78</v>
      </c>
      <c r="AI620" s="2">
        <v>29.78</v>
      </c>
      <c r="AJ620" s="1">
        <v>29.53</v>
      </c>
      <c r="AK620" s="1">
        <v>29.95</v>
      </c>
      <c r="AL620" s="2">
        <v>30.01</v>
      </c>
      <c r="AM620" s="1">
        <v>29.66</v>
      </c>
      <c r="AN620" s="1">
        <v>30.27</v>
      </c>
      <c r="AO620" s="1" t="s">
        <v>0</v>
      </c>
      <c r="AP620" s="1">
        <v>0.05</v>
      </c>
      <c r="AQ620" s="1">
        <v>31</v>
      </c>
      <c r="AR620" s="1">
        <v>87.7</v>
      </c>
      <c r="AS620" s="1">
        <v>5.3999999999999999E-2</v>
      </c>
      <c r="AT620" s="1">
        <v>14.65</v>
      </c>
      <c r="AU620" s="1">
        <v>19.45</v>
      </c>
      <c r="AV620" s="1">
        <v>15.19</v>
      </c>
      <c r="AW620" s="1">
        <v>17.920000000000002</v>
      </c>
      <c r="AX620" s="1">
        <v>878</v>
      </c>
      <c r="AY620" s="1">
        <v>8.3176452000000012</v>
      </c>
      <c r="BD620" s="1">
        <f>0.6108*EXP((U620*17.27)/(U620+237.3))</f>
        <v>2.958935060812264</v>
      </c>
      <c r="BE620" s="1">
        <f>0.6108*EXP((V620*17.27)/(V620+237.3))</f>
        <v>5.3015157148936565</v>
      </c>
      <c r="BF620" s="1">
        <f>+(BE620+BD620)/2</f>
        <v>4.1302253878529598</v>
      </c>
      <c r="BG620" s="1">
        <f>+((BD620*X620/100)+(BE620*Y620/100))/2</f>
        <v>3.179824475703565</v>
      </c>
      <c r="BH620" s="1">
        <f>+BF620-BG620</f>
        <v>0.95040091214939482</v>
      </c>
      <c r="BI620" s="7"/>
      <c r="BJ620" s="7"/>
    </row>
    <row r="621" spans="1:64" s="7" customFormat="1" x14ac:dyDescent="0.2">
      <c r="A621" s="4">
        <v>43718</v>
      </c>
      <c r="B621" s="3">
        <v>0</v>
      </c>
      <c r="C621">
        <v>253</v>
      </c>
      <c r="D621" s="1">
        <v>12.03</v>
      </c>
      <c r="E621" s="1">
        <v>24.98</v>
      </c>
      <c r="F621" s="1">
        <v>184.0805</v>
      </c>
      <c r="G621" s="1">
        <v>30.044250000000002</v>
      </c>
      <c r="H621" s="1">
        <v>-35.288229999999999</v>
      </c>
      <c r="I621" s="1">
        <v>-1.650326</v>
      </c>
      <c r="J621" s="1">
        <v>27.716200000000001</v>
      </c>
      <c r="K621" s="1">
        <v>300.86619999999999</v>
      </c>
      <c r="L621" s="1">
        <v>429.66079999999999</v>
      </c>
      <c r="M621" s="1">
        <v>463.2987</v>
      </c>
      <c r="N621" s="1">
        <v>154.03620000000001</v>
      </c>
      <c r="O621" s="1">
        <v>-33.637900000000002</v>
      </c>
      <c r="P621" s="1">
        <f>+G621/F621</f>
        <v>0.16321256189547509</v>
      </c>
      <c r="Q621" s="1">
        <v>120.39830000000001</v>
      </c>
      <c r="R621" s="1">
        <v>23.9</v>
      </c>
      <c r="S621" s="1">
        <v>35.51</v>
      </c>
      <c r="T621" s="1">
        <v>27.13</v>
      </c>
      <c r="U621" s="1">
        <v>23.92</v>
      </c>
      <c r="V621" s="1">
        <v>32.75</v>
      </c>
      <c r="W621" s="1">
        <f>+(X621+Y621)/2</f>
        <v>74.5</v>
      </c>
      <c r="X621" s="1">
        <v>54.6</v>
      </c>
      <c r="Y621" s="1">
        <v>94.4</v>
      </c>
      <c r="Z621" s="1">
        <v>2.3220000000000001</v>
      </c>
      <c r="AA621" s="1">
        <v>110.5</v>
      </c>
      <c r="AB621" s="1">
        <v>44.13</v>
      </c>
      <c r="AC621" s="2">
        <v>28.93</v>
      </c>
      <c r="AD621" s="1">
        <v>28.23</v>
      </c>
      <c r="AE621" s="1">
        <v>29.56</v>
      </c>
      <c r="AF621" s="2">
        <v>29.45</v>
      </c>
      <c r="AG621" s="1">
        <v>29.08</v>
      </c>
      <c r="AH621" s="1">
        <v>29.65</v>
      </c>
      <c r="AI621" s="2">
        <v>29.67</v>
      </c>
      <c r="AJ621" s="1">
        <v>29.37</v>
      </c>
      <c r="AK621" s="1">
        <v>29.89</v>
      </c>
      <c r="AL621" s="2">
        <v>29.91</v>
      </c>
      <c r="AM621" s="1">
        <v>29.56</v>
      </c>
      <c r="AN621" s="1">
        <v>30.24</v>
      </c>
      <c r="AO621" s="1">
        <v>0.23899999999999999</v>
      </c>
      <c r="AP621" s="1">
        <v>4.9000000000000002E-2</v>
      </c>
      <c r="AQ621" s="1">
        <v>30.74</v>
      </c>
      <c r="AR621" s="1">
        <v>87.4</v>
      </c>
      <c r="AS621" s="1">
        <v>5.2999999999999999E-2</v>
      </c>
      <c r="AT621" s="1">
        <v>14.69</v>
      </c>
      <c r="AU621" s="1">
        <v>19.07</v>
      </c>
      <c r="AV621" s="1">
        <v>15.23</v>
      </c>
      <c r="AW621" s="1">
        <v>17.600000000000001</v>
      </c>
      <c r="AX621" s="1">
        <v>0.254</v>
      </c>
      <c r="AY621" s="1">
        <v>2.4062436E-3</v>
      </c>
      <c r="AZ621" s="1"/>
      <c r="BA621" s="1"/>
      <c r="BB621" s="1"/>
      <c r="BC621" s="1"/>
      <c r="BD621" s="1">
        <f>0.6108*EXP((U621*17.27)/(U621+237.3))</f>
        <v>2.9696193734370344</v>
      </c>
      <c r="BE621" s="1">
        <f>0.6108*EXP((V621*17.27)/(V621+237.3))</f>
        <v>4.9600383853978354</v>
      </c>
      <c r="BF621" s="1">
        <f>+(BE621+BD621)/2</f>
        <v>3.9648288794174347</v>
      </c>
      <c r="BG621" s="1">
        <f>+((BD621*X621/100)+(BE621*Y621/100))/2</f>
        <v>3.1518442068560892</v>
      </c>
      <c r="BH621" s="1">
        <f>+BF621-BG621</f>
        <v>0.81298467256134543</v>
      </c>
      <c r="BI621"/>
      <c r="BJ621"/>
      <c r="BK621"/>
      <c r="BL621"/>
    </row>
    <row r="622" spans="1:64" x14ac:dyDescent="0.2">
      <c r="A622" s="4">
        <v>43719</v>
      </c>
      <c r="B622" s="3">
        <v>0</v>
      </c>
      <c r="C622">
        <v>254</v>
      </c>
      <c r="D622" s="1">
        <v>12</v>
      </c>
      <c r="E622" s="1">
        <v>24.85</v>
      </c>
      <c r="F622" s="1">
        <v>195.87530000000001</v>
      </c>
      <c r="G622" s="1">
        <v>31.450700000000001</v>
      </c>
      <c r="H622" s="1">
        <v>-41.997300000000003</v>
      </c>
      <c r="I622" s="1">
        <v>-4.8281650000000003</v>
      </c>
      <c r="J622" s="1">
        <v>29.075839999999999</v>
      </c>
      <c r="K622" s="1">
        <v>302.22579999999999</v>
      </c>
      <c r="L622" s="1">
        <v>431.899</v>
      </c>
      <c r="M622" s="1">
        <v>469.06819999999999</v>
      </c>
      <c r="N622" s="1">
        <v>164.4246</v>
      </c>
      <c r="O622" s="1">
        <v>-37.169119999999999</v>
      </c>
      <c r="P622" s="1">
        <f>+G622/F622</f>
        <v>0.16056491043025845</v>
      </c>
      <c r="Q622" s="1">
        <v>127.25539999999999</v>
      </c>
      <c r="R622" s="1">
        <v>23.56</v>
      </c>
      <c r="S622" s="1">
        <v>39.94</v>
      </c>
      <c r="T622" s="1">
        <v>28.03</v>
      </c>
      <c r="U622" s="1">
        <v>23.78</v>
      </c>
      <c r="V622" s="1">
        <v>35.93</v>
      </c>
      <c r="W622" s="1">
        <f>+(X622+Y622)/2</f>
        <v>68.540000000000006</v>
      </c>
      <c r="X622" s="1">
        <v>41.38</v>
      </c>
      <c r="Y622" s="1">
        <v>95.7</v>
      </c>
      <c r="Z622" s="1">
        <v>1.825</v>
      </c>
      <c r="AA622" s="1">
        <v>126.2</v>
      </c>
      <c r="AB622" s="1">
        <v>75.44</v>
      </c>
      <c r="AC622" s="2">
        <v>28.79</v>
      </c>
      <c r="AD622" s="1">
        <v>27.85</v>
      </c>
      <c r="AE622" s="1">
        <v>29.65</v>
      </c>
      <c r="AF622" s="2">
        <v>29.3</v>
      </c>
      <c r="AG622" s="1">
        <v>28.85</v>
      </c>
      <c r="AH622" s="1">
        <v>29.54</v>
      </c>
      <c r="AI622" s="2">
        <v>29.55</v>
      </c>
      <c r="AJ622" s="1">
        <v>29.03</v>
      </c>
      <c r="AK622" s="1">
        <v>29.75</v>
      </c>
      <c r="AL622" s="2">
        <v>29.83</v>
      </c>
      <c r="AM622" s="1">
        <v>29.08</v>
      </c>
      <c r="AN622" s="1">
        <v>30.19</v>
      </c>
      <c r="AO622" s="1">
        <v>0.24099999999999999</v>
      </c>
      <c r="AP622" s="1">
        <v>4.9000000000000002E-2</v>
      </c>
      <c r="AQ622" s="1">
        <v>30.7</v>
      </c>
      <c r="AR622" s="1">
        <v>87.3</v>
      </c>
      <c r="AS622" s="1">
        <v>5.2999999999999999E-2</v>
      </c>
      <c r="AT622" s="1">
        <v>14.84</v>
      </c>
      <c r="AU622" s="1">
        <v>19.059999999999999</v>
      </c>
      <c r="AV622" s="1">
        <v>15.37</v>
      </c>
      <c r="AW622" s="1">
        <v>17.62</v>
      </c>
      <c r="AX622" s="1">
        <v>919</v>
      </c>
      <c r="AY622" s="1">
        <v>8.7060545999999999</v>
      </c>
      <c r="BD622" s="1">
        <f>0.6108*EXP((U622*17.27)/(U622+237.3))</f>
        <v>2.9447414947919381</v>
      </c>
      <c r="BE622" s="1">
        <f>0.6108*EXP((V622*17.27)/(V622+237.3))</f>
        <v>5.9182181303974808</v>
      </c>
      <c r="BF622" s="1">
        <f>+(BE622+BD622)/2</f>
        <v>4.4314798125947092</v>
      </c>
      <c r="BG622" s="1">
        <f>+((BD622*X622/100)+(BE622*Y622/100))/2</f>
        <v>3.441134390667647</v>
      </c>
      <c r="BH622" s="1">
        <f>+BF622-BG622</f>
        <v>0.99034542192706221</v>
      </c>
    </row>
    <row r="623" spans="1:64" x14ac:dyDescent="0.2">
      <c r="A623" s="4">
        <v>43720</v>
      </c>
      <c r="B623" s="3">
        <v>0</v>
      </c>
      <c r="C623">
        <v>255</v>
      </c>
      <c r="D623" s="1">
        <v>11.99</v>
      </c>
      <c r="E623" s="1">
        <v>26.6</v>
      </c>
      <c r="F623" s="1">
        <v>247.1747</v>
      </c>
      <c r="G623" s="1">
        <v>39.688780000000001</v>
      </c>
      <c r="H623" s="1">
        <v>-55.539119999999997</v>
      </c>
      <c r="I623" s="1">
        <v>-6.4438300000000002</v>
      </c>
      <c r="J623" s="1">
        <v>30.70384</v>
      </c>
      <c r="K623" s="1">
        <v>303.85379999999998</v>
      </c>
      <c r="L623" s="1">
        <v>429.1191</v>
      </c>
      <c r="M623" s="1">
        <v>478.21440000000001</v>
      </c>
      <c r="N623" s="1">
        <v>207.48589999999999</v>
      </c>
      <c r="O623" s="1">
        <v>-49.095289999999999</v>
      </c>
      <c r="P623" s="1">
        <f>+G623/F623</f>
        <v>0.16056975086851527</v>
      </c>
      <c r="Q623" s="1">
        <v>158.39060000000001</v>
      </c>
      <c r="R623" s="1">
        <v>22.24</v>
      </c>
      <c r="S623" s="1">
        <v>41.35</v>
      </c>
      <c r="T623" s="1">
        <v>29.16</v>
      </c>
      <c r="U623" s="1">
        <v>22.51</v>
      </c>
      <c r="V623" s="1">
        <v>38.14</v>
      </c>
      <c r="W623" s="1">
        <f>+(X623+Y623)/2</f>
        <v>62.795000000000002</v>
      </c>
      <c r="X623" s="1">
        <v>29.39</v>
      </c>
      <c r="Y623" s="1">
        <v>96.2</v>
      </c>
      <c r="Z623" s="1">
        <v>1.631</v>
      </c>
      <c r="AA623" s="1">
        <v>320.89999999999998</v>
      </c>
      <c r="AB623" s="1">
        <v>76.2</v>
      </c>
      <c r="AC623" s="2">
        <v>29</v>
      </c>
      <c r="AD623" s="1">
        <v>27.88</v>
      </c>
      <c r="AE623" s="1">
        <v>30.1</v>
      </c>
      <c r="AF623" s="2">
        <v>29.29</v>
      </c>
      <c r="AG623" s="1">
        <v>28.9</v>
      </c>
      <c r="AH623" s="1">
        <v>29.64</v>
      </c>
      <c r="AI623" s="2">
        <v>29.48</v>
      </c>
      <c r="AJ623" s="1">
        <v>29.21</v>
      </c>
      <c r="AK623" s="1">
        <v>29.73</v>
      </c>
      <c r="AL623" s="2">
        <v>29.75</v>
      </c>
      <c r="AM623" s="1">
        <v>29.42</v>
      </c>
      <c r="AN623" s="1">
        <v>30.1</v>
      </c>
      <c r="AO623" s="1" t="s">
        <v>0</v>
      </c>
      <c r="AP623" s="1">
        <v>4.8000000000000001E-2</v>
      </c>
      <c r="AQ623" s="1">
        <v>30.7</v>
      </c>
      <c r="AR623" s="1">
        <v>87.3</v>
      </c>
      <c r="AS623" s="1">
        <v>5.1999999999999998E-2</v>
      </c>
      <c r="AT623" s="1">
        <v>14.84</v>
      </c>
      <c r="AU623" s="1">
        <v>18.55</v>
      </c>
      <c r="AV623" s="1">
        <v>15.37</v>
      </c>
      <c r="AW623" s="1">
        <v>17.16</v>
      </c>
      <c r="AX623" s="1">
        <v>0</v>
      </c>
      <c r="AY623" s="1">
        <v>0</v>
      </c>
      <c r="BD623" s="1">
        <f>0.6108*EXP((U623*17.27)/(U623+237.3))</f>
        <v>2.7272429460326246</v>
      </c>
      <c r="BE623" s="1">
        <f>0.6108*EXP((V623*17.27)/(V623+237.3))</f>
        <v>6.6750727897534006</v>
      </c>
      <c r="BF623" s="1">
        <f>+(BE623+BD623)/2</f>
        <v>4.7011578678930128</v>
      </c>
      <c r="BG623" s="1">
        <f>+((BD623*X623/100)+(BE623*Y623/100))/2</f>
        <v>3.61147836279088</v>
      </c>
      <c r="BH623" s="1">
        <f>+BF623-BG623</f>
        <v>1.0896795051021329</v>
      </c>
    </row>
    <row r="624" spans="1:64" x14ac:dyDescent="0.2">
      <c r="A624" s="4">
        <v>43721</v>
      </c>
      <c r="B624" s="3">
        <v>0</v>
      </c>
      <c r="C624">
        <v>256</v>
      </c>
      <c r="D624" s="1">
        <v>12.03</v>
      </c>
      <c r="E624" s="1">
        <v>24.86</v>
      </c>
      <c r="F624" s="1">
        <v>225.61369999999999</v>
      </c>
      <c r="G624" s="1">
        <v>35.890659999999997</v>
      </c>
      <c r="H624" s="1">
        <v>-46.01567</v>
      </c>
      <c r="I624" s="1">
        <v>-8.0101840000000006</v>
      </c>
      <c r="J624" s="1">
        <v>31.300090000000001</v>
      </c>
      <c r="K624" s="1">
        <v>304.45</v>
      </c>
      <c r="L624" s="1">
        <v>442.80709999999999</v>
      </c>
      <c r="M624" s="1">
        <v>480.81259999999997</v>
      </c>
      <c r="N624" s="1">
        <v>189.72300000000001</v>
      </c>
      <c r="O624" s="1">
        <v>-38.005490000000002</v>
      </c>
      <c r="P624" s="1">
        <f>+G624/F624</f>
        <v>0.15908014451250077</v>
      </c>
      <c r="Q624" s="1">
        <v>151.7175</v>
      </c>
      <c r="R624" s="1">
        <v>22.64</v>
      </c>
      <c r="S624" s="1">
        <v>43.51</v>
      </c>
      <c r="T624" s="1">
        <v>29.55</v>
      </c>
      <c r="U624" s="1">
        <v>23.09</v>
      </c>
      <c r="V624" s="1">
        <v>39.44</v>
      </c>
      <c r="W624" s="1">
        <f>+(X624+Y624)/2</f>
        <v>62.13</v>
      </c>
      <c r="X624" s="1">
        <v>31.56</v>
      </c>
      <c r="Y624" s="1">
        <v>92.7</v>
      </c>
      <c r="Z624" s="1">
        <v>2.0960000000000001</v>
      </c>
      <c r="AA624" s="1">
        <v>60.62</v>
      </c>
      <c r="AB624" s="1">
        <v>90.9</v>
      </c>
      <c r="AC624" s="2">
        <v>29.48</v>
      </c>
      <c r="AD624" s="1">
        <v>28.32</v>
      </c>
      <c r="AE624" s="1">
        <v>30.75</v>
      </c>
      <c r="AF624" s="2">
        <v>29.53</v>
      </c>
      <c r="AG624" s="1">
        <v>29.11</v>
      </c>
      <c r="AH624" s="1">
        <v>30.17</v>
      </c>
      <c r="AI624" s="2">
        <v>29.6</v>
      </c>
      <c r="AJ624" s="1">
        <v>29.28</v>
      </c>
      <c r="AK624" s="1">
        <v>30.14</v>
      </c>
      <c r="AL624" s="2">
        <v>29.74</v>
      </c>
      <c r="AM624" s="1">
        <v>29.32</v>
      </c>
      <c r="AN624" s="1">
        <v>30.37</v>
      </c>
      <c r="AO624" s="1" t="s">
        <v>0</v>
      </c>
      <c r="AP624" s="1">
        <v>4.7E-2</v>
      </c>
      <c r="AQ624" s="1">
        <v>30.71</v>
      </c>
      <c r="AR624" s="1">
        <v>87.3</v>
      </c>
      <c r="AS624" s="1">
        <v>5.0999999999999997E-2</v>
      </c>
      <c r="AT624" s="1">
        <v>14.78</v>
      </c>
      <c r="AU624" s="1">
        <v>18.34</v>
      </c>
      <c r="AV624" s="1">
        <v>15.32</v>
      </c>
      <c r="AW624" s="1">
        <v>16.940000000000001</v>
      </c>
      <c r="AX624" s="1">
        <v>814</v>
      </c>
      <c r="AY624" s="1">
        <v>7.711347599999999</v>
      </c>
      <c r="BD624" s="1">
        <f>0.6108*EXP((U624*17.27)/(U624+237.3))</f>
        <v>2.8247673943446587</v>
      </c>
      <c r="BE624" s="1">
        <f>0.6108*EXP((V624*17.27)/(V624+237.3))</f>
        <v>7.1583051193386575</v>
      </c>
      <c r="BF624" s="1">
        <f>+(BE624+BD624)/2</f>
        <v>4.9915362568416581</v>
      </c>
      <c r="BG624" s="1">
        <f>+((BD624*X624/100)+(BE624*Y624/100))/2</f>
        <v>3.7636227176410553</v>
      </c>
      <c r="BH624" s="1">
        <f>+BF624-BG624</f>
        <v>1.2279135392006029</v>
      </c>
    </row>
    <row r="625" spans="1:64" x14ac:dyDescent="0.2">
      <c r="A625" s="4">
        <v>43722</v>
      </c>
      <c r="B625" s="3">
        <v>0</v>
      </c>
      <c r="C625">
        <v>257</v>
      </c>
      <c r="D625" s="1">
        <v>12.01</v>
      </c>
      <c r="E625" s="1">
        <v>25.31</v>
      </c>
      <c r="F625" s="1">
        <v>226.36920000000001</v>
      </c>
      <c r="G625" s="1">
        <v>35.10595</v>
      </c>
      <c r="H625" s="1">
        <v>-44.828440000000001</v>
      </c>
      <c r="I625" s="1">
        <v>-5.512588</v>
      </c>
      <c r="J625" s="1">
        <v>29.3005</v>
      </c>
      <c r="K625" s="1">
        <v>302.45049999999998</v>
      </c>
      <c r="L625" s="1">
        <v>430.79660000000001</v>
      </c>
      <c r="M625" s="1">
        <v>470.11239999999998</v>
      </c>
      <c r="N625" s="1">
        <v>191.26320000000001</v>
      </c>
      <c r="O625" s="1">
        <v>-39.315860000000001</v>
      </c>
      <c r="P625" s="1">
        <f>+G625/F625</f>
        <v>0.15508271443288221</v>
      </c>
      <c r="Q625" s="1">
        <v>151.94730000000001</v>
      </c>
      <c r="R625" s="1">
        <v>22.39</v>
      </c>
      <c r="S625" s="1">
        <v>40.69</v>
      </c>
      <c r="T625" s="1">
        <v>28.19</v>
      </c>
      <c r="U625" s="1">
        <v>22.61</v>
      </c>
      <c r="V625" s="1">
        <v>36.619999999999997</v>
      </c>
      <c r="W625" s="1">
        <f>+(X625+Y625)/2</f>
        <v>64.64</v>
      </c>
      <c r="X625" s="1">
        <v>36.380000000000003</v>
      </c>
      <c r="Y625" s="1">
        <v>92.9</v>
      </c>
      <c r="Z625" s="1">
        <v>2.0859999999999999</v>
      </c>
      <c r="AA625" s="1">
        <v>94.3</v>
      </c>
      <c r="AB625" s="1">
        <v>70.34</v>
      </c>
      <c r="AC625" s="2">
        <v>29.05</v>
      </c>
      <c r="AD625" s="1">
        <v>28.13</v>
      </c>
      <c r="AE625" s="1">
        <v>30.04</v>
      </c>
      <c r="AF625" s="2">
        <v>29.57</v>
      </c>
      <c r="AG625" s="1">
        <v>29.22</v>
      </c>
      <c r="AH625" s="1">
        <v>29.89</v>
      </c>
      <c r="AI625" s="2">
        <v>29.69</v>
      </c>
      <c r="AJ625" s="1">
        <v>29.45</v>
      </c>
      <c r="AK625" s="1">
        <v>29.98</v>
      </c>
      <c r="AL625" s="2">
        <v>29.73</v>
      </c>
      <c r="AM625" s="1">
        <v>29.38</v>
      </c>
      <c r="AN625" s="1">
        <v>30.16</v>
      </c>
      <c r="AO625" s="1" t="s">
        <v>0</v>
      </c>
      <c r="AP625" s="1">
        <v>4.5999999999999999E-2</v>
      </c>
      <c r="AQ625" s="1">
        <v>30.83</v>
      </c>
      <c r="AR625" s="1">
        <v>87.5</v>
      </c>
      <c r="AS625" s="1">
        <v>0.05</v>
      </c>
      <c r="AT625" s="1">
        <v>14.77</v>
      </c>
      <c r="AU625" s="1">
        <v>18.12</v>
      </c>
      <c r="AV625" s="1">
        <v>15.31</v>
      </c>
      <c r="AW625" s="1">
        <v>16.72</v>
      </c>
      <c r="AX625" s="1">
        <v>0</v>
      </c>
      <c r="AY625" s="1">
        <v>0</v>
      </c>
      <c r="BD625" s="1">
        <f>0.6108*EXP((U625*17.27)/(U625+237.3))</f>
        <v>2.7438446844206967</v>
      </c>
      <c r="BE625" s="1">
        <f>0.6108*EXP((V625*17.27)/(V625+237.3))</f>
        <v>6.1460991412353687</v>
      </c>
      <c r="BF625" s="1">
        <f>+(BE625+BD625)/2</f>
        <v>4.4449719128280325</v>
      </c>
      <c r="BG625" s="1">
        <f>+((BD625*X625/100)+(BE625*Y625/100))/2</f>
        <v>3.3539683991999536</v>
      </c>
      <c r="BH625" s="1">
        <f>+BF625-BG625</f>
        <v>1.0910035136280789</v>
      </c>
    </row>
    <row r="626" spans="1:64" x14ac:dyDescent="0.2">
      <c r="A626" s="4">
        <v>43723</v>
      </c>
      <c r="B626" s="3">
        <v>0</v>
      </c>
      <c r="C626">
        <v>258</v>
      </c>
      <c r="D626" s="1">
        <v>11.98</v>
      </c>
      <c r="E626" s="1">
        <v>26.2</v>
      </c>
      <c r="F626" s="1">
        <v>227.20269999999999</v>
      </c>
      <c r="G626" s="1">
        <v>35.579799999999999</v>
      </c>
      <c r="H626" s="1">
        <v>-47.173099999999998</v>
      </c>
      <c r="I626" s="1">
        <v>-5.4708490000000003</v>
      </c>
      <c r="J626" s="1">
        <v>30.195779999999999</v>
      </c>
      <c r="K626" s="1">
        <v>303.3458</v>
      </c>
      <c r="L626" s="1">
        <v>434.15480000000002</v>
      </c>
      <c r="M626" s="1">
        <v>475.8571</v>
      </c>
      <c r="N626" s="1">
        <v>191.62289999999999</v>
      </c>
      <c r="O626" s="1">
        <v>-41.702249999999999</v>
      </c>
      <c r="P626" s="1">
        <f>+G626/F626</f>
        <v>0.15659937139831526</v>
      </c>
      <c r="Q626" s="1">
        <v>149.92070000000001</v>
      </c>
      <c r="R626" s="1">
        <v>22.68</v>
      </c>
      <c r="S626" s="1">
        <v>42.38</v>
      </c>
      <c r="T626" s="1">
        <v>28.97</v>
      </c>
      <c r="U626" s="1">
        <v>23.06</v>
      </c>
      <c r="V626" s="1">
        <v>37.82</v>
      </c>
      <c r="W626" s="1">
        <f>+(X626+Y626)/2</f>
        <v>66.025000000000006</v>
      </c>
      <c r="X626" s="1">
        <v>36.15</v>
      </c>
      <c r="Y626" s="1">
        <v>95.9</v>
      </c>
      <c r="Z626" s="1">
        <v>1.528</v>
      </c>
      <c r="AA626" s="1">
        <v>153.6</v>
      </c>
      <c r="AB626" s="1">
        <v>79.61</v>
      </c>
      <c r="AC626" s="2">
        <v>28.88</v>
      </c>
      <c r="AD626" s="1">
        <v>27.88</v>
      </c>
      <c r="AE626" s="1">
        <v>29.81</v>
      </c>
      <c r="AF626" s="2">
        <v>29.35</v>
      </c>
      <c r="AG626" s="1">
        <v>28.98</v>
      </c>
      <c r="AH626" s="1">
        <v>29.61</v>
      </c>
      <c r="AI626" s="2">
        <v>29.57</v>
      </c>
      <c r="AJ626" s="1">
        <v>29.31</v>
      </c>
      <c r="AK626" s="1">
        <v>29.77</v>
      </c>
      <c r="AL626" s="2">
        <v>29.74</v>
      </c>
      <c r="AM626" s="1">
        <v>29.39</v>
      </c>
      <c r="AN626" s="1">
        <v>30.1</v>
      </c>
      <c r="AO626" s="1" t="s">
        <v>0</v>
      </c>
      <c r="AP626" s="1">
        <v>4.4999999999999998E-2</v>
      </c>
      <c r="AQ626" s="1">
        <v>30.73</v>
      </c>
      <c r="AR626" s="1">
        <v>87.3</v>
      </c>
      <c r="AS626" s="1">
        <v>4.9000000000000002E-2</v>
      </c>
      <c r="AT626" s="1">
        <v>14.57</v>
      </c>
      <c r="AU626" s="1">
        <v>17.59</v>
      </c>
      <c r="AV626" s="1">
        <v>15.1</v>
      </c>
      <c r="AW626" s="1">
        <v>16.25</v>
      </c>
      <c r="AX626" s="1">
        <v>0</v>
      </c>
      <c r="AY626" s="1">
        <v>0</v>
      </c>
      <c r="BD626" s="1">
        <f>0.6108*EXP((U626*17.27)/(U626+237.3))</f>
        <v>2.8196493773342235</v>
      </c>
      <c r="BE626" s="1">
        <f>0.6108*EXP((V626*17.27)/(V626+237.3))</f>
        <v>6.5605493438307461</v>
      </c>
      <c r="BF626" s="1">
        <f>+(BE626+BD626)/2</f>
        <v>4.6900993605824848</v>
      </c>
      <c r="BG626" s="1">
        <f>+((BD626*X626/100)+(BE626*Y626/100))/2</f>
        <v>3.6554350353200036</v>
      </c>
      <c r="BH626" s="1">
        <f>+BF626-BG626</f>
        <v>1.0346643252624812</v>
      </c>
      <c r="BK626" s="7"/>
      <c r="BL626" s="7"/>
    </row>
    <row r="627" spans="1:64" x14ac:dyDescent="0.2">
      <c r="A627" s="4">
        <v>43724</v>
      </c>
      <c r="B627" s="3">
        <v>0</v>
      </c>
      <c r="C627">
        <v>259</v>
      </c>
      <c r="D627" s="1">
        <v>12.04</v>
      </c>
      <c r="E627" s="1">
        <v>24.24</v>
      </c>
      <c r="F627" s="1">
        <v>230.65690000000001</v>
      </c>
      <c r="G627" s="1">
        <v>36.472119999999997</v>
      </c>
      <c r="H627" s="1">
        <v>-45.037779999999998</v>
      </c>
      <c r="I627" s="1">
        <v>-4.1183399999999999</v>
      </c>
      <c r="J627" s="1">
        <v>30.22495</v>
      </c>
      <c r="K627" s="1">
        <v>303.37490000000003</v>
      </c>
      <c r="L627" s="1">
        <v>436.6395</v>
      </c>
      <c r="M627" s="1">
        <v>477.55900000000003</v>
      </c>
      <c r="N627" s="1">
        <v>194.18469999999999</v>
      </c>
      <c r="O627" s="1">
        <v>-40.919449999999998</v>
      </c>
      <c r="P627" s="1">
        <f>+G627/F627</f>
        <v>0.15812282225244506</v>
      </c>
      <c r="Q627" s="1">
        <v>153.2653</v>
      </c>
      <c r="R627" s="1">
        <v>23.03</v>
      </c>
      <c r="S627" s="1">
        <v>41.92</v>
      </c>
      <c r="T627" s="1">
        <v>29</v>
      </c>
      <c r="U627" s="1">
        <v>23.5</v>
      </c>
      <c r="V627" s="1">
        <v>38.65</v>
      </c>
      <c r="W627" s="1">
        <f>+(X627+Y627)/2</f>
        <v>63.28</v>
      </c>
      <c r="X627" s="1">
        <v>31.16</v>
      </c>
      <c r="Y627" s="1">
        <v>95.4</v>
      </c>
      <c r="Z627" s="1">
        <v>1.974</v>
      </c>
      <c r="AA627" s="1">
        <v>72.11</v>
      </c>
      <c r="AB627" s="1">
        <v>75.44</v>
      </c>
      <c r="AC627" s="2">
        <v>29.3</v>
      </c>
      <c r="AD627" s="1">
        <v>28.35</v>
      </c>
      <c r="AE627" s="1">
        <v>30.75</v>
      </c>
      <c r="AF627" s="2">
        <v>29.47</v>
      </c>
      <c r="AG627" s="1">
        <v>29.08</v>
      </c>
      <c r="AH627" s="1">
        <v>30.16</v>
      </c>
      <c r="AI627" s="2">
        <v>29.58</v>
      </c>
      <c r="AJ627" s="1">
        <v>29.29</v>
      </c>
      <c r="AK627" s="1">
        <v>30.3</v>
      </c>
      <c r="AL627" s="2">
        <v>29.72</v>
      </c>
      <c r="AM627" s="1">
        <v>29.36</v>
      </c>
      <c r="AN627" s="1">
        <v>30.6</v>
      </c>
      <c r="AO627" s="1">
        <v>0.23400000000000001</v>
      </c>
      <c r="AP627" s="1">
        <v>4.3999999999999997E-2</v>
      </c>
      <c r="AQ627" s="1">
        <v>30.72</v>
      </c>
      <c r="AR627" s="1">
        <v>87.3</v>
      </c>
      <c r="AS627" s="1">
        <v>4.8000000000000001E-2</v>
      </c>
      <c r="AT627" s="1">
        <v>14.37</v>
      </c>
      <c r="AU627" s="1">
        <v>17.27</v>
      </c>
      <c r="AV627" s="1">
        <v>14.89</v>
      </c>
      <c r="AW627" s="1">
        <v>15.95</v>
      </c>
      <c r="AX627" s="1">
        <v>585</v>
      </c>
      <c r="AY627" s="1">
        <v>5.5419390000000002</v>
      </c>
      <c r="BD627" s="1">
        <f>0.6108*EXP((U627*17.27)/(U627+237.3))</f>
        <v>2.8955307729089892</v>
      </c>
      <c r="BE627" s="1">
        <f>0.6108*EXP((V627*17.27)/(V627+237.3))</f>
        <v>6.8611716319664025</v>
      </c>
      <c r="BF627" s="1">
        <f>+(BE627+BD627)/2</f>
        <v>4.8783512024376954</v>
      </c>
      <c r="BG627" s="1">
        <f>+((BD627*X627/100)+(BE627*Y627/100))/2</f>
        <v>3.7239025628671945</v>
      </c>
      <c r="BH627" s="1">
        <f>+BF627-BG627</f>
        <v>1.1544486395705009</v>
      </c>
    </row>
    <row r="628" spans="1:64" s="7" customFormat="1" x14ac:dyDescent="0.2">
      <c r="A628" s="4">
        <v>43725</v>
      </c>
      <c r="B628" s="3">
        <v>0</v>
      </c>
      <c r="C628">
        <v>260</v>
      </c>
      <c r="D628" s="1">
        <v>12.01</v>
      </c>
      <c r="E628" s="1">
        <v>26.45</v>
      </c>
      <c r="F628" s="1">
        <v>231.99469999999999</v>
      </c>
      <c r="G628" s="1">
        <v>36.610810000000001</v>
      </c>
      <c r="H628" s="1">
        <v>-54.567520000000002</v>
      </c>
      <c r="I628" s="1">
        <v>-7.3273630000000001</v>
      </c>
      <c r="J628" s="1">
        <v>30.673960000000001</v>
      </c>
      <c r="K628" s="1">
        <v>303.82389999999998</v>
      </c>
      <c r="L628" s="1">
        <v>430.21629999999999</v>
      </c>
      <c r="M628" s="1">
        <v>477.45650000000001</v>
      </c>
      <c r="N628" s="1">
        <v>195.38390000000001</v>
      </c>
      <c r="O628" s="1">
        <v>-47.24015</v>
      </c>
      <c r="P628" s="1">
        <f>+G628/F628</f>
        <v>0.15780882063254031</v>
      </c>
      <c r="Q628" s="1">
        <v>148.1437</v>
      </c>
      <c r="R628" s="1">
        <v>21.9</v>
      </c>
      <c r="S628" s="1">
        <v>44.11</v>
      </c>
      <c r="T628" s="1">
        <v>28.99</v>
      </c>
      <c r="U628" s="1">
        <v>22.24</v>
      </c>
      <c r="V628" s="1">
        <v>39.26</v>
      </c>
      <c r="W628" s="1">
        <f>+(X628+Y628)/2</f>
        <v>61.715000000000003</v>
      </c>
      <c r="X628" s="1">
        <v>28.93</v>
      </c>
      <c r="Y628" s="1">
        <v>94.5</v>
      </c>
      <c r="Z628" s="1">
        <v>1.52</v>
      </c>
      <c r="AA628" s="1">
        <v>62.89</v>
      </c>
      <c r="AB628" s="1">
        <v>86.8</v>
      </c>
      <c r="AC628" s="2">
        <v>29.21</v>
      </c>
      <c r="AD628" s="1">
        <v>28.06</v>
      </c>
      <c r="AE628" s="1">
        <v>30.35</v>
      </c>
      <c r="AF628" s="2">
        <v>29.51</v>
      </c>
      <c r="AG628" s="1">
        <v>29.11</v>
      </c>
      <c r="AH628" s="1">
        <v>29.78</v>
      </c>
      <c r="AI628" s="2">
        <v>29.64</v>
      </c>
      <c r="AJ628" s="1">
        <v>29.38</v>
      </c>
      <c r="AK628" s="1">
        <v>29.89</v>
      </c>
      <c r="AL628" s="2">
        <v>29.71</v>
      </c>
      <c r="AM628" s="1">
        <v>29.38</v>
      </c>
      <c r="AN628" s="1">
        <v>30.11</v>
      </c>
      <c r="AO628" s="1" t="s">
        <v>0</v>
      </c>
      <c r="AP628" s="1">
        <v>4.3999999999999997E-2</v>
      </c>
      <c r="AQ628" s="1">
        <v>30.81</v>
      </c>
      <c r="AR628" s="1">
        <v>87.5</v>
      </c>
      <c r="AS628" s="1">
        <v>4.7E-2</v>
      </c>
      <c r="AT628" s="1">
        <v>14.34</v>
      </c>
      <c r="AU628" s="1">
        <v>17.05</v>
      </c>
      <c r="AV628" s="1">
        <v>14.86</v>
      </c>
      <c r="AW628" s="1">
        <v>15.73</v>
      </c>
      <c r="AX628" s="1">
        <v>0</v>
      </c>
      <c r="AY628" s="1">
        <v>0</v>
      </c>
      <c r="AZ628" s="1"/>
      <c r="BA628" s="1"/>
      <c r="BB628" s="1"/>
      <c r="BC628" s="1"/>
      <c r="BD628" s="1">
        <f>0.6108*EXP((U628*17.27)/(U628+237.3))</f>
        <v>2.6828556067810401</v>
      </c>
      <c r="BE628" s="1">
        <f>0.6108*EXP((V628*17.27)/(V628+237.3))</f>
        <v>7.0896425215523067</v>
      </c>
      <c r="BF628" s="1">
        <f>+(BE628+BD628)/2</f>
        <v>4.8862490641666732</v>
      </c>
      <c r="BG628" s="1">
        <f>+((BD628*X628/100)+(BE628*Y628/100))/2</f>
        <v>3.7379311549543424</v>
      </c>
      <c r="BH628" s="1">
        <f>+BF628-BG628</f>
        <v>1.1483179092123308</v>
      </c>
      <c r="BI628"/>
      <c r="BJ628"/>
      <c r="BK628"/>
      <c r="BL628"/>
    </row>
    <row r="629" spans="1:64" x14ac:dyDescent="0.2">
      <c r="A629" s="4">
        <v>43726</v>
      </c>
      <c r="B629" s="3">
        <v>0</v>
      </c>
      <c r="C629">
        <v>261</v>
      </c>
      <c r="D629" s="1">
        <v>12.03</v>
      </c>
      <c r="E629" s="1">
        <v>26.42</v>
      </c>
      <c r="F629" s="1">
        <v>236.72470000000001</v>
      </c>
      <c r="G629" s="1">
        <v>37.940010000000001</v>
      </c>
      <c r="H629" s="1">
        <v>-55.444899999999997</v>
      </c>
      <c r="I629" s="1">
        <v>-6.3076980000000002</v>
      </c>
      <c r="J629" s="1">
        <v>31.55894</v>
      </c>
      <c r="K629" s="1">
        <v>304.70890000000003</v>
      </c>
      <c r="L629" s="1">
        <v>434.74220000000003</v>
      </c>
      <c r="M629" s="1">
        <v>483.87950000000001</v>
      </c>
      <c r="N629" s="1">
        <v>198.78469999999999</v>
      </c>
      <c r="O629" s="1">
        <v>-49.1372</v>
      </c>
      <c r="P629" s="1">
        <f>+G629/F629</f>
        <v>0.160270601251158</v>
      </c>
      <c r="Q629" s="1">
        <v>149.64750000000001</v>
      </c>
      <c r="R629" s="1">
        <v>24.15</v>
      </c>
      <c r="S629" s="1">
        <v>43.23</v>
      </c>
      <c r="T629" s="1">
        <v>30.09</v>
      </c>
      <c r="U629" s="1">
        <v>24.38</v>
      </c>
      <c r="V629" s="1">
        <v>39.14</v>
      </c>
      <c r="W629" s="1">
        <f>+(X629+Y629)/2</f>
        <v>63.284999999999997</v>
      </c>
      <c r="X629" s="1">
        <v>29.97</v>
      </c>
      <c r="Y629" s="1">
        <v>96.6</v>
      </c>
      <c r="Z629" s="1">
        <v>1.673</v>
      </c>
      <c r="AA629" s="1">
        <v>137.9</v>
      </c>
      <c r="AB629" s="1">
        <v>90.5</v>
      </c>
      <c r="AC629" s="2">
        <v>29.7</v>
      </c>
      <c r="AD629" s="1">
        <v>28.53</v>
      </c>
      <c r="AE629" s="1">
        <v>30.84</v>
      </c>
      <c r="AF629" s="2">
        <v>29.66</v>
      </c>
      <c r="AG629" s="1">
        <v>29.1</v>
      </c>
      <c r="AH629" s="1">
        <v>30.05</v>
      </c>
      <c r="AI629" s="2">
        <v>29.7</v>
      </c>
      <c r="AJ629" s="1">
        <v>29.1</v>
      </c>
      <c r="AK629" s="1">
        <v>30.04</v>
      </c>
      <c r="AL629" s="2">
        <v>29.71</v>
      </c>
      <c r="AM629" s="1">
        <v>28.88</v>
      </c>
      <c r="AN629" s="1">
        <v>30.16</v>
      </c>
      <c r="AO629" s="1" t="s">
        <v>0</v>
      </c>
      <c r="AP629" s="1">
        <v>4.3999999999999997E-2</v>
      </c>
      <c r="AQ629" s="1">
        <v>30.97</v>
      </c>
      <c r="AR629" s="1">
        <v>87.7</v>
      </c>
      <c r="AS629" s="1">
        <v>4.7E-2</v>
      </c>
      <c r="AT629" s="1">
        <v>14.29</v>
      </c>
      <c r="AU629" s="1">
        <v>17.059999999999999</v>
      </c>
      <c r="AV629" s="1">
        <v>14.81</v>
      </c>
      <c r="AW629" s="1">
        <v>15.72</v>
      </c>
      <c r="AX629" s="1">
        <v>678.4</v>
      </c>
      <c r="AY629" s="1">
        <v>6.4267545599999991</v>
      </c>
      <c r="BD629" s="1">
        <f>0.6108*EXP((U629*17.27)/(U629+237.3))</f>
        <v>3.0526568420889233</v>
      </c>
      <c r="BE629" s="1">
        <f>0.6108*EXP((V629*17.27)/(V629+237.3))</f>
        <v>7.0441846231692651</v>
      </c>
      <c r="BF629" s="1">
        <f>+(BE629+BD629)/2</f>
        <v>5.0484207326290944</v>
      </c>
      <c r="BG629" s="1">
        <f>+((BD629*X629/100)+(BE629*Y629/100))/2</f>
        <v>3.85978180077778</v>
      </c>
      <c r="BH629" s="1">
        <f>+BF629-BG629</f>
        <v>1.1886389318513144</v>
      </c>
    </row>
    <row r="630" spans="1:64" x14ac:dyDescent="0.2">
      <c r="A630" s="4">
        <v>43727</v>
      </c>
      <c r="B630" s="3">
        <v>0</v>
      </c>
      <c r="C630">
        <v>262</v>
      </c>
      <c r="D630" s="1">
        <v>12.03</v>
      </c>
      <c r="E630" s="1">
        <v>26.27</v>
      </c>
      <c r="F630" s="1">
        <v>227.99299999999999</v>
      </c>
      <c r="G630" s="1">
        <v>37.045430000000003</v>
      </c>
      <c r="H630" s="1">
        <v>-55.775410000000001</v>
      </c>
      <c r="I630" s="1">
        <v>-6.0013339999999999</v>
      </c>
      <c r="J630" s="1">
        <v>31.44613</v>
      </c>
      <c r="K630" s="1">
        <v>304.59609999999998</v>
      </c>
      <c r="L630" s="1">
        <v>433.56240000000003</v>
      </c>
      <c r="M630" s="1">
        <v>483.3365</v>
      </c>
      <c r="N630" s="1">
        <v>190.94749999999999</v>
      </c>
      <c r="O630" s="1">
        <v>-49.774070000000002</v>
      </c>
      <c r="P630" s="1">
        <f>+G630/F630</f>
        <v>0.1624849447132149</v>
      </c>
      <c r="Q630" s="1">
        <v>141.17349999999999</v>
      </c>
      <c r="R630" s="1">
        <v>24.63</v>
      </c>
      <c r="S630" s="1">
        <v>42.69</v>
      </c>
      <c r="T630" s="1">
        <v>29.93</v>
      </c>
      <c r="U630" s="1">
        <v>24.54</v>
      </c>
      <c r="V630" s="1">
        <v>38.28</v>
      </c>
      <c r="W630" s="1">
        <f>+(X630+Y630)/2</f>
        <v>65.584999999999994</v>
      </c>
      <c r="X630" s="1">
        <v>33.869999999999997</v>
      </c>
      <c r="Y630" s="1">
        <v>97.3</v>
      </c>
      <c r="Z630" s="1">
        <v>1.6240000000000001</v>
      </c>
      <c r="AA630" s="1">
        <v>157.6</v>
      </c>
      <c r="AB630" s="1">
        <v>95.9</v>
      </c>
      <c r="AC630" s="2">
        <v>30.01</v>
      </c>
      <c r="AD630" s="1">
        <v>29.02</v>
      </c>
      <c r="AE630" s="1">
        <v>31.16</v>
      </c>
      <c r="AF630" s="2">
        <v>29.92</v>
      </c>
      <c r="AG630" s="1">
        <v>29.42</v>
      </c>
      <c r="AH630" s="1">
        <v>30.31</v>
      </c>
      <c r="AI630" s="2">
        <v>29.89</v>
      </c>
      <c r="AJ630" s="1">
        <v>29.48</v>
      </c>
      <c r="AK630" s="1">
        <v>30.31</v>
      </c>
      <c r="AL630" s="2">
        <v>29.77</v>
      </c>
      <c r="AM630" s="1">
        <v>29.25</v>
      </c>
      <c r="AN630" s="1">
        <v>30.29</v>
      </c>
      <c r="AO630" s="1">
        <v>0.23400000000000001</v>
      </c>
      <c r="AP630" s="1">
        <v>4.3999999999999997E-2</v>
      </c>
      <c r="AQ630" s="1">
        <v>31.1</v>
      </c>
      <c r="AR630" s="1">
        <v>87.9</v>
      </c>
      <c r="AS630" s="1">
        <v>4.8000000000000001E-2</v>
      </c>
      <c r="AT630" s="1">
        <v>14.38</v>
      </c>
      <c r="AU630" s="1">
        <v>17.38</v>
      </c>
      <c r="AV630" s="1">
        <v>14.91</v>
      </c>
      <c r="AW630" s="1">
        <v>15.99</v>
      </c>
      <c r="AX630" s="1">
        <v>0</v>
      </c>
      <c r="AY630" s="1">
        <v>0</v>
      </c>
      <c r="BD630" s="1">
        <f>0.6108*EXP((U630*17.27)/(U630+237.3))</f>
        <v>3.0820104330359128</v>
      </c>
      <c r="BE630" s="1">
        <f>0.6108*EXP((V630*17.27)/(V630+237.3))</f>
        <v>6.7257183969829875</v>
      </c>
      <c r="BF630" s="1">
        <f>+(BE630+BD630)/2</f>
        <v>4.9038644150094504</v>
      </c>
      <c r="BG630" s="1">
        <f>+((BD630*X630/100)+(BE630*Y630/100))/2</f>
        <v>3.794000466966855</v>
      </c>
      <c r="BH630" s="1">
        <f>+BF630-BG630</f>
        <v>1.1098639480425954</v>
      </c>
      <c r="BI630" s="7"/>
      <c r="BJ630" s="7"/>
    </row>
    <row r="631" spans="1:64" x14ac:dyDescent="0.2">
      <c r="A631" s="4">
        <v>43728</v>
      </c>
      <c r="B631" s="3">
        <v>0</v>
      </c>
      <c r="C631">
        <v>263</v>
      </c>
      <c r="D631" s="1">
        <v>11.97</v>
      </c>
      <c r="E631" s="1">
        <v>27.21</v>
      </c>
      <c r="F631" s="1">
        <v>211.61240000000001</v>
      </c>
      <c r="G631" s="1">
        <v>35.595829999999999</v>
      </c>
      <c r="H631" s="1">
        <v>-42.87482</v>
      </c>
      <c r="I631" s="1">
        <v>-2.3662130000000001</v>
      </c>
      <c r="J631" s="1">
        <v>29.969899999999999</v>
      </c>
      <c r="K631" s="1">
        <v>303.11989999999997</v>
      </c>
      <c r="L631" s="1">
        <v>436.60169999999999</v>
      </c>
      <c r="M631" s="1">
        <v>477.1103</v>
      </c>
      <c r="N631" s="1">
        <v>176.01660000000001</v>
      </c>
      <c r="O631" s="1">
        <v>-40.508609999999997</v>
      </c>
      <c r="P631" s="1">
        <f>+G631/F631</f>
        <v>0.1682124015416866</v>
      </c>
      <c r="Q631" s="1">
        <v>135.50800000000001</v>
      </c>
      <c r="R631" s="1">
        <v>23.15</v>
      </c>
      <c r="S631" s="1">
        <v>39</v>
      </c>
      <c r="T631" s="1">
        <v>29.14</v>
      </c>
      <c r="U631" s="1">
        <v>23.29</v>
      </c>
      <c r="V631" s="1">
        <v>36.26</v>
      </c>
      <c r="W631" s="1">
        <f>+(X631+Y631)/2</f>
        <v>69.02</v>
      </c>
      <c r="X631" s="1">
        <v>42.04</v>
      </c>
      <c r="Y631" s="1">
        <v>96</v>
      </c>
      <c r="Z631" s="1">
        <v>2.2669999999999999</v>
      </c>
      <c r="AA631" s="1">
        <v>170.3</v>
      </c>
      <c r="AB631" s="1">
        <v>64.95</v>
      </c>
      <c r="AC631" s="2">
        <v>30.04</v>
      </c>
      <c r="AD631" s="1">
        <v>29.01</v>
      </c>
      <c r="AE631" s="1">
        <v>30.9</v>
      </c>
      <c r="AF631" s="2">
        <v>30.05</v>
      </c>
      <c r="AG631" s="1">
        <v>29.59</v>
      </c>
      <c r="AH631" s="1">
        <v>30.33</v>
      </c>
      <c r="AI631" s="2">
        <v>30.02</v>
      </c>
      <c r="AJ631" s="1">
        <v>29.66</v>
      </c>
      <c r="AK631" s="1">
        <v>30.27</v>
      </c>
      <c r="AL631" s="2">
        <v>29.82</v>
      </c>
      <c r="AM631" s="1">
        <v>29.35</v>
      </c>
      <c r="AN631" s="1">
        <v>30.19</v>
      </c>
      <c r="AO631" s="1" t="s">
        <v>0</v>
      </c>
      <c r="AP631" s="1">
        <v>4.4999999999999998E-2</v>
      </c>
      <c r="AQ631" s="1">
        <v>31.33</v>
      </c>
      <c r="AR631" s="1">
        <v>88.4</v>
      </c>
      <c r="AS631" s="1">
        <v>4.9000000000000002E-2</v>
      </c>
      <c r="AT631" s="1">
        <v>14.44</v>
      </c>
      <c r="AU631" s="1">
        <v>17.649999999999999</v>
      </c>
      <c r="AV631" s="1">
        <v>14.98</v>
      </c>
      <c r="AW631" s="1">
        <v>16.2</v>
      </c>
      <c r="AX631" s="1">
        <v>695.7</v>
      </c>
      <c r="AY631" s="1">
        <v>6.5906443800000005</v>
      </c>
      <c r="BD631" s="1">
        <f>0.6108*EXP((U631*17.27)/(U631+237.3))</f>
        <v>2.8590952219040062</v>
      </c>
      <c r="BE631" s="1">
        <f>0.6108*EXP((V631*17.27)/(V631+237.3))</f>
        <v>6.026274130764909</v>
      </c>
      <c r="BF631" s="1">
        <f>+(BE631+BD631)/2</f>
        <v>4.4426846763344576</v>
      </c>
      <c r="BG631" s="1">
        <f>+((BD631*X631/100)+(BE631*Y631/100))/2</f>
        <v>3.4935933984113783</v>
      </c>
      <c r="BH631" s="1">
        <f>+BF631-BG631</f>
        <v>0.94909127792307935</v>
      </c>
    </row>
    <row r="632" spans="1:64" x14ac:dyDescent="0.2">
      <c r="A632" s="4">
        <v>43729</v>
      </c>
      <c r="B632" s="3">
        <v>0</v>
      </c>
      <c r="C632">
        <v>264</v>
      </c>
      <c r="D632" s="1">
        <v>12.08</v>
      </c>
      <c r="E632" s="1">
        <v>26.18</v>
      </c>
      <c r="F632" s="1">
        <v>126.7522</v>
      </c>
      <c r="G632" s="1">
        <v>20.856089999999998</v>
      </c>
      <c r="H632" s="1">
        <v>-28.350359999999998</v>
      </c>
      <c r="I632" s="1">
        <v>-2.2344870000000001</v>
      </c>
      <c r="J632" s="1">
        <v>28.540620000000001</v>
      </c>
      <c r="K632" s="1">
        <v>301.69060000000002</v>
      </c>
      <c r="L632" s="1">
        <v>441.73579999999998</v>
      </c>
      <c r="M632" s="1">
        <v>467.85160000000002</v>
      </c>
      <c r="N632" s="1">
        <v>105.8961</v>
      </c>
      <c r="O632" s="1">
        <v>-26.115870000000001</v>
      </c>
      <c r="P632" s="1">
        <f>+G632/F632</f>
        <v>0.16454223279753721</v>
      </c>
      <c r="Q632" s="1">
        <v>79.780199999999994</v>
      </c>
      <c r="R632" s="1">
        <v>24.98</v>
      </c>
      <c r="S632" s="1">
        <v>36.86</v>
      </c>
      <c r="T632" s="1">
        <v>27.82</v>
      </c>
      <c r="U632" s="1">
        <v>25.04</v>
      </c>
      <c r="V632" s="1">
        <v>33.1</v>
      </c>
      <c r="W632" s="1">
        <f>+(X632+Y632)/2</f>
        <v>72.95</v>
      </c>
      <c r="X632" s="1">
        <v>51.5</v>
      </c>
      <c r="Y632" s="1">
        <v>94.4</v>
      </c>
      <c r="Z632" s="1">
        <v>1.8520000000000001</v>
      </c>
      <c r="AA632" s="1">
        <v>70.989999999999995</v>
      </c>
      <c r="AB632" s="1">
        <v>51.69</v>
      </c>
      <c r="AC632" s="2">
        <v>29.91</v>
      </c>
      <c r="AD632" s="1">
        <v>29.28</v>
      </c>
      <c r="AE632" s="1">
        <v>30.57</v>
      </c>
      <c r="AF632" s="2">
        <v>30.13</v>
      </c>
      <c r="AG632" s="1">
        <v>29.75</v>
      </c>
      <c r="AH632" s="1">
        <v>30.33</v>
      </c>
      <c r="AI632" s="2">
        <v>30.13</v>
      </c>
      <c r="AJ632" s="1">
        <v>29.76</v>
      </c>
      <c r="AK632" s="1">
        <v>30.37</v>
      </c>
      <c r="AL632" s="2">
        <v>29.92</v>
      </c>
      <c r="AM632" s="1">
        <v>29.44</v>
      </c>
      <c r="AN632" s="1">
        <v>30.25</v>
      </c>
      <c r="AO632" s="1" t="s">
        <v>0</v>
      </c>
      <c r="AP632" s="1">
        <v>4.5999999999999999E-2</v>
      </c>
      <c r="AQ632" s="1">
        <v>31.4</v>
      </c>
      <c r="AR632" s="1">
        <v>88.5</v>
      </c>
      <c r="AS632" s="1">
        <v>0.05</v>
      </c>
      <c r="AT632" s="1">
        <v>14.6</v>
      </c>
      <c r="AU632" s="1">
        <v>17.920000000000002</v>
      </c>
      <c r="AV632" s="1">
        <v>15.15</v>
      </c>
      <c r="AW632" s="1">
        <v>16.420000000000002</v>
      </c>
      <c r="AX632" s="1">
        <v>0.254</v>
      </c>
      <c r="AY632" s="1">
        <v>2.4062436E-3</v>
      </c>
      <c r="BD632" s="1">
        <f>0.6108*EXP((U632*17.27)/(U632+237.3))</f>
        <v>3.1753331505911535</v>
      </c>
      <c r="BE632" s="1">
        <f>0.6108*EXP((V632*17.27)/(V632+237.3))</f>
        <v>5.0584314955346112</v>
      </c>
      <c r="BF632" s="1">
        <f>+(BE632+BD632)/2</f>
        <v>4.1168823230628826</v>
      </c>
      <c r="BG632" s="1">
        <f>+((BD632*X632/100)+(BE632*Y632/100))/2</f>
        <v>3.2052279521695586</v>
      </c>
      <c r="BH632" s="1">
        <f>+BF632-BG632</f>
        <v>0.91165437089332402</v>
      </c>
    </row>
    <row r="633" spans="1:64" x14ac:dyDescent="0.2">
      <c r="A633" s="4">
        <v>43730</v>
      </c>
      <c r="B633" s="3">
        <v>0</v>
      </c>
      <c r="C633">
        <v>265</v>
      </c>
      <c r="D633" s="1">
        <v>12.02</v>
      </c>
      <c r="E633" s="1">
        <v>25.84</v>
      </c>
      <c r="F633" s="1">
        <v>179.82679999999999</v>
      </c>
      <c r="G633" s="1">
        <v>26.566289999999999</v>
      </c>
      <c r="H633" s="1">
        <v>-24.439979999999998</v>
      </c>
      <c r="I633" s="1">
        <v>-2.8171849999999998</v>
      </c>
      <c r="J633" s="1">
        <v>27.892520000000001</v>
      </c>
      <c r="K633" s="1">
        <v>301.04250000000002</v>
      </c>
      <c r="L633" s="1">
        <v>441.74529999999999</v>
      </c>
      <c r="M633" s="1">
        <v>463.36810000000003</v>
      </c>
      <c r="N633" s="1">
        <v>153.26050000000001</v>
      </c>
      <c r="O633" s="1">
        <v>-21.622800000000002</v>
      </c>
      <c r="P633" s="1">
        <f>+G633/F633</f>
        <v>0.14773265164035618</v>
      </c>
      <c r="Q633" s="1">
        <v>131.6377</v>
      </c>
      <c r="R633" s="1">
        <v>23.51</v>
      </c>
      <c r="S633" s="1">
        <v>35.450000000000003</v>
      </c>
      <c r="T633" s="1">
        <v>27.38</v>
      </c>
      <c r="U633" s="1">
        <v>23.53</v>
      </c>
      <c r="V633" s="1">
        <v>33.700000000000003</v>
      </c>
      <c r="W633" s="1">
        <f>+(X633+Y633)/2</f>
        <v>75.650000000000006</v>
      </c>
      <c r="X633" s="1">
        <v>53.3</v>
      </c>
      <c r="Y633" s="1">
        <v>98</v>
      </c>
      <c r="Z633" s="1">
        <v>2.9449999999999998</v>
      </c>
      <c r="AA633" s="1">
        <v>109.8</v>
      </c>
      <c r="AB633" s="1">
        <v>70.39</v>
      </c>
      <c r="AC633" s="2">
        <v>29.06</v>
      </c>
      <c r="AD633" s="1">
        <v>28.08</v>
      </c>
      <c r="AE633" s="1">
        <v>29.72</v>
      </c>
      <c r="AF633" s="2">
        <v>29.82</v>
      </c>
      <c r="AG633" s="1">
        <v>29.41</v>
      </c>
      <c r="AH633" s="1">
        <v>30.26</v>
      </c>
      <c r="AI633" s="2">
        <v>30.04</v>
      </c>
      <c r="AJ633" s="1">
        <v>29.71</v>
      </c>
      <c r="AK633" s="1">
        <v>30.35</v>
      </c>
      <c r="AL633" s="2">
        <v>29.99</v>
      </c>
      <c r="AM633" s="1">
        <v>29.52</v>
      </c>
      <c r="AN633" s="1">
        <v>30.41</v>
      </c>
      <c r="AO633" s="1" t="s">
        <v>0</v>
      </c>
      <c r="AP633" s="1">
        <v>4.4999999999999998E-2</v>
      </c>
      <c r="AQ633" s="1">
        <v>31.3</v>
      </c>
      <c r="AR633" s="1">
        <v>88.3</v>
      </c>
      <c r="AS633" s="1">
        <v>4.9000000000000002E-2</v>
      </c>
      <c r="AT633" s="1">
        <v>14.45</v>
      </c>
      <c r="AU633" s="1">
        <v>17.53</v>
      </c>
      <c r="AV633" s="1">
        <v>14.99</v>
      </c>
      <c r="AW633" s="1">
        <v>16.09</v>
      </c>
      <c r="AX633" s="1">
        <v>10.67</v>
      </c>
      <c r="AY633" s="1">
        <v>0</v>
      </c>
      <c r="BD633" s="1">
        <f>0.6108*EXP((U633*17.27)/(U633+237.3))</f>
        <v>2.9007687899942307</v>
      </c>
      <c r="BE633" s="1">
        <f>0.6108*EXP((V633*17.27)/(V633+237.3))</f>
        <v>5.2310503012853271</v>
      </c>
      <c r="BF633" s="1">
        <f>+(BE633+BD633)/2</f>
        <v>4.0659095456397791</v>
      </c>
      <c r="BG633" s="1">
        <f>+((BD633*X633/100)+(BE633*Y633/100))/2</f>
        <v>3.3362695301632725</v>
      </c>
      <c r="BH633" s="1">
        <f>+BF633-BG633</f>
        <v>0.72964001547650659</v>
      </c>
      <c r="BK633" s="7"/>
      <c r="BL633" s="7"/>
    </row>
    <row r="634" spans="1:64" x14ac:dyDescent="0.2">
      <c r="A634" s="4">
        <v>43731</v>
      </c>
      <c r="B634" s="3">
        <v>0</v>
      </c>
      <c r="C634">
        <v>266</v>
      </c>
      <c r="D634" s="1">
        <v>12.02</v>
      </c>
      <c r="E634" s="1">
        <v>26.08</v>
      </c>
      <c r="F634" s="1">
        <v>195.17330000000001</v>
      </c>
      <c r="G634" s="1">
        <v>29.500430000000001</v>
      </c>
      <c r="H634" s="1">
        <v>-39.626460000000002</v>
      </c>
      <c r="I634" s="1">
        <v>-5.0038260000000001</v>
      </c>
      <c r="J634" s="1">
        <v>29.20955</v>
      </c>
      <c r="K634" s="1">
        <v>302.35950000000003</v>
      </c>
      <c r="L634" s="1">
        <v>435.09469999999999</v>
      </c>
      <c r="M634" s="1">
        <v>469.71730000000002</v>
      </c>
      <c r="N634" s="1">
        <v>165.6729</v>
      </c>
      <c r="O634" s="1">
        <v>-34.622630000000001</v>
      </c>
      <c r="P634" s="1">
        <f>+G634/F634</f>
        <v>0.15114992675739972</v>
      </c>
      <c r="Q634" s="1">
        <v>131.05029999999999</v>
      </c>
      <c r="R634" s="1">
        <v>24.02</v>
      </c>
      <c r="S634" s="1">
        <v>40.32</v>
      </c>
      <c r="T634" s="1">
        <v>28.35</v>
      </c>
      <c r="U634" s="1">
        <v>24.06</v>
      </c>
      <c r="V634" s="1">
        <v>37.229999999999997</v>
      </c>
      <c r="W634" s="1">
        <f>+(X634+Y634)/2</f>
        <v>69.47</v>
      </c>
      <c r="X634" s="1">
        <v>42.64</v>
      </c>
      <c r="Y634" s="1">
        <v>96.3</v>
      </c>
      <c r="Z634" s="1">
        <v>1.496</v>
      </c>
      <c r="AA634" s="1">
        <v>135.5</v>
      </c>
      <c r="AB634" s="1">
        <v>76.459999999999994</v>
      </c>
      <c r="AC634" s="2">
        <v>29.05</v>
      </c>
      <c r="AD634" s="1">
        <v>28.28</v>
      </c>
      <c r="AE634" s="1">
        <v>29.76</v>
      </c>
      <c r="AF634" s="2">
        <v>29.55</v>
      </c>
      <c r="AG634" s="1">
        <v>29.2</v>
      </c>
      <c r="AH634" s="1">
        <v>29.82</v>
      </c>
      <c r="AI634" s="2">
        <v>29.8</v>
      </c>
      <c r="AJ634" s="1">
        <v>29.51</v>
      </c>
      <c r="AK634" s="1">
        <v>30.12</v>
      </c>
      <c r="AL634" s="2">
        <v>29.96</v>
      </c>
      <c r="AM634" s="1">
        <v>29.53</v>
      </c>
      <c r="AN634" s="1">
        <v>30.43</v>
      </c>
      <c r="AO634" s="1" t="s">
        <v>0</v>
      </c>
      <c r="AP634" s="1">
        <v>4.3999999999999997E-2</v>
      </c>
      <c r="AQ634" s="1">
        <v>31.01</v>
      </c>
      <c r="AR634" s="1">
        <v>87.8</v>
      </c>
      <c r="AS634" s="1">
        <v>4.8000000000000001E-2</v>
      </c>
      <c r="AT634" s="1">
        <v>14.26</v>
      </c>
      <c r="AU634" s="1">
        <v>17.23</v>
      </c>
      <c r="AV634" s="1">
        <v>14.78</v>
      </c>
      <c r="AW634" s="1">
        <v>15.87</v>
      </c>
      <c r="AX634" s="1">
        <v>1.016</v>
      </c>
      <c r="AY634" s="1">
        <v>0</v>
      </c>
      <c r="BD634" s="1">
        <f>0.6108*EXP((U634*17.27)/(U634+237.3))</f>
        <v>2.9946804359287151</v>
      </c>
      <c r="BE634" s="1">
        <f>0.6108*EXP((V634*17.27)/(V634+237.3))</f>
        <v>6.353850869301839</v>
      </c>
      <c r="BF634" s="1">
        <f>+(BE634+BD634)/2</f>
        <v>4.6742656526152775</v>
      </c>
      <c r="BG634" s="1">
        <f>+((BD634*X634/100)+(BE634*Y634/100))/2</f>
        <v>3.6978450625088377</v>
      </c>
      <c r="BH634" s="1">
        <f>+BF634-BG634</f>
        <v>0.97642059010643978</v>
      </c>
    </row>
    <row r="635" spans="1:64" x14ac:dyDescent="0.2">
      <c r="A635" s="4">
        <v>43732</v>
      </c>
      <c r="B635" s="3">
        <v>0</v>
      </c>
      <c r="C635">
        <v>267</v>
      </c>
      <c r="D635" s="1">
        <v>12.03</v>
      </c>
      <c r="E635" s="1">
        <v>24.04</v>
      </c>
      <c r="F635" s="1">
        <v>169.10740000000001</v>
      </c>
      <c r="G635" s="1">
        <v>25.69924</v>
      </c>
      <c r="H635" s="1">
        <v>-27.997350000000001</v>
      </c>
      <c r="I635" s="1">
        <v>-0.43927379999999999</v>
      </c>
      <c r="J635" s="1">
        <v>26.404589999999999</v>
      </c>
      <c r="K635" s="1">
        <v>299.55459999999999</v>
      </c>
      <c r="L635" s="1">
        <v>428.78750000000002</v>
      </c>
      <c r="M635" s="1">
        <v>456.34559999999999</v>
      </c>
      <c r="N635" s="1">
        <v>143.40819999999999</v>
      </c>
      <c r="O635" s="1">
        <v>-27.55808</v>
      </c>
      <c r="P635" s="1">
        <f>+G635/F635</f>
        <v>0.1519699315346342</v>
      </c>
      <c r="Q635" s="1">
        <v>115.8501</v>
      </c>
      <c r="R635" s="1">
        <v>23.31</v>
      </c>
      <c r="S635" s="1">
        <v>34.700000000000003</v>
      </c>
      <c r="T635" s="1">
        <v>25.91</v>
      </c>
      <c r="U635" s="1">
        <v>23.56</v>
      </c>
      <c r="V635" s="1">
        <v>31.59</v>
      </c>
      <c r="W635" s="1">
        <f>+(X635+Y635)/2</f>
        <v>80.59</v>
      </c>
      <c r="X635" s="1">
        <v>62.88</v>
      </c>
      <c r="Y635" s="1">
        <v>98.3</v>
      </c>
      <c r="Z635" s="1">
        <v>2.1890000000000001</v>
      </c>
      <c r="AA635" s="1">
        <v>34.1</v>
      </c>
      <c r="AB635" s="1">
        <v>87.6</v>
      </c>
      <c r="AC635" s="2">
        <v>28.93</v>
      </c>
      <c r="AD635" s="1">
        <v>28.39</v>
      </c>
      <c r="AE635" s="1">
        <v>29.42</v>
      </c>
      <c r="AF635" s="2">
        <v>29.51</v>
      </c>
      <c r="AG635" s="1">
        <v>29.14</v>
      </c>
      <c r="AH635" s="1">
        <v>29.69</v>
      </c>
      <c r="AI635" s="2">
        <v>29.72</v>
      </c>
      <c r="AJ635" s="1">
        <v>29.34</v>
      </c>
      <c r="AK635" s="1">
        <v>29.99</v>
      </c>
      <c r="AL635" s="2">
        <v>29.9</v>
      </c>
      <c r="AM635" s="1">
        <v>29.41</v>
      </c>
      <c r="AN635" s="1">
        <v>30.28</v>
      </c>
      <c r="AO635" s="1" t="s">
        <v>0</v>
      </c>
      <c r="AP635" s="1">
        <v>4.3999999999999997E-2</v>
      </c>
      <c r="AQ635" s="1">
        <v>30.89</v>
      </c>
      <c r="AR635" s="1">
        <v>87.6</v>
      </c>
      <c r="AS635" s="1">
        <v>4.8000000000000001E-2</v>
      </c>
      <c r="AT635" s="1">
        <v>14.15</v>
      </c>
      <c r="AU635" s="1">
        <v>17.07</v>
      </c>
      <c r="AV635" s="1">
        <v>14.67</v>
      </c>
      <c r="AW635" s="1">
        <v>15.74</v>
      </c>
      <c r="AX635" s="1">
        <v>2.54</v>
      </c>
      <c r="AY635" s="1">
        <v>0</v>
      </c>
      <c r="BD635" s="1">
        <f>0.6108*EXP((U635*17.27)/(U635+237.3))</f>
        <v>2.9060150745974869</v>
      </c>
      <c r="BE635" s="1">
        <f>0.6108*EXP((V635*17.27)/(V635+237.3))</f>
        <v>4.6457157731771188</v>
      </c>
      <c r="BF635" s="1">
        <f>+(BE635+BD635)/2</f>
        <v>3.7758654238873026</v>
      </c>
      <c r="BG635" s="1">
        <f>+((BD635*X635/100)+(BE635*Y635/100))/2</f>
        <v>3.1970204419700039</v>
      </c>
      <c r="BH635" s="1">
        <f>+BF635-BG635</f>
        <v>0.57884498191729872</v>
      </c>
    </row>
    <row r="636" spans="1:64" x14ac:dyDescent="0.2">
      <c r="A636" s="4">
        <v>43733</v>
      </c>
      <c r="B636" s="3">
        <v>0</v>
      </c>
      <c r="C636">
        <v>268</v>
      </c>
      <c r="D636" s="1">
        <v>12</v>
      </c>
      <c r="E636" s="1">
        <v>23.5</v>
      </c>
      <c r="F636" s="1">
        <v>102.62590277777777</v>
      </c>
      <c r="G636" s="1">
        <v>14.841989999999999</v>
      </c>
      <c r="H636" s="1">
        <v>-19.820139999999999</v>
      </c>
      <c r="I636" s="1">
        <v>1.7667470000000001</v>
      </c>
      <c r="J636" s="1">
        <v>24.257680000000001</v>
      </c>
      <c r="K636" s="1">
        <v>297.40769999999998</v>
      </c>
      <c r="L636" s="1">
        <v>423.84269999999998</v>
      </c>
      <c r="M636" s="1">
        <v>445.42959999999999</v>
      </c>
      <c r="N636" s="1">
        <v>79.236239999999995</v>
      </c>
      <c r="O636" s="1">
        <v>-21.58689</v>
      </c>
      <c r="P636" s="1">
        <f>+G636/F636</f>
        <v>0.14462226005590695</v>
      </c>
      <c r="Q636" s="1">
        <v>57.649360000000001</v>
      </c>
      <c r="R636" s="1">
        <v>21.83</v>
      </c>
      <c r="S636" s="1">
        <v>29.24</v>
      </c>
      <c r="T636" s="1">
        <v>24.24</v>
      </c>
      <c r="U636" s="1">
        <v>22.03</v>
      </c>
      <c r="V636" s="1">
        <v>27.71</v>
      </c>
      <c r="W636" s="1">
        <f>+(X636+Y636)/2</f>
        <v>85.135000000000005</v>
      </c>
      <c r="X636" s="1">
        <v>72.87</v>
      </c>
      <c r="Y636" s="1">
        <v>97.4</v>
      </c>
      <c r="Z636" s="1">
        <v>1.643</v>
      </c>
      <c r="AA636" s="1">
        <v>100.7</v>
      </c>
      <c r="AB636" s="1">
        <v>74.72</v>
      </c>
      <c r="AC636" s="2">
        <v>27.92</v>
      </c>
      <c r="AD636" s="1">
        <v>27.41</v>
      </c>
      <c r="AE636" s="1">
        <v>28.47</v>
      </c>
      <c r="AF636" s="2">
        <v>29.02</v>
      </c>
      <c r="AG636" s="1">
        <v>28.67</v>
      </c>
      <c r="AH636" s="1">
        <v>29.42</v>
      </c>
      <c r="AI636" s="2">
        <v>29.43</v>
      </c>
      <c r="AJ636" s="1">
        <v>29.12</v>
      </c>
      <c r="AK636" s="1">
        <v>29.7</v>
      </c>
      <c r="AL636" s="2">
        <v>29.8</v>
      </c>
      <c r="AM636" s="1">
        <v>29.41</v>
      </c>
      <c r="AN636" s="1">
        <v>29.99</v>
      </c>
      <c r="AO636" s="1">
        <v>0.23</v>
      </c>
      <c r="AP636" s="1">
        <v>4.2999999999999997E-2</v>
      </c>
      <c r="AQ636" s="1">
        <v>30.61</v>
      </c>
      <c r="AR636" s="1">
        <v>87.1</v>
      </c>
      <c r="AS636" s="1">
        <v>4.7E-2</v>
      </c>
      <c r="AT636" s="1">
        <v>14.08</v>
      </c>
      <c r="AU636" s="1">
        <v>16.87</v>
      </c>
      <c r="AV636" s="1">
        <v>14.59</v>
      </c>
      <c r="AW636" s="1">
        <v>15.62</v>
      </c>
      <c r="AX636" s="1">
        <v>1.778</v>
      </c>
      <c r="AY636" s="1">
        <v>0</v>
      </c>
      <c r="BD636" s="1">
        <f>0.6108*EXP((U636*17.27)/(U636+237.3))</f>
        <v>2.6487696090487054</v>
      </c>
      <c r="BE636" s="1">
        <f>0.6108*EXP((V636*17.27)/(V636+237.3))</f>
        <v>3.7165715728944466</v>
      </c>
      <c r="BF636" s="1">
        <f>+(BE636+BD636)/2</f>
        <v>3.182670590971576</v>
      </c>
      <c r="BG636" s="1">
        <f>+((BD636*X636/100)+(BE636*Y636/100))/2</f>
        <v>2.7750495630564913</v>
      </c>
      <c r="BH636" s="1">
        <f>+BF636-BG636</f>
        <v>0.4076210279150847</v>
      </c>
    </row>
    <row r="637" spans="1:64" x14ac:dyDescent="0.2">
      <c r="A637" s="4">
        <v>43734</v>
      </c>
      <c r="B637" s="3">
        <v>0</v>
      </c>
      <c r="C637">
        <v>269</v>
      </c>
      <c r="D637" s="1">
        <v>11.99</v>
      </c>
      <c r="E637" s="1">
        <v>21.23</v>
      </c>
      <c r="F637" s="1">
        <v>239.91006944444442</v>
      </c>
      <c r="G637" s="1">
        <v>29.68102</v>
      </c>
      <c r="H637" s="1">
        <v>-47.505670000000002</v>
      </c>
      <c r="I637" s="1">
        <v>-5.941319</v>
      </c>
      <c r="J637" s="1">
        <v>26.664159999999999</v>
      </c>
      <c r="K637" s="1">
        <v>299.8141</v>
      </c>
      <c r="L637" s="1">
        <v>411.45240000000001</v>
      </c>
      <c r="M637" s="1">
        <v>453.01679999999999</v>
      </c>
      <c r="N637" s="1">
        <v>173.43960000000001</v>
      </c>
      <c r="O637" s="1">
        <v>-41.564349999999997</v>
      </c>
      <c r="P637" s="1">
        <f>+G637/F637</f>
        <v>0.1237172748469117</v>
      </c>
      <c r="Q637" s="1">
        <v>131.87520000000001</v>
      </c>
      <c r="R637" s="1">
        <v>20.350000000000001</v>
      </c>
      <c r="S637" s="1">
        <v>36.04</v>
      </c>
      <c r="T637" s="1">
        <v>25.762222222222213</v>
      </c>
      <c r="U637" s="1">
        <v>21.4</v>
      </c>
      <c r="V637" s="1">
        <v>32.32</v>
      </c>
      <c r="W637" s="1">
        <f>+(X637+Y637)/2</f>
        <v>75</v>
      </c>
      <c r="X637" s="1">
        <v>50.51</v>
      </c>
      <c r="Y637" s="1">
        <v>99.49</v>
      </c>
      <c r="Z637" s="1">
        <v>1.4791473765432097</v>
      </c>
      <c r="AA637" s="1">
        <v>140.69999999999999</v>
      </c>
      <c r="AB637" s="1">
        <v>84.7</v>
      </c>
      <c r="AC637" s="2">
        <v>27.59</v>
      </c>
      <c r="AD637" s="1">
        <v>26.76</v>
      </c>
      <c r="AE637" s="1">
        <v>28.44</v>
      </c>
      <c r="AF637" s="2">
        <v>28.53</v>
      </c>
      <c r="AG637" s="1">
        <v>28.1</v>
      </c>
      <c r="AH637" s="1">
        <v>28.81</v>
      </c>
      <c r="AI637" s="2">
        <v>29.02</v>
      </c>
      <c r="AJ637" s="1">
        <v>28.66</v>
      </c>
      <c r="AK637" s="1">
        <v>29.27</v>
      </c>
      <c r="AL637" s="2">
        <v>29.67</v>
      </c>
      <c r="AM637" s="1">
        <v>29.23</v>
      </c>
      <c r="AN637" s="1">
        <v>30.04</v>
      </c>
      <c r="AO637" s="1" t="s">
        <v>0</v>
      </c>
      <c r="AP637" s="1">
        <v>4.2999999999999997E-2</v>
      </c>
      <c r="AQ637" s="1">
        <v>30.18</v>
      </c>
      <c r="AR637" s="1">
        <v>86.4</v>
      </c>
      <c r="AS637" s="1">
        <v>4.7E-2</v>
      </c>
      <c r="AT637" s="1">
        <v>13.88</v>
      </c>
      <c r="AU637" s="1">
        <v>16.77</v>
      </c>
      <c r="AV637" s="1">
        <v>14.36</v>
      </c>
      <c r="AW637" s="1">
        <v>15.62</v>
      </c>
      <c r="AX637" s="1">
        <v>0</v>
      </c>
      <c r="AY637" s="1">
        <v>0</v>
      </c>
      <c r="BD637" s="1">
        <f>0.6108*EXP((U637*17.27)/(U637+237.3))</f>
        <v>2.548770598472057</v>
      </c>
      <c r="BE637" s="1">
        <f>0.6108*EXP((V637*17.27)/(V637+237.3))</f>
        <v>4.841433561749243</v>
      </c>
      <c r="BF637" s="1">
        <f>+(BE637+BD637)/2</f>
        <v>3.69510208011065</v>
      </c>
      <c r="BG637" s="1">
        <f>+((BD637*X637/100)+(BE637*Y637/100))/2</f>
        <v>3.052063139936279</v>
      </c>
      <c r="BH637" s="1">
        <f>+BF637-BG637</f>
        <v>0.64303894017437102</v>
      </c>
    </row>
    <row r="638" spans="1:64" x14ac:dyDescent="0.2">
      <c r="A638" s="4">
        <v>43735</v>
      </c>
      <c r="C638">
        <v>270</v>
      </c>
      <c r="F638" s="1">
        <v>270.35465277777797</v>
      </c>
      <c r="T638" s="1">
        <v>25.396527777777781</v>
      </c>
      <c r="U638" s="1">
        <v>19.05</v>
      </c>
      <c r="V638" s="1">
        <v>32.04</v>
      </c>
      <c r="W638" s="1">
        <f>+(X638+Y638)/2</f>
        <v>71.319999999999993</v>
      </c>
      <c r="X638" s="1">
        <v>42.64</v>
      </c>
      <c r="Y638" s="1">
        <v>100</v>
      </c>
      <c r="Z638" s="1">
        <v>1.1648341049382718</v>
      </c>
      <c r="AY638" s="1">
        <v>0</v>
      </c>
      <c r="BD638" s="1">
        <f>0.6108*EXP((U638*17.27)/(U638+237.3))</f>
        <v>2.2042571038563206</v>
      </c>
      <c r="BE638" s="1">
        <f>0.6108*EXP((V638*17.27)/(V638+237.3))</f>
        <v>4.7655334501374487</v>
      </c>
      <c r="BF638" s="1">
        <f>+(BE638+BD638)/2</f>
        <v>3.4848952769968848</v>
      </c>
      <c r="BG638" s="1">
        <f>+((BD638*X638/100)+(BE638*Y638/100))/2</f>
        <v>2.852714339610892</v>
      </c>
      <c r="BH638" s="1">
        <f>+BF638-BG638</f>
        <v>0.63218093738599279</v>
      </c>
    </row>
    <row r="639" spans="1:64" x14ac:dyDescent="0.2">
      <c r="A639" s="4">
        <v>43736</v>
      </c>
      <c r="C639">
        <v>271</v>
      </c>
      <c r="F639" s="1">
        <v>266.10979166666664</v>
      </c>
      <c r="T639" s="1">
        <v>25.941250000000004</v>
      </c>
      <c r="U639" s="1">
        <v>19.649999999999999</v>
      </c>
      <c r="V639" s="1">
        <v>34.25</v>
      </c>
      <c r="W639" s="1">
        <f>+(X639+Y639)/2</f>
        <v>69.10499999999999</v>
      </c>
      <c r="X639" s="1">
        <v>38.72</v>
      </c>
      <c r="Y639" s="1">
        <v>99.49</v>
      </c>
      <c r="Z639" s="1">
        <v>0.90808256172839541</v>
      </c>
      <c r="AY639" s="1">
        <v>0</v>
      </c>
      <c r="BD639" s="1">
        <f>0.6108*EXP((U639*17.27)/(U639+237.3))</f>
        <v>2.2880974341531832</v>
      </c>
      <c r="BE639" s="1">
        <f>0.6108*EXP((V639*17.27)/(V639+237.3))</f>
        <v>5.3937514260940693</v>
      </c>
      <c r="BF639" s="1">
        <f>+(BE639+BD639)/2</f>
        <v>3.8409244301236263</v>
      </c>
      <c r="BG639" s="1">
        <f>+((BD639*X639/100)+(BE639*Y639/100))/2</f>
        <v>3.1260973101625513</v>
      </c>
      <c r="BH639" s="1">
        <f>+BF639-BG639</f>
        <v>0.71482711996107495</v>
      </c>
    </row>
    <row r="640" spans="1:64" x14ac:dyDescent="0.2">
      <c r="A640" s="4">
        <v>43737</v>
      </c>
      <c r="C640">
        <v>272</v>
      </c>
      <c r="F640" s="1">
        <v>272.44881944444438</v>
      </c>
      <c r="T640" s="1">
        <v>26.70145833333336</v>
      </c>
      <c r="U640" s="1">
        <v>19.68</v>
      </c>
      <c r="V640" s="1">
        <v>36.03</v>
      </c>
      <c r="W640" s="1">
        <f>+(X640+Y640)/2</f>
        <v>66.5</v>
      </c>
      <c r="X640" s="1">
        <v>33.46</v>
      </c>
      <c r="Y640" s="1">
        <v>99.54</v>
      </c>
      <c r="Z640" s="1">
        <v>1.052681327160494</v>
      </c>
      <c r="AY640" s="1">
        <v>4.24</v>
      </c>
      <c r="BD640" s="1">
        <f>0.6108*EXP((U640*17.27)/(U640+237.3))</f>
        <v>2.2923616803768541</v>
      </c>
      <c r="BE640" s="1">
        <f>0.6108*EXP((V640*17.27)/(V640+237.3))</f>
        <v>5.9507836116390953</v>
      </c>
      <c r="BF640" s="1">
        <f>+(BE640+BD640)/2</f>
        <v>4.1215726460079747</v>
      </c>
      <c r="BG640" s="1">
        <f>+((BD640*X640/100)+(BE640*Y640/100))/2</f>
        <v>3.3452171126398254</v>
      </c>
      <c r="BH640" s="1">
        <f>+BF640-BG640</f>
        <v>0.77635553336814933</v>
      </c>
    </row>
    <row r="641" spans="1:62" x14ac:dyDescent="0.2">
      <c r="A641" s="4">
        <v>43738</v>
      </c>
      <c r="C641">
        <v>273</v>
      </c>
      <c r="F641" s="1">
        <v>261.05812499999985</v>
      </c>
      <c r="T641" s="1">
        <v>25.415833333333325</v>
      </c>
      <c r="U641" s="1">
        <v>17.5</v>
      </c>
      <c r="V641" s="1">
        <v>35.549999999999997</v>
      </c>
      <c r="W641" s="1">
        <f>+(X641+Y641)/2</f>
        <v>59.49</v>
      </c>
      <c r="X641" s="1">
        <v>20.72</v>
      </c>
      <c r="Y641" s="1">
        <v>98.26</v>
      </c>
      <c r="Z641" s="1">
        <v>1.3607445987654314</v>
      </c>
      <c r="AY641" s="1">
        <v>0</v>
      </c>
      <c r="BD641" s="1">
        <f>0.6108*EXP((U641*17.27)/(U641+237.3))</f>
        <v>1.9999869748999506</v>
      </c>
      <c r="BE641" s="1">
        <f>0.6108*EXP((V641*17.27)/(V641+237.3))</f>
        <v>5.7958737096113895</v>
      </c>
      <c r="BF641" s="1">
        <f>+(BE641+BD641)/2</f>
        <v>3.8979303422556701</v>
      </c>
      <c r="BG641" s="1">
        <f>+((BD641*X641/100)+(BE641*Y641/100))/2</f>
        <v>3.0547114041317109</v>
      </c>
      <c r="BH641" s="1">
        <f>+BF641-BG641</f>
        <v>0.84321893812395921</v>
      </c>
      <c r="BI641" s="4">
        <f>+A641</f>
        <v>43738</v>
      </c>
      <c r="BJ641" s="1">
        <f>+AVERAGE(BH612:BH641)</f>
        <v>0.91948596002520067</v>
      </c>
    </row>
    <row r="642" spans="1:62" x14ac:dyDescent="0.2">
      <c r="A642" s="4">
        <v>43739</v>
      </c>
      <c r="C642">
        <v>274</v>
      </c>
      <c r="F642" s="1">
        <v>218.74625</v>
      </c>
      <c r="T642" s="1">
        <v>23.836597222222228</v>
      </c>
      <c r="U642" s="1">
        <v>16.510000000000002</v>
      </c>
      <c r="V642" s="1">
        <v>33.270000000000003</v>
      </c>
      <c r="W642" s="1">
        <f>+(X642+Y642)/2</f>
        <v>71.099999999999994</v>
      </c>
      <c r="X642" s="1">
        <v>44.48</v>
      </c>
      <c r="Y642" s="1">
        <v>97.72</v>
      </c>
      <c r="Z642" s="1">
        <v>1.471450617283951</v>
      </c>
      <c r="AY642" s="1">
        <v>0</v>
      </c>
      <c r="BD642" s="1">
        <f>0.6108*EXP((U642*17.27)/(U642+237.3))</f>
        <v>1.8783704625066757</v>
      </c>
      <c r="BE642" s="1">
        <f>0.6108*EXP((V642*17.27)/(V642+237.3))</f>
        <v>5.1068306722968089</v>
      </c>
      <c r="BF642" s="1">
        <f>+(BE642+BD642)/2</f>
        <v>3.4926005674017424</v>
      </c>
      <c r="BG642" s="1">
        <f>+((BD642*X642/100)+(BE642*Y642/100))/2</f>
        <v>2.9129470573457055</v>
      </c>
      <c r="BH642" s="1">
        <f>+BF642-BG642</f>
        <v>0.57965351005603694</v>
      </c>
    </row>
    <row r="643" spans="1:62" x14ac:dyDescent="0.2">
      <c r="A643" s="4">
        <v>43740</v>
      </c>
      <c r="C643">
        <v>275</v>
      </c>
      <c r="F643" s="1">
        <v>260.57937500000008</v>
      </c>
      <c r="T643" s="1">
        <v>25.449652777777771</v>
      </c>
      <c r="U643" s="1">
        <v>17.649999999999999</v>
      </c>
      <c r="V643" s="1">
        <v>33.74</v>
      </c>
      <c r="W643" s="1">
        <f>+(X643+Y643)/2</f>
        <v>67.95</v>
      </c>
      <c r="X643" s="1">
        <v>38.21</v>
      </c>
      <c r="Y643" s="1">
        <v>97.69</v>
      </c>
      <c r="Z643" s="1">
        <v>1.0392554012345676</v>
      </c>
      <c r="AY643" s="1">
        <v>4.24</v>
      </c>
      <c r="BD643" s="1">
        <f>0.6108*EXP((U643*17.27)/(U643+237.3))</f>
        <v>2.0190025969869776</v>
      </c>
      <c r="BE643" s="1">
        <f>0.6108*EXP((V643*17.27)/(V643+237.3))</f>
        <v>5.2427377843427365</v>
      </c>
      <c r="BF643" s="1">
        <f>+(BE643+BD643)/2</f>
        <v>3.6308701906648571</v>
      </c>
      <c r="BG643" s="1">
        <f>+((BD643*X643/100)+(BE643*Y643/100))/2</f>
        <v>2.9465457169165714</v>
      </c>
      <c r="BH643" s="1">
        <f>+BF643-BG643</f>
        <v>0.68432447374828564</v>
      </c>
    </row>
    <row r="644" spans="1:62" x14ac:dyDescent="0.2">
      <c r="A644" s="4">
        <v>43741</v>
      </c>
      <c r="C644">
        <v>276</v>
      </c>
      <c r="F644" s="1">
        <v>260.99548611111106</v>
      </c>
      <c r="T644" s="1">
        <v>26.903888888888886</v>
      </c>
      <c r="U644" s="1">
        <v>20.37</v>
      </c>
      <c r="V644" s="1">
        <v>35.04</v>
      </c>
      <c r="W644" s="1">
        <f>+(X644+Y644)/2</f>
        <v>68.39</v>
      </c>
      <c r="X644" s="1">
        <v>37.979999999999997</v>
      </c>
      <c r="Y644" s="1">
        <v>98.8</v>
      </c>
      <c r="Z644" s="1">
        <v>1.0637731481481476</v>
      </c>
      <c r="AY644" s="1">
        <v>0</v>
      </c>
      <c r="BD644" s="1">
        <f>0.6108*EXP((U644*17.27)/(U644+237.3))</f>
        <v>2.3923767263889544</v>
      </c>
      <c r="BE644" s="1">
        <f>0.6108*EXP((V644*17.27)/(V644+237.3))</f>
        <v>5.6351239361620395</v>
      </c>
      <c r="BF644" s="1">
        <f>+(BE644+BD644)/2</f>
        <v>4.0137503312754967</v>
      </c>
      <c r="BG644" s="1">
        <f>+((BD644*X644/100)+(BE644*Y644/100))/2</f>
        <v>3.23806356480531</v>
      </c>
      <c r="BH644" s="1">
        <f>+BF644-BG644</f>
        <v>0.77568676647018675</v>
      </c>
    </row>
    <row r="645" spans="1:62" x14ac:dyDescent="0.2">
      <c r="A645" s="4">
        <v>43742</v>
      </c>
      <c r="C645">
        <v>277</v>
      </c>
      <c r="F645" s="1">
        <v>253.26319444444451</v>
      </c>
      <c r="T645" s="1">
        <v>28.040416666666658</v>
      </c>
      <c r="U645" s="1">
        <v>21.63</v>
      </c>
      <c r="V645" s="1">
        <v>36.130000000000003</v>
      </c>
      <c r="W645" s="1">
        <f>+(X645+Y645)/2</f>
        <v>66.490000000000009</v>
      </c>
      <c r="X645" s="1">
        <v>37.67</v>
      </c>
      <c r="Y645" s="1">
        <v>95.31</v>
      </c>
      <c r="Z645" s="1">
        <v>0.95098379629629626</v>
      </c>
      <c r="AY645" s="1">
        <v>8.48</v>
      </c>
      <c r="BD645" s="1">
        <f>0.6108*EXP((U645*17.27)/(U645+237.3))</f>
        <v>2.5848890415889652</v>
      </c>
      <c r="BE645" s="1">
        <f>0.6108*EXP((V645*17.27)/(V645+237.3))</f>
        <v>5.9835042703396653</v>
      </c>
      <c r="BF645" s="1">
        <f>+(BE645+BD645)/2</f>
        <v>4.2841966559643154</v>
      </c>
      <c r="BG645" s="1">
        <f>+((BD645*X645/100)+(BE645*Y645/100))/2</f>
        <v>3.3383028110136488</v>
      </c>
      <c r="BH645" s="1">
        <f>+BF645-BG645</f>
        <v>0.94589384495066664</v>
      </c>
    </row>
    <row r="646" spans="1:62" x14ac:dyDescent="0.2">
      <c r="A646" s="4">
        <v>43743</v>
      </c>
      <c r="C646">
        <v>278</v>
      </c>
      <c r="F646" s="1">
        <v>252.35055555555559</v>
      </c>
      <c r="T646" s="1">
        <v>28.687222222222228</v>
      </c>
      <c r="U646" s="1">
        <v>21.83</v>
      </c>
      <c r="V646" s="1">
        <v>36.81</v>
      </c>
      <c r="W646" s="1">
        <f>+(X646+Y646)/2</f>
        <v>64.814999999999998</v>
      </c>
      <c r="X646" s="1">
        <v>34.619999999999997</v>
      </c>
      <c r="Y646" s="1">
        <v>95.01</v>
      </c>
      <c r="Z646" s="1">
        <v>1.1865547839506174</v>
      </c>
      <c r="AY646" s="1">
        <v>0</v>
      </c>
      <c r="BD646" s="1">
        <f>0.6108*EXP((U646*17.27)/(U646+237.3))</f>
        <v>2.6166590424345109</v>
      </c>
      <c r="BE646" s="1">
        <f>0.6108*EXP((V646*17.27)/(V646+237.3))</f>
        <v>6.2101682175891026</v>
      </c>
      <c r="BF646" s="1">
        <f>+(BE646+BD646)/2</f>
        <v>4.4134136300118065</v>
      </c>
      <c r="BG646" s="1">
        <f>+((BD646*X646/100)+(BE646*Y646/100))/2</f>
        <v>3.4030840920111172</v>
      </c>
      <c r="BH646" s="1">
        <f>+BF646-BG646</f>
        <v>1.0103295380006894</v>
      </c>
    </row>
    <row r="647" spans="1:62" x14ac:dyDescent="0.2">
      <c r="A647" s="4">
        <v>43744</v>
      </c>
      <c r="B647" s="3">
        <v>0</v>
      </c>
      <c r="C647">
        <v>279</v>
      </c>
      <c r="D647" s="1">
        <v>12.12</v>
      </c>
      <c r="E647" s="1">
        <v>23.66</v>
      </c>
      <c r="F647" s="1">
        <v>254.75699300699296</v>
      </c>
      <c r="G647" s="1">
        <v>47.909640000000003</v>
      </c>
      <c r="H647" s="1">
        <v>-70.049750000000003</v>
      </c>
      <c r="I647" s="1">
        <v>-11.18904</v>
      </c>
      <c r="J647" s="1">
        <v>33.35284</v>
      </c>
      <c r="K647" s="1">
        <v>306.50279999999998</v>
      </c>
      <c r="L647" s="1">
        <v>431.46039999999999</v>
      </c>
      <c r="M647" s="1">
        <v>490.32119999999998</v>
      </c>
      <c r="N647" s="1">
        <v>255.36940000000001</v>
      </c>
      <c r="O647" s="1">
        <v>-58.860709999999997</v>
      </c>
      <c r="P647" s="1">
        <f>+G647/F647</f>
        <v>0.18806015660062728</v>
      </c>
      <c r="Q647" s="1">
        <v>196.5087</v>
      </c>
      <c r="R647" s="1">
        <v>21.85</v>
      </c>
      <c r="S647" s="1">
        <v>39.369999999999997</v>
      </c>
      <c r="T647" s="1">
        <v>28.748881118881126</v>
      </c>
      <c r="U647" s="1">
        <v>20.11</v>
      </c>
      <c r="V647" s="1">
        <v>38.26</v>
      </c>
      <c r="W647" s="1">
        <f>+(X647+Y647)/2</f>
        <v>57.695</v>
      </c>
      <c r="X647" s="1">
        <v>24.98</v>
      </c>
      <c r="Y647" s="1">
        <v>90.41</v>
      </c>
      <c r="Z647" s="1">
        <v>1.1514957264957268</v>
      </c>
      <c r="AA647" s="1">
        <v>290.2</v>
      </c>
      <c r="AB647" s="1">
        <v>34.950000000000003</v>
      </c>
      <c r="AC647" s="2">
        <v>27.29</v>
      </c>
      <c r="AD647" s="1">
        <v>25.61</v>
      </c>
      <c r="AE647" s="1">
        <v>28.18</v>
      </c>
      <c r="AF647" s="2">
        <v>27.45</v>
      </c>
      <c r="AG647" s="1">
        <v>26.5</v>
      </c>
      <c r="AH647" s="1">
        <v>27.86</v>
      </c>
      <c r="AI647" s="2">
        <v>27.67</v>
      </c>
      <c r="AJ647" s="1">
        <v>26.57</v>
      </c>
      <c r="AK647" s="1">
        <v>28.13</v>
      </c>
      <c r="AL647" s="2">
        <v>28.1</v>
      </c>
      <c r="AM647" s="1">
        <v>26.69</v>
      </c>
      <c r="AN647" s="1">
        <v>28.74</v>
      </c>
      <c r="AO647" s="1">
        <v>0.23499999999999999</v>
      </c>
      <c r="AP647" s="1">
        <v>4.4999999999999998E-2</v>
      </c>
      <c r="AQ647" s="1">
        <v>28.89</v>
      </c>
      <c r="AR647" s="1">
        <v>84</v>
      </c>
      <c r="AS647" s="1">
        <v>4.7E-2</v>
      </c>
      <c r="AT647" s="1">
        <v>14.44</v>
      </c>
      <c r="AU647" s="1">
        <v>17.07</v>
      </c>
      <c r="AV647" s="1">
        <v>14.9</v>
      </c>
      <c r="AW647" s="1">
        <v>16.170000000000002</v>
      </c>
      <c r="AX647" s="1">
        <v>0</v>
      </c>
      <c r="AY647" s="1">
        <v>8.48</v>
      </c>
      <c r="BD647" s="1">
        <f>0.6108*EXP((U647*17.27)/(U647+237.3))</f>
        <v>2.3542508379281046</v>
      </c>
      <c r="BE647" s="1">
        <f>0.6108*EXP((V647*17.27)/(V647+237.3))</f>
        <v>6.7184630109323118</v>
      </c>
      <c r="BF647" s="1">
        <f>+(BE647+BD647)/2</f>
        <v>4.5363569244302084</v>
      </c>
      <c r="BG647" s="1">
        <f>+((BD647*X647/100)+(BE647*Y647/100))/2</f>
        <v>3.3311271337491717</v>
      </c>
      <c r="BH647" s="1">
        <f>+BF647-BG647</f>
        <v>1.2052297906810368</v>
      </c>
    </row>
    <row r="648" spans="1:62" x14ac:dyDescent="0.2">
      <c r="A648" s="4">
        <v>43745</v>
      </c>
      <c r="B648" s="3">
        <v>0</v>
      </c>
      <c r="C648">
        <v>280</v>
      </c>
      <c r="D648" s="1">
        <v>12.02</v>
      </c>
      <c r="E648" s="1">
        <v>23.96</v>
      </c>
      <c r="F648" s="1">
        <v>211.18719999999999</v>
      </c>
      <c r="G648" s="1">
        <v>35.357109999999999</v>
      </c>
      <c r="H648" s="1">
        <v>-58.523400000000002</v>
      </c>
      <c r="I648" s="1">
        <v>-6.4760939999999998</v>
      </c>
      <c r="J648" s="1">
        <v>29.254059999999999</v>
      </c>
      <c r="K648" s="1">
        <v>302.40410000000003</v>
      </c>
      <c r="L648" s="1">
        <v>417.41070000000002</v>
      </c>
      <c r="M648" s="1">
        <v>469.45800000000003</v>
      </c>
      <c r="N648" s="1">
        <v>175.83009999999999</v>
      </c>
      <c r="O648" s="1">
        <v>-52.047310000000003</v>
      </c>
      <c r="P648" s="1">
        <f>+G648/F648</f>
        <v>0.16742070542154069</v>
      </c>
      <c r="Q648" s="1">
        <v>123.78279999999999</v>
      </c>
      <c r="R648" s="1">
        <v>19.559999999999999</v>
      </c>
      <c r="S648" s="1">
        <v>40.11</v>
      </c>
      <c r="T648" s="1">
        <v>27.85</v>
      </c>
      <c r="U648" s="1">
        <v>19.36</v>
      </c>
      <c r="V648" s="1">
        <v>37.840000000000003</v>
      </c>
      <c r="W648" s="1">
        <f>+(X648+Y648)/2</f>
        <v>57.155000000000001</v>
      </c>
      <c r="X648" s="1">
        <v>22.11</v>
      </c>
      <c r="Y648" s="1">
        <v>92.2</v>
      </c>
      <c r="Z648" s="1">
        <v>1.4870000000000001</v>
      </c>
      <c r="AA648" s="1">
        <v>310.8</v>
      </c>
      <c r="AB648" s="1">
        <v>73.27</v>
      </c>
      <c r="AC648" s="2">
        <v>27.3</v>
      </c>
      <c r="AD648" s="1">
        <v>26.13</v>
      </c>
      <c r="AE648" s="1">
        <v>28.48</v>
      </c>
      <c r="AF648" s="2">
        <v>27.59</v>
      </c>
      <c r="AG648" s="1">
        <v>27.06</v>
      </c>
      <c r="AH648" s="1">
        <v>27.98</v>
      </c>
      <c r="AI648" s="2">
        <v>27.79</v>
      </c>
      <c r="AJ648" s="1">
        <v>27.33</v>
      </c>
      <c r="AK648" s="1">
        <v>28.19</v>
      </c>
      <c r="AL648" s="2">
        <v>28.19</v>
      </c>
      <c r="AM648" s="1">
        <v>27.62</v>
      </c>
      <c r="AN648" s="1">
        <v>28.77</v>
      </c>
      <c r="AO648" s="1" t="s">
        <v>0</v>
      </c>
      <c r="AP648" s="1">
        <v>4.3999999999999997E-2</v>
      </c>
      <c r="AQ648" s="1">
        <v>29.06</v>
      </c>
      <c r="AR648" s="1">
        <v>84.3</v>
      </c>
      <c r="AS648" s="1">
        <v>4.5999999999999999E-2</v>
      </c>
      <c r="AT648" s="1">
        <v>14.26</v>
      </c>
      <c r="AU648" s="1">
        <v>16.72</v>
      </c>
      <c r="AV648" s="1">
        <v>14.72</v>
      </c>
      <c r="AW648" s="1">
        <v>15.81</v>
      </c>
      <c r="AX648" s="1">
        <v>0</v>
      </c>
      <c r="AY648" s="1">
        <v>0</v>
      </c>
      <c r="BD648" s="1">
        <f>0.6108*EXP((U648*17.27)/(U648+237.3))</f>
        <v>2.2472327242045984</v>
      </c>
      <c r="BE648" s="1">
        <f>0.6108*EXP((V648*17.27)/(V648+237.3))</f>
        <v>6.5676568873580488</v>
      </c>
      <c r="BF648" s="1">
        <f>+(BE648+BD648)/2</f>
        <v>4.4074448057813234</v>
      </c>
      <c r="BG648" s="1">
        <f>+((BD648*X648/100)+(BE648*Y648/100))/2</f>
        <v>3.2761214027328789</v>
      </c>
      <c r="BH648" s="1">
        <f>+BF648-BG648</f>
        <v>1.1313234030484445</v>
      </c>
    </row>
    <row r="649" spans="1:62" x14ac:dyDescent="0.2">
      <c r="A649" s="4">
        <v>43746</v>
      </c>
      <c r="B649" s="3">
        <v>0</v>
      </c>
      <c r="C649">
        <v>281</v>
      </c>
      <c r="D649" s="1">
        <v>12.01</v>
      </c>
      <c r="E649" s="1">
        <v>20.71</v>
      </c>
      <c r="F649" s="1">
        <v>211.0822</v>
      </c>
      <c r="G649" s="1">
        <v>35.51173</v>
      </c>
      <c r="H649" s="1">
        <v>-68.108599999999996</v>
      </c>
      <c r="I649" s="1">
        <v>-11.16488</v>
      </c>
      <c r="J649" s="1">
        <v>28.952310000000001</v>
      </c>
      <c r="K649" s="1">
        <v>302.10230000000001</v>
      </c>
      <c r="L649" s="1">
        <v>406.15210000000002</v>
      </c>
      <c r="M649" s="1">
        <v>463.0958</v>
      </c>
      <c r="N649" s="1">
        <v>175.57050000000001</v>
      </c>
      <c r="O649" s="1">
        <v>-56.943719999999999</v>
      </c>
      <c r="P649" s="1">
        <f>+G649/F649</f>
        <v>0.16823649744033367</v>
      </c>
      <c r="Q649" s="1">
        <v>118.6268</v>
      </c>
      <c r="R649" s="1">
        <v>19.309999999999999</v>
      </c>
      <c r="S649" s="1">
        <v>42.35</v>
      </c>
      <c r="T649" s="1">
        <v>26.94</v>
      </c>
      <c r="U649" s="1">
        <v>19.100000000000001</v>
      </c>
      <c r="V649" s="1">
        <v>38.1</v>
      </c>
      <c r="W649" s="1">
        <f>+(X649+Y649)/2</f>
        <v>52.965000000000003</v>
      </c>
      <c r="X649" s="1">
        <v>19.53</v>
      </c>
      <c r="Y649" s="1">
        <v>86.4</v>
      </c>
      <c r="Z649" s="1">
        <v>1.302</v>
      </c>
      <c r="AA649" s="1">
        <v>188.4</v>
      </c>
      <c r="AB649" s="1">
        <v>77.23</v>
      </c>
      <c r="AC649" s="2">
        <v>27.47</v>
      </c>
      <c r="AD649" s="1">
        <v>26.37</v>
      </c>
      <c r="AE649" s="1">
        <v>28.63</v>
      </c>
      <c r="AF649" s="2">
        <v>27.78</v>
      </c>
      <c r="AG649" s="1">
        <v>27.24</v>
      </c>
      <c r="AH649" s="1">
        <v>28.27</v>
      </c>
      <c r="AI649" s="2">
        <v>27.95</v>
      </c>
      <c r="AJ649" s="1">
        <v>27.48</v>
      </c>
      <c r="AK649" s="1">
        <v>28.5</v>
      </c>
      <c r="AL649" s="2">
        <v>28.3</v>
      </c>
      <c r="AM649" s="1">
        <v>27.67</v>
      </c>
      <c r="AN649" s="1">
        <v>29.02</v>
      </c>
      <c r="AO649" s="1">
        <v>0.23599999999999999</v>
      </c>
      <c r="AP649" s="1">
        <v>4.3999999999999997E-2</v>
      </c>
      <c r="AQ649" s="1">
        <v>29.23</v>
      </c>
      <c r="AR649" s="1">
        <v>84.6</v>
      </c>
      <c r="AS649" s="1">
        <v>4.7E-2</v>
      </c>
      <c r="AT649" s="1">
        <v>14.47</v>
      </c>
      <c r="AU649" s="1">
        <v>16.829999999999998</v>
      </c>
      <c r="AV649" s="1">
        <v>14.94</v>
      </c>
      <c r="AW649" s="1">
        <v>15.88</v>
      </c>
      <c r="AX649" s="1">
        <v>883</v>
      </c>
      <c r="AY649" s="1">
        <v>8.3650121999999989</v>
      </c>
      <c r="BD649" s="1">
        <f>0.6108*EXP((U649*17.27)/(U649+237.3))</f>
        <v>2.2111396340059919</v>
      </c>
      <c r="BE649" s="1">
        <f>0.6108*EXP((V649*17.27)/(V649+237.3))</f>
        <v>6.6606633879406205</v>
      </c>
      <c r="BF649" s="1">
        <f>+(BE649+BD649)/2</f>
        <v>4.4359015109733058</v>
      </c>
      <c r="BG649" s="1">
        <f>+((BD649*X649/100)+(BE649*Y649/100))/2</f>
        <v>3.0933243688510337</v>
      </c>
      <c r="BH649" s="1">
        <f>+BF649-BG649</f>
        <v>1.3425771421222721</v>
      </c>
    </row>
    <row r="650" spans="1:62" x14ac:dyDescent="0.2">
      <c r="A650" s="4">
        <v>43747</v>
      </c>
      <c r="B650" s="3">
        <v>0</v>
      </c>
      <c r="C650">
        <v>282</v>
      </c>
      <c r="D650" s="1">
        <v>11.98</v>
      </c>
      <c r="E650" s="1">
        <v>15.99</v>
      </c>
      <c r="F650" s="1">
        <v>219.8569</v>
      </c>
      <c r="G650" s="1">
        <v>39.140929999999997</v>
      </c>
      <c r="H650" s="1">
        <v>-79.883870000000002</v>
      </c>
      <c r="I650" s="1">
        <v>-8.1740250000000003</v>
      </c>
      <c r="J650" s="1">
        <v>25.90851</v>
      </c>
      <c r="K650" s="1">
        <v>299.05849999999998</v>
      </c>
      <c r="L650" s="1">
        <v>375.55540000000002</v>
      </c>
      <c r="M650" s="1">
        <v>447.26530000000002</v>
      </c>
      <c r="N650" s="1">
        <v>180.7159</v>
      </c>
      <c r="O650" s="1">
        <v>-71.709850000000003</v>
      </c>
      <c r="P650" s="1">
        <f>+G650/F650</f>
        <v>0.1780291180308646</v>
      </c>
      <c r="Q650" s="1">
        <v>109.0061</v>
      </c>
      <c r="R650" s="1">
        <v>14.81</v>
      </c>
      <c r="S650" s="1">
        <v>37.83</v>
      </c>
      <c r="T650" s="1">
        <v>24.4</v>
      </c>
      <c r="U650" s="1">
        <v>14.48</v>
      </c>
      <c r="V650" s="1">
        <v>35.26</v>
      </c>
      <c r="W650" s="1">
        <f>+(X650+Y650)/2</f>
        <v>51.57</v>
      </c>
      <c r="X650" s="1">
        <v>14.74</v>
      </c>
      <c r="Y650" s="1">
        <v>88.4</v>
      </c>
      <c r="Z650" s="1">
        <v>1.7230000000000001</v>
      </c>
      <c r="AA650" s="1">
        <v>131</v>
      </c>
      <c r="AB650" s="1">
        <v>66.37</v>
      </c>
      <c r="AC650" s="2">
        <v>26.94</v>
      </c>
      <c r="AD650" s="1">
        <v>25.79</v>
      </c>
      <c r="AE650" s="1">
        <v>28.01</v>
      </c>
      <c r="AF650" s="2">
        <v>27.71</v>
      </c>
      <c r="AG650" s="1">
        <v>27.18</v>
      </c>
      <c r="AH650" s="1">
        <v>28.13</v>
      </c>
      <c r="AI650" s="2">
        <v>28.02</v>
      </c>
      <c r="AJ650" s="1">
        <v>27.58</v>
      </c>
      <c r="AK650" s="1">
        <v>28.56</v>
      </c>
      <c r="AL650" s="2">
        <v>28.4</v>
      </c>
      <c r="AM650" s="1">
        <v>27.82</v>
      </c>
      <c r="AN650" s="1">
        <v>29.19</v>
      </c>
      <c r="AO650" s="1" t="s">
        <v>0</v>
      </c>
      <c r="AP650" s="1">
        <v>4.3999999999999997E-2</v>
      </c>
      <c r="AQ650" s="1">
        <v>29.23</v>
      </c>
      <c r="AR650" s="1">
        <v>84.6</v>
      </c>
      <c r="AS650" s="1">
        <v>4.7E-2</v>
      </c>
      <c r="AT650" s="1">
        <v>14.57</v>
      </c>
      <c r="AU650" s="1">
        <v>16.829999999999998</v>
      </c>
      <c r="AV650" s="1">
        <v>15.04</v>
      </c>
      <c r="AW650" s="1">
        <v>15.88</v>
      </c>
      <c r="AX650" s="1">
        <v>0</v>
      </c>
      <c r="AY650" s="1">
        <v>0</v>
      </c>
      <c r="BD650" s="1">
        <f>0.6108*EXP((U650*17.27)/(U650+237.3))</f>
        <v>1.6490857808992643</v>
      </c>
      <c r="BE650" s="1">
        <f>0.6108*EXP((V650*17.27)/(V650+237.3))</f>
        <v>5.7039864465786803</v>
      </c>
      <c r="BF650" s="1">
        <f>+(BE650+BD650)/2</f>
        <v>3.6765361137389725</v>
      </c>
      <c r="BG650" s="1">
        <f>+((BD650*X650/100)+(BE650*Y650/100))/2</f>
        <v>2.642699631440053</v>
      </c>
      <c r="BH650" s="1">
        <f>+BF650-BG650</f>
        <v>1.0338364822989194</v>
      </c>
    </row>
    <row r="651" spans="1:62" x14ac:dyDescent="0.2">
      <c r="A651" s="4">
        <v>43748</v>
      </c>
      <c r="B651" s="3">
        <v>0</v>
      </c>
      <c r="C651">
        <v>283</v>
      </c>
      <c r="D651" s="1">
        <v>11.95</v>
      </c>
      <c r="E651" s="1">
        <v>19.52</v>
      </c>
      <c r="F651" s="1">
        <v>218.3886</v>
      </c>
      <c r="G651" s="1">
        <v>39.077950000000001</v>
      </c>
      <c r="H651" s="1">
        <v>-73.658990000000003</v>
      </c>
      <c r="I651" s="1">
        <v>-4.5615839999999999</v>
      </c>
      <c r="J651" s="1">
        <v>24.652950000000001</v>
      </c>
      <c r="K651" s="1">
        <v>297.80290000000002</v>
      </c>
      <c r="L651" s="1">
        <v>373.8526</v>
      </c>
      <c r="M651" s="1">
        <v>442.95</v>
      </c>
      <c r="N651" s="1">
        <v>179.31059999999999</v>
      </c>
      <c r="O651" s="1">
        <v>-69.097399999999993</v>
      </c>
      <c r="P651" s="1">
        <f>+G651/F651</f>
        <v>0.17893768264460691</v>
      </c>
      <c r="Q651" s="1">
        <v>110.2132</v>
      </c>
      <c r="R651" s="1">
        <v>15.32</v>
      </c>
      <c r="S651" s="1">
        <v>35.56</v>
      </c>
      <c r="T651" s="1">
        <v>23.71</v>
      </c>
      <c r="U651" s="1">
        <v>14.55</v>
      </c>
      <c r="V651" s="1">
        <v>33.58</v>
      </c>
      <c r="W651" s="1">
        <f>+(X651+Y651)/2</f>
        <v>52.984999999999999</v>
      </c>
      <c r="X651" s="1">
        <v>14.17</v>
      </c>
      <c r="Y651" s="1">
        <v>91.8</v>
      </c>
      <c r="Z651" s="1">
        <v>2.101</v>
      </c>
      <c r="AA651" s="1">
        <v>182.4</v>
      </c>
      <c r="AB651" s="1">
        <v>83.3</v>
      </c>
      <c r="AC651" s="2">
        <v>25.98</v>
      </c>
      <c r="AD651" s="1">
        <v>24.9</v>
      </c>
      <c r="AE651" s="1">
        <v>26.98</v>
      </c>
      <c r="AF651" s="2">
        <v>27.17</v>
      </c>
      <c r="AG651" s="1">
        <v>26.7</v>
      </c>
      <c r="AH651" s="1">
        <v>27.78</v>
      </c>
      <c r="AI651" s="2">
        <v>27.7</v>
      </c>
      <c r="AJ651" s="1">
        <v>27.36</v>
      </c>
      <c r="AK651" s="1">
        <v>28.09</v>
      </c>
      <c r="AL651" s="2">
        <v>28.34</v>
      </c>
      <c r="AM651" s="1">
        <v>27.84</v>
      </c>
      <c r="AN651" s="1">
        <v>29.01</v>
      </c>
      <c r="AO651" s="1" t="s">
        <v>0</v>
      </c>
      <c r="AP651" s="1">
        <v>4.3999999999999997E-2</v>
      </c>
      <c r="AQ651" s="1">
        <v>28.95</v>
      </c>
      <c r="AR651" s="1">
        <v>84.1</v>
      </c>
      <c r="AS651" s="1">
        <v>4.7E-2</v>
      </c>
      <c r="AT651" s="1">
        <v>14.66</v>
      </c>
      <c r="AU651" s="1">
        <v>16.82</v>
      </c>
      <c r="AV651" s="1">
        <v>15.12</v>
      </c>
      <c r="AW651" s="1">
        <v>15.93</v>
      </c>
      <c r="AX651" s="1">
        <v>878</v>
      </c>
      <c r="AY651" s="1">
        <v>8.3176452000000012</v>
      </c>
      <c r="BD651" s="1">
        <f>0.6108*EXP((U651*17.27)/(U651+237.3))</f>
        <v>1.6565631863148631</v>
      </c>
      <c r="BE651" s="1">
        <f>0.6108*EXP((V651*17.27)/(V651+237.3))</f>
        <v>5.1961233982489423</v>
      </c>
      <c r="BF651" s="1">
        <f>+(BE651+BD651)/2</f>
        <v>3.4263432922819028</v>
      </c>
      <c r="BG651" s="1">
        <f>+((BD651*X651/100)+(BE651*Y651/100))/2</f>
        <v>2.5023881415466729</v>
      </c>
      <c r="BH651" s="1">
        <f>+BF651-BG651</f>
        <v>0.92395515073522994</v>
      </c>
    </row>
    <row r="652" spans="1:62" x14ac:dyDescent="0.2">
      <c r="A652" s="4">
        <v>43749</v>
      </c>
      <c r="B652" s="3">
        <v>0</v>
      </c>
      <c r="C652">
        <v>284</v>
      </c>
      <c r="D652" s="1">
        <v>11.97</v>
      </c>
      <c r="E652" s="1">
        <v>18.079999999999998</v>
      </c>
      <c r="F652" s="1">
        <v>210.33670000000001</v>
      </c>
      <c r="G652" s="1">
        <v>36.806109999999997</v>
      </c>
      <c r="H652" s="1">
        <v>-69.957430000000002</v>
      </c>
      <c r="I652" s="1">
        <v>-5.0236229999999997</v>
      </c>
      <c r="J652" s="1">
        <v>24.888290000000001</v>
      </c>
      <c r="K652" s="1">
        <v>298.03829999999999</v>
      </c>
      <c r="L652" s="1">
        <v>379.13409999999999</v>
      </c>
      <c r="M652" s="1">
        <v>444.06790000000001</v>
      </c>
      <c r="N652" s="1">
        <v>173.53059999999999</v>
      </c>
      <c r="O652" s="1">
        <v>-64.933800000000005</v>
      </c>
      <c r="P652" s="1">
        <f>+G652/F652</f>
        <v>0.17498662858169781</v>
      </c>
      <c r="Q652" s="1">
        <v>108.5968</v>
      </c>
      <c r="R652" s="1">
        <v>15.14</v>
      </c>
      <c r="S652" s="1">
        <v>36.229999999999997</v>
      </c>
      <c r="T652" s="1">
        <v>23.59</v>
      </c>
      <c r="U652" s="1">
        <v>15.33</v>
      </c>
      <c r="V652" s="1">
        <v>33.72</v>
      </c>
      <c r="W652" s="1">
        <f>+(X652+Y652)/2</f>
        <v>57.07</v>
      </c>
      <c r="X652" s="1">
        <v>21.34</v>
      </c>
      <c r="Y652" s="1">
        <v>92.8</v>
      </c>
      <c r="Z652" s="1">
        <v>1.5429999999999999</v>
      </c>
      <c r="AA652" s="1">
        <v>316.5</v>
      </c>
      <c r="AB652" s="1">
        <v>83.4</v>
      </c>
      <c r="AC652" s="2">
        <v>25.76</v>
      </c>
      <c r="AD652" s="1">
        <v>24.68</v>
      </c>
      <c r="AE652" s="1">
        <v>26.69</v>
      </c>
      <c r="AF652" s="2">
        <v>26.8</v>
      </c>
      <c r="AG652" s="1">
        <v>26.3</v>
      </c>
      <c r="AH652" s="1">
        <v>27.12</v>
      </c>
      <c r="AI652" s="2">
        <v>27.36</v>
      </c>
      <c r="AJ652" s="1">
        <v>26.91</v>
      </c>
      <c r="AK652" s="1">
        <v>27.74</v>
      </c>
      <c r="AL652" s="2">
        <v>28.26</v>
      </c>
      <c r="AM652" s="1">
        <v>27.69</v>
      </c>
      <c r="AN652" s="1">
        <v>28.85</v>
      </c>
      <c r="AO652" s="1" t="s">
        <v>0</v>
      </c>
      <c r="AP652" s="1">
        <v>4.2999999999999997E-2</v>
      </c>
      <c r="AQ652" s="1">
        <v>28.52</v>
      </c>
      <c r="AR652" s="1">
        <v>83.4</v>
      </c>
      <c r="AS652" s="1">
        <v>4.4999999999999998E-2</v>
      </c>
      <c r="AT652" s="1">
        <v>14.75</v>
      </c>
      <c r="AU652" s="1">
        <v>16.350000000000001</v>
      </c>
      <c r="AV652" s="1">
        <v>15.2</v>
      </c>
      <c r="AW652" s="1">
        <v>15.57</v>
      </c>
      <c r="AX652" s="1">
        <v>0</v>
      </c>
      <c r="AY652" s="1">
        <v>0</v>
      </c>
      <c r="BD652" s="1">
        <f>0.6108*EXP((U652*17.27)/(U652+237.3))</f>
        <v>1.7419166529648429</v>
      </c>
      <c r="BE652" s="1">
        <f>0.6108*EXP((V652*17.27)/(V652+237.3))</f>
        <v>5.2368912135985282</v>
      </c>
      <c r="BF652" s="1">
        <f>+(BE652+BD652)/2</f>
        <v>3.4894039332816855</v>
      </c>
      <c r="BG652" s="1">
        <f>+((BD652*X652/100)+(BE652*Y652/100))/2</f>
        <v>2.6157800299810656</v>
      </c>
      <c r="BH652" s="1">
        <f>+BF652-BG652</f>
        <v>0.8736239033006199</v>
      </c>
    </row>
    <row r="653" spans="1:62" x14ac:dyDescent="0.2">
      <c r="A653" s="4">
        <v>43750</v>
      </c>
      <c r="B653" s="3">
        <v>0</v>
      </c>
      <c r="C653">
        <v>285</v>
      </c>
      <c r="D653" s="1">
        <v>11.93</v>
      </c>
      <c r="E653" s="1">
        <v>16.89</v>
      </c>
      <c r="F653" s="1">
        <v>209.12440000000001</v>
      </c>
      <c r="G653" s="1">
        <v>36.680019999999999</v>
      </c>
      <c r="H653" s="1">
        <v>-73.715869999999995</v>
      </c>
      <c r="I653" s="1">
        <v>-7.981878</v>
      </c>
      <c r="J653" s="1">
        <v>23.782150000000001</v>
      </c>
      <c r="K653" s="1">
        <v>296.93220000000002</v>
      </c>
      <c r="L653" s="1">
        <v>369.33179999999999</v>
      </c>
      <c r="M653" s="1">
        <v>435.06580000000002</v>
      </c>
      <c r="N653" s="1">
        <v>172.4444</v>
      </c>
      <c r="O653" s="1">
        <v>-65.733990000000006</v>
      </c>
      <c r="P653" s="1">
        <f>+G653/F653</f>
        <v>0.17539808841053459</v>
      </c>
      <c r="Q653" s="1">
        <v>106.71040000000001</v>
      </c>
      <c r="R653" s="1">
        <v>12.62</v>
      </c>
      <c r="S653" s="1">
        <v>37.299999999999997</v>
      </c>
      <c r="T653" s="1">
        <v>22.04</v>
      </c>
      <c r="U653" s="1">
        <v>12.9</v>
      </c>
      <c r="V653" s="1">
        <v>34.4</v>
      </c>
      <c r="W653" s="1">
        <f>+(X653+Y653)/2</f>
        <v>55.915000000000006</v>
      </c>
      <c r="X653" s="1">
        <v>20.43</v>
      </c>
      <c r="Y653" s="1">
        <v>91.4</v>
      </c>
      <c r="Z653" s="1">
        <v>1.1839999999999999</v>
      </c>
      <c r="AA653" s="1">
        <v>32.090000000000003</v>
      </c>
      <c r="AB653" s="1">
        <v>93.6</v>
      </c>
      <c r="AC653" s="2">
        <v>25.3</v>
      </c>
      <c r="AD653" s="1">
        <v>24.09</v>
      </c>
      <c r="AE653" s="1">
        <v>26.33</v>
      </c>
      <c r="AF653" s="2">
        <v>26.52</v>
      </c>
      <c r="AG653" s="1">
        <v>25.99</v>
      </c>
      <c r="AH653" s="1">
        <v>27.06</v>
      </c>
      <c r="AI653" s="2">
        <v>27.14</v>
      </c>
      <c r="AJ653" s="1">
        <v>26.68</v>
      </c>
      <c r="AK653" s="1">
        <v>27.53</v>
      </c>
      <c r="AL653" s="2">
        <v>28.14</v>
      </c>
      <c r="AM653" s="1">
        <v>27.52</v>
      </c>
      <c r="AN653" s="1">
        <v>28.77</v>
      </c>
      <c r="AO653" s="1" t="s">
        <v>0</v>
      </c>
      <c r="AP653" s="1">
        <v>4.3999999999999997E-2</v>
      </c>
      <c r="AQ653" s="1">
        <v>28.22</v>
      </c>
      <c r="AR653" s="1">
        <v>82.9</v>
      </c>
      <c r="AS653" s="1">
        <v>4.5999999999999999E-2</v>
      </c>
      <c r="AT653" s="1">
        <v>14.75</v>
      </c>
      <c r="AU653" s="1">
        <v>16.34</v>
      </c>
      <c r="AV653" s="1">
        <v>15.2</v>
      </c>
      <c r="AW653" s="1">
        <v>15.62</v>
      </c>
      <c r="AX653" s="1">
        <v>801</v>
      </c>
      <c r="AY653" s="1">
        <v>7.588193399999998</v>
      </c>
      <c r="BD653" s="1">
        <f>0.6108*EXP((U653*17.27)/(U653+237.3))</f>
        <v>1.4880015210641748</v>
      </c>
      <c r="BE653" s="1">
        <f>0.6108*EXP((V653*17.27)/(V653+237.3))</f>
        <v>5.4388791379242765</v>
      </c>
      <c r="BF653" s="1">
        <f>+(BE653+BD653)/2</f>
        <v>3.4634403294942255</v>
      </c>
      <c r="BG653" s="1">
        <f>+((BD653*X653/100)+(BE653*Y653/100))/2</f>
        <v>2.6375671214080998</v>
      </c>
      <c r="BH653" s="1">
        <f>+BF653-BG653</f>
        <v>0.82587320808612574</v>
      </c>
      <c r="BI653" s="7"/>
      <c r="BJ653" s="7"/>
    </row>
    <row r="654" spans="1:62" x14ac:dyDescent="0.2">
      <c r="A654" s="4">
        <v>43751</v>
      </c>
      <c r="B654" s="3">
        <v>0</v>
      </c>
      <c r="C654">
        <v>286</v>
      </c>
      <c r="D654" s="1">
        <v>11.93</v>
      </c>
      <c r="E654" s="1">
        <v>21.17</v>
      </c>
      <c r="F654" s="1">
        <v>169.255</v>
      </c>
      <c r="G654" s="1">
        <v>30.655439999999999</v>
      </c>
      <c r="H654" s="1">
        <v>-49.675739999999998</v>
      </c>
      <c r="I654" s="1">
        <v>-2.6920009999999999</v>
      </c>
      <c r="J654" s="1">
        <v>23.576640000000001</v>
      </c>
      <c r="K654" s="1">
        <v>296.72660000000002</v>
      </c>
      <c r="L654" s="1">
        <v>391.2353</v>
      </c>
      <c r="M654" s="1">
        <v>438.21910000000003</v>
      </c>
      <c r="N654" s="1">
        <v>138.59950000000001</v>
      </c>
      <c r="O654" s="1">
        <v>-46.983739999999997</v>
      </c>
      <c r="P654" s="1">
        <f>+G654/F654</f>
        <v>0.18111984874892914</v>
      </c>
      <c r="Q654" s="1">
        <v>91.615809999999996</v>
      </c>
      <c r="R654" s="1">
        <v>13.77</v>
      </c>
      <c r="S654" s="1">
        <v>34.68</v>
      </c>
      <c r="T654" s="1">
        <v>22.82</v>
      </c>
      <c r="U654" s="1">
        <v>14</v>
      </c>
      <c r="V654" s="1">
        <v>32.01</v>
      </c>
      <c r="W654" s="1">
        <f>+(X654+Y654)/2</f>
        <v>64.83</v>
      </c>
      <c r="X654" s="1">
        <v>35.36</v>
      </c>
      <c r="Y654" s="1">
        <v>94.3</v>
      </c>
      <c r="Z654" s="1">
        <v>1.7629999999999999</v>
      </c>
      <c r="AA654" s="1">
        <v>117.7</v>
      </c>
      <c r="AB654" s="1">
        <v>74.180000000000007</v>
      </c>
      <c r="AC654" s="2">
        <v>24.87</v>
      </c>
      <c r="AD654" s="1">
        <v>23.68</v>
      </c>
      <c r="AE654" s="1">
        <v>25.7</v>
      </c>
      <c r="AF654" s="2">
        <v>26.08</v>
      </c>
      <c r="AG654" s="1">
        <v>25.62</v>
      </c>
      <c r="AH654" s="1">
        <v>26.53</v>
      </c>
      <c r="AI654" s="2">
        <v>26.73</v>
      </c>
      <c r="AJ654" s="1">
        <v>26.37</v>
      </c>
      <c r="AK654" s="1">
        <v>27.33</v>
      </c>
      <c r="AL654" s="2">
        <v>27.89</v>
      </c>
      <c r="AM654" s="1">
        <v>27.4</v>
      </c>
      <c r="AN654" s="1">
        <v>28.75</v>
      </c>
      <c r="AO654" s="1" t="s">
        <v>0</v>
      </c>
      <c r="AP654" s="1">
        <v>4.2000000000000003E-2</v>
      </c>
      <c r="AQ654" s="1">
        <v>27.93</v>
      </c>
      <c r="AR654" s="1">
        <v>82.3</v>
      </c>
      <c r="AS654" s="1">
        <v>4.3999999999999997E-2</v>
      </c>
      <c r="AT654" s="1">
        <v>14.78</v>
      </c>
      <c r="AU654" s="1">
        <v>15.94</v>
      </c>
      <c r="AV654" s="1">
        <v>15.21</v>
      </c>
      <c r="AW654" s="1">
        <v>15.31</v>
      </c>
      <c r="AX654" s="1">
        <v>0.254</v>
      </c>
      <c r="AY654" s="1">
        <v>2.4062436E-3</v>
      </c>
      <c r="BD654" s="1">
        <f>0.6108*EXP((U654*17.27)/(U654+237.3))</f>
        <v>1.5986048594252917</v>
      </c>
      <c r="BE654" s="1">
        <f>0.6108*EXP((V654*17.27)/(V654+237.3))</f>
        <v>4.7574629302055307</v>
      </c>
      <c r="BF654" s="1">
        <f>+(BE654+BD654)/2</f>
        <v>3.1780338948154112</v>
      </c>
      <c r="BG654" s="1">
        <f>+((BD654*X654/100)+(BE654*Y654/100))/2</f>
        <v>2.5257771107382991</v>
      </c>
      <c r="BH654" s="1">
        <f>+BF654-BG654</f>
        <v>0.65225678407711207</v>
      </c>
    </row>
    <row r="655" spans="1:62" x14ac:dyDescent="0.2">
      <c r="A655" s="4">
        <v>43752</v>
      </c>
      <c r="B655" s="3">
        <v>0</v>
      </c>
      <c r="C655">
        <v>287</v>
      </c>
      <c r="D655" s="1">
        <v>11.94</v>
      </c>
      <c r="E655" s="1">
        <v>24.62</v>
      </c>
      <c r="F655" s="1">
        <v>153.29429999999999</v>
      </c>
      <c r="G655" s="1">
        <v>25.227910000000001</v>
      </c>
      <c r="H655" s="1">
        <v>-24.924330000000001</v>
      </c>
      <c r="I655" s="1">
        <v>-1.9716800000000001</v>
      </c>
      <c r="J655" s="1">
        <v>25.82039</v>
      </c>
      <c r="K655" s="1">
        <v>298.97039999999998</v>
      </c>
      <c r="L655" s="1">
        <v>428.60419999999999</v>
      </c>
      <c r="M655" s="1">
        <v>451.55689999999998</v>
      </c>
      <c r="N655" s="1">
        <v>128.06639999999999</v>
      </c>
      <c r="O655" s="1">
        <v>-22.952649999999998</v>
      </c>
      <c r="P655" s="1">
        <f>+G655/F655</f>
        <v>0.16457174206738281</v>
      </c>
      <c r="Q655" s="1">
        <v>105.11369999999999</v>
      </c>
      <c r="R655" s="1">
        <v>19.87</v>
      </c>
      <c r="S655" s="1">
        <v>33.5</v>
      </c>
      <c r="T655" s="1">
        <v>25.18</v>
      </c>
      <c r="U655" s="1">
        <v>19.86</v>
      </c>
      <c r="V655" s="1">
        <v>31.44</v>
      </c>
      <c r="W655" s="1">
        <f>+(X655+Y655)/2</f>
        <v>75.87</v>
      </c>
      <c r="X655" s="1">
        <v>54.54</v>
      </c>
      <c r="Y655" s="1">
        <v>97.2</v>
      </c>
      <c r="Z655" s="1">
        <v>1.931</v>
      </c>
      <c r="AA655" s="1">
        <v>85.4</v>
      </c>
      <c r="AB655" s="1">
        <v>35.67</v>
      </c>
      <c r="AC655" s="2">
        <v>25.44</v>
      </c>
      <c r="AD655" s="1">
        <v>24.62</v>
      </c>
      <c r="AE655" s="1">
        <v>26.23</v>
      </c>
      <c r="AF655" s="2">
        <v>26.12</v>
      </c>
      <c r="AG655" s="1">
        <v>25.73</v>
      </c>
      <c r="AH655" s="1">
        <v>26.43</v>
      </c>
      <c r="AI655" s="2">
        <v>26.6</v>
      </c>
      <c r="AJ655" s="1">
        <v>26.23</v>
      </c>
      <c r="AK655" s="1">
        <v>26.93</v>
      </c>
      <c r="AL655" s="2">
        <v>27.69</v>
      </c>
      <c r="AM655" s="1">
        <v>27.23</v>
      </c>
      <c r="AN655" s="1">
        <v>28.09</v>
      </c>
      <c r="AO655" s="1">
        <v>0.23699999999999999</v>
      </c>
      <c r="AP655" s="1">
        <v>4.2000000000000003E-2</v>
      </c>
      <c r="AQ655" s="1">
        <v>27.85</v>
      </c>
      <c r="AR655" s="1">
        <v>82.1</v>
      </c>
      <c r="AS655" s="1">
        <v>4.2999999999999997E-2</v>
      </c>
      <c r="AT655" s="1">
        <v>14.59</v>
      </c>
      <c r="AU655" s="1">
        <v>15.56</v>
      </c>
      <c r="AV655" s="1">
        <v>15.01</v>
      </c>
      <c r="AW655" s="1">
        <v>14.96</v>
      </c>
      <c r="AX655" s="1">
        <v>105.7</v>
      </c>
      <c r="AY655" s="1">
        <v>1.00133838</v>
      </c>
      <c r="BD655" s="1">
        <f>0.6108*EXP((U655*17.27)/(U655+237.3))</f>
        <v>2.318093418969982</v>
      </c>
      <c r="BE655" s="1">
        <f>0.6108*EXP((V655*17.27)/(V655+237.3))</f>
        <v>4.6063624824865412</v>
      </c>
      <c r="BF655" s="1">
        <f>+(BE655+BD655)/2</f>
        <v>3.4622279507282618</v>
      </c>
      <c r="BG655" s="1">
        <f>+((BD655*X655/100)+(BE655*Y655/100))/2</f>
        <v>2.8708362418415732</v>
      </c>
      <c r="BH655" s="1">
        <f>+BF655-BG655</f>
        <v>0.59139170888668868</v>
      </c>
    </row>
    <row r="656" spans="1:62" x14ac:dyDescent="0.2">
      <c r="A656" s="4">
        <v>43753</v>
      </c>
      <c r="B656" s="3">
        <v>0</v>
      </c>
      <c r="C656">
        <v>288</v>
      </c>
      <c r="D656" s="1">
        <v>12.09</v>
      </c>
      <c r="E656" s="1">
        <v>23.92</v>
      </c>
      <c r="F656" s="1">
        <v>162.84870000000001</v>
      </c>
      <c r="G656" s="1">
        <v>26.480309999999999</v>
      </c>
      <c r="H656" s="1">
        <v>-39.761960000000002</v>
      </c>
      <c r="I656" s="1">
        <v>-5.1119690000000002</v>
      </c>
      <c r="J656" s="1">
        <v>28.032489999999999</v>
      </c>
      <c r="K656" s="1">
        <v>301.1825</v>
      </c>
      <c r="L656" s="1">
        <v>427.50020000000001</v>
      </c>
      <c r="M656" s="1">
        <v>462.15019999999998</v>
      </c>
      <c r="N656" s="1">
        <v>136.36840000000001</v>
      </c>
      <c r="O656" s="1">
        <v>-34.649990000000003</v>
      </c>
      <c r="P656" s="1">
        <f>+G656/F656</f>
        <v>0.16260682461696038</v>
      </c>
      <c r="Q656" s="1">
        <v>101.7184</v>
      </c>
      <c r="R656" s="1">
        <v>22.25</v>
      </c>
      <c r="S656" s="1">
        <v>36.93</v>
      </c>
      <c r="T656" s="1">
        <v>27.16</v>
      </c>
      <c r="U656" s="1">
        <v>22.47</v>
      </c>
      <c r="V656" s="1">
        <v>34.42</v>
      </c>
      <c r="W656" s="1">
        <f>+(X656+Y656)/2</f>
        <v>68.259999999999991</v>
      </c>
      <c r="X656" s="1">
        <v>41.92</v>
      </c>
      <c r="Y656" s="1">
        <v>94.6</v>
      </c>
      <c r="Z656" s="1">
        <v>1.4590000000000001</v>
      </c>
      <c r="AA656" s="1">
        <v>32.51</v>
      </c>
      <c r="AB656" s="1">
        <v>58.78</v>
      </c>
      <c r="AC656" s="2">
        <v>26.16</v>
      </c>
      <c r="AD656" s="1">
        <v>25.39</v>
      </c>
      <c r="AE656" s="1">
        <v>27.08</v>
      </c>
      <c r="AF656" s="2">
        <v>26.45</v>
      </c>
      <c r="AG656" s="1">
        <v>26.06</v>
      </c>
      <c r="AH656" s="1">
        <v>26.91</v>
      </c>
      <c r="AI656" s="2">
        <v>26.75</v>
      </c>
      <c r="AJ656" s="1">
        <v>26.4</v>
      </c>
      <c r="AK656" s="1">
        <v>27.21</v>
      </c>
      <c r="AL656" s="2">
        <v>27.62</v>
      </c>
      <c r="AM656" s="1">
        <v>27.2</v>
      </c>
      <c r="AN656" s="1">
        <v>28.16</v>
      </c>
      <c r="AO656" s="1">
        <v>0.24099999999999999</v>
      </c>
      <c r="AP656" s="1">
        <v>4.2999999999999997E-2</v>
      </c>
      <c r="AQ656" s="1">
        <v>27.94</v>
      </c>
      <c r="AR656" s="1">
        <v>82.4</v>
      </c>
      <c r="AS656" s="1">
        <v>4.3999999999999997E-2</v>
      </c>
      <c r="AT656" s="1">
        <v>14.86</v>
      </c>
      <c r="AU656" s="1">
        <v>15.92</v>
      </c>
      <c r="AV656" s="1">
        <v>15.3</v>
      </c>
      <c r="AW656" s="1">
        <v>15.28</v>
      </c>
      <c r="AX656" s="1">
        <v>859</v>
      </c>
      <c r="AY656" s="1">
        <v>8.1376505999999988</v>
      </c>
      <c r="BD656" s="1">
        <f>0.6108*EXP((U656*17.27)/(U656+237.3))</f>
        <v>2.7206268512218719</v>
      </c>
      <c r="BE656" s="1">
        <f>0.6108*EXP((V656*17.27)/(V656+237.3))</f>
        <v>5.4449208404557075</v>
      </c>
      <c r="BF656" s="1">
        <f>+(BE656+BD656)/2</f>
        <v>4.0827738458387897</v>
      </c>
      <c r="BG656" s="1">
        <f>+((BD656*X656/100)+(BE656*Y656/100))/2</f>
        <v>3.145690945551654</v>
      </c>
      <c r="BH656" s="1">
        <f>+BF656-BG656</f>
        <v>0.9370829002871357</v>
      </c>
    </row>
    <row r="657" spans="1:64" x14ac:dyDescent="0.2">
      <c r="A657" s="4">
        <v>43754</v>
      </c>
      <c r="B657" s="3">
        <v>0</v>
      </c>
      <c r="C657">
        <v>289</v>
      </c>
      <c r="D657" s="1">
        <v>12.04</v>
      </c>
      <c r="E657" s="1">
        <v>22.75</v>
      </c>
      <c r="F657" s="1">
        <v>200.24090000000001</v>
      </c>
      <c r="G657" s="1">
        <v>32.861510000000003</v>
      </c>
      <c r="H657" s="1">
        <v>-60.631369999999997</v>
      </c>
      <c r="I657" s="1">
        <v>-7.9734749999999996</v>
      </c>
      <c r="J657" s="1">
        <v>28.642009999999999</v>
      </c>
      <c r="K657" s="1">
        <v>301.79199999999997</v>
      </c>
      <c r="L657" s="1">
        <v>411.24700000000001</v>
      </c>
      <c r="M657" s="1">
        <v>463.9049</v>
      </c>
      <c r="N657" s="1">
        <v>167.3793</v>
      </c>
      <c r="O657" s="1">
        <v>-52.657899999999998</v>
      </c>
      <c r="P657" s="1">
        <f>+G657/F657</f>
        <v>0.16410987964996163</v>
      </c>
      <c r="Q657" s="1">
        <v>114.72150000000001</v>
      </c>
      <c r="R657" s="1">
        <v>20.09</v>
      </c>
      <c r="S657" s="1">
        <v>40.82</v>
      </c>
      <c r="T657" s="1">
        <v>27.21</v>
      </c>
      <c r="U657" s="1">
        <v>20.16</v>
      </c>
      <c r="V657" s="1">
        <v>36.909999999999997</v>
      </c>
      <c r="W657" s="1">
        <f>+(X657+Y657)/2</f>
        <v>61.629999999999995</v>
      </c>
      <c r="X657" s="1">
        <v>28.46</v>
      </c>
      <c r="Y657" s="1">
        <v>94.8</v>
      </c>
      <c r="Z657" s="1">
        <v>1.262</v>
      </c>
      <c r="AA657" s="1">
        <v>301.8</v>
      </c>
      <c r="AB657" s="1">
        <v>61.76</v>
      </c>
      <c r="AC657" s="2">
        <v>26.47</v>
      </c>
      <c r="AD657" s="1">
        <v>25.47</v>
      </c>
      <c r="AE657" s="1">
        <v>27.39</v>
      </c>
      <c r="AF657" s="2">
        <v>26.76</v>
      </c>
      <c r="AG657" s="1">
        <v>26.28</v>
      </c>
      <c r="AH657" s="1">
        <v>27.15</v>
      </c>
      <c r="AI657" s="2">
        <v>26.97</v>
      </c>
      <c r="AJ657" s="1">
        <v>26.56</v>
      </c>
      <c r="AK657" s="1">
        <v>27.35</v>
      </c>
      <c r="AL657" s="2">
        <v>27.6</v>
      </c>
      <c r="AM657" s="1">
        <v>27.1</v>
      </c>
      <c r="AN657" s="1">
        <v>28.06</v>
      </c>
      <c r="AO657" s="1">
        <v>0.24099999999999999</v>
      </c>
      <c r="AP657" s="1">
        <v>4.2000000000000003E-2</v>
      </c>
      <c r="AQ657" s="1">
        <v>28.18</v>
      </c>
      <c r="AR657" s="1">
        <v>82.8</v>
      </c>
      <c r="AS657" s="1">
        <v>4.3999999999999997E-2</v>
      </c>
      <c r="AT657" s="1">
        <v>14.85</v>
      </c>
      <c r="AU657" s="1">
        <v>15.81</v>
      </c>
      <c r="AV657" s="1">
        <v>15.3</v>
      </c>
      <c r="AW657" s="1">
        <v>15.13</v>
      </c>
      <c r="AX657" s="1">
        <v>0</v>
      </c>
      <c r="AY657" s="1">
        <v>0</v>
      </c>
      <c r="BD657" s="1">
        <f>0.6108*EXP((U657*17.27)/(U657+237.3))</f>
        <v>2.3615412017815807</v>
      </c>
      <c r="BE657" s="1">
        <f>0.6108*EXP((V657*17.27)/(V657+237.3))</f>
        <v>6.2441205619756195</v>
      </c>
      <c r="BF657" s="1">
        <f>+(BE657+BD657)/2</f>
        <v>4.3028308818786005</v>
      </c>
      <c r="BG657" s="1">
        <f>+((BD657*X657/100)+(BE657*Y657/100))/2</f>
        <v>3.2957604593899625</v>
      </c>
      <c r="BH657" s="1">
        <f>+BF657-BG657</f>
        <v>1.007070422488638</v>
      </c>
    </row>
    <row r="658" spans="1:64" x14ac:dyDescent="0.2">
      <c r="A658" s="4">
        <v>43755</v>
      </c>
      <c r="B658" s="3">
        <v>0</v>
      </c>
      <c r="C658">
        <v>290</v>
      </c>
      <c r="D658" s="1">
        <v>12.01</v>
      </c>
      <c r="E658" s="1">
        <v>22.83</v>
      </c>
      <c r="F658" s="1">
        <v>200.42949999999999</v>
      </c>
      <c r="G658" s="1">
        <v>33.824210000000001</v>
      </c>
      <c r="H658" s="1">
        <v>-64.301699999999997</v>
      </c>
      <c r="I658" s="1">
        <v>-7.3480629999999998</v>
      </c>
      <c r="J658" s="1">
        <v>27.028970000000001</v>
      </c>
      <c r="K658" s="1">
        <v>300.17899999999997</v>
      </c>
      <c r="L658" s="1">
        <v>397.6198</v>
      </c>
      <c r="M658" s="1">
        <v>454.57350000000002</v>
      </c>
      <c r="N658" s="1">
        <v>166.6053</v>
      </c>
      <c r="O658" s="1">
        <v>-56.953650000000003</v>
      </c>
      <c r="P658" s="1">
        <f>+G658/F658</f>
        <v>0.16875864081884154</v>
      </c>
      <c r="Q658" s="1">
        <v>109.65170000000001</v>
      </c>
      <c r="R658" s="1">
        <v>18.28</v>
      </c>
      <c r="S658" s="1">
        <v>39.44</v>
      </c>
      <c r="T658" s="1">
        <v>25.62</v>
      </c>
      <c r="U658" s="1">
        <v>17.850000000000001</v>
      </c>
      <c r="V658" s="1">
        <v>35.74</v>
      </c>
      <c r="W658" s="1">
        <f>+(X658+Y658)/2</f>
        <v>57.594999999999999</v>
      </c>
      <c r="X658" s="1">
        <v>22.29</v>
      </c>
      <c r="Y658" s="1">
        <v>92.9</v>
      </c>
      <c r="Z658" s="1">
        <v>1.5569999999999999</v>
      </c>
      <c r="AA658" s="1">
        <v>179.3</v>
      </c>
      <c r="AB658" s="1">
        <v>66.11</v>
      </c>
      <c r="AC658" s="2">
        <v>26.23</v>
      </c>
      <c r="AD658" s="1">
        <v>25.21</v>
      </c>
      <c r="AE658" s="1">
        <v>27.03</v>
      </c>
      <c r="AF658" s="2">
        <v>26.84</v>
      </c>
      <c r="AG658" s="1">
        <v>26.37</v>
      </c>
      <c r="AH658" s="1">
        <v>27.13</v>
      </c>
      <c r="AI658" s="2">
        <v>27.1</v>
      </c>
      <c r="AJ658" s="1">
        <v>26.7</v>
      </c>
      <c r="AK658" s="1">
        <v>27.46</v>
      </c>
      <c r="AL658" s="2">
        <v>27.64</v>
      </c>
      <c r="AM658" s="1">
        <v>27.14</v>
      </c>
      <c r="AN658" s="1">
        <v>28.16</v>
      </c>
      <c r="AO658" s="1">
        <v>0.24399999999999999</v>
      </c>
      <c r="AP658" s="1">
        <v>4.2000000000000003E-2</v>
      </c>
      <c r="AQ658" s="1">
        <v>28.28</v>
      </c>
      <c r="AR658" s="1">
        <v>83</v>
      </c>
      <c r="AS658" s="1">
        <v>4.3999999999999997E-2</v>
      </c>
      <c r="AT658" s="1">
        <v>15.09</v>
      </c>
      <c r="AU658" s="1">
        <v>15.91</v>
      </c>
      <c r="AV658" s="1">
        <v>15.55</v>
      </c>
      <c r="AW658" s="1">
        <v>15.2</v>
      </c>
      <c r="AX658" s="1">
        <v>861</v>
      </c>
      <c r="AY658" s="1">
        <v>8.1565974000000008</v>
      </c>
      <c r="BD658" s="1">
        <f>0.6108*EXP((U658*17.27)/(U658+237.3))</f>
        <v>2.0446029103533596</v>
      </c>
      <c r="BE658" s="1">
        <f>0.6108*EXP((V658*17.27)/(V658+237.3))</f>
        <v>5.8567690308337674</v>
      </c>
      <c r="BF658" s="1">
        <f>+(BE658+BD658)/2</f>
        <v>3.9506859705935637</v>
      </c>
      <c r="BG658" s="1">
        <f>+((BD658*X658/100)+(BE658*Y658/100))/2</f>
        <v>2.9483402091811675</v>
      </c>
      <c r="BH658" s="1">
        <f>+BF658-BG658</f>
        <v>1.0023457614123963</v>
      </c>
    </row>
    <row r="659" spans="1:64" x14ac:dyDescent="0.2">
      <c r="A659" s="4">
        <v>43756</v>
      </c>
      <c r="B659" s="3">
        <v>0</v>
      </c>
      <c r="C659">
        <v>291</v>
      </c>
      <c r="D659" s="1">
        <v>11.97</v>
      </c>
      <c r="E659" s="1">
        <v>17.28</v>
      </c>
      <c r="F659" s="1">
        <v>185.29740000000001</v>
      </c>
      <c r="G659" s="1">
        <v>31.785540000000001</v>
      </c>
      <c r="H659" s="1">
        <v>-54.185409999999997</v>
      </c>
      <c r="I659" s="1">
        <v>-3.2763010000000001</v>
      </c>
      <c r="J659" s="1">
        <v>24.862030000000001</v>
      </c>
      <c r="K659" s="1">
        <v>298.012</v>
      </c>
      <c r="L659" s="1">
        <v>393.90179999999998</v>
      </c>
      <c r="M659" s="1">
        <v>444.8109</v>
      </c>
      <c r="N659" s="1">
        <v>153.5119</v>
      </c>
      <c r="O659" s="1">
        <v>-50.909100000000002</v>
      </c>
      <c r="P659" s="1">
        <f>+G659/F659</f>
        <v>0.17153797085118302</v>
      </c>
      <c r="Q659" s="1">
        <v>102.6028</v>
      </c>
      <c r="R659" s="1">
        <v>16.649999999999999</v>
      </c>
      <c r="S659" s="1">
        <v>33.46</v>
      </c>
      <c r="T659" s="1">
        <v>23.87</v>
      </c>
      <c r="U659" s="1">
        <v>15.87</v>
      </c>
      <c r="V659" s="1">
        <v>31.53</v>
      </c>
      <c r="W659" s="1">
        <f>+(X659+Y659)/2</f>
        <v>61</v>
      </c>
      <c r="X659" s="1">
        <v>29.9</v>
      </c>
      <c r="Y659" s="1">
        <v>92.1</v>
      </c>
      <c r="Z659" s="1">
        <v>1.7070000000000001</v>
      </c>
      <c r="AA659" s="1">
        <v>170.1</v>
      </c>
      <c r="AB659" s="1">
        <v>52.93</v>
      </c>
      <c r="AC659" s="2">
        <v>26.02</v>
      </c>
      <c r="AD659" s="1">
        <v>25.25</v>
      </c>
      <c r="AE659" s="1">
        <v>26.73</v>
      </c>
      <c r="AF659" s="2">
        <v>26.76</v>
      </c>
      <c r="AG659" s="1">
        <v>26.34</v>
      </c>
      <c r="AH659" s="1">
        <v>27.04</v>
      </c>
      <c r="AI659" s="2">
        <v>27.09</v>
      </c>
      <c r="AJ659" s="1">
        <v>26.7</v>
      </c>
      <c r="AK659" s="1">
        <v>27.43</v>
      </c>
      <c r="AL659" s="2">
        <v>27.67</v>
      </c>
      <c r="AM659" s="1">
        <v>27.2</v>
      </c>
      <c r="AN659" s="1">
        <v>28.14</v>
      </c>
      <c r="AO659" s="1">
        <v>0.24299999999999999</v>
      </c>
      <c r="AP659" s="1">
        <v>4.1000000000000002E-2</v>
      </c>
      <c r="AQ659" s="1">
        <v>28.27</v>
      </c>
      <c r="AR659" s="1">
        <v>83</v>
      </c>
      <c r="AS659" s="1">
        <v>4.2999999999999997E-2</v>
      </c>
      <c r="AT659" s="1">
        <v>14.97</v>
      </c>
      <c r="AU659" s="1">
        <v>15.62</v>
      </c>
      <c r="AV659" s="1">
        <v>15.42</v>
      </c>
      <c r="AW659" s="1">
        <v>14.93</v>
      </c>
      <c r="AX659" s="1">
        <v>0</v>
      </c>
      <c r="AY659" s="1">
        <v>0</v>
      </c>
      <c r="BD659" s="1">
        <f>0.6108*EXP((U659*17.27)/(U659+237.3))</f>
        <v>1.8032432948982464</v>
      </c>
      <c r="BE659" s="1">
        <f>0.6108*EXP((V659*17.27)/(V659+237.3))</f>
        <v>4.6299395467587541</v>
      </c>
      <c r="BF659" s="1">
        <f>+(BE659+BD659)/2</f>
        <v>3.2165914208285002</v>
      </c>
      <c r="BG659" s="1">
        <f>+((BD659*X659/100)+(BE659*Y659/100))/2</f>
        <v>2.4016720338696937</v>
      </c>
      <c r="BH659" s="1">
        <f>+BF659-BG659</f>
        <v>0.8149193869588065</v>
      </c>
    </row>
    <row r="660" spans="1:64" x14ac:dyDescent="0.2">
      <c r="A660" s="4">
        <v>43757</v>
      </c>
      <c r="B660" s="3">
        <v>0</v>
      </c>
      <c r="C660">
        <v>292</v>
      </c>
      <c r="D660" s="1">
        <v>11.88</v>
      </c>
      <c r="E660" s="1">
        <v>19.399999999999999</v>
      </c>
      <c r="F660" s="1">
        <v>194.71600000000001</v>
      </c>
      <c r="G660" s="1">
        <v>33.10848</v>
      </c>
      <c r="H660" s="1">
        <v>-66.038330000000002</v>
      </c>
      <c r="I660" s="1">
        <v>-6.4669930000000004</v>
      </c>
      <c r="J660" s="1">
        <v>24.458089999999999</v>
      </c>
      <c r="K660" s="1">
        <v>297.60809999999998</v>
      </c>
      <c r="L660" s="1">
        <v>380.67660000000001</v>
      </c>
      <c r="M660" s="1">
        <v>440.24799999999999</v>
      </c>
      <c r="N660" s="1">
        <v>161.60749999999999</v>
      </c>
      <c r="O660" s="1">
        <v>-59.571339999999999</v>
      </c>
      <c r="P660" s="1">
        <f>+G660/F660</f>
        <v>0.17003471722919533</v>
      </c>
      <c r="Q660" s="1">
        <v>102.0361</v>
      </c>
      <c r="R660" s="1">
        <v>14.42</v>
      </c>
      <c r="S660" s="1">
        <v>36.72</v>
      </c>
      <c r="T660" s="1">
        <v>23.16</v>
      </c>
      <c r="U660" s="1">
        <v>14.32</v>
      </c>
      <c r="V660" s="1">
        <v>34.840000000000003</v>
      </c>
      <c r="W660" s="1">
        <f>+(X660+Y660)/2</f>
        <v>58.75</v>
      </c>
      <c r="X660" s="1">
        <v>25.8</v>
      </c>
      <c r="Y660" s="1">
        <v>91.7</v>
      </c>
      <c r="Z660" s="1">
        <v>1.198</v>
      </c>
      <c r="AA660" s="1">
        <v>4.7270000000000003</v>
      </c>
      <c r="AB660" s="1">
        <v>85.5</v>
      </c>
      <c r="AC660" s="2">
        <v>25.17</v>
      </c>
      <c r="AD660" s="1">
        <v>24.02</v>
      </c>
      <c r="AE660" s="1">
        <v>26.08</v>
      </c>
      <c r="AF660" s="2">
        <v>26.38</v>
      </c>
      <c r="AG660" s="1">
        <v>25.92</v>
      </c>
      <c r="AH660" s="1">
        <v>26.94</v>
      </c>
      <c r="AI660" s="2">
        <v>26.91</v>
      </c>
      <c r="AJ660" s="1">
        <v>26.54</v>
      </c>
      <c r="AK660" s="1">
        <v>27.25</v>
      </c>
      <c r="AL660" s="2">
        <v>27.65</v>
      </c>
      <c r="AM660" s="1">
        <v>27.15</v>
      </c>
      <c r="AN660" s="1">
        <v>28.19</v>
      </c>
      <c r="AO660" s="1" t="s">
        <v>0</v>
      </c>
      <c r="AP660" s="1">
        <v>4.2000000000000003E-2</v>
      </c>
      <c r="AQ660" s="1">
        <v>28.08</v>
      </c>
      <c r="AR660" s="1">
        <v>82.6</v>
      </c>
      <c r="AS660" s="1">
        <v>4.3999999999999997E-2</v>
      </c>
      <c r="AT660" s="1">
        <v>15.17</v>
      </c>
      <c r="AU660" s="1">
        <v>15.66</v>
      </c>
      <c r="AV660" s="1">
        <v>15.62</v>
      </c>
      <c r="AW660" s="1">
        <v>15.01</v>
      </c>
      <c r="AX660" s="1">
        <v>857</v>
      </c>
      <c r="AY660" s="1">
        <v>8.1187038000000005</v>
      </c>
      <c r="BD660" s="1">
        <f>0.6108*EXP((U660*17.27)/(U660+237.3))</f>
        <v>1.6321056370306923</v>
      </c>
      <c r="BE660" s="1">
        <f>0.6108*EXP((V660*17.27)/(V660+237.3))</f>
        <v>5.5731483690372752</v>
      </c>
      <c r="BF660" s="1">
        <f>+(BE660+BD660)/2</f>
        <v>3.6026270030339838</v>
      </c>
      <c r="BG660" s="1">
        <f>+((BD660*X660/100)+(BE660*Y660/100))/2</f>
        <v>2.7658301543805504</v>
      </c>
      <c r="BH660" s="1">
        <f>+BF660-BG660</f>
        <v>0.8367968486534334</v>
      </c>
    </row>
    <row r="661" spans="1:64" x14ac:dyDescent="0.2">
      <c r="A661" s="4">
        <v>43758</v>
      </c>
      <c r="B661" s="3">
        <v>0</v>
      </c>
      <c r="C661">
        <v>293</v>
      </c>
      <c r="D661" s="1">
        <v>12.04</v>
      </c>
      <c r="E661" s="1">
        <v>17.739999999999998</v>
      </c>
      <c r="F661" s="1">
        <v>197.86060000000001</v>
      </c>
      <c r="G661" s="1">
        <v>34.653869999999998</v>
      </c>
      <c r="H661" s="1">
        <v>-74.613630000000001</v>
      </c>
      <c r="I661" s="1" t="s">
        <v>0</v>
      </c>
      <c r="J661" s="1">
        <v>24.765450000000001</v>
      </c>
      <c r="K661" s="1">
        <v>297.91539999999998</v>
      </c>
      <c r="L661" s="1">
        <v>373.8546</v>
      </c>
      <c r="M661" s="1" t="s">
        <v>0</v>
      </c>
      <c r="N661" s="1">
        <v>163.20670000000001</v>
      </c>
      <c r="O661" s="1" t="s">
        <v>0</v>
      </c>
      <c r="P661" s="1">
        <f>+G661/F661</f>
        <v>0.17514285309960648</v>
      </c>
      <c r="Q661" s="1" t="s">
        <v>0</v>
      </c>
      <c r="R661" s="1">
        <v>14.97</v>
      </c>
      <c r="S661" s="1">
        <v>37.299999999999997</v>
      </c>
      <c r="T661" s="1">
        <v>23.51</v>
      </c>
      <c r="U661" s="1">
        <v>14.71</v>
      </c>
      <c r="V661" s="1">
        <v>34</v>
      </c>
      <c r="W661" s="1">
        <f>+(X661+Y661)/2</f>
        <v>55.699999999999996</v>
      </c>
      <c r="X661" s="1">
        <v>17.8</v>
      </c>
      <c r="Y661" s="1">
        <v>93.6</v>
      </c>
      <c r="Z661" s="1">
        <v>1.5509999999999999</v>
      </c>
      <c r="AA661" s="1">
        <v>343.1</v>
      </c>
      <c r="AB661" s="1">
        <v>79.459999999999994</v>
      </c>
      <c r="AC661" s="2">
        <v>24.96</v>
      </c>
      <c r="AD661" s="1">
        <v>23.33</v>
      </c>
      <c r="AE661" s="1">
        <v>25.85</v>
      </c>
      <c r="AF661" s="2">
        <v>26.09</v>
      </c>
      <c r="AG661" s="1">
        <v>24.98</v>
      </c>
      <c r="AH661" s="1">
        <v>26.42</v>
      </c>
      <c r="AI661" s="2">
        <v>26.63</v>
      </c>
      <c r="AJ661" s="1">
        <v>25.39</v>
      </c>
      <c r="AK661" s="1">
        <v>26.99</v>
      </c>
      <c r="AL661" s="2">
        <v>27.58</v>
      </c>
      <c r="AM661" s="1">
        <v>26.01</v>
      </c>
      <c r="AN661" s="1">
        <v>28.09</v>
      </c>
      <c r="AO661" s="1" t="s">
        <v>0</v>
      </c>
      <c r="AP661" s="1">
        <v>4.1000000000000002E-2</v>
      </c>
      <c r="AQ661" s="1">
        <v>27.8</v>
      </c>
      <c r="AR661" s="1">
        <v>82</v>
      </c>
      <c r="AS661" s="1">
        <v>4.2000000000000003E-2</v>
      </c>
      <c r="AT661" s="1">
        <v>15</v>
      </c>
      <c r="AU661" s="1">
        <v>15.29</v>
      </c>
      <c r="AV661" s="1">
        <v>15.43</v>
      </c>
      <c r="AW661" s="1">
        <v>14.72</v>
      </c>
      <c r="AX661" s="1">
        <v>0</v>
      </c>
      <c r="AY661" s="1">
        <v>0</v>
      </c>
      <c r="BD661" s="1">
        <f>0.6108*EXP((U661*17.27)/(U661+237.3))</f>
        <v>1.6737661651664231</v>
      </c>
      <c r="BE661" s="1">
        <f>0.6108*EXP((V661*17.27)/(V661+237.3))</f>
        <v>5.3192602098598769</v>
      </c>
      <c r="BF661" s="1">
        <f>+(BE661+BD661)/2</f>
        <v>3.4965131875131501</v>
      </c>
      <c r="BG661" s="1">
        <f>+((BD661*X661/100)+(BE661*Y661/100))/2</f>
        <v>2.6383789669142339</v>
      </c>
      <c r="BH661" s="1">
        <f>+BF661-BG661</f>
        <v>0.8581342205989162</v>
      </c>
    </row>
    <row r="662" spans="1:64" x14ac:dyDescent="0.2">
      <c r="A662" s="4">
        <v>43759</v>
      </c>
      <c r="B662" s="3">
        <v>0</v>
      </c>
      <c r="C662">
        <v>294</v>
      </c>
      <c r="D662" s="1">
        <v>11.96</v>
      </c>
      <c r="E662" s="1">
        <v>15.86</v>
      </c>
      <c r="F662" s="1">
        <v>203.03790000000001</v>
      </c>
      <c r="G662" s="1">
        <v>37.115000000000002</v>
      </c>
      <c r="H662" s="1">
        <v>-81.965549999999993</v>
      </c>
      <c r="I662" s="1" t="s">
        <v>0</v>
      </c>
      <c r="J662" s="1">
        <v>22.880600000000001</v>
      </c>
      <c r="K662" s="1">
        <v>296.03059999999999</v>
      </c>
      <c r="L662" s="1">
        <v>355.9237</v>
      </c>
      <c r="M662" s="1" t="s">
        <v>0</v>
      </c>
      <c r="N662" s="1">
        <v>165.9229</v>
      </c>
      <c r="O662" s="1" t="s">
        <v>0</v>
      </c>
      <c r="P662" s="1">
        <f>+G662/F662</f>
        <v>0.18279838394703649</v>
      </c>
      <c r="Q662" s="1" t="s">
        <v>0</v>
      </c>
      <c r="R662" s="1">
        <v>10.68</v>
      </c>
      <c r="S662" s="1">
        <v>36.19</v>
      </c>
      <c r="T662" s="1">
        <v>21.39</v>
      </c>
      <c r="U662" s="1">
        <v>10.57</v>
      </c>
      <c r="V662" s="1">
        <v>33.950000000000003</v>
      </c>
      <c r="W662" s="1">
        <f>+(X662+Y662)/2</f>
        <v>50.875</v>
      </c>
      <c r="X662" s="1">
        <v>11.65</v>
      </c>
      <c r="Y662" s="1">
        <v>90.1</v>
      </c>
      <c r="Z662" s="1">
        <v>1.5069999999999999</v>
      </c>
      <c r="AA662" s="1">
        <v>311.10000000000002</v>
      </c>
      <c r="AB662" s="1">
        <v>83.8</v>
      </c>
      <c r="AC662" s="2">
        <v>24.26</v>
      </c>
      <c r="AD662" s="1">
        <v>22.93</v>
      </c>
      <c r="AE662" s="1">
        <v>25.42</v>
      </c>
      <c r="AF662" s="2">
        <v>25.77</v>
      </c>
      <c r="AG662" s="1">
        <v>25.19</v>
      </c>
      <c r="AH662" s="1">
        <v>26.39</v>
      </c>
      <c r="AI662" s="2">
        <v>26.45</v>
      </c>
      <c r="AJ662" s="1">
        <v>25.96</v>
      </c>
      <c r="AK662" s="1">
        <v>26.87</v>
      </c>
      <c r="AL662" s="2">
        <v>27.52</v>
      </c>
      <c r="AM662" s="1">
        <v>26.88</v>
      </c>
      <c r="AN662" s="1">
        <v>28.06</v>
      </c>
      <c r="AO662" s="1" t="s">
        <v>0</v>
      </c>
      <c r="AP662" s="1">
        <v>0.04</v>
      </c>
      <c r="AQ662" s="1">
        <v>27.54</v>
      </c>
      <c r="AR662" s="1">
        <v>81.599999999999994</v>
      </c>
      <c r="AS662" s="1">
        <v>4.1000000000000002E-2</v>
      </c>
      <c r="AT662" s="1">
        <v>14.75</v>
      </c>
      <c r="AU662" s="1">
        <v>14.86</v>
      </c>
      <c r="AV662" s="1">
        <v>15.17</v>
      </c>
      <c r="AW662" s="1">
        <v>14.35</v>
      </c>
      <c r="AX662" s="1">
        <v>0</v>
      </c>
      <c r="AY662" s="1">
        <v>0</v>
      </c>
      <c r="BD662" s="1">
        <f>0.6108*EXP((U662*17.27)/(U662+237.3))</f>
        <v>1.2756609668862295</v>
      </c>
      <c r="BE662" s="1">
        <f>0.6108*EXP((V662*17.27)/(V662+237.3))</f>
        <v>5.304469559238699</v>
      </c>
      <c r="BF662" s="1">
        <f>+(BE662+BD662)/2</f>
        <v>3.2900652630624645</v>
      </c>
      <c r="BG662" s="1">
        <f>+((BD662*X662/100)+(BE662*Y662/100))/2</f>
        <v>2.4639707877581563</v>
      </c>
      <c r="BH662" s="1">
        <f>+BF662-BG662</f>
        <v>0.82609447530430824</v>
      </c>
    </row>
    <row r="663" spans="1:64" x14ac:dyDescent="0.2">
      <c r="A663" s="4">
        <v>43760</v>
      </c>
      <c r="B663" s="3">
        <v>0</v>
      </c>
      <c r="C663">
        <v>295</v>
      </c>
      <c r="D663" s="1">
        <v>11.82</v>
      </c>
      <c r="E663" s="1">
        <v>15.18</v>
      </c>
      <c r="F663" s="1">
        <v>201.52379999999999</v>
      </c>
      <c r="G663" s="1">
        <v>36.76088</v>
      </c>
      <c r="H663" s="1">
        <v>-82.242239999999995</v>
      </c>
      <c r="I663" s="1" t="s">
        <v>0</v>
      </c>
      <c r="J663" s="1">
        <v>22.73461</v>
      </c>
      <c r="K663" s="1">
        <v>295.88459999999998</v>
      </c>
      <c r="L663" s="1">
        <v>354.85879999999997</v>
      </c>
      <c r="M663" s="1" t="s">
        <v>0</v>
      </c>
      <c r="N663" s="1">
        <v>164.7629</v>
      </c>
      <c r="O663" s="1" t="s">
        <v>0</v>
      </c>
      <c r="P663" s="1">
        <f>+G663/F663</f>
        <v>0.18241458328991414</v>
      </c>
      <c r="Q663" s="1" t="s">
        <v>0</v>
      </c>
      <c r="R663" s="1">
        <v>10.85</v>
      </c>
      <c r="S663" s="1">
        <v>35.89</v>
      </c>
      <c r="T663" s="1">
        <v>21.14</v>
      </c>
      <c r="U663" s="1">
        <v>10.49</v>
      </c>
      <c r="V663" s="1">
        <v>34.26</v>
      </c>
      <c r="W663" s="1">
        <f>+(X663+Y663)/2</f>
        <v>49.765000000000001</v>
      </c>
      <c r="X663" s="1">
        <v>10.83</v>
      </c>
      <c r="Y663" s="1">
        <v>88.7</v>
      </c>
      <c r="Z663" s="1">
        <v>1.569</v>
      </c>
      <c r="AA663" s="1">
        <v>339.5</v>
      </c>
      <c r="AB663" s="1">
        <v>75.28</v>
      </c>
      <c r="AC663" s="2">
        <v>23.69</v>
      </c>
      <c r="AD663" s="1">
        <v>22.37</v>
      </c>
      <c r="AE663" s="1">
        <v>24.72</v>
      </c>
      <c r="AF663" s="2">
        <v>25.28</v>
      </c>
      <c r="AG663" s="1">
        <v>24.72</v>
      </c>
      <c r="AH663" s="1">
        <v>25.81</v>
      </c>
      <c r="AI663" s="2">
        <v>26.07</v>
      </c>
      <c r="AJ663" s="1">
        <v>25.59</v>
      </c>
      <c r="AK663" s="1">
        <v>26.45</v>
      </c>
      <c r="AL663" s="2">
        <v>27.37</v>
      </c>
      <c r="AM663" s="1">
        <v>26.71</v>
      </c>
      <c r="AN663" s="1">
        <v>27.95</v>
      </c>
      <c r="AO663" s="1" t="s">
        <v>0</v>
      </c>
      <c r="AP663" s="1">
        <v>0.04</v>
      </c>
      <c r="AQ663" s="1">
        <v>27.13</v>
      </c>
      <c r="AR663" s="1">
        <v>80.900000000000006</v>
      </c>
      <c r="AS663" s="1">
        <v>4.2000000000000003E-2</v>
      </c>
      <c r="AT663" s="1">
        <v>14.88</v>
      </c>
      <c r="AU663" s="1">
        <v>14.98</v>
      </c>
      <c r="AV663" s="1">
        <v>15.29</v>
      </c>
      <c r="AW663" s="1">
        <v>14.54</v>
      </c>
      <c r="AX663" s="1">
        <v>842</v>
      </c>
      <c r="AY663" s="1">
        <v>7.9766028000000011</v>
      </c>
      <c r="BD663" s="1">
        <f>0.6108*EXP((U663*17.27)/(U663+237.3))</f>
        <v>1.2688697283072581</v>
      </c>
      <c r="BE663" s="1">
        <f>0.6108*EXP((V663*17.27)/(V663+237.3))</f>
        <v>5.3967498020066174</v>
      </c>
      <c r="BF663" s="1">
        <f>+(BE663+BD663)/2</f>
        <v>3.3328097651569379</v>
      </c>
      <c r="BG663" s="1">
        <f>+((BD663*X663/100)+(BE663*Y663/100))/2</f>
        <v>2.4621678329777725</v>
      </c>
      <c r="BH663" s="1">
        <f>+BF663-BG663</f>
        <v>0.87064193217916541</v>
      </c>
    </row>
    <row r="664" spans="1:64" x14ac:dyDescent="0.2">
      <c r="A664" s="4">
        <v>43761</v>
      </c>
      <c r="B664" s="3">
        <v>0</v>
      </c>
      <c r="C664">
        <v>296</v>
      </c>
      <c r="D664" s="1">
        <v>11.94</v>
      </c>
      <c r="E664" s="1">
        <v>15.67</v>
      </c>
      <c r="F664" s="1">
        <v>197.0539</v>
      </c>
      <c r="G664" s="1">
        <v>35.634399999999999</v>
      </c>
      <c r="H664" s="1">
        <v>-79.875619999999998</v>
      </c>
      <c r="I664" s="1" t="s">
        <v>0</v>
      </c>
      <c r="J664" s="1">
        <v>23.098949999999999</v>
      </c>
      <c r="K664" s="1">
        <v>296.24889999999999</v>
      </c>
      <c r="L664" s="1">
        <v>359.76280000000003</v>
      </c>
      <c r="M664" s="1" t="s">
        <v>0</v>
      </c>
      <c r="N664" s="1">
        <v>161.4195</v>
      </c>
      <c r="O664" s="1" t="s">
        <v>0</v>
      </c>
      <c r="P664" s="1">
        <f>+G664/F664</f>
        <v>0.18083580177809219</v>
      </c>
      <c r="Q664" s="1" t="s">
        <v>0</v>
      </c>
      <c r="R664" s="1">
        <v>10.210000000000001</v>
      </c>
      <c r="S664" s="1">
        <v>38.049999999999997</v>
      </c>
      <c r="T664" s="1">
        <v>21.22</v>
      </c>
      <c r="U664" s="1">
        <v>9.7200000000000006</v>
      </c>
      <c r="V664" s="1">
        <v>35.07</v>
      </c>
      <c r="W664" s="1">
        <f>+(X664+Y664)/2</f>
        <v>50.905000000000001</v>
      </c>
      <c r="X664" s="1">
        <v>13.01</v>
      </c>
      <c r="Y664" s="1">
        <v>88.8</v>
      </c>
      <c r="Z664" s="1">
        <v>1.3180000000000001</v>
      </c>
      <c r="AA664" s="1">
        <v>89.4</v>
      </c>
      <c r="AB664" s="1">
        <v>96.5</v>
      </c>
      <c r="AC664" s="2">
        <v>23.36</v>
      </c>
      <c r="AD664" s="1">
        <v>21.95</v>
      </c>
      <c r="AE664" s="1">
        <v>24.59</v>
      </c>
      <c r="AF664" s="2">
        <v>24.87</v>
      </c>
      <c r="AG664" s="1">
        <v>24.26</v>
      </c>
      <c r="AH664" s="1">
        <v>25.31</v>
      </c>
      <c r="AI664" s="2">
        <v>25.68</v>
      </c>
      <c r="AJ664" s="1">
        <v>25.17</v>
      </c>
      <c r="AK664" s="1">
        <v>26.13</v>
      </c>
      <c r="AL664" s="2">
        <v>27.15</v>
      </c>
      <c r="AM664" s="1">
        <v>26.47</v>
      </c>
      <c r="AN664" s="1">
        <v>27.83</v>
      </c>
      <c r="AO664" s="1">
        <v>0.24199999999999999</v>
      </c>
      <c r="AP664" s="1">
        <v>0.04</v>
      </c>
      <c r="AQ664" s="1">
        <v>26.73</v>
      </c>
      <c r="AR664" s="1">
        <v>80.099999999999994</v>
      </c>
      <c r="AS664" s="1">
        <v>4.1000000000000002E-2</v>
      </c>
      <c r="AT664" s="1">
        <v>14.94</v>
      </c>
      <c r="AU664" s="1">
        <v>14.84</v>
      </c>
      <c r="AV664" s="1">
        <v>15.34</v>
      </c>
      <c r="AW664" s="1">
        <v>14.48</v>
      </c>
      <c r="AX664" s="1">
        <v>0</v>
      </c>
      <c r="AY664" s="1">
        <v>0</v>
      </c>
      <c r="BD664" s="1">
        <f>0.6108*EXP((U664*17.27)/(U664+237.3))</f>
        <v>1.2051116580046748</v>
      </c>
      <c r="BE664" s="1">
        <f>0.6108*EXP((V664*17.27)/(V664+237.3))</f>
        <v>5.6444716209519576</v>
      </c>
      <c r="BF664" s="1">
        <f>+(BE664+BD664)/2</f>
        <v>3.4247916394783164</v>
      </c>
      <c r="BG664" s="1">
        <f>+((BD664*X664/100)+(BE664*Y664/100))/2</f>
        <v>2.5845379130558732</v>
      </c>
      <c r="BH664" s="1">
        <f>+BF664-BG664</f>
        <v>0.84025372642244323</v>
      </c>
    </row>
    <row r="665" spans="1:64" x14ac:dyDescent="0.2">
      <c r="A665" s="4">
        <v>43762</v>
      </c>
      <c r="B665" s="3">
        <v>0</v>
      </c>
      <c r="C665">
        <v>297</v>
      </c>
      <c r="D665" s="1">
        <v>11.81</v>
      </c>
      <c r="E665" s="1">
        <v>17.13</v>
      </c>
      <c r="F665" s="1">
        <v>194.4649</v>
      </c>
      <c r="G665" s="1">
        <v>35.587249999999997</v>
      </c>
      <c r="H665" s="1">
        <v>-79.210930000000005</v>
      </c>
      <c r="I665" s="1" t="s">
        <v>0</v>
      </c>
      <c r="J665" s="1">
        <v>23.909040000000001</v>
      </c>
      <c r="K665" s="1">
        <v>297.05900000000003</v>
      </c>
      <c r="L665" s="1">
        <v>364.71409999999997</v>
      </c>
      <c r="M665" s="1" t="s">
        <v>0</v>
      </c>
      <c r="N665" s="1">
        <v>158.8777</v>
      </c>
      <c r="O665" s="1" t="s">
        <v>0</v>
      </c>
      <c r="P665" s="1">
        <f>+G665/F665</f>
        <v>0.18300089116339247</v>
      </c>
      <c r="Q665" s="1" t="s">
        <v>0</v>
      </c>
      <c r="R665" s="1">
        <v>12.26</v>
      </c>
      <c r="S665" s="1">
        <v>37.090000000000003</v>
      </c>
      <c r="T665" s="1">
        <v>22.7</v>
      </c>
      <c r="U665" s="1">
        <v>11.73</v>
      </c>
      <c r="V665" s="1">
        <v>34.44</v>
      </c>
      <c r="W665" s="1">
        <f>+(X665+Y665)/2</f>
        <v>50.52</v>
      </c>
      <c r="X665" s="1">
        <v>12.34</v>
      </c>
      <c r="Y665" s="1">
        <v>88.7</v>
      </c>
      <c r="Z665" s="1">
        <v>1.637</v>
      </c>
      <c r="AA665" s="1">
        <v>359.1</v>
      </c>
      <c r="AB665" s="1">
        <v>79.23</v>
      </c>
      <c r="AC665" s="2">
        <v>23.3</v>
      </c>
      <c r="AD665" s="1">
        <v>21.92</v>
      </c>
      <c r="AE665" s="1">
        <v>24.48</v>
      </c>
      <c r="AF665" s="2">
        <v>24.64</v>
      </c>
      <c r="AG665" s="1">
        <v>24.06</v>
      </c>
      <c r="AH665" s="1">
        <v>25.02</v>
      </c>
      <c r="AI665" s="2">
        <v>25.42</v>
      </c>
      <c r="AJ665" s="1">
        <v>24.92</v>
      </c>
      <c r="AK665" s="1">
        <v>25.7</v>
      </c>
      <c r="AL665" s="2">
        <v>26.93</v>
      </c>
      <c r="AM665" s="1">
        <v>26.3</v>
      </c>
      <c r="AN665" s="1">
        <v>27.36</v>
      </c>
      <c r="AO665" s="1">
        <v>0.23799999999999999</v>
      </c>
      <c r="AP665" s="1">
        <v>3.9E-2</v>
      </c>
      <c r="AQ665" s="1">
        <v>26.56</v>
      </c>
      <c r="AR665" s="1">
        <v>79.77</v>
      </c>
      <c r="AS665" s="1">
        <v>0.04</v>
      </c>
      <c r="AT665" s="1">
        <v>14.67</v>
      </c>
      <c r="AU665" s="1">
        <v>14.47</v>
      </c>
      <c r="AV665" s="1">
        <v>15.05</v>
      </c>
      <c r="AW665" s="1">
        <v>14.16</v>
      </c>
      <c r="AX665" s="1">
        <v>0</v>
      </c>
      <c r="AY665" s="1">
        <v>0</v>
      </c>
      <c r="BD665" s="1">
        <f>0.6108*EXP((U665*17.27)/(U665+237.3))</f>
        <v>1.3777874799875967</v>
      </c>
      <c r="BE665" s="1">
        <f>0.6108*EXP((V665*17.27)/(V665+237.3))</f>
        <v>5.4509683635096531</v>
      </c>
      <c r="BF665" s="1">
        <f>+(BE665+BD665)/2</f>
        <v>3.414377921748625</v>
      </c>
      <c r="BG665" s="1">
        <f>+((BD665*X665/100)+(BE665*Y665/100))/2</f>
        <v>2.5025139567317658</v>
      </c>
      <c r="BH665" s="1">
        <f>+BF665-BG665</f>
        <v>0.91186396501685918</v>
      </c>
    </row>
    <row r="666" spans="1:64" x14ac:dyDescent="0.2">
      <c r="A666" s="4">
        <v>43763</v>
      </c>
      <c r="B666" s="3">
        <v>0</v>
      </c>
      <c r="C666">
        <v>298</v>
      </c>
      <c r="D666" s="1">
        <v>12.02</v>
      </c>
      <c r="E666" s="1">
        <v>14.47</v>
      </c>
      <c r="F666" s="1">
        <v>192.22200000000001</v>
      </c>
      <c r="G666" s="1">
        <v>36.274540000000002</v>
      </c>
      <c r="H666" s="1">
        <v>-82.245339999999999</v>
      </c>
      <c r="I666" s="1" t="s">
        <v>0</v>
      </c>
      <c r="J666" s="1">
        <v>22.974779999999999</v>
      </c>
      <c r="K666" s="1">
        <v>296.12479999999999</v>
      </c>
      <c r="L666" s="1">
        <v>355.95580000000001</v>
      </c>
      <c r="M666" s="1" t="s">
        <v>0</v>
      </c>
      <c r="N666" s="1">
        <v>155.94739999999999</v>
      </c>
      <c r="O666" s="1" t="s">
        <v>0</v>
      </c>
      <c r="P666" s="1">
        <f>+G666/F666</f>
        <v>0.18871169793259876</v>
      </c>
      <c r="Q666" s="1" t="s">
        <v>0</v>
      </c>
      <c r="R666" s="1">
        <v>11.49</v>
      </c>
      <c r="S666" s="1">
        <v>36.65</v>
      </c>
      <c r="T666" s="1">
        <v>21.65</v>
      </c>
      <c r="U666" s="1">
        <v>11.17</v>
      </c>
      <c r="V666" s="1">
        <v>34.880000000000003</v>
      </c>
      <c r="W666" s="1">
        <f>+(X666+Y666)/2</f>
        <v>50.27</v>
      </c>
      <c r="X666" s="1">
        <v>10.14</v>
      </c>
      <c r="Y666" s="1">
        <v>90.4</v>
      </c>
      <c r="Z666" s="1">
        <v>2.0649999999999999</v>
      </c>
      <c r="AA666" s="1">
        <v>14.29</v>
      </c>
      <c r="AB666" s="1">
        <v>58.36</v>
      </c>
      <c r="AC666" s="2">
        <v>23.47</v>
      </c>
      <c r="AD666" s="1">
        <v>22.02</v>
      </c>
      <c r="AE666" s="1">
        <v>24.58</v>
      </c>
      <c r="AF666" s="2">
        <v>24.65</v>
      </c>
      <c r="AG666" s="1">
        <v>24.02</v>
      </c>
      <c r="AH666" s="1">
        <v>25.04</v>
      </c>
      <c r="AI666" s="2">
        <v>25.34</v>
      </c>
      <c r="AJ666" s="1">
        <v>24.73</v>
      </c>
      <c r="AK666" s="1">
        <v>25.83</v>
      </c>
      <c r="AL666" s="2">
        <v>26.79</v>
      </c>
      <c r="AM666" s="1">
        <v>26</v>
      </c>
      <c r="AN666" s="1">
        <v>27.45</v>
      </c>
      <c r="AO666" s="1">
        <v>0.23499999999999999</v>
      </c>
      <c r="AP666" s="1">
        <v>3.9E-2</v>
      </c>
      <c r="AQ666" s="1">
        <v>26.42</v>
      </c>
      <c r="AR666" s="1">
        <v>79.53</v>
      </c>
      <c r="AS666" s="1">
        <v>0.04</v>
      </c>
      <c r="AT666" s="1">
        <v>14.44</v>
      </c>
      <c r="AU666" s="1">
        <v>14.23</v>
      </c>
      <c r="AV666" s="1">
        <v>14.81</v>
      </c>
      <c r="AW666" s="1">
        <v>13.95</v>
      </c>
      <c r="AX666" s="1">
        <v>0</v>
      </c>
      <c r="AY666" s="1">
        <v>0</v>
      </c>
      <c r="BD666" s="1">
        <f>0.6108*EXP((U666*17.27)/(U666+237.3))</f>
        <v>1.327621916986351</v>
      </c>
      <c r="BE666" s="1">
        <f>0.6108*EXP((V666*17.27)/(V666+237.3))</f>
        <v>5.5854959743698558</v>
      </c>
      <c r="BF666" s="1">
        <f>+(BE666+BD666)/2</f>
        <v>3.4565589456781032</v>
      </c>
      <c r="BG666" s="1">
        <f>+((BD666*X666/100)+(BE666*Y666/100))/2</f>
        <v>2.5919546116063827</v>
      </c>
      <c r="BH666" s="1">
        <f>+BF666-BG666</f>
        <v>0.86460433407172044</v>
      </c>
    </row>
    <row r="667" spans="1:64" x14ac:dyDescent="0.2">
      <c r="A667" s="4">
        <v>43764</v>
      </c>
      <c r="B667" s="3">
        <v>0</v>
      </c>
      <c r="C667">
        <v>299</v>
      </c>
      <c r="D667" s="1">
        <v>11.96</v>
      </c>
      <c r="E667" s="1">
        <v>13.73</v>
      </c>
      <c r="F667" s="1">
        <v>194.54679999999999</v>
      </c>
      <c r="G667" s="1">
        <v>36.338009999999997</v>
      </c>
      <c r="H667" s="1">
        <v>-84.356470000000002</v>
      </c>
      <c r="I667" s="1" t="s">
        <v>0</v>
      </c>
      <c r="J667" s="1">
        <v>21.923069999999999</v>
      </c>
      <c r="K667" s="1">
        <v>295.07310000000001</v>
      </c>
      <c r="L667" s="1">
        <v>347.91109999999998</v>
      </c>
      <c r="M667" s="1" t="s">
        <v>0</v>
      </c>
      <c r="N667" s="1">
        <v>158.2088</v>
      </c>
      <c r="O667" s="1" t="s">
        <v>0</v>
      </c>
      <c r="P667" s="1">
        <f>+G667/F667</f>
        <v>0.18678287178200823</v>
      </c>
      <c r="Q667" s="1" t="s">
        <v>0</v>
      </c>
      <c r="R667" s="1">
        <v>11.12</v>
      </c>
      <c r="S667" s="1">
        <v>36.94</v>
      </c>
      <c r="T667" s="1">
        <v>20.13</v>
      </c>
      <c r="U667" s="1">
        <v>10.02</v>
      </c>
      <c r="V667" s="1">
        <v>33.950000000000003</v>
      </c>
      <c r="W667" s="1">
        <f>+(X667+Y667)/2</f>
        <v>43.52</v>
      </c>
      <c r="X667" s="1">
        <v>9.34</v>
      </c>
      <c r="Y667" s="1">
        <v>77.7</v>
      </c>
      <c r="Z667" s="1">
        <v>1.5209999999999999</v>
      </c>
      <c r="AA667" s="1">
        <v>56.89</v>
      </c>
      <c r="AB667" s="1">
        <v>75.61</v>
      </c>
      <c r="AC667" s="2">
        <v>22.99</v>
      </c>
      <c r="AD667" s="1">
        <v>21.59</v>
      </c>
      <c r="AE667" s="1">
        <v>24.13</v>
      </c>
      <c r="AF667" s="2">
        <v>24.43</v>
      </c>
      <c r="AG667" s="1">
        <v>23.88</v>
      </c>
      <c r="AH667" s="1">
        <v>24.97</v>
      </c>
      <c r="AI667" s="2">
        <v>25.18</v>
      </c>
      <c r="AJ667" s="1">
        <v>24.7</v>
      </c>
      <c r="AK667" s="1">
        <v>25.65</v>
      </c>
      <c r="AL667" s="2">
        <v>26.66</v>
      </c>
      <c r="AM667" s="1">
        <v>25.95</v>
      </c>
      <c r="AN667" s="1">
        <v>27.38</v>
      </c>
      <c r="AO667" s="1" t="s">
        <v>0</v>
      </c>
      <c r="AP667" s="1">
        <v>3.9E-2</v>
      </c>
      <c r="AQ667" s="1">
        <v>26.3</v>
      </c>
      <c r="AR667" s="1">
        <v>79.31</v>
      </c>
      <c r="AS667" s="1">
        <v>0.04</v>
      </c>
      <c r="AT667" s="1">
        <v>14.54</v>
      </c>
      <c r="AU667" s="1">
        <v>14.39</v>
      </c>
      <c r="AV667" s="1">
        <v>14.91</v>
      </c>
      <c r="AW667" s="1">
        <v>14.13</v>
      </c>
      <c r="AX667" s="1">
        <v>811</v>
      </c>
      <c r="AY667" s="1">
        <v>7.6829274000000005</v>
      </c>
      <c r="BD667" s="1">
        <f>0.6108*EXP((U667*17.27)/(U667+237.3))</f>
        <v>1.2296093133087638</v>
      </c>
      <c r="BE667" s="1">
        <f>0.6108*EXP((V667*17.27)/(V667+237.3))</f>
        <v>5.304469559238699</v>
      </c>
      <c r="BF667" s="1">
        <f>+(BE667+BD667)/2</f>
        <v>3.2670394362737314</v>
      </c>
      <c r="BG667" s="1">
        <f>+((BD667*X667/100)+(BE667*Y667/100))/2</f>
        <v>2.118209178695754</v>
      </c>
      <c r="BH667" s="1">
        <f>+BF667-BG667</f>
        <v>1.1488302575779774</v>
      </c>
    </row>
    <row r="668" spans="1:64" x14ac:dyDescent="0.2">
      <c r="A668" s="4">
        <v>43765</v>
      </c>
      <c r="B668" s="3">
        <v>0</v>
      </c>
      <c r="C668">
        <v>300</v>
      </c>
      <c r="D668" s="1">
        <v>11.92</v>
      </c>
      <c r="E668" s="1">
        <v>15.22</v>
      </c>
      <c r="F668" s="1">
        <v>190.89859999999999</v>
      </c>
      <c r="G668" s="1">
        <v>35.90155</v>
      </c>
      <c r="H668" s="1">
        <v>-76.569689999999994</v>
      </c>
      <c r="I668" s="1" t="s">
        <v>0</v>
      </c>
      <c r="J668" s="1">
        <v>22.01764</v>
      </c>
      <c r="K668" s="1">
        <v>295.16759999999999</v>
      </c>
      <c r="L668" s="1">
        <v>355.79649999999998</v>
      </c>
      <c r="M668" s="1" t="s">
        <v>0</v>
      </c>
      <c r="N668" s="1">
        <v>154.99709999999999</v>
      </c>
      <c r="O668" s="1" t="s">
        <v>0</v>
      </c>
      <c r="P668" s="1">
        <f>+G668/F668</f>
        <v>0.1880660727737134</v>
      </c>
      <c r="Q668" s="1" t="s">
        <v>0</v>
      </c>
      <c r="R668" s="1">
        <v>11.02</v>
      </c>
      <c r="S668" s="1">
        <v>34.49</v>
      </c>
      <c r="T668" s="1">
        <v>20.72</v>
      </c>
      <c r="U668" s="1">
        <v>10.33</v>
      </c>
      <c r="V668" s="1">
        <v>32.869999999999997</v>
      </c>
      <c r="W668" s="1">
        <f>+(X668+Y668)/2</f>
        <v>48.835000000000001</v>
      </c>
      <c r="X668" s="1">
        <v>15.67</v>
      </c>
      <c r="Y668" s="1">
        <v>82</v>
      </c>
      <c r="Z668" s="1">
        <v>2.0830000000000002</v>
      </c>
      <c r="AA668" s="1">
        <v>122.1</v>
      </c>
      <c r="AB668" s="1">
        <v>65.39</v>
      </c>
      <c r="AC668" s="2">
        <v>22.64</v>
      </c>
      <c r="AD668" s="1">
        <v>20.76</v>
      </c>
      <c r="AE668" s="1">
        <v>23.91</v>
      </c>
      <c r="AF668" s="2">
        <v>24.03</v>
      </c>
      <c r="AG668" s="1">
        <v>22.85</v>
      </c>
      <c r="AH668" s="1">
        <v>24.46</v>
      </c>
      <c r="AI668" s="2">
        <v>24.82</v>
      </c>
      <c r="AJ668" s="1">
        <v>23.5</v>
      </c>
      <c r="AK668" s="1">
        <v>25.27</v>
      </c>
      <c r="AL668" s="2">
        <v>26.43</v>
      </c>
      <c r="AM668" s="1">
        <v>24.8</v>
      </c>
      <c r="AN668" s="1">
        <v>27.07</v>
      </c>
      <c r="AO668" s="1" t="s">
        <v>0</v>
      </c>
      <c r="AP668" s="1">
        <v>3.9E-2</v>
      </c>
      <c r="AQ668" s="1">
        <v>25.89</v>
      </c>
      <c r="AR668" s="1">
        <v>78.61</v>
      </c>
      <c r="AS668" s="1">
        <v>0.04</v>
      </c>
      <c r="AT668" s="1">
        <v>14.81</v>
      </c>
      <c r="AU668" s="1">
        <v>14.28</v>
      </c>
      <c r="AV668" s="1">
        <v>15.17</v>
      </c>
      <c r="AW668" s="1">
        <v>14.1</v>
      </c>
      <c r="AX668" s="1">
        <v>0</v>
      </c>
      <c r="AY668" s="1">
        <v>0</v>
      </c>
      <c r="BD668" s="1">
        <f>0.6108*EXP((U668*17.27)/(U668+237.3))</f>
        <v>1.2553825328742463</v>
      </c>
      <c r="BE668" s="1">
        <f>0.6108*EXP((V668*17.27)/(V668+237.3))</f>
        <v>4.9935842933507875</v>
      </c>
      <c r="BF668" s="1">
        <f>+(BE668+BD668)/2</f>
        <v>3.1244834131125168</v>
      </c>
      <c r="BG668" s="1">
        <f>+((BD668*X668/100)+(BE668*Y668/100))/2</f>
        <v>2.1457287817245203</v>
      </c>
      <c r="BH668" s="1">
        <f>+BF668-BG668</f>
        <v>0.97875463138799645</v>
      </c>
    </row>
    <row r="669" spans="1:64" x14ac:dyDescent="0.2">
      <c r="A669" s="4">
        <v>43766</v>
      </c>
      <c r="B669" s="3">
        <v>0</v>
      </c>
      <c r="C669">
        <v>301</v>
      </c>
      <c r="D669" s="1">
        <v>11.8</v>
      </c>
      <c r="E669" s="1">
        <v>13.67</v>
      </c>
      <c r="F669" s="1">
        <v>169.155</v>
      </c>
      <c r="G669" s="1">
        <v>31.272169999999999</v>
      </c>
      <c r="H669" s="1">
        <v>-69.006479999999996</v>
      </c>
      <c r="I669" s="1" t="s">
        <v>0</v>
      </c>
      <c r="J669" s="1">
        <v>21.099080000000001</v>
      </c>
      <c r="K669" s="1">
        <v>294.2491</v>
      </c>
      <c r="L669" s="1">
        <v>357.56150000000002</v>
      </c>
      <c r="M669" s="1" t="s">
        <v>0</v>
      </c>
      <c r="N669" s="1">
        <v>137.8828</v>
      </c>
      <c r="O669" s="1" t="s">
        <v>0</v>
      </c>
      <c r="P669" s="1">
        <f>+G669/F669</f>
        <v>0.18487286807957198</v>
      </c>
      <c r="Q669" s="1" t="s">
        <v>0</v>
      </c>
      <c r="R669" s="1">
        <v>12.22</v>
      </c>
      <c r="S669" s="1">
        <v>33.659999999999997</v>
      </c>
      <c r="T669" s="1">
        <v>19.920000000000002</v>
      </c>
      <c r="U669" s="1">
        <v>11.37</v>
      </c>
      <c r="V669" s="1">
        <v>30.05</v>
      </c>
      <c r="W669" s="1">
        <f>+(X669+Y669)/2</f>
        <v>52.53</v>
      </c>
      <c r="X669" s="1">
        <v>21.96</v>
      </c>
      <c r="Y669" s="1">
        <v>83.1</v>
      </c>
      <c r="Z669" s="1">
        <v>1.891</v>
      </c>
      <c r="AA669" s="1">
        <v>332.4</v>
      </c>
      <c r="AB669" s="1">
        <v>65.180000000000007</v>
      </c>
      <c r="AC669" s="2">
        <v>22.56</v>
      </c>
      <c r="AD669" s="1">
        <v>21.37</v>
      </c>
      <c r="AE669" s="1">
        <v>23.55</v>
      </c>
      <c r="AF669" s="2">
        <v>23.85</v>
      </c>
      <c r="AG669" s="1">
        <v>23.32</v>
      </c>
      <c r="AH669" s="1">
        <v>24.23</v>
      </c>
      <c r="AI669" s="2">
        <v>24.63</v>
      </c>
      <c r="AJ669" s="1">
        <v>24.14</v>
      </c>
      <c r="AK669" s="1">
        <v>24.9</v>
      </c>
      <c r="AL669" s="2">
        <v>26.26</v>
      </c>
      <c r="AM669" s="1">
        <v>25.62</v>
      </c>
      <c r="AN669" s="1">
        <v>26.63</v>
      </c>
      <c r="AO669" s="1" t="s">
        <v>0</v>
      </c>
      <c r="AP669" s="1">
        <v>3.9E-2</v>
      </c>
      <c r="AQ669" s="1">
        <v>25.7</v>
      </c>
      <c r="AR669" s="1">
        <v>78.33</v>
      </c>
      <c r="AS669" s="1">
        <v>3.9E-2</v>
      </c>
      <c r="AT669" s="1">
        <v>14.7</v>
      </c>
      <c r="AU669" s="1">
        <v>14.19</v>
      </c>
      <c r="AV669" s="1">
        <v>15.06</v>
      </c>
      <c r="AW669" s="1">
        <v>14.05</v>
      </c>
      <c r="AX669" s="1">
        <v>0</v>
      </c>
      <c r="AY669" s="1">
        <v>0</v>
      </c>
      <c r="BD669" s="1">
        <f>0.6108*EXP((U669*17.27)/(U669+237.3))</f>
        <v>1.3453507796376623</v>
      </c>
      <c r="BE669" s="1">
        <f>0.6108*EXP((V669*17.27)/(V669+237.3))</f>
        <v>4.2552488769569417</v>
      </c>
      <c r="BF669" s="1">
        <f>+(BE669+BD669)/2</f>
        <v>2.8002998282973017</v>
      </c>
      <c r="BG669" s="1">
        <f>+((BD669*X669/100)+(BE669*Y669/100))/2</f>
        <v>1.9157754239798244</v>
      </c>
      <c r="BH669" s="1">
        <f>+BF669-BG669</f>
        <v>0.88452440431747736</v>
      </c>
    </row>
    <row r="670" spans="1:64" x14ac:dyDescent="0.2">
      <c r="A670" s="4">
        <v>43767</v>
      </c>
      <c r="B670" s="3">
        <v>0</v>
      </c>
      <c r="C670">
        <v>302</v>
      </c>
      <c r="D670" s="1">
        <v>11.97</v>
      </c>
      <c r="E670" s="1">
        <v>13.47</v>
      </c>
      <c r="F670" s="1">
        <v>186.03639999999999</v>
      </c>
      <c r="G670" s="1">
        <v>34.472790000000003</v>
      </c>
      <c r="H670" s="1">
        <v>-71.649990000000003</v>
      </c>
      <c r="I670" s="1" t="s">
        <v>0</v>
      </c>
      <c r="J670" s="1">
        <v>18.872620000000001</v>
      </c>
      <c r="K670" s="1">
        <v>292.02260000000001</v>
      </c>
      <c r="L670" s="1">
        <v>342.77440000000001</v>
      </c>
      <c r="M670" s="1" t="s">
        <v>0</v>
      </c>
      <c r="N670" s="1">
        <v>151.56360000000001</v>
      </c>
      <c r="O670" s="1" t="s">
        <v>0</v>
      </c>
      <c r="P670" s="1">
        <f>+G670/F670</f>
        <v>0.18530131737659944</v>
      </c>
      <c r="Q670" s="1" t="s">
        <v>0</v>
      </c>
      <c r="R670" s="1">
        <v>7.1539999999999999</v>
      </c>
      <c r="S670" s="1">
        <v>31.87</v>
      </c>
      <c r="T670" s="1">
        <v>17.59</v>
      </c>
      <c r="U670" s="1">
        <v>7.2930000000000001</v>
      </c>
      <c r="V670" s="1">
        <v>30.03</v>
      </c>
      <c r="W670" s="1">
        <f>+(X670+Y670)/2</f>
        <v>53.674999999999997</v>
      </c>
      <c r="X670" s="1">
        <v>16.649999999999999</v>
      </c>
      <c r="Y670" s="1">
        <v>90.7</v>
      </c>
      <c r="Z670" s="1">
        <v>1.2090000000000001</v>
      </c>
      <c r="AA670" s="1">
        <v>134.9</v>
      </c>
      <c r="AB670" s="1">
        <v>94</v>
      </c>
      <c r="AC670" s="2">
        <v>22.13</v>
      </c>
      <c r="AD670" s="1">
        <v>20.85</v>
      </c>
      <c r="AE670" s="1">
        <v>23.26</v>
      </c>
      <c r="AF670" s="2">
        <v>23.63</v>
      </c>
      <c r="AG670" s="1">
        <v>23.1</v>
      </c>
      <c r="AH670" s="1">
        <v>24.19</v>
      </c>
      <c r="AI670" s="2">
        <v>24.43</v>
      </c>
      <c r="AJ670" s="1">
        <v>23.96</v>
      </c>
      <c r="AK670" s="1">
        <v>24.84</v>
      </c>
      <c r="AL670" s="2">
        <v>26.1</v>
      </c>
      <c r="AM670" s="1">
        <v>25.43</v>
      </c>
      <c r="AN670" s="1">
        <v>26.68</v>
      </c>
      <c r="AO670" s="1" t="s">
        <v>0</v>
      </c>
      <c r="AP670" s="1">
        <v>0.04</v>
      </c>
      <c r="AQ670" s="1">
        <v>25.46</v>
      </c>
      <c r="AR670" s="1">
        <v>77.930000000000007</v>
      </c>
      <c r="AS670" s="1">
        <v>0.04</v>
      </c>
      <c r="AT670" s="1">
        <v>14.84</v>
      </c>
      <c r="AU670" s="1">
        <v>14.51</v>
      </c>
      <c r="AV670" s="1">
        <v>15.19</v>
      </c>
      <c r="AW670" s="1">
        <v>14.41</v>
      </c>
      <c r="AX670" s="1">
        <v>863</v>
      </c>
      <c r="AY670" s="1">
        <v>8.1755442000000009</v>
      </c>
      <c r="BD670" s="1">
        <f>0.6108*EXP((U670*17.27)/(U670+237.3))</f>
        <v>1.0221945163642097</v>
      </c>
      <c r="BE670" s="1">
        <f>0.6108*EXP((V670*17.27)/(V670+237.3))</f>
        <v>4.2503717041111324</v>
      </c>
      <c r="BF670" s="1">
        <f>+(BE670+BD670)/2</f>
        <v>2.6362831102376711</v>
      </c>
      <c r="BG670" s="1">
        <f>+((BD670*X670/100)+(BE670*Y670/100))/2</f>
        <v>2.0126412613017193</v>
      </c>
      <c r="BH670" s="1">
        <f>+BF670-BG670</f>
        <v>0.62364184893595187</v>
      </c>
    </row>
    <row r="671" spans="1:64" x14ac:dyDescent="0.2">
      <c r="A671" s="4">
        <v>43768</v>
      </c>
      <c r="B671" s="3">
        <v>0</v>
      </c>
      <c r="C671">
        <v>303</v>
      </c>
      <c r="D671" s="1">
        <v>11.94</v>
      </c>
      <c r="E671" s="1">
        <v>14.68</v>
      </c>
      <c r="F671" s="1">
        <v>183.2944</v>
      </c>
      <c r="G671" s="1">
        <v>33.784210000000002</v>
      </c>
      <c r="H671" s="1">
        <v>-67.517780000000002</v>
      </c>
      <c r="I671" s="1" t="s">
        <v>0</v>
      </c>
      <c r="J671" s="1">
        <v>20.337779999999999</v>
      </c>
      <c r="K671" s="1">
        <v>293.48779999999999</v>
      </c>
      <c r="L671" s="1">
        <v>354.71249999999998</v>
      </c>
      <c r="M671" s="1" t="s">
        <v>0</v>
      </c>
      <c r="N671" s="1">
        <v>149.5102</v>
      </c>
      <c r="O671" s="1" t="s">
        <v>0</v>
      </c>
      <c r="P671" s="1">
        <f>+G671/F671</f>
        <v>0.18431665124520991</v>
      </c>
      <c r="Q671" s="1" t="s">
        <v>0</v>
      </c>
      <c r="R671" s="1">
        <v>11.54</v>
      </c>
      <c r="S671" s="1">
        <v>32.450000000000003</v>
      </c>
      <c r="T671" s="1">
        <v>19.510000000000002</v>
      </c>
      <c r="U671" s="1">
        <v>11.43</v>
      </c>
      <c r="V671" s="1">
        <v>29.8</v>
      </c>
      <c r="W671" s="1">
        <f>+(X671+Y671)/2</f>
        <v>51.55</v>
      </c>
      <c r="X671" s="1">
        <v>17.899999999999999</v>
      </c>
      <c r="Y671" s="1">
        <v>85.2</v>
      </c>
      <c r="Z671" s="1">
        <v>2.2639999999999998</v>
      </c>
      <c r="AA671" s="1">
        <v>334.5</v>
      </c>
      <c r="AB671" s="1">
        <v>57.5</v>
      </c>
      <c r="AC671" s="2">
        <v>21.82</v>
      </c>
      <c r="AD671" s="1">
        <v>20.66</v>
      </c>
      <c r="AE671" s="1">
        <v>22.78</v>
      </c>
      <c r="AF671" s="2">
        <v>23.23</v>
      </c>
      <c r="AG671" s="1">
        <v>22.73</v>
      </c>
      <c r="AH671" s="1">
        <v>23.57</v>
      </c>
      <c r="AI671" s="2">
        <v>24.06</v>
      </c>
      <c r="AJ671" s="1">
        <v>23.59</v>
      </c>
      <c r="AK671" s="1">
        <v>24.49</v>
      </c>
      <c r="AL671" s="2">
        <v>25.84</v>
      </c>
      <c r="AM671" s="1">
        <v>25.21</v>
      </c>
      <c r="AN671" s="1">
        <v>26.47</v>
      </c>
      <c r="AO671" s="1">
        <v>0.24199999999999999</v>
      </c>
      <c r="AP671" s="1">
        <v>0.04</v>
      </c>
      <c r="AQ671" s="1">
        <v>25.11</v>
      </c>
      <c r="AR671" s="1">
        <v>77.3</v>
      </c>
      <c r="AS671" s="1">
        <v>0.04</v>
      </c>
      <c r="AT671" s="1">
        <v>14.93</v>
      </c>
      <c r="AU671" s="1">
        <v>14.33</v>
      </c>
      <c r="AV671" s="1">
        <v>15.27</v>
      </c>
      <c r="AW671" s="1">
        <v>14.31</v>
      </c>
      <c r="AX671" s="1">
        <v>0</v>
      </c>
      <c r="AY671" s="1">
        <v>0</v>
      </c>
      <c r="BD671" s="1">
        <f>0.6108*EXP((U671*17.27)/(U671+237.3))</f>
        <v>1.3507098424529123</v>
      </c>
      <c r="BE671" s="1">
        <f>0.6108*EXP((V671*17.27)/(V671+237.3))</f>
        <v>4.1946326109173357</v>
      </c>
      <c r="BF671" s="1">
        <f>+(BE671+BD671)/2</f>
        <v>2.7726712266851239</v>
      </c>
      <c r="BG671" s="1">
        <f>+((BD671*X671/100)+(BE671*Y671/100))/2</f>
        <v>1.9078020231503208</v>
      </c>
      <c r="BH671" s="1">
        <f>+BF671-BG671</f>
        <v>0.86486920353480312</v>
      </c>
    </row>
    <row r="672" spans="1:64" s="7" customFormat="1" x14ac:dyDescent="0.2">
      <c r="A672" s="4">
        <v>43769</v>
      </c>
      <c r="B672" s="3">
        <v>0</v>
      </c>
      <c r="C672">
        <v>304</v>
      </c>
      <c r="D672" s="1">
        <v>11.88</v>
      </c>
      <c r="E672" s="1">
        <v>12.26</v>
      </c>
      <c r="F672" s="1">
        <v>186.82839999999999</v>
      </c>
      <c r="G672" s="1">
        <v>35.773479999999999</v>
      </c>
      <c r="H672" s="1">
        <v>-71.656099999999995</v>
      </c>
      <c r="I672" s="1" t="s">
        <v>0</v>
      </c>
      <c r="J672" s="1">
        <v>18.02056</v>
      </c>
      <c r="K672" s="1">
        <v>291.1705</v>
      </c>
      <c r="L672" s="1">
        <v>337.56549999999999</v>
      </c>
      <c r="M672" s="1" t="s">
        <v>0</v>
      </c>
      <c r="N672" s="1">
        <v>151.05500000000001</v>
      </c>
      <c r="O672" s="1" t="s">
        <v>0</v>
      </c>
      <c r="P672" s="1">
        <f>+G672/F672</f>
        <v>0.19147774107148594</v>
      </c>
      <c r="Q672" s="1" t="s">
        <v>0</v>
      </c>
      <c r="R672" s="1">
        <v>7.5919999999999996</v>
      </c>
      <c r="S672" s="1">
        <v>30.1</v>
      </c>
      <c r="T672" s="1">
        <v>17.07</v>
      </c>
      <c r="U672" s="1">
        <v>7.3520000000000003</v>
      </c>
      <c r="V672" s="1">
        <v>28.75</v>
      </c>
      <c r="W672" s="1">
        <f>+(X672+Y672)/2</f>
        <v>44.414999999999999</v>
      </c>
      <c r="X672" s="1">
        <v>11.84</v>
      </c>
      <c r="Y672" s="1">
        <v>76.989999999999995</v>
      </c>
      <c r="Z672" s="1">
        <v>2.1579999999999999</v>
      </c>
      <c r="AA672" s="1">
        <v>303.60000000000002</v>
      </c>
      <c r="AB672" s="1">
        <v>47.18</v>
      </c>
      <c r="AC672" s="2">
        <v>21.38</v>
      </c>
      <c r="AD672" s="1">
        <v>20.059999999999999</v>
      </c>
      <c r="AE672" s="1">
        <v>22.39</v>
      </c>
      <c r="AF672" s="2">
        <v>23</v>
      </c>
      <c r="AG672" s="1">
        <v>22.4</v>
      </c>
      <c r="AH672" s="1">
        <v>23.55</v>
      </c>
      <c r="AI672" s="2">
        <v>23.86</v>
      </c>
      <c r="AJ672" s="1">
        <v>23.3</v>
      </c>
      <c r="AK672" s="1">
        <v>24.27</v>
      </c>
      <c r="AL672" s="2">
        <v>25.67</v>
      </c>
      <c r="AM672" s="1">
        <v>24.91</v>
      </c>
      <c r="AN672" s="1">
        <v>26.16</v>
      </c>
      <c r="AO672" s="1">
        <v>0.23899999999999999</v>
      </c>
      <c r="AP672" s="1">
        <v>3.9E-2</v>
      </c>
      <c r="AQ672" s="1">
        <v>24.95</v>
      </c>
      <c r="AR672" s="1">
        <v>76.959999999999994</v>
      </c>
      <c r="AS672" s="1">
        <v>3.9E-2</v>
      </c>
      <c r="AT672" s="1">
        <v>14.69</v>
      </c>
      <c r="AU672" s="1">
        <v>14.05</v>
      </c>
      <c r="AV672" s="1">
        <v>15.02</v>
      </c>
      <c r="AW672" s="1">
        <v>14.07</v>
      </c>
      <c r="AX672" s="1">
        <v>0</v>
      </c>
      <c r="AY672" s="1">
        <v>0</v>
      </c>
      <c r="AZ672" s="1"/>
      <c r="BA672" s="1"/>
      <c r="BB672" s="1"/>
      <c r="BC672" s="1"/>
      <c r="BD672" s="1">
        <f>0.6108*EXP((U672*17.27)/(U672+237.3))</f>
        <v>1.0263331839680512</v>
      </c>
      <c r="BE672" s="1">
        <f>0.6108*EXP((V672*17.27)/(V672+237.3))</f>
        <v>3.9481686705482604</v>
      </c>
      <c r="BF672" s="1">
        <f>+(BE672+BD672)/2</f>
        <v>2.487250927258156</v>
      </c>
      <c r="BG672" s="1">
        <f>+((BD672*X672/100)+(BE672*Y672/100))/2</f>
        <v>1.5806064542184612</v>
      </c>
      <c r="BH672" s="1">
        <f>+BF672-BG672</f>
        <v>0.90664447303969475</v>
      </c>
      <c r="BI672" s="4">
        <f>+A672</f>
        <v>43769</v>
      </c>
      <c r="BJ672" s="1">
        <f>+AVERAGE(BH642:BH672)</f>
        <v>0.89525898382742075</v>
      </c>
      <c r="BK672"/>
      <c r="BL672"/>
    </row>
    <row r="673" spans="1:64" x14ac:dyDescent="0.2">
      <c r="A673" s="4">
        <v>43770</v>
      </c>
      <c r="B673" s="3">
        <v>0</v>
      </c>
      <c r="C673">
        <v>305</v>
      </c>
      <c r="D673" s="1">
        <v>11.85</v>
      </c>
      <c r="E673" s="1">
        <v>14.09</v>
      </c>
      <c r="F673" s="1">
        <v>161.5361</v>
      </c>
      <c r="G673" s="1">
        <v>30.973680000000002</v>
      </c>
      <c r="H673" s="1">
        <v>-68.584199999999996</v>
      </c>
      <c r="I673" s="1" t="s">
        <v>0</v>
      </c>
      <c r="J673" s="1">
        <v>18.828379999999999</v>
      </c>
      <c r="K673" s="1">
        <v>291.97840000000002</v>
      </c>
      <c r="L673" s="1">
        <v>345.85129999999998</v>
      </c>
      <c r="M673" s="1" t="s">
        <v>0</v>
      </c>
      <c r="N673" s="1">
        <v>130.5624</v>
      </c>
      <c r="O673" s="1" t="s">
        <v>0</v>
      </c>
      <c r="P673" s="1">
        <f>+G673/F673</f>
        <v>0.19174463169533001</v>
      </c>
      <c r="Q673" s="1" t="s">
        <v>0</v>
      </c>
      <c r="R673" s="1">
        <v>6.5620000000000003</v>
      </c>
      <c r="S673" s="1">
        <v>32.619999999999997</v>
      </c>
      <c r="T673" s="1">
        <v>17.78</v>
      </c>
      <c r="U673" s="1">
        <v>6.3879999999999999</v>
      </c>
      <c r="V673" s="1">
        <v>31.98</v>
      </c>
      <c r="W673" s="1">
        <f>+(X673+Y673)/2</f>
        <v>50.86</v>
      </c>
      <c r="X673" s="1">
        <v>14.32</v>
      </c>
      <c r="Y673" s="1">
        <v>87.4</v>
      </c>
      <c r="Z673" s="1">
        <v>1.302</v>
      </c>
      <c r="AA673" s="1">
        <v>303.8</v>
      </c>
      <c r="AB673" s="1">
        <v>62.48</v>
      </c>
      <c r="AC673" s="2">
        <v>21.06</v>
      </c>
      <c r="AD673" s="1">
        <v>19.66</v>
      </c>
      <c r="AE673" s="1">
        <v>22.12</v>
      </c>
      <c r="AF673" s="2">
        <v>22.65</v>
      </c>
      <c r="AG673" s="1">
        <v>22.01</v>
      </c>
      <c r="AH673" s="1">
        <v>23.14</v>
      </c>
      <c r="AI673" s="2">
        <v>23.58</v>
      </c>
      <c r="AJ673" s="1">
        <v>23</v>
      </c>
      <c r="AK673" s="1">
        <v>23.99</v>
      </c>
      <c r="AL673" s="2">
        <v>25.49</v>
      </c>
      <c r="AM673" s="1">
        <v>24.79</v>
      </c>
      <c r="AN673" s="1">
        <v>26.1</v>
      </c>
      <c r="AO673" s="1">
        <v>0.23699999999999999</v>
      </c>
      <c r="AP673" s="1">
        <v>3.9E-2</v>
      </c>
      <c r="AQ673" s="1">
        <v>24.65</v>
      </c>
      <c r="AR673" s="1">
        <v>76.33</v>
      </c>
      <c r="AS673" s="1">
        <v>3.7999999999999999E-2</v>
      </c>
      <c r="AT673" s="1">
        <v>14.56</v>
      </c>
      <c r="AU673" s="1">
        <v>13.79</v>
      </c>
      <c r="AV673" s="1">
        <v>14.87</v>
      </c>
      <c r="AW673" s="1">
        <v>13.86</v>
      </c>
      <c r="AX673" s="1">
        <v>0</v>
      </c>
      <c r="AY673" s="1">
        <v>0</v>
      </c>
      <c r="BD673" s="1">
        <f>0.6108*EXP((U673*17.27)/(U673+237.3))</f>
        <v>0.96052759799133136</v>
      </c>
      <c r="BE673" s="1">
        <f>0.6108*EXP((V673*17.27)/(V673+237.3))</f>
        <v>4.7494042841723614</v>
      </c>
      <c r="BF673" s="1">
        <f>+(BE673+BD673)/2</f>
        <v>2.8549659410818462</v>
      </c>
      <c r="BG673" s="1">
        <f>+((BD673*X673/100)+(BE673*Y673/100))/2</f>
        <v>2.1442634481995015</v>
      </c>
      <c r="BH673" s="1">
        <f>+BF673-BG673</f>
        <v>0.71070249288234466</v>
      </c>
    </row>
    <row r="674" spans="1:64" x14ac:dyDescent="0.2">
      <c r="A674" s="4">
        <v>43771</v>
      </c>
      <c r="B674" s="3">
        <v>0</v>
      </c>
      <c r="C674">
        <v>306</v>
      </c>
      <c r="D674" s="1">
        <v>11.89</v>
      </c>
      <c r="E674" s="1">
        <v>15.23</v>
      </c>
      <c r="F674" s="1">
        <v>158.2405</v>
      </c>
      <c r="G674" s="1">
        <v>29.134869999999999</v>
      </c>
      <c r="H674" s="1">
        <v>-64.595590000000001</v>
      </c>
      <c r="I674" s="1" t="s">
        <v>0</v>
      </c>
      <c r="J674" s="1">
        <v>20.418099999999999</v>
      </c>
      <c r="K674" s="1">
        <v>293.56810000000002</v>
      </c>
      <c r="L674" s="1">
        <v>358.56470000000002</v>
      </c>
      <c r="M674" s="1" t="s">
        <v>0</v>
      </c>
      <c r="N674" s="1">
        <v>129.10570000000001</v>
      </c>
      <c r="O674" s="1" t="s">
        <v>0</v>
      </c>
      <c r="P674" s="1">
        <f>+G674/F674</f>
        <v>0.18411765635219807</v>
      </c>
      <c r="Q674" s="1" t="s">
        <v>0</v>
      </c>
      <c r="R674" s="1">
        <v>9.8699999999999992</v>
      </c>
      <c r="S674" s="1">
        <v>34.020000000000003</v>
      </c>
      <c r="T674" s="1">
        <v>19.059999999999999</v>
      </c>
      <c r="U674" s="1">
        <v>8.92</v>
      </c>
      <c r="V674" s="1">
        <v>32.82</v>
      </c>
      <c r="W674" s="1">
        <f>+(X674+Y674)/2</f>
        <v>52.2</v>
      </c>
      <c r="X674" s="1">
        <v>16.399999999999999</v>
      </c>
      <c r="Y674" s="1">
        <v>88</v>
      </c>
      <c r="Z674" s="1">
        <v>1.365</v>
      </c>
      <c r="AA674" s="1">
        <v>324</v>
      </c>
      <c r="AB674" s="1">
        <v>82.8</v>
      </c>
      <c r="AC674" s="2">
        <v>21.21</v>
      </c>
      <c r="AD674" s="1">
        <v>19.89</v>
      </c>
      <c r="AE674" s="1">
        <v>22.33</v>
      </c>
      <c r="AF674" s="2">
        <v>22.49</v>
      </c>
      <c r="AG674" s="1">
        <v>21.92</v>
      </c>
      <c r="AH674" s="1">
        <v>22.84</v>
      </c>
      <c r="AI674" s="2">
        <v>23.33</v>
      </c>
      <c r="AJ674" s="1">
        <v>22.83</v>
      </c>
      <c r="AK674" s="1">
        <v>23.66</v>
      </c>
      <c r="AL674" s="2">
        <v>25.27</v>
      </c>
      <c r="AM674" s="1">
        <v>24.61</v>
      </c>
      <c r="AN674" s="1">
        <v>25.78</v>
      </c>
      <c r="AO674" s="1" t="s">
        <v>0</v>
      </c>
      <c r="AP674" s="1">
        <v>3.9E-2</v>
      </c>
      <c r="AQ674" s="1">
        <v>24.42</v>
      </c>
      <c r="AR674" s="1">
        <v>75.92</v>
      </c>
      <c r="AS674" s="1">
        <v>3.9E-2</v>
      </c>
      <c r="AT674" s="1">
        <v>14.81</v>
      </c>
      <c r="AU674" s="1">
        <v>14.06</v>
      </c>
      <c r="AV674" s="1">
        <v>15.12</v>
      </c>
      <c r="AW674" s="1">
        <v>14.18</v>
      </c>
      <c r="AX674" s="1">
        <v>899</v>
      </c>
      <c r="AY674" s="1">
        <v>8.5165865999999983</v>
      </c>
      <c r="BD674" s="1">
        <f>0.6108*EXP((U674*17.27)/(U674+237.3))</f>
        <v>1.1418705773431763</v>
      </c>
      <c r="BE674" s="1">
        <f>0.6108*EXP((V674*17.27)/(V674+237.3))</f>
        <v>4.9795829715242492</v>
      </c>
      <c r="BF674" s="1">
        <f>+(BE674+BD674)/2</f>
        <v>3.0607267744337125</v>
      </c>
      <c r="BG674" s="1">
        <f>+((BD674*X674/100)+(BE674*Y674/100))/2</f>
        <v>2.2846498948128104</v>
      </c>
      <c r="BH674" s="1">
        <f>+BF674-BG674</f>
        <v>0.7760768796209021</v>
      </c>
    </row>
    <row r="675" spans="1:64" x14ac:dyDescent="0.2">
      <c r="A675" s="4">
        <v>43772</v>
      </c>
      <c r="B675" s="3">
        <v>0</v>
      </c>
      <c r="C675">
        <v>307</v>
      </c>
      <c r="D675" s="1">
        <v>11.91</v>
      </c>
      <c r="E675" s="1">
        <v>16.03</v>
      </c>
      <c r="F675" s="1">
        <v>168.44220000000001</v>
      </c>
      <c r="G675" s="1">
        <v>30.276450000000001</v>
      </c>
      <c r="H675" s="1">
        <v>-58.66957</v>
      </c>
      <c r="I675" s="1" t="s">
        <v>0</v>
      </c>
      <c r="J675" s="1">
        <v>22.197109999999999</v>
      </c>
      <c r="K675" s="1">
        <v>295.34710000000001</v>
      </c>
      <c r="L675" s="1">
        <v>374.70639999999997</v>
      </c>
      <c r="M675" s="1" t="s">
        <v>0</v>
      </c>
      <c r="N675" s="1">
        <v>138.16569999999999</v>
      </c>
      <c r="O675" s="1" t="s">
        <v>0</v>
      </c>
      <c r="P675" s="1">
        <f>+G675/F675</f>
        <v>0.17974385278748437</v>
      </c>
      <c r="Q675" s="1" t="s">
        <v>0</v>
      </c>
      <c r="R675" s="1">
        <v>11.37</v>
      </c>
      <c r="S675" s="1">
        <v>34.520000000000003</v>
      </c>
      <c r="T675" s="1">
        <v>20.83</v>
      </c>
      <c r="U675" s="1">
        <v>11.27</v>
      </c>
      <c r="V675" s="1">
        <v>33.1</v>
      </c>
      <c r="W675" s="1">
        <f>+(X675+Y675)/2</f>
        <v>53.355000000000004</v>
      </c>
      <c r="X675" s="1">
        <v>16.010000000000002</v>
      </c>
      <c r="Y675" s="1">
        <v>90.7</v>
      </c>
      <c r="Z675" s="1">
        <v>1.171</v>
      </c>
      <c r="AA675" s="1">
        <v>196.6</v>
      </c>
      <c r="AB675" s="1">
        <v>93</v>
      </c>
      <c r="AC675" s="2">
        <v>21.56</v>
      </c>
      <c r="AD675" s="1">
        <v>20.27</v>
      </c>
      <c r="AE675" s="1">
        <v>22.71</v>
      </c>
      <c r="AF675" s="2">
        <v>22.52</v>
      </c>
      <c r="AG675" s="1">
        <v>21.97</v>
      </c>
      <c r="AH675" s="1">
        <v>22.92</v>
      </c>
      <c r="AI675" s="2">
        <v>23.21</v>
      </c>
      <c r="AJ675" s="1">
        <v>22.7</v>
      </c>
      <c r="AK675" s="1">
        <v>23.52</v>
      </c>
      <c r="AL675" s="2">
        <v>25.01</v>
      </c>
      <c r="AM675" s="1">
        <v>24.38</v>
      </c>
      <c r="AN675" s="1">
        <v>25.41</v>
      </c>
      <c r="AO675" s="1" t="s">
        <v>0</v>
      </c>
      <c r="AP675" s="1">
        <v>3.9E-2</v>
      </c>
      <c r="AQ675" s="1">
        <v>24.29</v>
      </c>
      <c r="AR675" s="1">
        <v>75.69</v>
      </c>
      <c r="AS675" s="1">
        <v>3.9E-2</v>
      </c>
      <c r="AT675" s="1">
        <v>14.94</v>
      </c>
      <c r="AU675" s="1">
        <v>14.04</v>
      </c>
      <c r="AV675" s="1">
        <v>15.25</v>
      </c>
      <c r="AW675" s="1">
        <v>14.18</v>
      </c>
      <c r="AX675" s="1">
        <v>0</v>
      </c>
      <c r="AY675" s="1">
        <v>0</v>
      </c>
      <c r="BD675" s="1">
        <f>0.6108*EXP((U675*17.27)/(U675+237.3))</f>
        <v>1.3364605168523671</v>
      </c>
      <c r="BE675" s="1">
        <f>0.6108*EXP((V675*17.27)/(V675+237.3))</f>
        <v>5.0584314955346112</v>
      </c>
      <c r="BF675" s="1">
        <f>+(BE675+BD675)/2</f>
        <v>3.1974460061934891</v>
      </c>
      <c r="BG675" s="1">
        <f>+((BD675*X675/100)+(BE675*Y675/100))/2</f>
        <v>2.400982347598978</v>
      </c>
      <c r="BH675" s="1">
        <f>+BF675-BG675</f>
        <v>0.79646365859451107</v>
      </c>
    </row>
    <row r="676" spans="1:64" x14ac:dyDescent="0.2">
      <c r="A676" s="4">
        <v>43773</v>
      </c>
      <c r="B676" s="3">
        <v>0</v>
      </c>
      <c r="C676">
        <v>308</v>
      </c>
      <c r="D676" s="1">
        <v>11.9</v>
      </c>
      <c r="E676" s="1">
        <v>16.96</v>
      </c>
      <c r="F676" s="1">
        <v>166.67779999999999</v>
      </c>
      <c r="G676" s="1">
        <v>29.87445</v>
      </c>
      <c r="H676" s="1">
        <v>-58.942120000000003</v>
      </c>
      <c r="I676" s="1" t="s">
        <v>0</v>
      </c>
      <c r="J676" s="1">
        <v>23.15203</v>
      </c>
      <c r="K676" s="1">
        <v>296.30200000000002</v>
      </c>
      <c r="L676" s="1">
        <v>379.88690000000003</v>
      </c>
      <c r="M676" s="1" t="s">
        <v>0</v>
      </c>
      <c r="N676" s="1">
        <v>136.80330000000001</v>
      </c>
      <c r="O676" s="1" t="s">
        <v>0</v>
      </c>
      <c r="P676" s="1">
        <f>+G676/F676</f>
        <v>0.17923472712022837</v>
      </c>
      <c r="Q676" s="1" t="s">
        <v>0</v>
      </c>
      <c r="R676" s="1">
        <v>13.82</v>
      </c>
      <c r="S676" s="1">
        <v>35.11</v>
      </c>
      <c r="T676" s="1">
        <v>22.01</v>
      </c>
      <c r="U676" s="1">
        <v>13.18</v>
      </c>
      <c r="V676" s="1">
        <v>33.06</v>
      </c>
      <c r="W676" s="1">
        <f>+(X676+Y676)/2</f>
        <v>55.91</v>
      </c>
      <c r="X676" s="1">
        <v>26.22</v>
      </c>
      <c r="Y676" s="1">
        <v>85.6</v>
      </c>
      <c r="Z676" s="1">
        <v>1.411</v>
      </c>
      <c r="AA676" s="1">
        <v>98</v>
      </c>
      <c r="AB676" s="1">
        <v>92.9</v>
      </c>
      <c r="AC676" s="2">
        <v>21.95</v>
      </c>
      <c r="AD676" s="1">
        <v>20.58</v>
      </c>
      <c r="AE676" s="1">
        <v>23.24</v>
      </c>
      <c r="AF676" s="2">
        <v>22.7</v>
      </c>
      <c r="AG676" s="1">
        <v>22.12</v>
      </c>
      <c r="AH676" s="1">
        <v>23.15</v>
      </c>
      <c r="AI676" s="2">
        <v>23.28</v>
      </c>
      <c r="AJ676" s="1">
        <v>22.75</v>
      </c>
      <c r="AK676" s="1">
        <v>23.7</v>
      </c>
      <c r="AL676" s="2">
        <v>24.89</v>
      </c>
      <c r="AM676" s="1">
        <v>24.22</v>
      </c>
      <c r="AN676" s="1">
        <v>25.38</v>
      </c>
      <c r="AO676" s="1">
        <v>0.23899999999999999</v>
      </c>
      <c r="AP676" s="1">
        <v>3.9E-2</v>
      </c>
      <c r="AQ676" s="1">
        <v>24.39</v>
      </c>
      <c r="AR676" s="1">
        <v>75.89</v>
      </c>
      <c r="AS676" s="1">
        <v>3.9E-2</v>
      </c>
      <c r="AT676" s="1">
        <v>14.68</v>
      </c>
      <c r="AU676" s="1">
        <v>13.88</v>
      </c>
      <c r="AV676" s="1">
        <v>14.99</v>
      </c>
      <c r="AW676" s="1">
        <v>14</v>
      </c>
      <c r="AX676" s="1">
        <v>0</v>
      </c>
      <c r="AY676" s="1">
        <v>0</v>
      </c>
      <c r="BD676" s="1">
        <f>0.6108*EXP((U676*17.27)/(U676+237.3))</f>
        <v>1.5154977509080736</v>
      </c>
      <c r="BE676" s="1">
        <f>0.6108*EXP((V676*17.27)/(V676+237.3))</f>
        <v>5.0471014934810476</v>
      </c>
      <c r="BF676" s="1">
        <f>+(BE676+BD676)/2</f>
        <v>3.2812996221945605</v>
      </c>
      <c r="BG676" s="1">
        <f>+((BD676*X676/100)+(BE676*Y676/100))/2</f>
        <v>2.3588411943539365</v>
      </c>
      <c r="BH676" s="1">
        <f>+BF676-BG676</f>
        <v>0.92245842784062404</v>
      </c>
      <c r="BK676" s="7"/>
      <c r="BL676" s="7"/>
    </row>
    <row r="677" spans="1:64" x14ac:dyDescent="0.2">
      <c r="A677" s="4">
        <v>43774</v>
      </c>
      <c r="B677" s="3">
        <v>0</v>
      </c>
      <c r="C677">
        <v>309</v>
      </c>
      <c r="D677" s="1">
        <v>11.79</v>
      </c>
      <c r="E677" s="1">
        <v>20.170000000000002</v>
      </c>
      <c r="F677" s="1">
        <v>155.827</v>
      </c>
      <c r="G677" s="1">
        <v>27.441870000000002</v>
      </c>
      <c r="H677" s="1">
        <v>-52.264130000000002</v>
      </c>
      <c r="I677" s="1" t="s">
        <v>0</v>
      </c>
      <c r="J677" s="1">
        <v>23.37903</v>
      </c>
      <c r="K677" s="1">
        <v>296.529</v>
      </c>
      <c r="L677" s="1">
        <v>387.7758</v>
      </c>
      <c r="M677" s="1" t="s">
        <v>0</v>
      </c>
      <c r="N677" s="1">
        <v>128.3852</v>
      </c>
      <c r="O677" s="1" t="s">
        <v>0</v>
      </c>
      <c r="P677" s="1">
        <f>+G677/F677</f>
        <v>0.17610471869444963</v>
      </c>
      <c r="Q677" s="1" t="s">
        <v>0</v>
      </c>
      <c r="R677" s="1">
        <v>12.99</v>
      </c>
      <c r="S677" s="1">
        <v>35.75</v>
      </c>
      <c r="T677" s="1">
        <v>21.92</v>
      </c>
      <c r="U677" s="1">
        <v>12.84</v>
      </c>
      <c r="V677" s="1">
        <v>33.18</v>
      </c>
      <c r="W677" s="1">
        <f>+(X677+Y677)/2</f>
        <v>55.51</v>
      </c>
      <c r="X677" s="1">
        <v>20.92</v>
      </c>
      <c r="Y677" s="1">
        <v>90.1</v>
      </c>
      <c r="Z677" s="1">
        <v>1.2549999999999999</v>
      </c>
      <c r="AA677" s="1">
        <v>76.41</v>
      </c>
      <c r="AB677" s="1">
        <v>98.5</v>
      </c>
      <c r="AC677" s="2">
        <v>22.25</v>
      </c>
      <c r="AD677" s="1">
        <v>21.02</v>
      </c>
      <c r="AE677" s="1">
        <v>23.25</v>
      </c>
      <c r="AF677" s="2">
        <v>22.89</v>
      </c>
      <c r="AG677" s="1">
        <v>22.41</v>
      </c>
      <c r="AH677" s="1">
        <v>23.15</v>
      </c>
      <c r="AI677" s="2">
        <v>23.38</v>
      </c>
      <c r="AJ677" s="1">
        <v>22.97</v>
      </c>
      <c r="AK677" s="1">
        <v>23.65</v>
      </c>
      <c r="AL677" s="2">
        <v>24.81</v>
      </c>
      <c r="AM677" s="1">
        <v>24.25</v>
      </c>
      <c r="AN677" s="1">
        <v>25.2</v>
      </c>
      <c r="AO677" s="1" t="s">
        <v>0</v>
      </c>
      <c r="AP677" s="1">
        <v>0.04</v>
      </c>
      <c r="AQ677" s="1">
        <v>24.51</v>
      </c>
      <c r="AR677" s="1">
        <v>76.09</v>
      </c>
      <c r="AS677" s="1">
        <v>3.9E-2</v>
      </c>
      <c r="AT677" s="1">
        <v>14.97</v>
      </c>
      <c r="AU677" s="1">
        <v>14.15</v>
      </c>
      <c r="AV677" s="1">
        <v>15.29</v>
      </c>
      <c r="AW677" s="1">
        <v>14.25</v>
      </c>
      <c r="AX677" s="1">
        <v>868</v>
      </c>
      <c r="AY677" s="1">
        <v>8.2229112000000022</v>
      </c>
      <c r="BD677" s="1">
        <f>0.6108*EXP((U677*17.27)/(U677+237.3))</f>
        <v>1.4821667827861238</v>
      </c>
      <c r="BE677" s="1">
        <f>0.6108*EXP((V677*17.27)/(V677+237.3))</f>
        <v>5.0811577495691518</v>
      </c>
      <c r="BF677" s="1">
        <f>+(BE677+BD677)/2</f>
        <v>3.281662266177638</v>
      </c>
      <c r="BG677" s="1">
        <f>+((BD677*X677/100)+(BE677*Y677/100))/2</f>
        <v>2.4440962116603315</v>
      </c>
      <c r="BH677" s="1">
        <f>+BF677-BG677</f>
        <v>0.83756605451730648</v>
      </c>
    </row>
    <row r="678" spans="1:64" x14ac:dyDescent="0.2">
      <c r="A678" s="4">
        <v>43775</v>
      </c>
      <c r="B678" s="3">
        <v>0</v>
      </c>
      <c r="C678">
        <v>310</v>
      </c>
      <c r="D678" s="1">
        <v>11.98</v>
      </c>
      <c r="E678" s="1">
        <v>16.36</v>
      </c>
      <c r="F678" s="1">
        <v>136.0592</v>
      </c>
      <c r="G678" s="1">
        <v>25.01144</v>
      </c>
      <c r="H678" s="1">
        <v>-53.827550000000002</v>
      </c>
      <c r="I678" s="1" t="s">
        <v>0</v>
      </c>
      <c r="J678" s="1">
        <v>22.463429999999999</v>
      </c>
      <c r="K678" s="1">
        <v>295.61340000000001</v>
      </c>
      <c r="L678" s="1">
        <v>380.37779999999998</v>
      </c>
      <c r="M678" s="1" t="s">
        <v>0</v>
      </c>
      <c r="N678" s="1">
        <v>111.0478</v>
      </c>
      <c r="O678" s="1" t="s">
        <v>0</v>
      </c>
      <c r="P678" s="1">
        <f>+G678/F678</f>
        <v>0.18382762797370555</v>
      </c>
      <c r="Q678" s="1" t="s">
        <v>0</v>
      </c>
      <c r="R678" s="1">
        <v>13.97</v>
      </c>
      <c r="S678" s="1">
        <v>33.409999999999997</v>
      </c>
      <c r="T678" s="1">
        <v>21.35</v>
      </c>
      <c r="U678" s="1">
        <v>14.06</v>
      </c>
      <c r="V678" s="1">
        <v>31.11</v>
      </c>
      <c r="W678" s="1">
        <f>+(X678+Y678)/2</f>
        <v>60.034999999999997</v>
      </c>
      <c r="X678" s="1">
        <v>29.07</v>
      </c>
      <c r="Y678" s="1">
        <v>91</v>
      </c>
      <c r="Z678" s="1">
        <v>1.3720000000000001</v>
      </c>
      <c r="AA678" s="1">
        <v>163.5</v>
      </c>
      <c r="AB678" s="1">
        <v>78.739999999999995</v>
      </c>
      <c r="AC678" s="2">
        <v>22.59</v>
      </c>
      <c r="AD678" s="1">
        <v>21.44</v>
      </c>
      <c r="AE678" s="1">
        <v>23.46</v>
      </c>
      <c r="AF678" s="2">
        <v>23.15</v>
      </c>
      <c r="AG678" s="1">
        <v>22.6</v>
      </c>
      <c r="AH678" s="1">
        <v>23.5</v>
      </c>
      <c r="AI678" s="2">
        <v>23.55</v>
      </c>
      <c r="AJ678" s="1">
        <v>23.02</v>
      </c>
      <c r="AK678" s="1">
        <v>23.98</v>
      </c>
      <c r="AL678" s="2">
        <v>24.79</v>
      </c>
      <c r="AM678" s="1">
        <v>24.11</v>
      </c>
      <c r="AN678" s="1">
        <v>25.3</v>
      </c>
      <c r="AO678" s="1" t="s">
        <v>0</v>
      </c>
      <c r="AP678" s="1">
        <v>3.9E-2</v>
      </c>
      <c r="AQ678" s="1">
        <v>24.68</v>
      </c>
      <c r="AR678" s="1">
        <v>76.37</v>
      </c>
      <c r="AS678" s="1">
        <v>3.9E-2</v>
      </c>
      <c r="AT678" s="1">
        <v>14.96</v>
      </c>
      <c r="AU678" s="1">
        <v>14.09</v>
      </c>
      <c r="AV678" s="1">
        <v>15.28</v>
      </c>
      <c r="AW678" s="1">
        <v>14.16</v>
      </c>
      <c r="AX678" s="1">
        <v>0</v>
      </c>
      <c r="AY678" s="1">
        <v>0</v>
      </c>
      <c r="BD678" s="1">
        <f>0.6108*EXP((U678*17.27)/(U678+237.3))</f>
        <v>1.6048399011675016</v>
      </c>
      <c r="BE678" s="1">
        <f>0.6108*EXP((V678*17.27)/(V678+237.3))</f>
        <v>4.5208033768489049</v>
      </c>
      <c r="BF678" s="1">
        <f>+(BE678+BD678)/2</f>
        <v>3.0628216390082033</v>
      </c>
      <c r="BG678" s="1">
        <f>+((BD678*X678/100)+(BE678*Y678/100))/2</f>
        <v>2.2902290161009482</v>
      </c>
      <c r="BH678" s="1">
        <f>+BF678-BG678</f>
        <v>0.77259262290725506</v>
      </c>
    </row>
    <row r="679" spans="1:64" x14ac:dyDescent="0.2">
      <c r="A679" s="4">
        <v>43776</v>
      </c>
      <c r="B679" s="3">
        <v>0</v>
      </c>
      <c r="C679">
        <v>311</v>
      </c>
      <c r="D679" s="1">
        <v>11.93</v>
      </c>
      <c r="E679" s="1">
        <v>16.84</v>
      </c>
      <c r="F679" s="1">
        <v>79.991140000000001</v>
      </c>
      <c r="G679" s="1">
        <v>15.53425</v>
      </c>
      <c r="H679" s="1">
        <v>-40.0501</v>
      </c>
      <c r="I679" s="1" t="s">
        <v>0</v>
      </c>
      <c r="J679" s="1">
        <v>20.522459999999999</v>
      </c>
      <c r="K679" s="1">
        <v>293.67250000000001</v>
      </c>
      <c r="L679" s="1">
        <v>382.48660000000001</v>
      </c>
      <c r="M679" s="1" t="s">
        <v>0</v>
      </c>
      <c r="N679" s="1">
        <v>64.456890000000001</v>
      </c>
      <c r="O679" s="1" t="s">
        <v>0</v>
      </c>
      <c r="P679" s="1">
        <f>+G679/F679</f>
        <v>0.19419963260931147</v>
      </c>
      <c r="Q679" s="1" t="s">
        <v>0</v>
      </c>
      <c r="R679" s="1">
        <v>13.54</v>
      </c>
      <c r="S679" s="1">
        <v>30.57</v>
      </c>
      <c r="T679" s="1">
        <v>19.600000000000001</v>
      </c>
      <c r="U679" s="1">
        <v>13.5</v>
      </c>
      <c r="V679" s="1">
        <v>27.78</v>
      </c>
      <c r="W679" s="1">
        <f>+(X679+Y679)/2</f>
        <v>61.75</v>
      </c>
      <c r="X679" s="1">
        <v>36.1</v>
      </c>
      <c r="Y679" s="1">
        <v>87.4</v>
      </c>
      <c r="Z679" s="1">
        <v>1.0920000000000001</v>
      </c>
      <c r="AA679" s="1">
        <v>358.5</v>
      </c>
      <c r="AB679" s="1">
        <v>76.89</v>
      </c>
      <c r="AC679" s="2">
        <v>22.19</v>
      </c>
      <c r="AD679" s="1">
        <v>21.24</v>
      </c>
      <c r="AE679" s="1">
        <v>22.99</v>
      </c>
      <c r="AF679" s="2">
        <v>23.13</v>
      </c>
      <c r="AG679" s="1">
        <v>22.72</v>
      </c>
      <c r="AH679" s="1">
        <v>23.46</v>
      </c>
      <c r="AI679" s="2">
        <v>23.62</v>
      </c>
      <c r="AJ679" s="1">
        <v>23.21</v>
      </c>
      <c r="AK679" s="1">
        <v>23.83</v>
      </c>
      <c r="AL679" s="2">
        <v>24.78</v>
      </c>
      <c r="AM679" s="1">
        <v>24.25</v>
      </c>
      <c r="AN679" s="1">
        <v>25.11</v>
      </c>
      <c r="AO679" s="1" t="s">
        <v>0</v>
      </c>
      <c r="AP679" s="1">
        <v>3.9E-2</v>
      </c>
      <c r="AQ679" s="1">
        <v>24.77</v>
      </c>
      <c r="AR679" s="1">
        <v>76.540000000000006</v>
      </c>
      <c r="AS679" s="1">
        <v>3.7999999999999999E-2</v>
      </c>
      <c r="AT679" s="1">
        <v>14.87</v>
      </c>
      <c r="AU679" s="1">
        <v>13.83</v>
      </c>
      <c r="AV679" s="1">
        <v>15.19</v>
      </c>
      <c r="AW679" s="1">
        <v>13.88</v>
      </c>
      <c r="AX679" s="1">
        <v>0</v>
      </c>
      <c r="AY679" s="1">
        <v>0</v>
      </c>
      <c r="BD679" s="1">
        <f>0.6108*EXP((U679*17.27)/(U679+237.3))</f>
        <v>1.5474672427794578</v>
      </c>
      <c r="BE679" s="1">
        <f>0.6108*EXP((V679*17.27)/(V679+237.3))</f>
        <v>3.7317797950680327</v>
      </c>
      <c r="BF679" s="1">
        <f>+(BE679+BD679)/2</f>
        <v>2.6396235189237451</v>
      </c>
      <c r="BG679" s="1">
        <f>+((BD679*X679/100)+(BE679*Y679/100))/2</f>
        <v>1.9101056077664227</v>
      </c>
      <c r="BH679" s="1">
        <f>+BF679-BG679</f>
        <v>0.72951791115732245</v>
      </c>
    </row>
    <row r="680" spans="1:64" x14ac:dyDescent="0.2">
      <c r="A680" s="4">
        <v>43777</v>
      </c>
      <c r="B680" s="3">
        <v>0</v>
      </c>
      <c r="C680">
        <v>312</v>
      </c>
      <c r="D680" s="1">
        <v>11.88</v>
      </c>
      <c r="E680" s="1">
        <v>18.25</v>
      </c>
      <c r="F680" s="1">
        <v>145.57589999999999</v>
      </c>
      <c r="G680" s="1">
        <v>26.009519999999998</v>
      </c>
      <c r="H680" s="1">
        <v>-51.02814</v>
      </c>
      <c r="I680" s="1">
        <v>-6.7944290000000001</v>
      </c>
      <c r="J680" s="1">
        <v>23.761299999999999</v>
      </c>
      <c r="K680" s="1">
        <v>296.91129999999998</v>
      </c>
      <c r="L680" s="1">
        <v>391.1155</v>
      </c>
      <c r="M680" s="1">
        <v>435.3492</v>
      </c>
      <c r="N680" s="1">
        <v>119.5664</v>
      </c>
      <c r="O680" s="1">
        <v>-44.233710000000002</v>
      </c>
      <c r="P680" s="1" t="s">
        <v>0</v>
      </c>
      <c r="Q680" s="1">
        <v>75.332669999999993</v>
      </c>
      <c r="R680" s="1">
        <v>15.77</v>
      </c>
      <c r="S680" s="1">
        <v>36.24</v>
      </c>
      <c r="T680" s="1">
        <v>22.77</v>
      </c>
      <c r="U680" s="1">
        <v>15.59</v>
      </c>
      <c r="V680" s="1">
        <v>34.880000000000003</v>
      </c>
      <c r="W680" s="1">
        <f>+(X680+Y680)/2</f>
        <v>52.75</v>
      </c>
      <c r="X680" s="1">
        <v>20.399999999999999</v>
      </c>
      <c r="Y680" s="1">
        <v>85.1</v>
      </c>
      <c r="Z680" s="1">
        <v>1.252</v>
      </c>
      <c r="AA680" s="1">
        <v>309.89999999999998</v>
      </c>
      <c r="AB680" s="1">
        <v>63.57</v>
      </c>
      <c r="AC680" s="2">
        <v>22.27</v>
      </c>
      <c r="AD680" s="1">
        <v>21.07</v>
      </c>
      <c r="AE680" s="1">
        <v>23.43</v>
      </c>
      <c r="AF680" s="2">
        <v>23.04</v>
      </c>
      <c r="AG680" s="1">
        <v>22.38</v>
      </c>
      <c r="AH680" s="1">
        <v>23.54</v>
      </c>
      <c r="AI680" s="2">
        <v>23.56</v>
      </c>
      <c r="AJ680" s="1">
        <v>22.87</v>
      </c>
      <c r="AK680" s="1">
        <v>24.11</v>
      </c>
      <c r="AL680" s="2">
        <v>24.79</v>
      </c>
      <c r="AM680" s="1">
        <v>23.91</v>
      </c>
      <c r="AN680" s="1">
        <v>25.51</v>
      </c>
      <c r="AO680" s="1" t="s">
        <v>0</v>
      </c>
      <c r="AP680" s="1">
        <v>3.7999999999999999E-2</v>
      </c>
      <c r="AQ680" s="1">
        <v>24.7</v>
      </c>
      <c r="AR680" s="1">
        <v>76.400000000000006</v>
      </c>
      <c r="AS680" s="1">
        <v>3.7999999999999999E-2</v>
      </c>
      <c r="AT680" s="1">
        <v>14.57</v>
      </c>
      <c r="AU680" s="1">
        <v>13.78</v>
      </c>
      <c r="AV680" s="1">
        <v>14.89</v>
      </c>
      <c r="AW680" s="1">
        <v>13.86</v>
      </c>
      <c r="AX680" s="1">
        <v>0</v>
      </c>
      <c r="AY680" s="1">
        <v>0</v>
      </c>
      <c r="BD680" s="1">
        <f>0.6108*EXP((U680*17.27)/(U680+237.3))</f>
        <v>1.7712121489681465</v>
      </c>
      <c r="BE680" s="1">
        <f>0.6108*EXP((V680*17.27)/(V680+237.3))</f>
        <v>5.5854959743698558</v>
      </c>
      <c r="BF680" s="1">
        <f>+(BE680+BD680)/2</f>
        <v>3.6783540616690011</v>
      </c>
      <c r="BG680" s="1">
        <f>+((BD680*X680/100)+(BE680*Y680/100))/2</f>
        <v>2.5572921762891245</v>
      </c>
      <c r="BH680" s="1">
        <f>+BF680-BG680</f>
        <v>1.1210618853798766</v>
      </c>
    </row>
    <row r="681" spans="1:64" x14ac:dyDescent="0.2">
      <c r="A681" s="4">
        <v>43778</v>
      </c>
      <c r="B681" s="3">
        <v>0</v>
      </c>
      <c r="C681">
        <v>313</v>
      </c>
      <c r="D681" s="1">
        <v>10.81</v>
      </c>
      <c r="E681" s="1">
        <v>18.61</v>
      </c>
      <c r="F681" s="1">
        <v>137.67310000000001</v>
      </c>
      <c r="G681" s="1">
        <v>25.180789999999998</v>
      </c>
      <c r="H681" s="1">
        <v>-50.956519999999998</v>
      </c>
      <c r="I681" s="1">
        <v>-6.7172640000000001</v>
      </c>
      <c r="J681" s="1">
        <v>23.798850000000002</v>
      </c>
      <c r="K681" s="1">
        <v>296.94889999999998</v>
      </c>
      <c r="L681" s="1">
        <v>391.51299999999998</v>
      </c>
      <c r="M681" s="1">
        <v>435.75220000000002</v>
      </c>
      <c r="N681" s="1">
        <v>112.4923</v>
      </c>
      <c r="O681" s="1">
        <v>-44.239260000000002</v>
      </c>
      <c r="P681" s="1" t="s">
        <v>0</v>
      </c>
      <c r="Q681" s="1">
        <v>68.253060000000005</v>
      </c>
      <c r="R681" s="1">
        <v>14.15</v>
      </c>
      <c r="S681" s="1">
        <v>36.049999999999997</v>
      </c>
      <c r="T681" s="1">
        <v>22.6</v>
      </c>
      <c r="U681" s="1">
        <v>14.12</v>
      </c>
      <c r="V681" s="1">
        <v>33.130000000000003</v>
      </c>
      <c r="W681" s="1">
        <f>+(X681+Y681)/2</f>
        <v>57.914999999999999</v>
      </c>
      <c r="X681" s="1">
        <v>27.83</v>
      </c>
      <c r="Y681" s="1">
        <v>88</v>
      </c>
      <c r="Z681" s="1">
        <v>1.385</v>
      </c>
      <c r="AA681" s="1">
        <v>345.7</v>
      </c>
      <c r="AB681" s="1">
        <v>83.7</v>
      </c>
      <c r="AC681" s="2">
        <v>22.62</v>
      </c>
      <c r="AD681" s="1">
        <v>21.35</v>
      </c>
      <c r="AE681" s="1">
        <v>23.74</v>
      </c>
      <c r="AF681" s="2">
        <v>23.18</v>
      </c>
      <c r="AG681" s="1">
        <v>22.62</v>
      </c>
      <c r="AH681" s="1">
        <v>23.55</v>
      </c>
      <c r="AI681" s="2">
        <v>23.59</v>
      </c>
      <c r="AJ681" s="1">
        <v>23.1</v>
      </c>
      <c r="AK681" s="1">
        <v>23.91</v>
      </c>
      <c r="AL681" s="2">
        <v>24.76</v>
      </c>
      <c r="AM681" s="1">
        <v>24.07</v>
      </c>
      <c r="AN681" s="1">
        <v>25.18</v>
      </c>
      <c r="AO681" s="1" t="s">
        <v>0</v>
      </c>
      <c r="AP681" s="1">
        <v>3.9E-2</v>
      </c>
      <c r="AQ681" s="1">
        <v>24.76</v>
      </c>
      <c r="AR681" s="1">
        <v>76.510000000000005</v>
      </c>
      <c r="AS681" s="1">
        <v>3.9E-2</v>
      </c>
      <c r="AT681" s="1">
        <v>14.92</v>
      </c>
      <c r="AU681" s="1">
        <v>14.11</v>
      </c>
      <c r="AV681" s="1">
        <v>15.25</v>
      </c>
      <c r="AW681" s="1">
        <v>14.18</v>
      </c>
      <c r="AX681" s="1">
        <v>887</v>
      </c>
      <c r="AY681" s="1">
        <v>8.4029057999999992</v>
      </c>
      <c r="BD681" s="1">
        <f>0.6108*EXP((U681*17.27)/(U681+237.3))</f>
        <v>1.6110962681159493</v>
      </c>
      <c r="BE681" s="1">
        <f>0.6108*EXP((V681*17.27)/(V681+237.3))</f>
        <v>5.0669434794169419</v>
      </c>
      <c r="BF681" s="1">
        <f>+(BE681+BD681)/2</f>
        <v>3.3390198737664454</v>
      </c>
      <c r="BG681" s="1">
        <f>+((BD681*X681/100)+(BE681*Y681/100))/2</f>
        <v>2.4536391766517887</v>
      </c>
      <c r="BH681" s="1">
        <f>+BF681-BG681</f>
        <v>0.88538069711465672</v>
      </c>
      <c r="BI681" s="7"/>
      <c r="BJ681" s="7"/>
    </row>
    <row r="682" spans="1:64" x14ac:dyDescent="0.2">
      <c r="A682" s="4">
        <v>43779</v>
      </c>
      <c r="C682">
        <v>314</v>
      </c>
      <c r="T682" s="1">
        <v>23.042083333333334</v>
      </c>
      <c r="U682" s="1">
        <v>17.72</v>
      </c>
      <c r="V682" s="1">
        <v>30.41</v>
      </c>
      <c r="W682" s="1">
        <f>+(X682+Y682)/2</f>
        <v>48.629999999999995</v>
      </c>
      <c r="X682" s="1">
        <v>27.6</v>
      </c>
      <c r="Y682" s="1">
        <v>69.66</v>
      </c>
      <c r="Z682" s="1">
        <v>1.8634441636700172</v>
      </c>
      <c r="AA682" s="1">
        <v>196.32833812625077</v>
      </c>
      <c r="AY682" s="1">
        <v>0</v>
      </c>
      <c r="BD682" s="1">
        <f>0.6108*EXP((U682*17.27)/(U682+237.3))</f>
        <v>2.0279305972231154</v>
      </c>
      <c r="BE682" s="1">
        <f>0.6108*EXP((V682*17.27)/(V682+237.3))</f>
        <v>4.3438739431943292</v>
      </c>
      <c r="BF682" s="1">
        <f>+(BE682+BD682)/2</f>
        <v>3.1859022702087225</v>
      </c>
      <c r="BG682" s="1">
        <f>+((BD682*X682/100)+(BE682*Y682/100))/2</f>
        <v>1.7928257168313748</v>
      </c>
      <c r="BH682" s="1">
        <f>+BF682-BG682</f>
        <v>1.3930765533773477</v>
      </c>
    </row>
    <row r="683" spans="1:64" x14ac:dyDescent="0.2">
      <c r="A683" s="4">
        <v>43780</v>
      </c>
      <c r="C683">
        <v>315</v>
      </c>
      <c r="T683" s="1">
        <v>23.537847222222219</v>
      </c>
      <c r="U683" s="1">
        <v>17.239999999999998</v>
      </c>
      <c r="V683" s="1">
        <v>30.39</v>
      </c>
      <c r="W683" s="1">
        <f>+(X683+Y683)/2</f>
        <v>46.594999999999999</v>
      </c>
      <c r="X683" s="1">
        <v>25.09</v>
      </c>
      <c r="Y683" s="1">
        <v>68.099999999999994</v>
      </c>
      <c r="Z683" s="1">
        <v>1.6618190682082259</v>
      </c>
      <c r="AA683" s="1">
        <v>138.65873726855963</v>
      </c>
      <c r="AY683" s="1">
        <v>0</v>
      </c>
      <c r="BD683" s="1">
        <f>0.6108*EXP((U683*17.27)/(U683+237.3))</f>
        <v>1.9673978629788929</v>
      </c>
      <c r="BE683" s="1">
        <f>0.6108*EXP((V683*17.27)/(V683+237.3))</f>
        <v>4.3389085664092466</v>
      </c>
      <c r="BF683" s="1">
        <f>+(BE683+BD683)/2</f>
        <v>3.1531532146940697</v>
      </c>
      <c r="BG683" s="1">
        <f>+((BD683*X683/100)+(BE683*Y683/100))/2</f>
        <v>1.7242084287730506</v>
      </c>
      <c r="BH683" s="1">
        <f>+BF683-BG683</f>
        <v>1.4289447859210191</v>
      </c>
    </row>
    <row r="684" spans="1:64" x14ac:dyDescent="0.2">
      <c r="A684" s="4">
        <v>43781</v>
      </c>
      <c r="C684">
        <v>316</v>
      </c>
      <c r="T684" s="1">
        <v>22.501319444444444</v>
      </c>
      <c r="U684" s="1">
        <v>13.84</v>
      </c>
      <c r="V684" s="1">
        <v>30.14</v>
      </c>
      <c r="W684" s="1">
        <f>+(X684+Y684)/2</f>
        <v>51.85</v>
      </c>
      <c r="X684" s="1">
        <v>30.83</v>
      </c>
      <c r="Y684" s="1">
        <v>72.87</v>
      </c>
      <c r="Z684" s="1">
        <v>2.111562820005898</v>
      </c>
      <c r="AA684" s="1">
        <v>158.2211880707851</v>
      </c>
      <c r="AY684" s="1">
        <v>8.5165865999999983</v>
      </c>
      <c r="BD684" s="1">
        <f>0.6108*EXP((U684*17.27)/(U684+237.3))</f>
        <v>1.5820818681220963</v>
      </c>
      <c r="BE684" s="1">
        <f>0.6108*EXP((V684*17.27)/(V684+237.3))</f>
        <v>4.2772564241203197</v>
      </c>
      <c r="BF684" s="1">
        <f>+(BE684+BD684)/2</f>
        <v>2.9296691461212081</v>
      </c>
      <c r="BG684" s="1">
        <f>+((BD684*X684/100)+(BE684*Y684/100))/2</f>
        <v>1.8022962980992596</v>
      </c>
      <c r="BH684" s="1">
        <f>+BF684-BG684</f>
        <v>1.1273728480219485</v>
      </c>
    </row>
    <row r="685" spans="1:64" x14ac:dyDescent="0.2">
      <c r="A685" s="4">
        <v>43782</v>
      </c>
      <c r="C685">
        <v>317</v>
      </c>
      <c r="T685" s="1">
        <v>21.933541666666667</v>
      </c>
      <c r="U685" s="1">
        <v>16.989999999999998</v>
      </c>
      <c r="V685" s="1">
        <v>28.78</v>
      </c>
      <c r="W685" s="1">
        <f>+(X685+Y685)/2</f>
        <v>64.865000000000009</v>
      </c>
      <c r="X685" s="1">
        <v>36.33</v>
      </c>
      <c r="Y685" s="1">
        <v>93.4</v>
      </c>
      <c r="Z685" s="1">
        <v>2.2449357679470867</v>
      </c>
      <c r="AA685" s="1">
        <v>119.24865111557436</v>
      </c>
      <c r="AY685" s="1">
        <v>0</v>
      </c>
      <c r="BD685" s="1">
        <f>0.6108*EXP((U685*17.27)/(U685+237.3))</f>
        <v>1.9365017149447903</v>
      </c>
      <c r="BE685" s="1">
        <f>0.6108*EXP((V685*17.27)/(V685+237.3))</f>
        <v>3.9550315870828747</v>
      </c>
      <c r="BF685" s="1">
        <f>+(BE685+BD685)/2</f>
        <v>2.9457666510138325</v>
      </c>
      <c r="BG685" s="1">
        <f>+((BD685*X685/100)+(BE685*Y685/100))/2</f>
        <v>2.1987652876874235</v>
      </c>
      <c r="BH685" s="1">
        <f>+BF685-BG685</f>
        <v>0.74700136332640898</v>
      </c>
    </row>
    <row r="686" spans="1:64" x14ac:dyDescent="0.2">
      <c r="A686" s="4">
        <v>43783</v>
      </c>
      <c r="C686">
        <v>318</v>
      </c>
      <c r="T686" s="1">
        <v>21.792986111111109</v>
      </c>
      <c r="U686" s="1">
        <v>15.95</v>
      </c>
      <c r="V686" s="1">
        <v>29.9</v>
      </c>
      <c r="W686" s="1">
        <f>+(X686+Y686)/2</f>
        <v>64.465000000000003</v>
      </c>
      <c r="X686" s="1">
        <v>33.130000000000003</v>
      </c>
      <c r="Y686" s="1">
        <v>95.8</v>
      </c>
      <c r="Z686" s="1">
        <v>2.0370809481283292</v>
      </c>
      <c r="AA686" s="1">
        <v>118.19339283723833</v>
      </c>
      <c r="AY686" s="1">
        <v>0</v>
      </c>
      <c r="BD686" s="1">
        <f>0.6108*EXP((U686*17.27)/(U686+237.3))</f>
        <v>1.8124877974996079</v>
      </c>
      <c r="BE686" s="1">
        <f>0.6108*EXP((V686*17.27)/(V686+237.3))</f>
        <v>4.2187883965303437</v>
      </c>
      <c r="BF686" s="1">
        <f>+(BE686+BD686)/2</f>
        <v>3.0156380970149756</v>
      </c>
      <c r="BG686" s="1">
        <f>+((BD686*X686/100)+(BE686*Y686/100))/2</f>
        <v>2.3210382455938445</v>
      </c>
      <c r="BH686" s="1">
        <f>+BF686-BG686</f>
        <v>0.69459985142113112</v>
      </c>
    </row>
    <row r="687" spans="1:64" x14ac:dyDescent="0.2">
      <c r="A687" s="4">
        <v>43784</v>
      </c>
      <c r="C687">
        <v>319</v>
      </c>
      <c r="T687" s="1">
        <v>22.10437499999999</v>
      </c>
      <c r="U687" s="1">
        <v>14.47</v>
      </c>
      <c r="V687" s="1">
        <v>31.15</v>
      </c>
      <c r="W687" s="1">
        <f>+(X687+Y687)/2</f>
        <v>55.045000000000002</v>
      </c>
      <c r="X687" s="1">
        <v>24.29</v>
      </c>
      <c r="Y687" s="1">
        <v>85.8</v>
      </c>
      <c r="Z687" s="1">
        <v>2.0344367537579875</v>
      </c>
      <c r="AA687" s="1">
        <v>114.80903028255283</v>
      </c>
      <c r="AY687" s="1">
        <v>0</v>
      </c>
      <c r="BD687" s="1">
        <f>0.6108*EXP((U687*17.27)/(U687+237.3))</f>
        <v>1.648020000480648</v>
      </c>
      <c r="BE687" s="1">
        <f>0.6108*EXP((V687*17.27)/(V687+237.3))</f>
        <v>4.5311000682430658</v>
      </c>
      <c r="BF687" s="1">
        <f>+(BE687+BD687)/2</f>
        <v>3.089560034361857</v>
      </c>
      <c r="BG687" s="1">
        <f>+((BD687*X687/100)+(BE687*Y687/100))/2</f>
        <v>2.1439939583346499</v>
      </c>
      <c r="BH687" s="1">
        <f>+BF687-BG687</f>
        <v>0.9455660760272071</v>
      </c>
      <c r="BI687" s="7"/>
      <c r="BJ687" s="7"/>
    </row>
    <row r="688" spans="1:64" x14ac:dyDescent="0.2">
      <c r="A688" s="4">
        <v>43785</v>
      </c>
      <c r="C688">
        <v>320</v>
      </c>
      <c r="T688" s="1">
        <v>22.212777777777795</v>
      </c>
      <c r="U688" s="1">
        <v>16.47</v>
      </c>
      <c r="V688" s="1">
        <v>30.22</v>
      </c>
      <c r="W688" s="1">
        <f>+(X688+Y688)/2</f>
        <v>47.834999999999994</v>
      </c>
      <c r="X688" s="1">
        <v>26.85</v>
      </c>
      <c r="Y688" s="1">
        <v>68.819999999999993</v>
      </c>
      <c r="Z688" s="1">
        <v>2.2829763468637063</v>
      </c>
      <c r="AA688" s="1">
        <v>117.59125474380012</v>
      </c>
      <c r="AY688" s="1">
        <v>21.200000000000003</v>
      </c>
      <c r="BD688" s="1">
        <f>0.6108*EXP((U688*17.27)/(U688+237.3))</f>
        <v>1.873595941931244</v>
      </c>
      <c r="BE688" s="1">
        <f>0.6108*EXP((V688*17.27)/(V688+237.3))</f>
        <v>4.2969017020070455</v>
      </c>
      <c r="BF688" s="1">
        <f>+(BE688+BD688)/2</f>
        <v>3.0852488219691447</v>
      </c>
      <c r="BG688" s="1">
        <f>+((BD688*X688/100)+(BE688*Y688/100))/2</f>
        <v>1.7300941308648936</v>
      </c>
      <c r="BH688" s="1">
        <f>+BF688-BG688</f>
        <v>1.3551546911042511</v>
      </c>
    </row>
    <row r="689" spans="1:62" x14ac:dyDescent="0.2">
      <c r="A689" s="4">
        <v>43786</v>
      </c>
      <c r="B689" s="3">
        <v>0</v>
      </c>
      <c r="C689">
        <v>321</v>
      </c>
      <c r="D689" s="1">
        <v>11.44</v>
      </c>
      <c r="E689" s="1">
        <v>18.899999999999999</v>
      </c>
      <c r="F689" s="1">
        <v>106.4353</v>
      </c>
      <c r="G689" s="1">
        <v>19.913180000000001</v>
      </c>
      <c r="H689" s="1">
        <v>-43.370109999999997</v>
      </c>
      <c r="I689" s="1">
        <v>-5.2755660000000004</v>
      </c>
      <c r="J689" s="1">
        <v>23.6922</v>
      </c>
      <c r="K689" s="1">
        <v>296.84219999999999</v>
      </c>
      <c r="L689" s="1">
        <v>397.42419999999998</v>
      </c>
      <c r="M689" s="1">
        <v>435.51870000000002</v>
      </c>
      <c r="N689" s="1">
        <v>86.522130000000004</v>
      </c>
      <c r="O689" s="1">
        <v>-38.094540000000002</v>
      </c>
      <c r="P689" s="1" t="s">
        <v>0</v>
      </c>
      <c r="Q689" s="1">
        <v>48.427590000000002</v>
      </c>
      <c r="R689" s="1">
        <v>18.010000000000002</v>
      </c>
      <c r="S689" s="1">
        <v>31.03</v>
      </c>
      <c r="T689" s="1">
        <v>20.685486111111111</v>
      </c>
      <c r="U689" s="1">
        <v>15.41</v>
      </c>
      <c r="V689" s="1">
        <v>27.64</v>
      </c>
      <c r="W689" s="1">
        <f>+(X689+Y689)/2</f>
        <v>58.589999999999996</v>
      </c>
      <c r="X689" s="1">
        <v>36.58</v>
      </c>
      <c r="Y689" s="1">
        <v>80.599999999999994</v>
      </c>
      <c r="Z689" s="1">
        <v>2.1284124865022647</v>
      </c>
      <c r="AA689" s="1">
        <v>102.02229630845979</v>
      </c>
      <c r="AC689" s="2">
        <v>21.99</v>
      </c>
      <c r="AD689" s="1">
        <v>21.16</v>
      </c>
      <c r="AE689" s="1">
        <v>22.37</v>
      </c>
      <c r="AF689" s="2">
        <v>22.87</v>
      </c>
      <c r="AG689" s="1">
        <v>22.48</v>
      </c>
      <c r="AH689" s="1">
        <v>23.15</v>
      </c>
      <c r="AI689" s="2">
        <v>23.41</v>
      </c>
      <c r="AJ689" s="1">
        <v>22.98</v>
      </c>
      <c r="AK689" s="1">
        <v>23.72</v>
      </c>
      <c r="AL689" s="2">
        <v>24.49</v>
      </c>
      <c r="AM689" s="1">
        <v>23.91</v>
      </c>
      <c r="AN689" s="1">
        <v>24.88</v>
      </c>
      <c r="AO689" s="1" t="s">
        <v>0</v>
      </c>
      <c r="AP689" s="1">
        <v>3.7999999999999999E-2</v>
      </c>
      <c r="AQ689" s="1">
        <v>24.29</v>
      </c>
      <c r="AR689" s="1">
        <v>75.69</v>
      </c>
      <c r="AS689" s="1">
        <v>3.7999999999999999E-2</v>
      </c>
      <c r="AT689" s="1">
        <v>15.15</v>
      </c>
      <c r="AU689" s="1">
        <v>13.58</v>
      </c>
      <c r="AV689" s="1">
        <v>15.46</v>
      </c>
      <c r="AW689" s="1">
        <v>13.72</v>
      </c>
      <c r="AX689" s="1">
        <v>0</v>
      </c>
      <c r="AY689" s="1">
        <v>0</v>
      </c>
      <c r="BD689" s="1">
        <f>0.6108*EXP((U689*17.27)/(U689+237.3))</f>
        <v>1.7508850679403625</v>
      </c>
      <c r="BE689" s="1">
        <f>0.6108*EXP((V689*17.27)/(V689+237.3))</f>
        <v>3.7014173419343162</v>
      </c>
      <c r="BF689" s="1">
        <f>+(BE689+BD689)/2</f>
        <v>2.7261512049373393</v>
      </c>
      <c r="BG689" s="1">
        <f>+((BD689*X689/100)+(BE689*Y689/100))/2</f>
        <v>1.8119080677258217</v>
      </c>
      <c r="BH689" s="1">
        <f>+BF689-BG689</f>
        <v>0.91424313721151762</v>
      </c>
    </row>
    <row r="690" spans="1:62" x14ac:dyDescent="0.2">
      <c r="A690" s="4">
        <v>43787</v>
      </c>
      <c r="C690">
        <v>322</v>
      </c>
      <c r="T690" s="1">
        <v>23.998194444444451</v>
      </c>
      <c r="U690" s="1">
        <v>18.46</v>
      </c>
      <c r="V690" s="1">
        <v>30.68</v>
      </c>
      <c r="W690" s="1">
        <f>+(X690+Y690)/2</f>
        <v>78.075000000000003</v>
      </c>
      <c r="X690" s="1">
        <v>96.3</v>
      </c>
      <c r="Y690" s="1">
        <v>59.85</v>
      </c>
      <c r="Z690" s="1">
        <v>2.0590471888473716</v>
      </c>
      <c r="AA690" s="1">
        <v>122.5688305443843</v>
      </c>
      <c r="AY690" s="1">
        <v>0</v>
      </c>
      <c r="BD690" s="1">
        <f>0.6108*EXP((U690*17.27)/(U690+237.3))</f>
        <v>2.1244475498095214</v>
      </c>
      <c r="BE690" s="1">
        <f>0.6108*EXP((V690*17.27)/(V690+237.3))</f>
        <v>4.4113916342990658</v>
      </c>
      <c r="BF690" s="1">
        <f>+(BE690+BD690)/2</f>
        <v>3.2679195920542936</v>
      </c>
      <c r="BG690" s="1">
        <f>+((BD690*X690/100)+(BE690*Y690/100))/2</f>
        <v>2.3430304417972803</v>
      </c>
      <c r="BH690" s="1">
        <f>+BF690-BG690</f>
        <v>0.92488915025701335</v>
      </c>
    </row>
    <row r="691" spans="1:62" x14ac:dyDescent="0.2">
      <c r="A691" s="4">
        <v>43788</v>
      </c>
      <c r="C691">
        <v>323</v>
      </c>
      <c r="T691" s="1">
        <v>21.634027777777781</v>
      </c>
      <c r="U691" s="1">
        <v>16.71</v>
      </c>
      <c r="V691" s="1">
        <v>25.38</v>
      </c>
      <c r="W691" s="1">
        <f>+(X691+Y691)/2</f>
        <v>71.239999999999995</v>
      </c>
      <c r="X691" s="1">
        <v>92.6</v>
      </c>
      <c r="Y691" s="1">
        <v>49.88</v>
      </c>
      <c r="Z691" s="1">
        <v>2.5460297770471896</v>
      </c>
      <c r="AA691" s="1">
        <v>125.99562974046823</v>
      </c>
      <c r="AY691" s="1">
        <v>0</v>
      </c>
      <c r="BD691" s="1">
        <f>0.6108*EXP((U691*17.27)/(U691+237.3))</f>
        <v>1.902403318003111</v>
      </c>
      <c r="BE691" s="1">
        <f>0.6108*EXP((V691*17.27)/(V691+237.3))</f>
        <v>3.24019134388343</v>
      </c>
      <c r="BF691" s="1">
        <f>+(BE691+BD691)/2</f>
        <v>2.5712973309432705</v>
      </c>
      <c r="BG691" s="1">
        <f>+((BD691*X691/100)+(BE691*Y691/100))/2</f>
        <v>1.688916457399968</v>
      </c>
      <c r="BH691" s="1">
        <f>+BF691-BG691</f>
        <v>0.88238087354330252</v>
      </c>
    </row>
    <row r="692" spans="1:62" x14ac:dyDescent="0.2">
      <c r="A692" s="4">
        <v>43789</v>
      </c>
      <c r="C692">
        <v>324</v>
      </c>
      <c r="T692" s="1">
        <v>19.951319444444437</v>
      </c>
      <c r="U692" s="1">
        <v>16.670000000000002</v>
      </c>
      <c r="V692" s="1">
        <v>23.64</v>
      </c>
      <c r="W692" s="1">
        <f>+(X692+Y692)/2</f>
        <v>64.775000000000006</v>
      </c>
      <c r="X692" s="1">
        <v>88.2</v>
      </c>
      <c r="Y692" s="1">
        <v>41.35</v>
      </c>
      <c r="Z692" s="1">
        <v>3.5304434555370214</v>
      </c>
      <c r="AA692" s="1">
        <v>146.35079876307933</v>
      </c>
      <c r="AY692" s="1">
        <v>0</v>
      </c>
      <c r="BD692" s="1">
        <f>0.6108*EXP((U692*17.27)/(U692+237.3))</f>
        <v>1.8975753124757166</v>
      </c>
      <c r="BE692" s="1">
        <f>0.6108*EXP((V692*17.27)/(V692+237.3))</f>
        <v>2.9200456695729287</v>
      </c>
      <c r="BF692" s="1">
        <f>+(BE692+BD692)/2</f>
        <v>2.4088104910243224</v>
      </c>
      <c r="BG692" s="1">
        <f>+((BD692*X692/100)+(BE692*Y692/100))/2</f>
        <v>1.4405501549859943</v>
      </c>
      <c r="BH692" s="1">
        <f>+BF692-BG692</f>
        <v>0.96826033603832817</v>
      </c>
    </row>
    <row r="693" spans="1:62" x14ac:dyDescent="0.2">
      <c r="A693" s="4">
        <v>43790</v>
      </c>
      <c r="C693">
        <v>325</v>
      </c>
      <c r="T693" s="1">
        <v>18.85395833333332</v>
      </c>
      <c r="U693" s="1">
        <v>14.4</v>
      </c>
      <c r="V693" s="1">
        <v>22.1</v>
      </c>
      <c r="W693" s="1">
        <f>+(X693+Y693)/2</f>
        <v>66.44</v>
      </c>
      <c r="X693" s="1">
        <v>93.2</v>
      </c>
      <c r="Y693" s="1">
        <v>39.68</v>
      </c>
      <c r="Z693" s="1">
        <v>3.113386657046338</v>
      </c>
      <c r="AA693" s="1">
        <v>178.74843485498999</v>
      </c>
      <c r="AY693" s="1">
        <v>0</v>
      </c>
      <c r="BD693" s="1">
        <f>0.6108*EXP((U693*17.27)/(U693+237.3))</f>
        <v>1.6405764392484408</v>
      </c>
      <c r="BE693" s="1">
        <f>0.6108*EXP((V693*17.27)/(V693+237.3))</f>
        <v>2.6600893350973012</v>
      </c>
      <c r="BF693" s="1">
        <f>+(BE693+BD693)/2</f>
        <v>2.1503328871728709</v>
      </c>
      <c r="BG693" s="1">
        <f>+((BD693*X693/100)+(BE693*Y693/100))/2</f>
        <v>1.2922703447730779</v>
      </c>
      <c r="BH693" s="1">
        <f>+BF693-BG693</f>
        <v>0.85806254239979296</v>
      </c>
    </row>
    <row r="694" spans="1:62" x14ac:dyDescent="0.2">
      <c r="A694" s="4">
        <v>43791</v>
      </c>
      <c r="C694">
        <v>326</v>
      </c>
      <c r="T694" s="1">
        <v>16.736805555555549</v>
      </c>
      <c r="U694" s="1">
        <v>11.93</v>
      </c>
      <c r="V694" s="1">
        <v>23.04</v>
      </c>
      <c r="W694" s="1">
        <f>+(X694+Y694)/2</f>
        <v>67.215000000000003</v>
      </c>
      <c r="X694" s="1">
        <v>95.2</v>
      </c>
      <c r="Y694" s="1">
        <v>39.229999999999997</v>
      </c>
      <c r="Z694" s="1">
        <v>1.9694193371130957</v>
      </c>
      <c r="AA694" s="1">
        <v>235.29394678670315</v>
      </c>
      <c r="AY694" s="1">
        <v>0</v>
      </c>
      <c r="BD694" s="1">
        <f>0.6108*EXP((U694*17.27)/(U694+237.3))</f>
        <v>1.3961030778864085</v>
      </c>
      <c r="BE694" s="1">
        <f>0.6108*EXP((V694*17.27)/(V694+237.3))</f>
        <v>2.8162418647902876</v>
      </c>
      <c r="BF694" s="1">
        <f>+(BE694+BD694)/2</f>
        <v>2.1061724713383478</v>
      </c>
      <c r="BG694" s="1">
        <f>+((BD694*X694/100)+(BE694*Y694/100))/2</f>
        <v>1.2169509068525453</v>
      </c>
      <c r="BH694" s="1">
        <f>+BF694-BG694</f>
        <v>0.88922156448580258</v>
      </c>
    </row>
    <row r="695" spans="1:62" x14ac:dyDescent="0.2">
      <c r="A695" s="4">
        <v>43792</v>
      </c>
      <c r="B695" s="3">
        <v>0</v>
      </c>
      <c r="C695">
        <v>327</v>
      </c>
      <c r="D695" s="1">
        <v>12.08</v>
      </c>
      <c r="E695" s="1">
        <v>14.75</v>
      </c>
      <c r="F695" s="1">
        <v>190.29</v>
      </c>
      <c r="G695" s="1">
        <v>30.936070000000001</v>
      </c>
      <c r="H695" s="1">
        <v>-61.285440000000001</v>
      </c>
      <c r="I695" s="1">
        <v>-5.3508899999999997</v>
      </c>
      <c r="J695" s="1">
        <v>20.753240000000002</v>
      </c>
      <c r="K695" s="1">
        <v>293.90320000000003</v>
      </c>
      <c r="L695" s="1">
        <v>362.39550000000003</v>
      </c>
      <c r="M695" s="1">
        <v>418.33</v>
      </c>
      <c r="N695" s="1">
        <v>159.35390000000001</v>
      </c>
      <c r="O695" s="1">
        <v>-55.934550000000002</v>
      </c>
      <c r="P695" s="1">
        <f>+G695/F695</f>
        <v>0.16257328288401915</v>
      </c>
      <c r="Q695" s="1">
        <v>103.41930000000001</v>
      </c>
      <c r="R695" s="1">
        <v>14.3</v>
      </c>
      <c r="S695" s="1">
        <v>26.74</v>
      </c>
      <c r="T695" s="1">
        <v>18.163819444444442</v>
      </c>
      <c r="U695" s="1">
        <v>13.01</v>
      </c>
      <c r="V695" s="1">
        <v>25.14</v>
      </c>
      <c r="W695" s="1">
        <f>+(X695+Y695)/2</f>
        <v>68.56</v>
      </c>
      <c r="X695" s="1">
        <v>41.92</v>
      </c>
      <c r="Y695" s="1">
        <v>95.2</v>
      </c>
      <c r="Z695" s="1">
        <v>1.6890000000000001</v>
      </c>
      <c r="AA695" s="1">
        <v>289.2</v>
      </c>
      <c r="AB695" s="1">
        <v>31.91</v>
      </c>
      <c r="AC695" s="2">
        <v>19.489999999999998</v>
      </c>
      <c r="AD695" s="1">
        <v>17.73</v>
      </c>
      <c r="AE695" s="1">
        <v>20.07</v>
      </c>
      <c r="AF695" s="2">
        <v>21.09</v>
      </c>
      <c r="AG695" s="1">
        <v>20.11</v>
      </c>
      <c r="AH695" s="1">
        <v>21.3</v>
      </c>
      <c r="AI695" s="2">
        <v>22.09</v>
      </c>
      <c r="AJ695" s="1">
        <v>21.07</v>
      </c>
      <c r="AK695" s="1">
        <v>22.36</v>
      </c>
      <c r="AL695" s="2">
        <v>24</v>
      </c>
      <c r="AM695" s="1">
        <v>22.61</v>
      </c>
      <c r="AN695" s="1">
        <v>24.39</v>
      </c>
      <c r="AO695" s="1">
        <v>0.23599999999999999</v>
      </c>
      <c r="AP695" s="1">
        <v>3.6999999999999998E-2</v>
      </c>
      <c r="AQ695" s="1">
        <v>23.13</v>
      </c>
      <c r="AR695" s="1">
        <v>73.61</v>
      </c>
      <c r="AS695" s="1">
        <v>3.5999999999999997E-2</v>
      </c>
      <c r="AT695" s="1">
        <v>14.46</v>
      </c>
      <c r="AU695" s="1">
        <v>12.89</v>
      </c>
      <c r="AV695" s="1">
        <v>14.72</v>
      </c>
      <c r="AW695" s="1">
        <v>13.26</v>
      </c>
      <c r="AX695" s="1">
        <v>3.048</v>
      </c>
      <c r="AY695" s="1">
        <v>0</v>
      </c>
      <c r="BD695" s="1">
        <f>0.6108*EXP((U695*17.27)/(U695+237.3))</f>
        <v>1.498750930705772</v>
      </c>
      <c r="BE695" s="1">
        <f>0.6108*EXP((V695*17.27)/(V695+237.3))</f>
        <v>3.1942905180611927</v>
      </c>
      <c r="BF695" s="1">
        <f>+(BE695+BD695)/2</f>
        <v>2.3465207243834825</v>
      </c>
      <c r="BG695" s="1">
        <f>+((BD695*X695/100)+(BE695*Y695/100))/2</f>
        <v>1.8346204816730576</v>
      </c>
      <c r="BH695" s="1">
        <f>+BF695-BG695</f>
        <v>0.51190024271042489</v>
      </c>
      <c r="BI695" s="7"/>
      <c r="BJ695" s="7"/>
    </row>
    <row r="696" spans="1:62" x14ac:dyDescent="0.2">
      <c r="A696" s="4">
        <v>43793</v>
      </c>
      <c r="B696" s="3">
        <v>0</v>
      </c>
      <c r="C696">
        <v>328</v>
      </c>
      <c r="D696" s="1">
        <v>12.01</v>
      </c>
      <c r="E696" s="1">
        <v>16.850000000000001</v>
      </c>
      <c r="F696" s="1">
        <v>109.851</v>
      </c>
      <c r="G696" s="1">
        <v>18.375530000000001</v>
      </c>
      <c r="H696" s="1">
        <v>-44.325449999999996</v>
      </c>
      <c r="I696" s="1">
        <v>-3.3313570000000001</v>
      </c>
      <c r="J696" s="1">
        <v>18.35783</v>
      </c>
      <c r="K696" s="1">
        <v>291.50779999999997</v>
      </c>
      <c r="L696" s="1">
        <v>365.822</v>
      </c>
      <c r="M696" s="1">
        <v>406.81610000000001</v>
      </c>
      <c r="N696" s="1">
        <v>91.475459999999998</v>
      </c>
      <c r="O696" s="1">
        <v>-40.994100000000003</v>
      </c>
      <c r="P696" s="1">
        <f>+G696/F696</f>
        <v>0.167276856833347</v>
      </c>
      <c r="Q696" s="1">
        <v>50.481369999999998</v>
      </c>
      <c r="R696" s="1">
        <v>12.03</v>
      </c>
      <c r="S696" s="1">
        <v>28.95</v>
      </c>
      <c r="T696" s="1">
        <v>17.8</v>
      </c>
      <c r="U696" s="1">
        <v>12.23</v>
      </c>
      <c r="V696" s="1">
        <v>27</v>
      </c>
      <c r="W696" s="1">
        <f>+(X696+Y696)/2</f>
        <v>66.664999999999992</v>
      </c>
      <c r="X696" s="1">
        <v>35.53</v>
      </c>
      <c r="Y696" s="1">
        <v>97.8</v>
      </c>
      <c r="Z696" s="1">
        <v>1.0960000000000001</v>
      </c>
      <c r="AA696" s="1">
        <v>306.2</v>
      </c>
      <c r="AB696" s="1">
        <v>66.099999999999994</v>
      </c>
      <c r="AC696" s="2">
        <v>19.54</v>
      </c>
      <c r="AD696" s="1">
        <v>18.690000000000001</v>
      </c>
      <c r="AE696" s="1">
        <v>20.28</v>
      </c>
      <c r="AF696" s="2">
        <v>20.9</v>
      </c>
      <c r="AG696" s="1">
        <v>20.5</v>
      </c>
      <c r="AH696" s="1">
        <v>21.16</v>
      </c>
      <c r="AI696" s="2">
        <v>21.78</v>
      </c>
      <c r="AJ696" s="1">
        <v>21.44</v>
      </c>
      <c r="AK696" s="1">
        <v>22.05</v>
      </c>
      <c r="AL696" s="2">
        <v>23.77</v>
      </c>
      <c r="AM696" s="1">
        <v>23.33</v>
      </c>
      <c r="AN696" s="1">
        <v>24.15</v>
      </c>
      <c r="AO696" s="1">
        <v>0.23699999999999999</v>
      </c>
      <c r="AP696" s="1">
        <v>3.6999999999999998E-2</v>
      </c>
      <c r="AQ696" s="1">
        <v>22.78</v>
      </c>
      <c r="AR696" s="1">
        <v>72.97</v>
      </c>
      <c r="AS696" s="1">
        <v>3.5999999999999997E-2</v>
      </c>
      <c r="AT696" s="1">
        <v>14.54</v>
      </c>
      <c r="AU696" s="1">
        <v>12.91</v>
      </c>
      <c r="AV696" s="1">
        <v>14.79</v>
      </c>
      <c r="AW696" s="1">
        <v>13.32</v>
      </c>
      <c r="AX696" s="1">
        <v>359.2</v>
      </c>
      <c r="AY696" s="1">
        <v>3.4028452799999998</v>
      </c>
      <c r="BD696" s="1">
        <f>0.6108*EXP((U696*17.27)/(U696+237.3))</f>
        <v>1.4239774839199952</v>
      </c>
      <c r="BE696" s="1">
        <f>0.6108*EXP((V696*17.27)/(V696+237.3))</f>
        <v>3.5653401758108458</v>
      </c>
      <c r="BF696" s="1">
        <f>+(BE696+BD696)/2</f>
        <v>2.4946588298654206</v>
      </c>
      <c r="BG696" s="1">
        <f>+((BD696*X696/100)+(BE696*Y696/100))/2</f>
        <v>1.9964209459898907</v>
      </c>
      <c r="BH696" s="1">
        <f>+BF696-BG696</f>
        <v>0.49823788387552992</v>
      </c>
    </row>
    <row r="697" spans="1:62" x14ac:dyDescent="0.2">
      <c r="A697" s="4">
        <v>43794</v>
      </c>
      <c r="B697" s="3">
        <v>0</v>
      </c>
      <c r="C697">
        <v>329</v>
      </c>
      <c r="D697" s="1">
        <v>12.03</v>
      </c>
      <c r="E697" s="1">
        <v>15.57</v>
      </c>
      <c r="F697" s="1">
        <v>31.177679999999999</v>
      </c>
      <c r="G697" s="1">
        <v>5.4576750000000001</v>
      </c>
      <c r="H697" s="1">
        <v>-24.67962</v>
      </c>
      <c r="I697" s="1">
        <v>-0.98779430000000001</v>
      </c>
      <c r="J697" s="1">
        <v>16.843679999999999</v>
      </c>
      <c r="K697" s="1">
        <v>289.99369999999999</v>
      </c>
      <c r="L697" s="1">
        <v>376.41390000000001</v>
      </c>
      <c r="M697" s="1">
        <v>400.10579999999999</v>
      </c>
      <c r="N697" s="1">
        <v>25.720009999999998</v>
      </c>
      <c r="O697" s="1">
        <v>-23.69182</v>
      </c>
      <c r="P697" s="1">
        <f>+G697/F697</f>
        <v>0.17505070935361453</v>
      </c>
      <c r="Q697" s="1">
        <v>2.0281820000000002</v>
      </c>
      <c r="R697" s="1">
        <v>14.35</v>
      </c>
      <c r="S697" s="1">
        <v>21.22</v>
      </c>
      <c r="T697" s="1">
        <v>16.68</v>
      </c>
      <c r="U697" s="1">
        <v>14.52</v>
      </c>
      <c r="V697" s="1">
        <v>20.16</v>
      </c>
      <c r="W697" s="1">
        <f>+(X697+Y697)/2</f>
        <v>74.784999999999997</v>
      </c>
      <c r="X697" s="1">
        <v>56.57</v>
      </c>
      <c r="Y697" s="1">
        <v>93</v>
      </c>
      <c r="Z697" s="1">
        <v>1.282</v>
      </c>
      <c r="AA697" s="1">
        <v>137.69999999999999</v>
      </c>
      <c r="AB697" s="1">
        <v>83.5</v>
      </c>
      <c r="AC697" s="2">
        <v>19.59</v>
      </c>
      <c r="AD697" s="1">
        <v>19.27</v>
      </c>
      <c r="AE697" s="1">
        <v>20.04</v>
      </c>
      <c r="AF697" s="2">
        <v>20.82</v>
      </c>
      <c r="AG697" s="1">
        <v>20.63</v>
      </c>
      <c r="AH697" s="1">
        <v>20.98</v>
      </c>
      <c r="AI697" s="2">
        <v>21.57</v>
      </c>
      <c r="AJ697" s="1">
        <v>21.39</v>
      </c>
      <c r="AK697" s="1">
        <v>21.72</v>
      </c>
      <c r="AL697" s="2">
        <v>23.49</v>
      </c>
      <c r="AM697" s="1">
        <v>23.25</v>
      </c>
      <c r="AN697" s="1">
        <v>23.76</v>
      </c>
      <c r="AO697" s="1">
        <v>0.23799999999999999</v>
      </c>
      <c r="AP697" s="1">
        <v>3.6999999999999998E-2</v>
      </c>
      <c r="AQ697" s="1">
        <v>22.6</v>
      </c>
      <c r="AR697" s="1">
        <v>72.599999999999994</v>
      </c>
      <c r="AS697" s="1">
        <v>3.5999999999999997E-2</v>
      </c>
      <c r="AT697" s="1">
        <v>14.63</v>
      </c>
      <c r="AU697" s="1">
        <v>12.89</v>
      </c>
      <c r="AV697" s="1">
        <v>14.88</v>
      </c>
      <c r="AW697" s="1">
        <v>13.34</v>
      </c>
      <c r="AX697" s="1">
        <v>0</v>
      </c>
      <c r="AY697" s="1">
        <v>0</v>
      </c>
      <c r="BD697" s="1">
        <f>0.6108*EXP((U697*17.27)/(U697+237.3))</f>
        <v>1.6533549505445637</v>
      </c>
      <c r="BE697" s="1">
        <f>0.6108*EXP((V697*17.27)/(V697+237.3))</f>
        <v>2.3615412017815807</v>
      </c>
      <c r="BF697" s="1">
        <f>+(BE697+BD697)/2</f>
        <v>2.0074480761630724</v>
      </c>
      <c r="BG697" s="1">
        <f>+((BD697*X697/100)+(BE697*Y697/100))/2</f>
        <v>1.5657681065899649</v>
      </c>
      <c r="BH697" s="1">
        <f>+BF697-BG697</f>
        <v>0.44167996957310751</v>
      </c>
    </row>
    <row r="698" spans="1:62" x14ac:dyDescent="0.2">
      <c r="A698" s="4">
        <v>43795</v>
      </c>
      <c r="B698" s="3">
        <v>0</v>
      </c>
      <c r="C698">
        <v>330</v>
      </c>
      <c r="D698" s="1">
        <v>11.95</v>
      </c>
      <c r="E698" s="1">
        <v>12.87</v>
      </c>
      <c r="F698" s="1">
        <v>138.50139999999999</v>
      </c>
      <c r="G698" s="1">
        <v>24.417629999999999</v>
      </c>
      <c r="H698" s="1">
        <v>-53.839910000000003</v>
      </c>
      <c r="I698" s="1">
        <v>-3.791188</v>
      </c>
      <c r="J698" s="1">
        <v>18.751249999999999</v>
      </c>
      <c r="K698" s="1">
        <v>291.90120000000002</v>
      </c>
      <c r="L698" s="1">
        <v>358.41059999999999</v>
      </c>
      <c r="M698" s="1">
        <v>408.45929999999998</v>
      </c>
      <c r="N698" s="1">
        <v>114.08369999999999</v>
      </c>
      <c r="O698" s="1">
        <v>-50.048729999999999</v>
      </c>
      <c r="P698" s="1">
        <f>+G698/F698</f>
        <v>0.17629879553564079</v>
      </c>
      <c r="Q698" s="1">
        <v>64.034999999999997</v>
      </c>
      <c r="R698" s="1">
        <v>12</v>
      </c>
      <c r="S698" s="1">
        <v>27.18</v>
      </c>
      <c r="T698" s="1">
        <v>18.04</v>
      </c>
      <c r="U698" s="1">
        <v>12.15</v>
      </c>
      <c r="V698" s="1">
        <v>25.43</v>
      </c>
      <c r="W698" s="1">
        <f>+(X698+Y698)/2</f>
        <v>64.234999999999999</v>
      </c>
      <c r="X698" s="1">
        <v>30.27</v>
      </c>
      <c r="Y698" s="1">
        <v>98.2</v>
      </c>
      <c r="Z698" s="1">
        <v>1.2549999999999999</v>
      </c>
      <c r="AA698" s="1">
        <v>214.9</v>
      </c>
      <c r="AB698" s="1">
        <v>72.599999999999994</v>
      </c>
      <c r="AC698" s="2">
        <v>19.48</v>
      </c>
      <c r="AD698" s="1">
        <v>18.8</v>
      </c>
      <c r="AE698" s="1">
        <v>20.190000000000001</v>
      </c>
      <c r="AF698" s="2">
        <v>20.64</v>
      </c>
      <c r="AG698" s="1">
        <v>20.3</v>
      </c>
      <c r="AH698" s="1">
        <v>20.87</v>
      </c>
      <c r="AI698" s="2">
        <v>21.41</v>
      </c>
      <c r="AJ698" s="1">
        <v>21.05</v>
      </c>
      <c r="AK698" s="1">
        <v>21.65</v>
      </c>
      <c r="AL698" s="2">
        <v>23.31</v>
      </c>
      <c r="AM698" s="1">
        <v>22.84</v>
      </c>
      <c r="AN698" s="1">
        <v>23.65</v>
      </c>
      <c r="AO698" s="1" t="s">
        <v>0</v>
      </c>
      <c r="AP698" s="1">
        <v>3.6999999999999998E-2</v>
      </c>
      <c r="AQ698" s="1">
        <v>22.47</v>
      </c>
      <c r="AR698" s="1">
        <v>72.400000000000006</v>
      </c>
      <c r="AS698" s="1">
        <v>3.5000000000000003E-2</v>
      </c>
      <c r="AT698" s="1">
        <v>14.53</v>
      </c>
      <c r="AU698" s="1">
        <v>12.7</v>
      </c>
      <c r="AV698" s="1">
        <v>14.77</v>
      </c>
      <c r="AW698" s="1">
        <v>13.18</v>
      </c>
      <c r="AX698" s="1">
        <v>0</v>
      </c>
      <c r="AY698" s="1">
        <v>0</v>
      </c>
      <c r="BD698" s="1">
        <f>0.6108*EXP((U698*17.27)/(U698+237.3))</f>
        <v>1.4164969315090536</v>
      </c>
      <c r="BE698" s="1">
        <f>0.6108*EXP((V698*17.27)/(V698+237.3))</f>
        <v>3.2498260606787239</v>
      </c>
      <c r="BF698" s="1">
        <f>+(BE698+BD698)/2</f>
        <v>2.3331614960938887</v>
      </c>
      <c r="BG698" s="1">
        <f>+((BD698*X698/100)+(BE698*Y698/100))/2</f>
        <v>1.8100514063771487</v>
      </c>
      <c r="BH698" s="1">
        <f>+BF698-BG698</f>
        <v>0.52311008971674</v>
      </c>
    </row>
    <row r="699" spans="1:62" x14ac:dyDescent="0.2">
      <c r="A699" s="4">
        <v>43796</v>
      </c>
      <c r="B699" s="3">
        <v>0</v>
      </c>
      <c r="C699">
        <v>331</v>
      </c>
      <c r="D699" s="1">
        <v>11.93</v>
      </c>
      <c r="E699" s="1">
        <v>16.23</v>
      </c>
      <c r="F699" s="1">
        <v>15.37875</v>
      </c>
      <c r="G699" s="1">
        <v>2.0602109999999998</v>
      </c>
      <c r="H699" s="1">
        <v>-4.9474359999999997</v>
      </c>
      <c r="I699" s="1">
        <v>1.2593190000000001</v>
      </c>
      <c r="J699" s="1">
        <v>16.635739999999998</v>
      </c>
      <c r="K699" s="1">
        <v>289.78570000000002</v>
      </c>
      <c r="L699" s="1">
        <v>395.0335</v>
      </c>
      <c r="M699" s="1">
        <v>401.24020000000002</v>
      </c>
      <c r="N699" s="1">
        <v>13.31854</v>
      </c>
      <c r="O699" s="1">
        <v>-6.2067550000000002</v>
      </c>
      <c r="P699" s="1">
        <f>+G699/F699</f>
        <v>0.13396478907583514</v>
      </c>
      <c r="Q699" s="1">
        <v>7.1117840000000001</v>
      </c>
      <c r="R699" s="1">
        <v>11.92</v>
      </c>
      <c r="S699" s="1">
        <v>19.73</v>
      </c>
      <c r="T699" s="1">
        <v>16.54</v>
      </c>
      <c r="U699" s="1">
        <v>12.07</v>
      </c>
      <c r="V699" s="1">
        <v>19.64</v>
      </c>
      <c r="W699" s="1">
        <f>+(X699+Y699)/2</f>
        <v>96.6</v>
      </c>
      <c r="X699" s="1">
        <v>93.3</v>
      </c>
      <c r="Y699" s="1">
        <v>99.9</v>
      </c>
      <c r="Z699" s="1">
        <v>1.4970000000000001</v>
      </c>
      <c r="AA699" s="1">
        <v>70.489999999999995</v>
      </c>
      <c r="AB699" s="1">
        <v>80.099999999999994</v>
      </c>
      <c r="AC699" s="2">
        <v>19.05</v>
      </c>
      <c r="AD699" s="1">
        <v>18.739999999999998</v>
      </c>
      <c r="AE699" s="1">
        <v>19.68</v>
      </c>
      <c r="AF699" s="2">
        <v>20.37</v>
      </c>
      <c r="AG699" s="1">
        <v>20.12</v>
      </c>
      <c r="AH699" s="1">
        <v>20.76</v>
      </c>
      <c r="AI699" s="2">
        <v>21.15</v>
      </c>
      <c r="AJ699" s="1">
        <v>20.88</v>
      </c>
      <c r="AK699" s="1">
        <v>21.42</v>
      </c>
      <c r="AL699" s="2">
        <v>23.04</v>
      </c>
      <c r="AM699" s="1">
        <v>22.87</v>
      </c>
      <c r="AN699" s="1">
        <v>23.32</v>
      </c>
      <c r="AO699" s="1">
        <v>0.24</v>
      </c>
      <c r="AP699" s="1">
        <v>3.9E-2</v>
      </c>
      <c r="AQ699" s="1">
        <v>22.23</v>
      </c>
      <c r="AR699" s="1">
        <v>72.040000000000006</v>
      </c>
      <c r="AS699" s="1">
        <v>3.7999999999999999E-2</v>
      </c>
      <c r="AT699" s="1">
        <v>14.8</v>
      </c>
      <c r="AU699" s="1">
        <v>13.62</v>
      </c>
      <c r="AV699" s="1">
        <v>15.03</v>
      </c>
      <c r="AW699" s="1">
        <v>14.19</v>
      </c>
      <c r="AX699" s="1">
        <v>53.34</v>
      </c>
      <c r="AY699" s="1">
        <v>0</v>
      </c>
      <c r="BD699" s="1">
        <f>0.6108*EXP((U699*17.27)/(U699+237.3))</f>
        <v>1.4090509146703718</v>
      </c>
      <c r="BE699" s="1">
        <f>0.6108*EXP((V699*17.27)/(V699+237.3))</f>
        <v>2.2866775612765986</v>
      </c>
      <c r="BF699" s="1">
        <f>+(BE699+BD699)/2</f>
        <v>1.8478642379734853</v>
      </c>
      <c r="BG699" s="1">
        <f>+((BD699*X699/100)+(BE699*Y699/100))/2</f>
        <v>1.7995176935513895</v>
      </c>
      <c r="BH699" s="1">
        <f>+BF699-BG699</f>
        <v>4.834654442209585E-2</v>
      </c>
    </row>
    <row r="700" spans="1:62" x14ac:dyDescent="0.2">
      <c r="A700" s="4">
        <v>43797</v>
      </c>
      <c r="B700" s="3">
        <v>0</v>
      </c>
      <c r="C700">
        <v>332</v>
      </c>
      <c r="D700" s="1">
        <v>11.86</v>
      </c>
      <c r="E700" s="1">
        <v>16.16</v>
      </c>
      <c r="F700" s="1">
        <v>72.719220000000007</v>
      </c>
      <c r="G700" s="1">
        <v>10.88087</v>
      </c>
      <c r="H700" s="1">
        <v>-17.450389999999999</v>
      </c>
      <c r="I700" s="1">
        <v>-0.27037290000000003</v>
      </c>
      <c r="J700" s="1">
        <v>17.786809999999999</v>
      </c>
      <c r="K700" s="1">
        <v>290.93680000000001</v>
      </c>
      <c r="L700" s="1">
        <v>388.87939999999998</v>
      </c>
      <c r="M700" s="1">
        <v>406.05939999999998</v>
      </c>
      <c r="N700" s="1">
        <v>61.838340000000002</v>
      </c>
      <c r="O700" s="1">
        <v>-17.180019999999999</v>
      </c>
      <c r="P700" s="1">
        <f>+G700/F700</f>
        <v>0.1496285301189974</v>
      </c>
      <c r="Q700" s="1">
        <v>44.658329999999999</v>
      </c>
      <c r="R700" s="1">
        <v>15.58</v>
      </c>
      <c r="S700" s="1">
        <v>21.55</v>
      </c>
      <c r="T700" s="1">
        <v>17.36</v>
      </c>
      <c r="U700" s="1">
        <v>15.59</v>
      </c>
      <c r="V700" s="1">
        <v>20.79</v>
      </c>
      <c r="W700" s="1">
        <f>+(X700+Y700)/2</f>
        <v>81.945000000000007</v>
      </c>
      <c r="X700" s="1">
        <v>63.99</v>
      </c>
      <c r="Y700" s="1">
        <v>99.9</v>
      </c>
      <c r="Z700" s="1">
        <v>2.1070000000000002</v>
      </c>
      <c r="AA700" s="1">
        <v>168.7</v>
      </c>
      <c r="AB700" s="1">
        <v>79.010000000000005</v>
      </c>
      <c r="AC700" s="2">
        <v>18.899999999999999</v>
      </c>
      <c r="AD700" s="1">
        <v>18.420000000000002</v>
      </c>
      <c r="AE700" s="1">
        <v>19.28</v>
      </c>
      <c r="AF700" s="2">
        <v>19.829999999999998</v>
      </c>
      <c r="AG700" s="1">
        <v>19.55</v>
      </c>
      <c r="AH700" s="1">
        <v>20.14</v>
      </c>
      <c r="AI700" s="2">
        <v>20.53</v>
      </c>
      <c r="AJ700" s="1">
        <v>20.27</v>
      </c>
      <c r="AK700" s="1">
        <v>20.89</v>
      </c>
      <c r="AL700" s="2">
        <v>22.55</v>
      </c>
      <c r="AM700" s="1">
        <v>22.18</v>
      </c>
      <c r="AN700" s="1">
        <v>23</v>
      </c>
      <c r="AO700" s="1" t="s">
        <v>0</v>
      </c>
      <c r="AP700" s="1">
        <v>4.4999999999999998E-2</v>
      </c>
      <c r="AQ700" s="1">
        <v>21.47</v>
      </c>
      <c r="AR700" s="1">
        <v>70.63</v>
      </c>
      <c r="AS700" s="1">
        <v>4.2999999999999997E-2</v>
      </c>
      <c r="AT700" s="1">
        <v>15.52</v>
      </c>
      <c r="AU700" s="1">
        <v>15.51</v>
      </c>
      <c r="AV700" s="1">
        <v>15.74</v>
      </c>
      <c r="AW700" s="1">
        <v>16.32</v>
      </c>
      <c r="AX700" s="1">
        <v>33.78</v>
      </c>
      <c r="AY700" s="1">
        <v>0</v>
      </c>
      <c r="BD700" s="1">
        <f>0.6108*EXP((U700*17.27)/(U700+237.3))</f>
        <v>1.7712121489681465</v>
      </c>
      <c r="BE700" s="1">
        <f>0.6108*EXP((V700*17.27)/(V700+237.3))</f>
        <v>2.4551054298304917</v>
      </c>
      <c r="BF700" s="1">
        <f>+(BE700+BD700)/2</f>
        <v>2.1131587893993191</v>
      </c>
      <c r="BG700" s="1">
        <f>+((BD700*X700/100)+(BE700*Y700/100))/2</f>
        <v>1.793024489262689</v>
      </c>
      <c r="BH700" s="1">
        <f>+BF700-BG700</f>
        <v>0.32013430013663013</v>
      </c>
    </row>
    <row r="701" spans="1:62" x14ac:dyDescent="0.2">
      <c r="A701" s="4">
        <v>43798</v>
      </c>
      <c r="B701" s="3">
        <v>0</v>
      </c>
      <c r="C701">
        <v>333</v>
      </c>
      <c r="D701" s="1">
        <v>11.9</v>
      </c>
      <c r="E701" s="1">
        <v>10.48</v>
      </c>
      <c r="F701" s="1">
        <v>47.269599999999997</v>
      </c>
      <c r="G701" s="1">
        <v>7.2304909999999998</v>
      </c>
      <c r="H701" s="1">
        <v>-27.19595</v>
      </c>
      <c r="I701" s="1">
        <v>-0.3242563</v>
      </c>
      <c r="J701" s="1">
        <v>16.13532</v>
      </c>
      <c r="K701" s="1">
        <v>289.28530000000001</v>
      </c>
      <c r="L701" s="1">
        <v>370.06330000000003</v>
      </c>
      <c r="M701" s="1">
        <v>396.935</v>
      </c>
      <c r="N701" s="1">
        <v>40.039099999999998</v>
      </c>
      <c r="O701" s="1">
        <v>-26.871700000000001</v>
      </c>
      <c r="P701" s="1">
        <f>+G701/F701</f>
        <v>0.15296281330918815</v>
      </c>
      <c r="Q701" s="1">
        <v>13.16741</v>
      </c>
      <c r="R701" s="1">
        <v>9.89</v>
      </c>
      <c r="S701" s="1">
        <v>19.02</v>
      </c>
      <c r="T701" s="1">
        <v>16.059999999999999</v>
      </c>
      <c r="U701" s="1">
        <v>9.73</v>
      </c>
      <c r="V701" s="1">
        <v>19.02</v>
      </c>
      <c r="W701" s="1">
        <f>+(X701+Y701)/2</f>
        <v>83.009999999999991</v>
      </c>
      <c r="X701" s="1">
        <v>67.92</v>
      </c>
      <c r="Y701" s="1">
        <v>98.1</v>
      </c>
      <c r="Z701" s="1">
        <v>2.2429999999999999</v>
      </c>
      <c r="AA701" s="1">
        <v>155.1</v>
      </c>
      <c r="AB701" s="1">
        <v>80.3</v>
      </c>
      <c r="AC701" s="2">
        <v>18.760000000000002</v>
      </c>
      <c r="AD701" s="1">
        <v>18.41</v>
      </c>
      <c r="AE701" s="1">
        <v>19.100000000000001</v>
      </c>
      <c r="AF701" s="2">
        <v>19.78</v>
      </c>
      <c r="AG701" s="1">
        <v>19.52</v>
      </c>
      <c r="AH701" s="1">
        <v>19.98</v>
      </c>
      <c r="AI701" s="2">
        <v>20.43</v>
      </c>
      <c r="AJ701" s="1">
        <v>20.18</v>
      </c>
      <c r="AK701" s="1">
        <v>20.58</v>
      </c>
      <c r="AL701" s="2">
        <v>22.24</v>
      </c>
      <c r="AM701" s="1">
        <v>21.92</v>
      </c>
      <c r="AN701" s="1">
        <v>22.48</v>
      </c>
      <c r="AO701" s="1" t="s">
        <v>0</v>
      </c>
      <c r="AP701" s="1">
        <v>4.1000000000000002E-2</v>
      </c>
      <c r="AQ701" s="1">
        <v>21.34</v>
      </c>
      <c r="AR701" s="1">
        <v>70.39</v>
      </c>
      <c r="AS701" s="1">
        <v>3.9E-2</v>
      </c>
      <c r="AT701" s="1">
        <v>14.79</v>
      </c>
      <c r="AU701" s="1">
        <v>13.87</v>
      </c>
      <c r="AV701" s="1">
        <v>15</v>
      </c>
      <c r="AW701" s="1">
        <v>14.62</v>
      </c>
      <c r="AX701" s="1">
        <v>1.524</v>
      </c>
      <c r="AY701" s="1">
        <v>0</v>
      </c>
      <c r="BD701" s="1">
        <f>0.6108*EXP((U701*17.27)/(U701+237.3))</f>
        <v>1.2059212783089701</v>
      </c>
      <c r="BE701" s="1">
        <f>0.6108*EXP((V701*17.27)/(V701+237.3))</f>
        <v>2.2001365886236965</v>
      </c>
      <c r="BF701" s="1">
        <f>+(BE701+BD701)/2</f>
        <v>1.7030289334663333</v>
      </c>
      <c r="BG701" s="1">
        <f>+((BD701*X701/100)+(BE701*Y701/100))/2</f>
        <v>1.4886978628336494</v>
      </c>
      <c r="BH701" s="1">
        <f>+BF701-BG701</f>
        <v>0.21433107063268397</v>
      </c>
    </row>
    <row r="702" spans="1:62" x14ac:dyDescent="0.2">
      <c r="A702" s="4">
        <v>43799</v>
      </c>
      <c r="B702" s="3">
        <v>0</v>
      </c>
      <c r="C702">
        <v>334</v>
      </c>
      <c r="D702" s="1">
        <v>11.8</v>
      </c>
      <c r="E702" s="1">
        <v>9.7100000000000009</v>
      </c>
      <c r="F702" s="1">
        <v>151.97049999999999</v>
      </c>
      <c r="G702" s="1">
        <v>24.75591</v>
      </c>
      <c r="H702" s="1">
        <v>-55.11074</v>
      </c>
      <c r="I702" s="1">
        <v>-2.5156589999999999</v>
      </c>
      <c r="J702" s="1">
        <v>14.78477</v>
      </c>
      <c r="K702" s="1">
        <v>287.9348</v>
      </c>
      <c r="L702" s="1">
        <v>335.36799999999999</v>
      </c>
      <c r="M702" s="1">
        <v>387.96300000000002</v>
      </c>
      <c r="N702" s="1">
        <v>127.2146</v>
      </c>
      <c r="O702" s="1">
        <v>-52.595080000000003</v>
      </c>
      <c r="P702" s="1">
        <f>+G702/F702</f>
        <v>0.16289944430004508</v>
      </c>
      <c r="Q702" s="1">
        <v>74.619479999999996</v>
      </c>
      <c r="R702" s="1">
        <v>9.11</v>
      </c>
      <c r="S702" s="1">
        <v>23.76</v>
      </c>
      <c r="T702" s="1">
        <v>14.23</v>
      </c>
      <c r="U702" s="1">
        <v>8.86</v>
      </c>
      <c r="V702" s="1">
        <v>21.94</v>
      </c>
      <c r="W702" s="1">
        <f>+(X702+Y702)/2</f>
        <v>67.855000000000004</v>
      </c>
      <c r="X702" s="1">
        <v>36.31</v>
      </c>
      <c r="Y702" s="1">
        <v>99.4</v>
      </c>
      <c r="Z702" s="1">
        <v>1.5840000000000001</v>
      </c>
      <c r="AA702" s="1">
        <v>345.3</v>
      </c>
      <c r="AB702" s="1">
        <v>56.56</v>
      </c>
      <c r="AC702" s="2">
        <v>17.75</v>
      </c>
      <c r="AD702" s="1">
        <v>16.97</v>
      </c>
      <c r="AE702" s="1">
        <v>18.59</v>
      </c>
      <c r="AF702" s="2">
        <v>19.38</v>
      </c>
      <c r="AG702" s="1">
        <v>18.98</v>
      </c>
      <c r="AH702" s="1">
        <v>19.829999999999998</v>
      </c>
      <c r="AI702" s="2">
        <v>20.22</v>
      </c>
      <c r="AJ702" s="1">
        <v>19.88</v>
      </c>
      <c r="AK702" s="1">
        <v>20.5</v>
      </c>
      <c r="AL702" s="2">
        <v>22.08</v>
      </c>
      <c r="AM702" s="1">
        <v>21.65</v>
      </c>
      <c r="AN702" s="1">
        <v>22.57</v>
      </c>
      <c r="AO702" s="1" t="s">
        <v>0</v>
      </c>
      <c r="AP702" s="1">
        <v>0.04</v>
      </c>
      <c r="AQ702" s="1">
        <v>21.14</v>
      </c>
      <c r="AR702" s="1">
        <v>70.03</v>
      </c>
      <c r="AS702" s="1">
        <v>3.7999999999999999E-2</v>
      </c>
      <c r="AT702" s="1">
        <v>14.61</v>
      </c>
      <c r="AU702" s="1">
        <v>13.51</v>
      </c>
      <c r="AV702" s="1">
        <v>14.81</v>
      </c>
      <c r="AW702" s="1">
        <v>14.3</v>
      </c>
      <c r="AX702" s="1">
        <v>0</v>
      </c>
      <c r="AY702" s="1">
        <v>0</v>
      </c>
      <c r="BD702" s="1">
        <f>0.6108*EXP((U702*17.27)/(U702+237.3))</f>
        <v>1.1372474406004875</v>
      </c>
      <c r="BE702" s="1">
        <f>0.6108*EXP((V702*17.27)/(V702+237.3))</f>
        <v>2.6342775127315252</v>
      </c>
      <c r="BF702" s="1">
        <f>+(BE702+BD702)/2</f>
        <v>1.8857624766660064</v>
      </c>
      <c r="BG702" s="1">
        <f>+((BD702*X702/100)+(BE702*Y702/100))/2</f>
        <v>1.5157031966685868</v>
      </c>
      <c r="BH702" s="1">
        <f>+BF702-BG702</f>
        <v>0.37005927999741961</v>
      </c>
      <c r="BI702" s="4">
        <f>+A702</f>
        <v>43799</v>
      </c>
      <c r="BJ702" s="1">
        <f>+AVERAGE(BH673:BH702)</f>
        <v>0.78694645947381681</v>
      </c>
    </row>
    <row r="703" spans="1:62" x14ac:dyDescent="0.2">
      <c r="A703" s="4">
        <v>43800</v>
      </c>
      <c r="B703" s="3">
        <v>0</v>
      </c>
      <c r="C703">
        <v>335</v>
      </c>
      <c r="D703" s="1">
        <v>11.68</v>
      </c>
      <c r="E703" s="1">
        <v>9.86</v>
      </c>
      <c r="F703" s="1">
        <v>152.91990000000001</v>
      </c>
      <c r="G703" s="1">
        <v>25.410209999999999</v>
      </c>
      <c r="H703" s="1">
        <v>-59.733519999999999</v>
      </c>
      <c r="I703" s="1">
        <v>-2.7939500000000002</v>
      </c>
      <c r="J703" s="1">
        <v>13.93256</v>
      </c>
      <c r="K703" s="1">
        <v>287.08249999999998</v>
      </c>
      <c r="L703" s="1">
        <v>326.45139999999998</v>
      </c>
      <c r="M703" s="1">
        <v>383.39100000000002</v>
      </c>
      <c r="N703" s="1">
        <v>127.5097</v>
      </c>
      <c r="O703" s="1">
        <v>-56.939570000000003</v>
      </c>
      <c r="P703" s="1">
        <f>+G703/F703</f>
        <v>0.1661667971271234</v>
      </c>
      <c r="Q703" s="1">
        <v>70.57011</v>
      </c>
      <c r="R703" s="1">
        <v>6.0759999999999996</v>
      </c>
      <c r="S703" s="1">
        <v>24.01</v>
      </c>
      <c r="T703" s="1">
        <v>13.24</v>
      </c>
      <c r="U703" s="1">
        <v>5.7670000000000003</v>
      </c>
      <c r="V703" s="1">
        <v>22.98</v>
      </c>
      <c r="W703" s="1">
        <f>+(X703+Y703)/2</f>
        <v>69.97</v>
      </c>
      <c r="X703" s="1">
        <v>40.340000000000003</v>
      </c>
      <c r="Y703" s="1">
        <v>99.6</v>
      </c>
      <c r="Z703" s="1">
        <v>1.3640000000000001</v>
      </c>
      <c r="AA703" s="1">
        <v>305.5</v>
      </c>
      <c r="AB703" s="1">
        <v>54.85</v>
      </c>
      <c r="AC703" s="2">
        <v>16.88</v>
      </c>
      <c r="AD703" s="1">
        <v>15.82</v>
      </c>
      <c r="AE703" s="1">
        <v>17.670000000000002</v>
      </c>
      <c r="AF703" s="2">
        <v>18.71</v>
      </c>
      <c r="AG703" s="1">
        <v>18.190000000000001</v>
      </c>
      <c r="AH703" s="1">
        <v>19.22</v>
      </c>
      <c r="AI703" s="2">
        <v>19.72</v>
      </c>
      <c r="AJ703" s="1">
        <v>19.18</v>
      </c>
      <c r="AK703" s="1">
        <v>20.100000000000001</v>
      </c>
      <c r="AL703" s="2">
        <v>21.86</v>
      </c>
      <c r="AM703" s="1">
        <v>21.16</v>
      </c>
      <c r="AN703" s="1">
        <v>22.41</v>
      </c>
      <c r="AO703" s="1" t="s">
        <v>0</v>
      </c>
      <c r="AP703" s="1">
        <v>3.9E-2</v>
      </c>
      <c r="AQ703" s="1">
        <v>20.68</v>
      </c>
      <c r="AR703" s="1">
        <v>69.19</v>
      </c>
      <c r="AS703" s="1">
        <v>3.6999999999999998E-2</v>
      </c>
      <c r="AT703" s="1">
        <v>14.51</v>
      </c>
      <c r="AU703" s="1">
        <v>13.18</v>
      </c>
      <c r="AV703" s="1">
        <v>14.69</v>
      </c>
      <c r="AW703" s="1">
        <v>14.04</v>
      </c>
      <c r="AX703" s="1">
        <v>0</v>
      </c>
      <c r="AY703" s="1">
        <v>0</v>
      </c>
      <c r="BD703" s="1">
        <f>0.6108*EXP((U703*17.27)/(U703+237.3))</f>
        <v>0.92013191936481031</v>
      </c>
      <c r="BE703" s="1">
        <f>0.6108*EXP((V703*17.27)/(V703+237.3))</f>
        <v>2.8060408861466497</v>
      </c>
      <c r="BF703" s="1">
        <f>+(BE703+BD703)/2</f>
        <v>1.8630864027557301</v>
      </c>
      <c r="BG703" s="1">
        <f>+((BD703*X703/100)+(BE703*Y703/100))/2</f>
        <v>1.5829989694369135</v>
      </c>
      <c r="BH703" s="1">
        <f>+BF703-BG703</f>
        <v>0.28008743331881658</v>
      </c>
    </row>
    <row r="704" spans="1:62" x14ac:dyDescent="0.2">
      <c r="A704" s="4">
        <v>43801</v>
      </c>
      <c r="B704" s="3">
        <v>0</v>
      </c>
      <c r="C704">
        <v>336</v>
      </c>
      <c r="D704" s="1">
        <v>11.83</v>
      </c>
      <c r="E704" s="1">
        <v>10.94</v>
      </c>
      <c r="F704" s="1">
        <v>144.0421</v>
      </c>
      <c r="G704" s="1">
        <v>24.16009</v>
      </c>
      <c r="H704" s="1">
        <v>-61.601790000000001</v>
      </c>
      <c r="I704" s="1">
        <v>-3.4852280000000002</v>
      </c>
      <c r="J704" s="1">
        <v>14.492839999999999</v>
      </c>
      <c r="K704" s="1">
        <v>287.64280000000002</v>
      </c>
      <c r="L704" s="1">
        <v>327.63920000000002</v>
      </c>
      <c r="M704" s="1">
        <v>385.75580000000002</v>
      </c>
      <c r="N704" s="1">
        <v>119.88200000000001</v>
      </c>
      <c r="O704" s="1">
        <v>-58.116570000000003</v>
      </c>
      <c r="P704" s="1">
        <f>+G704/F704</f>
        <v>0.16772936523419193</v>
      </c>
      <c r="Q704" s="1">
        <v>61.765430000000002</v>
      </c>
      <c r="R704" s="1">
        <v>5.9669999999999996</v>
      </c>
      <c r="S704" s="1">
        <v>24.23</v>
      </c>
      <c r="T704" s="1">
        <v>13.84</v>
      </c>
      <c r="U704" s="1">
        <v>5.9480000000000004</v>
      </c>
      <c r="V704" s="1">
        <v>23.77</v>
      </c>
      <c r="W704" s="1">
        <f>+(X704+Y704)/2</f>
        <v>69.925000000000011</v>
      </c>
      <c r="X704" s="1">
        <v>40.450000000000003</v>
      </c>
      <c r="Y704" s="1">
        <v>99.4</v>
      </c>
      <c r="Z704" s="1">
        <v>1.385</v>
      </c>
      <c r="AA704" s="1">
        <v>306.8</v>
      </c>
      <c r="AB704" s="1">
        <v>62.93</v>
      </c>
      <c r="AC704" s="2">
        <v>16.489999999999998</v>
      </c>
      <c r="AD704" s="1">
        <v>15.41</v>
      </c>
      <c r="AE704" s="1">
        <v>17.329999999999998</v>
      </c>
      <c r="AF704" s="2">
        <v>18.2</v>
      </c>
      <c r="AG704" s="1">
        <v>17.68</v>
      </c>
      <c r="AH704" s="1">
        <v>18.600000000000001</v>
      </c>
      <c r="AI704" s="2">
        <v>19.23</v>
      </c>
      <c r="AJ704" s="1">
        <v>18.690000000000001</v>
      </c>
      <c r="AK704" s="1">
        <v>19.600000000000001</v>
      </c>
      <c r="AL704" s="2">
        <v>21.57</v>
      </c>
      <c r="AM704" s="1">
        <v>20.84</v>
      </c>
      <c r="AN704" s="1">
        <v>22.09</v>
      </c>
      <c r="AO704" s="1" t="s">
        <v>0</v>
      </c>
      <c r="AP704" s="1">
        <v>3.7999999999999999E-2</v>
      </c>
      <c r="AQ704" s="1">
        <v>20.22</v>
      </c>
      <c r="AR704" s="1">
        <v>68.37</v>
      </c>
      <c r="AS704" s="1">
        <v>3.5999999999999997E-2</v>
      </c>
      <c r="AT704" s="1">
        <v>14.42</v>
      </c>
      <c r="AU704" s="1">
        <v>12.89</v>
      </c>
      <c r="AV704" s="1">
        <v>14.59</v>
      </c>
      <c r="AW704" s="1">
        <v>13.83</v>
      </c>
      <c r="AX704" s="1">
        <v>0</v>
      </c>
      <c r="AY704" s="1">
        <v>0</v>
      </c>
      <c r="BD704" s="1">
        <f>0.6108*EXP((U704*17.27)/(U704+237.3))</f>
        <v>0.93174829296046358</v>
      </c>
      <c r="BE704" s="1">
        <f>0.6108*EXP((V704*17.27)/(V704+237.3))</f>
        <v>2.9429714831448694</v>
      </c>
      <c r="BF704" s="1">
        <f>+(BE704+BD704)/2</f>
        <v>1.9373598880526666</v>
      </c>
      <c r="BG704" s="1">
        <f>+((BD704*X704/100)+(BE704*Y704/100))/2</f>
        <v>1.6511029193742541</v>
      </c>
      <c r="BH704" s="1">
        <f>+BF704-BG704</f>
        <v>0.28625696867841244</v>
      </c>
    </row>
    <row r="705" spans="1:62" x14ac:dyDescent="0.2">
      <c r="A705" s="4">
        <v>43802</v>
      </c>
      <c r="B705" s="3">
        <v>0</v>
      </c>
      <c r="C705">
        <v>337</v>
      </c>
      <c r="D705" s="1">
        <v>11.9</v>
      </c>
      <c r="E705" s="1">
        <v>12.12</v>
      </c>
      <c r="F705" s="1">
        <v>134.6146</v>
      </c>
      <c r="G705" s="1">
        <v>21.61018</v>
      </c>
      <c r="H705" s="1">
        <v>-49.633830000000003</v>
      </c>
      <c r="I705" s="1">
        <v>-3.4820760000000002</v>
      </c>
      <c r="J705" s="1">
        <v>15.2752</v>
      </c>
      <c r="K705" s="1">
        <v>288.42520000000002</v>
      </c>
      <c r="L705" s="1">
        <v>343.8349</v>
      </c>
      <c r="M705" s="1">
        <v>389.98660000000001</v>
      </c>
      <c r="N705" s="1">
        <v>113.0044</v>
      </c>
      <c r="O705" s="1">
        <v>-46.15175</v>
      </c>
      <c r="P705" s="1">
        <f>+G705/F705</f>
        <v>0.160533701396431</v>
      </c>
      <c r="Q705" s="1">
        <v>66.852680000000007</v>
      </c>
      <c r="R705" s="1">
        <v>7.4169999999999998</v>
      </c>
      <c r="S705" s="1">
        <v>27.15</v>
      </c>
      <c r="T705" s="1">
        <v>14.59</v>
      </c>
      <c r="U705" s="1">
        <v>7.0750000000000002</v>
      </c>
      <c r="V705" s="1">
        <v>26.63</v>
      </c>
      <c r="W705" s="1">
        <f>+(X705+Y705)/2</f>
        <v>68.33</v>
      </c>
      <c r="X705" s="1">
        <v>37.06</v>
      </c>
      <c r="Y705" s="1">
        <v>99.6</v>
      </c>
      <c r="Z705" s="1">
        <v>1.0149999999999999</v>
      </c>
      <c r="AA705" s="1">
        <v>313.89999999999998</v>
      </c>
      <c r="AB705" s="1">
        <v>83.7</v>
      </c>
      <c r="AC705" s="2">
        <v>16.52</v>
      </c>
      <c r="AD705" s="1">
        <v>15.47</v>
      </c>
      <c r="AE705" s="1">
        <v>17.47</v>
      </c>
      <c r="AF705" s="2">
        <v>17.95</v>
      </c>
      <c r="AG705" s="1">
        <v>17.46</v>
      </c>
      <c r="AH705" s="1">
        <v>18.28</v>
      </c>
      <c r="AI705" s="2">
        <v>18.899999999999999</v>
      </c>
      <c r="AJ705" s="1">
        <v>18.420000000000002</v>
      </c>
      <c r="AK705" s="1">
        <v>19.29</v>
      </c>
      <c r="AL705" s="2">
        <v>21.28</v>
      </c>
      <c r="AM705" s="1">
        <v>20.67</v>
      </c>
      <c r="AN705" s="1">
        <v>21.8</v>
      </c>
      <c r="AO705" s="1" t="s">
        <v>0</v>
      </c>
      <c r="AP705" s="1">
        <v>3.7999999999999999E-2</v>
      </c>
      <c r="AQ705" s="1">
        <v>19.86</v>
      </c>
      <c r="AR705" s="1">
        <v>67.739999999999995</v>
      </c>
      <c r="AS705" s="1">
        <v>3.5000000000000003E-2</v>
      </c>
      <c r="AT705" s="1">
        <v>14.33</v>
      </c>
      <c r="AU705" s="1">
        <v>12.71</v>
      </c>
      <c r="AV705" s="1">
        <v>14.48</v>
      </c>
      <c r="AW705" s="1">
        <v>13.7</v>
      </c>
      <c r="AX705" s="1">
        <v>0</v>
      </c>
      <c r="AY705" s="1">
        <v>0</v>
      </c>
      <c r="BD705" s="1">
        <f>0.6108*EXP((U705*17.27)/(U705+237.3))</f>
        <v>1.0070296802164305</v>
      </c>
      <c r="BE705" s="1">
        <f>0.6108*EXP((V705*17.27)/(V705+237.3))</f>
        <v>3.4886755174724007</v>
      </c>
      <c r="BF705" s="1">
        <f>+(BE705+BD705)/2</f>
        <v>2.2478525988444158</v>
      </c>
      <c r="BG705" s="1">
        <f>+((BD705*X705/100)+(BE705*Y705/100))/2</f>
        <v>1.9239630074453602</v>
      </c>
      <c r="BH705" s="1">
        <f>+BF705-BG705</f>
        <v>0.3238895913990556</v>
      </c>
    </row>
    <row r="706" spans="1:62" x14ac:dyDescent="0.2">
      <c r="A706" s="4">
        <v>43803</v>
      </c>
      <c r="B706" s="3">
        <v>0</v>
      </c>
      <c r="C706">
        <v>338</v>
      </c>
      <c r="D706" s="1">
        <v>11.82</v>
      </c>
      <c r="E706" s="1">
        <v>13.67</v>
      </c>
      <c r="F706" s="1">
        <v>42.619439999999997</v>
      </c>
      <c r="G706" s="1">
        <v>6.7504929999999996</v>
      </c>
      <c r="H706" s="1">
        <v>-27.289770000000001</v>
      </c>
      <c r="I706" s="1">
        <v>-2.0278640000000001</v>
      </c>
      <c r="J706" s="1">
        <v>15.63758</v>
      </c>
      <c r="K706" s="1">
        <v>288.7876</v>
      </c>
      <c r="L706" s="1">
        <v>367.36349999999999</v>
      </c>
      <c r="M706" s="1">
        <v>392.62540000000001</v>
      </c>
      <c r="N706" s="1">
        <v>35.868949999999998</v>
      </c>
      <c r="O706" s="1">
        <v>-25.261900000000001</v>
      </c>
      <c r="P706" s="1">
        <f>+G706/F706</f>
        <v>0.15838999761611133</v>
      </c>
      <c r="Q706" s="1">
        <v>10.607049999999999</v>
      </c>
      <c r="R706" s="1">
        <v>11.21</v>
      </c>
      <c r="S706" s="1">
        <v>21.87</v>
      </c>
      <c r="T706" s="1">
        <v>15.29</v>
      </c>
      <c r="U706" s="1">
        <v>10.57</v>
      </c>
      <c r="V706" s="1">
        <v>20.63</v>
      </c>
      <c r="W706" s="1">
        <f>+(X706+Y706)/2</f>
        <v>80.094999999999999</v>
      </c>
      <c r="X706" s="1">
        <v>61.79</v>
      </c>
      <c r="Y706" s="1">
        <v>98.4</v>
      </c>
      <c r="Z706" s="1">
        <v>0.90300000000000002</v>
      </c>
      <c r="AA706" s="1">
        <v>43.31</v>
      </c>
      <c r="AB706" s="1">
        <v>60.92</v>
      </c>
      <c r="AC706" s="2">
        <v>16.809999999999999</v>
      </c>
      <c r="AD706" s="1">
        <v>16.190000000000001</v>
      </c>
      <c r="AE706" s="1">
        <v>17.399999999999999</v>
      </c>
      <c r="AF706" s="2">
        <v>17.91</v>
      </c>
      <c r="AG706" s="1">
        <v>17.670000000000002</v>
      </c>
      <c r="AH706" s="1">
        <v>18.11</v>
      </c>
      <c r="AI706" s="2">
        <v>18.72</v>
      </c>
      <c r="AJ706" s="1">
        <v>18.5</v>
      </c>
      <c r="AK706" s="1">
        <v>18.91</v>
      </c>
      <c r="AL706" s="2">
        <v>20.99</v>
      </c>
      <c r="AM706" s="1">
        <v>20.7</v>
      </c>
      <c r="AN706" s="1">
        <v>21.33</v>
      </c>
      <c r="AO706" s="1" t="s">
        <v>0</v>
      </c>
      <c r="AP706" s="1">
        <v>3.7999999999999999E-2</v>
      </c>
      <c r="AQ706" s="1">
        <v>19.78</v>
      </c>
      <c r="AR706" s="1">
        <v>67.62</v>
      </c>
      <c r="AS706" s="1">
        <v>3.5000000000000003E-2</v>
      </c>
      <c r="AT706" s="1">
        <v>14.19</v>
      </c>
      <c r="AU706" s="1">
        <v>12.64</v>
      </c>
      <c r="AV706" s="1">
        <v>14.34</v>
      </c>
      <c r="AW706" s="1">
        <v>13.65</v>
      </c>
      <c r="AX706" s="1">
        <v>0</v>
      </c>
      <c r="AY706" s="1">
        <v>0</v>
      </c>
      <c r="BD706" s="1">
        <f>0.6108*EXP((U706*17.27)/(U706+237.3))</f>
        <v>1.2756609668862295</v>
      </c>
      <c r="BE706" s="1">
        <f>0.6108*EXP((V706*17.27)/(V706+237.3))</f>
        <v>2.4310413078164586</v>
      </c>
      <c r="BF706" s="1">
        <f>+(BE706+BD706)/2</f>
        <v>1.853351137351344</v>
      </c>
      <c r="BG706" s="1">
        <f>+((BD706*X706/100)+(BE706*Y706/100))/2</f>
        <v>1.5901877791651982</v>
      </c>
      <c r="BH706" s="1">
        <f>+BF706-BG706</f>
        <v>0.26316335818614589</v>
      </c>
    </row>
    <row r="707" spans="1:62" x14ac:dyDescent="0.2">
      <c r="A707" s="4">
        <v>43804</v>
      </c>
      <c r="B707" s="3">
        <v>0</v>
      </c>
      <c r="C707">
        <v>339</v>
      </c>
      <c r="D707" s="1">
        <v>11.8</v>
      </c>
      <c r="E707" s="1">
        <v>13.46</v>
      </c>
      <c r="F707" s="1">
        <v>144.71430000000001</v>
      </c>
      <c r="G707" s="1">
        <v>23.495180000000001</v>
      </c>
      <c r="H707" s="1">
        <v>-60.691969999999998</v>
      </c>
      <c r="I707" s="1">
        <v>-6.3669120000000001</v>
      </c>
      <c r="J707" s="1">
        <v>18.946940000000001</v>
      </c>
      <c r="K707" s="1">
        <v>292.09690000000001</v>
      </c>
      <c r="L707" s="1">
        <v>353.21359999999999</v>
      </c>
      <c r="M707" s="1">
        <v>407.53870000000001</v>
      </c>
      <c r="N707" s="1">
        <v>121.2191</v>
      </c>
      <c r="O707" s="1">
        <v>-54.325060000000001</v>
      </c>
      <c r="P707" s="1">
        <f>+G707/F707</f>
        <v>0.16235562069539775</v>
      </c>
      <c r="Q707" s="1">
        <v>66.894059999999996</v>
      </c>
      <c r="R707" s="1">
        <v>11.73</v>
      </c>
      <c r="S707" s="1">
        <v>29.7</v>
      </c>
      <c r="T707" s="1">
        <v>18.190000000000001</v>
      </c>
      <c r="U707" s="1">
        <v>11.87</v>
      </c>
      <c r="V707" s="1">
        <v>28.42</v>
      </c>
      <c r="W707" s="1">
        <f>+(X707+Y707)/2</f>
        <v>62.33</v>
      </c>
      <c r="X707" s="1">
        <v>26.86</v>
      </c>
      <c r="Y707" s="1">
        <v>97.8</v>
      </c>
      <c r="Z707" s="1">
        <v>1.6060000000000001</v>
      </c>
      <c r="AA707" s="1">
        <v>345</v>
      </c>
      <c r="AB707" s="1">
        <v>49.73</v>
      </c>
      <c r="AC707" s="2">
        <v>17.239999999999998</v>
      </c>
      <c r="AD707" s="1">
        <v>16.27</v>
      </c>
      <c r="AE707" s="1">
        <v>18.190000000000001</v>
      </c>
      <c r="AF707" s="2">
        <v>18.09</v>
      </c>
      <c r="AG707" s="1">
        <v>17.670000000000002</v>
      </c>
      <c r="AH707" s="1">
        <v>18.48</v>
      </c>
      <c r="AI707" s="2">
        <v>18.78</v>
      </c>
      <c r="AJ707" s="1">
        <v>18.41</v>
      </c>
      <c r="AK707" s="1">
        <v>19.21</v>
      </c>
      <c r="AL707" s="2">
        <v>20.87</v>
      </c>
      <c r="AM707" s="1">
        <v>20.36</v>
      </c>
      <c r="AN707" s="1">
        <v>21.38</v>
      </c>
      <c r="AO707" s="1">
        <v>0.23200000000000001</v>
      </c>
      <c r="AP707" s="1">
        <v>3.7999999999999999E-2</v>
      </c>
      <c r="AQ707" s="1">
        <v>19.79</v>
      </c>
      <c r="AR707" s="1">
        <v>67.64</v>
      </c>
      <c r="AS707" s="1">
        <v>3.5000000000000003E-2</v>
      </c>
      <c r="AT707" s="1">
        <v>14.21</v>
      </c>
      <c r="AU707" s="1">
        <v>12.51</v>
      </c>
      <c r="AV707" s="1">
        <v>14.36</v>
      </c>
      <c r="AW707" s="1">
        <v>13.51</v>
      </c>
      <c r="AX707" s="1">
        <v>0</v>
      </c>
      <c r="AY707" s="1">
        <v>0</v>
      </c>
      <c r="BD707" s="1">
        <f>0.6108*EXP((U707*17.27)/(U707+237.3))</f>
        <v>1.3905860748812382</v>
      </c>
      <c r="BE707" s="1">
        <f>0.6108*EXP((V707*17.27)/(V707+237.3))</f>
        <v>3.8733577864076838</v>
      </c>
      <c r="BF707" s="1">
        <f>+(BE707+BD707)/2</f>
        <v>2.6319719306444611</v>
      </c>
      <c r="BG707" s="1">
        <f>+((BD707*X707/100)+(BE707*Y707/100))/2</f>
        <v>2.0808276674099075</v>
      </c>
      <c r="BH707" s="1">
        <f>+BF707-BG707</f>
        <v>0.55114426323455357</v>
      </c>
    </row>
    <row r="708" spans="1:62" x14ac:dyDescent="0.2">
      <c r="A708" s="4">
        <v>43805</v>
      </c>
      <c r="B708" s="3">
        <v>0</v>
      </c>
      <c r="C708">
        <v>340</v>
      </c>
      <c r="D708" s="1">
        <v>11.78</v>
      </c>
      <c r="E708" s="1">
        <v>14.44</v>
      </c>
      <c r="F708" s="1">
        <v>142.9735</v>
      </c>
      <c r="G708" s="1">
        <v>24.040590000000002</v>
      </c>
      <c r="H708" s="1">
        <v>-56.689959999999999</v>
      </c>
      <c r="I708" s="1">
        <v>-3.439594</v>
      </c>
      <c r="J708" s="1">
        <v>17.422910000000002</v>
      </c>
      <c r="K708" s="1">
        <v>290.5729</v>
      </c>
      <c r="L708" s="1">
        <v>348.55739999999997</v>
      </c>
      <c r="M708" s="1">
        <v>401.80779999999999</v>
      </c>
      <c r="N708" s="1">
        <v>118.9329</v>
      </c>
      <c r="O708" s="1">
        <v>-53.250369999999997</v>
      </c>
      <c r="P708" s="1">
        <f>+G708/F708</f>
        <v>0.16814717412667382</v>
      </c>
      <c r="Q708" s="1">
        <v>65.682550000000006</v>
      </c>
      <c r="R708" s="1">
        <v>9.86</v>
      </c>
      <c r="S708" s="1">
        <v>27.45</v>
      </c>
      <c r="T708" s="1">
        <v>16.73</v>
      </c>
      <c r="U708" s="1">
        <v>9.76</v>
      </c>
      <c r="V708" s="1">
        <v>26.95</v>
      </c>
      <c r="W708" s="1">
        <f>+(X708+Y708)/2</f>
        <v>67.81</v>
      </c>
      <c r="X708" s="1">
        <v>36.32</v>
      </c>
      <c r="Y708" s="1">
        <v>99.3</v>
      </c>
      <c r="Z708" s="1">
        <v>1.579</v>
      </c>
      <c r="AA708" s="1">
        <v>316.7</v>
      </c>
      <c r="AB708" s="1">
        <v>54.34</v>
      </c>
      <c r="AC708" s="2">
        <v>17.350000000000001</v>
      </c>
      <c r="AD708" s="1">
        <v>16.3</v>
      </c>
      <c r="AE708" s="1">
        <v>18.22</v>
      </c>
      <c r="AF708" s="2">
        <v>18.239999999999998</v>
      </c>
      <c r="AG708" s="1">
        <v>17.78</v>
      </c>
      <c r="AH708" s="1">
        <v>18.600000000000001</v>
      </c>
      <c r="AI708" s="2">
        <v>18.87</v>
      </c>
      <c r="AJ708" s="1">
        <v>18.420000000000002</v>
      </c>
      <c r="AK708" s="1">
        <v>19.32</v>
      </c>
      <c r="AL708" s="2">
        <v>20.77</v>
      </c>
      <c r="AM708" s="1">
        <v>20.14</v>
      </c>
      <c r="AN708" s="1">
        <v>21.32</v>
      </c>
      <c r="AO708" s="1" t="s">
        <v>0</v>
      </c>
      <c r="AP708" s="1">
        <v>3.6999999999999998E-2</v>
      </c>
      <c r="AQ708" s="1">
        <v>19.93</v>
      </c>
      <c r="AR708" s="1">
        <v>67.86</v>
      </c>
      <c r="AS708" s="1">
        <v>3.5000000000000003E-2</v>
      </c>
      <c r="AT708" s="1">
        <v>14.22</v>
      </c>
      <c r="AU708" s="1">
        <v>12.44</v>
      </c>
      <c r="AV708" s="1">
        <v>14.38</v>
      </c>
      <c r="AW708" s="1">
        <v>13.41</v>
      </c>
      <c r="AX708" s="1">
        <v>0</v>
      </c>
      <c r="AY708" s="1">
        <v>0</v>
      </c>
      <c r="BD708" s="1">
        <f>0.6108*EXP((U708*17.27)/(U708+237.3))</f>
        <v>1.2083530100396371</v>
      </c>
      <c r="BE708" s="1">
        <f>0.6108*EXP((V708*17.27)/(V708+237.3))</f>
        <v>3.5548950913126443</v>
      </c>
      <c r="BF708" s="1">
        <f>+(BE708+BD708)/2</f>
        <v>2.3816240506761406</v>
      </c>
      <c r="BG708" s="1">
        <f>+((BD708*X708/100)+(BE708*Y708/100))/2</f>
        <v>1.9844423194599259</v>
      </c>
      <c r="BH708" s="1">
        <f>+BF708-BG708</f>
        <v>0.3971817312162147</v>
      </c>
    </row>
    <row r="709" spans="1:62" x14ac:dyDescent="0.2">
      <c r="A709" s="4">
        <v>43806</v>
      </c>
      <c r="B709" s="3">
        <v>0</v>
      </c>
      <c r="C709">
        <v>341</v>
      </c>
      <c r="D709" s="1">
        <v>11.93</v>
      </c>
      <c r="E709" s="1">
        <v>14.28</v>
      </c>
      <c r="F709" s="1">
        <v>142.32140000000001</v>
      </c>
      <c r="G709" s="1">
        <v>23.598690000000001</v>
      </c>
      <c r="H709" s="1">
        <v>-51.998730000000002</v>
      </c>
      <c r="I709" s="1">
        <v>-4.9853529999999999</v>
      </c>
      <c r="J709" s="1">
        <v>18.368539999999999</v>
      </c>
      <c r="K709" s="1">
        <v>291.51850000000002</v>
      </c>
      <c r="L709" s="1">
        <v>358.68329999999997</v>
      </c>
      <c r="M709" s="1">
        <v>405.69659999999999</v>
      </c>
      <c r="N709" s="1">
        <v>118.7227</v>
      </c>
      <c r="O709" s="1">
        <v>-47.013370000000002</v>
      </c>
      <c r="P709" s="1">
        <f>+G709/F709</f>
        <v>0.16581266063993186</v>
      </c>
      <c r="Q709" s="1">
        <v>71.709350000000001</v>
      </c>
      <c r="R709" s="1">
        <v>9.91</v>
      </c>
      <c r="S709" s="1">
        <v>28.37</v>
      </c>
      <c r="T709" s="1">
        <v>17.54</v>
      </c>
      <c r="U709" s="1">
        <v>9.5</v>
      </c>
      <c r="V709" s="1">
        <v>28.38</v>
      </c>
      <c r="W709" s="1">
        <f>+(X709+Y709)/2</f>
        <v>65.954999999999998</v>
      </c>
      <c r="X709" s="1">
        <v>32.51</v>
      </c>
      <c r="Y709" s="1">
        <v>99.4</v>
      </c>
      <c r="Z709" s="1">
        <v>1.024</v>
      </c>
      <c r="AA709" s="1">
        <v>284.3</v>
      </c>
      <c r="AB709" s="1">
        <v>80.5</v>
      </c>
      <c r="AC709" s="2">
        <v>17.510000000000002</v>
      </c>
      <c r="AD709" s="1">
        <v>16.440000000000001</v>
      </c>
      <c r="AE709" s="1">
        <v>18.54</v>
      </c>
      <c r="AF709" s="2">
        <v>18.309999999999999</v>
      </c>
      <c r="AG709" s="1">
        <v>17.86</v>
      </c>
      <c r="AH709" s="1">
        <v>18.75</v>
      </c>
      <c r="AI709" s="2">
        <v>18.91</v>
      </c>
      <c r="AJ709" s="1">
        <v>18.46</v>
      </c>
      <c r="AK709" s="1">
        <v>19.420000000000002</v>
      </c>
      <c r="AL709" s="2">
        <v>20.7</v>
      </c>
      <c r="AM709" s="1">
        <v>20.07</v>
      </c>
      <c r="AN709" s="1">
        <v>21.34</v>
      </c>
      <c r="AO709" s="1" t="s">
        <v>0</v>
      </c>
      <c r="AP709" s="1">
        <v>3.6999999999999998E-2</v>
      </c>
      <c r="AQ709" s="1">
        <v>19.97</v>
      </c>
      <c r="AR709" s="1">
        <v>67.94</v>
      </c>
      <c r="AS709" s="1">
        <v>3.5000000000000003E-2</v>
      </c>
      <c r="AT709" s="1">
        <v>14.14</v>
      </c>
      <c r="AU709" s="1">
        <v>12.42</v>
      </c>
      <c r="AV709" s="1">
        <v>14.3</v>
      </c>
      <c r="AW709" s="1">
        <v>13.38</v>
      </c>
      <c r="AX709" s="1">
        <v>0</v>
      </c>
      <c r="AY709" s="1">
        <v>0</v>
      </c>
      <c r="BD709" s="1">
        <f>0.6108*EXP((U709*17.27)/(U709+237.3))</f>
        <v>1.1874205365788533</v>
      </c>
      <c r="BE709" s="1">
        <f>0.6108*EXP((V709*17.27)/(V709+237.3))</f>
        <v>3.8643741854653428</v>
      </c>
      <c r="BF709" s="1">
        <f>+(BE709+BD709)/2</f>
        <v>2.5258973610220981</v>
      </c>
      <c r="BG709" s="1">
        <f>+((BD709*X709/100)+(BE709*Y709/100))/2</f>
        <v>2.113609178397168</v>
      </c>
      <c r="BH709" s="1">
        <f>+BF709-BG709</f>
        <v>0.41228818262493006</v>
      </c>
      <c r="BI709" s="7"/>
      <c r="BJ709" s="7"/>
    </row>
    <row r="710" spans="1:62" x14ac:dyDescent="0.2">
      <c r="A710" s="4">
        <v>43807</v>
      </c>
      <c r="B710" s="3">
        <v>0</v>
      </c>
      <c r="C710">
        <v>342</v>
      </c>
      <c r="D710" s="1">
        <v>11.94</v>
      </c>
      <c r="E710" s="1">
        <v>18.03</v>
      </c>
      <c r="F710" s="1">
        <v>112.1237</v>
      </c>
      <c r="G710" s="1">
        <v>17.896159999999998</v>
      </c>
      <c r="H710" s="1">
        <v>-36.062710000000003</v>
      </c>
      <c r="I710" s="1">
        <v>-3.4555090000000002</v>
      </c>
      <c r="J710" s="1">
        <v>19.127939999999999</v>
      </c>
      <c r="K710" s="1">
        <v>292.27789999999999</v>
      </c>
      <c r="L710" s="1">
        <v>378.65879999999999</v>
      </c>
      <c r="M710" s="1">
        <v>411.26589999999999</v>
      </c>
      <c r="N710" s="1">
        <v>94.227559999999997</v>
      </c>
      <c r="O710" s="1">
        <v>-32.607199999999999</v>
      </c>
      <c r="P710" s="1">
        <f>+G710/F710</f>
        <v>0.15961085836446709</v>
      </c>
      <c r="Q710" s="1">
        <v>61.620359999999998</v>
      </c>
      <c r="R710" s="1">
        <v>12.05</v>
      </c>
      <c r="S710" s="1">
        <v>29.6</v>
      </c>
      <c r="T710" s="1">
        <v>18.489999999999998</v>
      </c>
      <c r="U710" s="1">
        <v>11.41</v>
      </c>
      <c r="V710" s="1">
        <v>27.44</v>
      </c>
      <c r="W710" s="1">
        <f>+(X710+Y710)/2</f>
        <v>67.16</v>
      </c>
      <c r="X710" s="1">
        <v>35.119999999999997</v>
      </c>
      <c r="Y710" s="1">
        <v>99.2</v>
      </c>
      <c r="Z710" s="1">
        <v>1.002</v>
      </c>
      <c r="AA710" s="1">
        <v>76.25</v>
      </c>
      <c r="AB710" s="1">
        <v>83.3</v>
      </c>
      <c r="AC710" s="2">
        <v>17.82</v>
      </c>
      <c r="AD710" s="1">
        <v>16.670000000000002</v>
      </c>
      <c r="AE710" s="1">
        <v>18.73</v>
      </c>
      <c r="AF710" s="2">
        <v>18.420000000000002</v>
      </c>
      <c r="AG710" s="1">
        <v>17.86</v>
      </c>
      <c r="AH710" s="1">
        <v>18.68</v>
      </c>
      <c r="AI710" s="2">
        <v>18.95</v>
      </c>
      <c r="AJ710" s="1">
        <v>18.440000000000001</v>
      </c>
      <c r="AK710" s="1">
        <v>19.239999999999998</v>
      </c>
      <c r="AL710" s="2">
        <v>20.62</v>
      </c>
      <c r="AM710" s="1">
        <v>19.989999999999998</v>
      </c>
      <c r="AN710" s="1">
        <v>20.97</v>
      </c>
      <c r="AO710" s="1" t="s">
        <v>0</v>
      </c>
      <c r="AP710" s="1">
        <v>3.6999999999999998E-2</v>
      </c>
      <c r="AQ710" s="1">
        <v>20.07</v>
      </c>
      <c r="AR710" s="1">
        <v>68.14</v>
      </c>
      <c r="AS710" s="1">
        <v>3.5000000000000003E-2</v>
      </c>
      <c r="AT710" s="1">
        <v>14.11</v>
      </c>
      <c r="AU710" s="1">
        <v>12.42</v>
      </c>
      <c r="AV710" s="1">
        <v>14.27</v>
      </c>
      <c r="AW710" s="1">
        <v>13.35</v>
      </c>
      <c r="AX710" s="1">
        <v>0</v>
      </c>
      <c r="AY710" s="1">
        <v>0</v>
      </c>
      <c r="BD710" s="1">
        <f>0.6108*EXP((U710*17.27)/(U710+237.3))</f>
        <v>1.348921407942187</v>
      </c>
      <c r="BE710" s="1">
        <f>0.6108*EXP((V710*17.27)/(V710+237.3))</f>
        <v>3.6584156053867289</v>
      </c>
      <c r="BF710" s="1">
        <f>+(BE710+BD710)/2</f>
        <v>2.5036685066644582</v>
      </c>
      <c r="BG710" s="1">
        <f>+((BD710*X710/100)+(BE710*Y710/100))/2</f>
        <v>2.0514447395064654</v>
      </c>
      <c r="BH710" s="1">
        <f>+BF710-BG710</f>
        <v>0.45222376715799273</v>
      </c>
    </row>
    <row r="711" spans="1:62" x14ac:dyDescent="0.2">
      <c r="A711" s="4">
        <v>43808</v>
      </c>
      <c r="B711" s="3">
        <v>0</v>
      </c>
      <c r="C711">
        <v>343</v>
      </c>
      <c r="D711" s="1">
        <v>11.93</v>
      </c>
      <c r="E711" s="1">
        <v>9.64</v>
      </c>
      <c r="F711" s="1">
        <v>101.9072</v>
      </c>
      <c r="G711" s="1">
        <v>16.598420000000001</v>
      </c>
      <c r="H711" s="1">
        <v>-41.273829999999997</v>
      </c>
      <c r="I711" s="1">
        <v>-1.2564850000000001</v>
      </c>
      <c r="J711" s="1">
        <v>17.347660000000001</v>
      </c>
      <c r="K711" s="1">
        <v>290.49759999999998</v>
      </c>
      <c r="L711" s="1">
        <v>363.01249999999999</v>
      </c>
      <c r="M711" s="1">
        <v>403.02980000000002</v>
      </c>
      <c r="N711" s="1">
        <v>85.308809999999994</v>
      </c>
      <c r="O711" s="1">
        <v>-40.01735</v>
      </c>
      <c r="P711" s="1">
        <f>+G711/F711</f>
        <v>0.16287779469949132</v>
      </c>
      <c r="Q711" s="1">
        <v>45.291469999999997</v>
      </c>
      <c r="R711" s="1">
        <v>8.93</v>
      </c>
      <c r="S711" s="1">
        <v>25.65</v>
      </c>
      <c r="T711" s="1">
        <v>17.100000000000001</v>
      </c>
      <c r="U711" s="1">
        <v>8.64</v>
      </c>
      <c r="V711" s="1">
        <v>24.11</v>
      </c>
      <c r="W711" s="1">
        <f>+(X711+Y711)/2</f>
        <v>72.34</v>
      </c>
      <c r="X711" s="1">
        <v>47.88</v>
      </c>
      <c r="Y711" s="1">
        <v>96.8</v>
      </c>
      <c r="Z711" s="1">
        <v>2.2829999999999999</v>
      </c>
      <c r="AA711" s="1">
        <v>307</v>
      </c>
      <c r="AB711" s="1">
        <v>78.930000000000007</v>
      </c>
      <c r="AC711" s="2">
        <v>18.52</v>
      </c>
      <c r="AD711" s="1">
        <v>17.899999999999999</v>
      </c>
      <c r="AE711" s="1">
        <v>19</v>
      </c>
      <c r="AF711" s="2">
        <v>18.89</v>
      </c>
      <c r="AG711" s="1">
        <v>18.47</v>
      </c>
      <c r="AH711" s="1">
        <v>19.28</v>
      </c>
      <c r="AI711" s="2">
        <v>19.25</v>
      </c>
      <c r="AJ711" s="1">
        <v>18.75</v>
      </c>
      <c r="AK711" s="1">
        <v>19.649999999999999</v>
      </c>
      <c r="AL711" s="2">
        <v>20.71</v>
      </c>
      <c r="AM711" s="1">
        <v>20.010000000000002</v>
      </c>
      <c r="AN711" s="1">
        <v>21.11</v>
      </c>
      <c r="AO711" s="1" t="s">
        <v>0</v>
      </c>
      <c r="AP711" s="1">
        <v>3.6999999999999998E-2</v>
      </c>
      <c r="AQ711" s="1">
        <v>20.32</v>
      </c>
      <c r="AR711" s="1">
        <v>68.56</v>
      </c>
      <c r="AS711" s="1">
        <v>3.5000000000000003E-2</v>
      </c>
      <c r="AT711" s="1">
        <v>14.11</v>
      </c>
      <c r="AU711" s="1">
        <v>12.42</v>
      </c>
      <c r="AV711" s="1">
        <v>14.28</v>
      </c>
      <c r="AW711" s="1">
        <v>13.31</v>
      </c>
      <c r="AX711" s="1">
        <v>1.27</v>
      </c>
      <c r="AY711" s="1">
        <f>+AX711*4*4.5/1000*5263/1000/10000*1000</f>
        <v>1.2031218E-2</v>
      </c>
      <c r="BD711" s="1">
        <f>0.6108*EXP((U711*17.27)/(U711+237.3))</f>
        <v>1.1204365302548733</v>
      </c>
      <c r="BE711" s="1">
        <f>0.6108*EXP((V711*17.27)/(V711+237.3))</f>
        <v>3.0036754255735421</v>
      </c>
      <c r="BF711" s="1">
        <f>+(BE711+BD711)/2</f>
        <v>2.0620559779142078</v>
      </c>
      <c r="BG711" s="1">
        <f>+((BD711*X711/100)+(BE711*Y711/100))/2</f>
        <v>1.7220114113206111</v>
      </c>
      <c r="BH711" s="1">
        <f>+BF711-BG711</f>
        <v>0.34004456659359672</v>
      </c>
    </row>
    <row r="712" spans="1:62" x14ac:dyDescent="0.2">
      <c r="A712" s="4">
        <v>43809</v>
      </c>
      <c r="B712" s="3">
        <v>0</v>
      </c>
      <c r="C712">
        <v>344</v>
      </c>
      <c r="D712" s="1">
        <v>11.84</v>
      </c>
      <c r="E712" s="1">
        <v>11.6</v>
      </c>
      <c r="F712" s="1">
        <v>145.87459999999999</v>
      </c>
      <c r="G712" s="1">
        <v>25.356960000000001</v>
      </c>
      <c r="H712" s="1">
        <v>-69.312520000000006</v>
      </c>
      <c r="I712" s="1">
        <v>-3.782753</v>
      </c>
      <c r="J712" s="1">
        <v>15.293570000000001</v>
      </c>
      <c r="K712" s="1">
        <v>288.44349999999997</v>
      </c>
      <c r="L712" s="1">
        <v>324.30259999999998</v>
      </c>
      <c r="M712" s="1">
        <v>389.83229999999998</v>
      </c>
      <c r="N712" s="1">
        <v>120.5177</v>
      </c>
      <c r="O712" s="1">
        <v>-65.529759999999996</v>
      </c>
      <c r="P712" s="1">
        <f>+G712/F712</f>
        <v>0.17382710903748838</v>
      </c>
      <c r="Q712" s="1">
        <v>54.987929999999999</v>
      </c>
      <c r="R712" s="1">
        <v>7.069</v>
      </c>
      <c r="S712" s="1">
        <v>25.33</v>
      </c>
      <c r="T712" s="1">
        <v>14.57</v>
      </c>
      <c r="U712" s="1">
        <v>7.0730000000000004</v>
      </c>
      <c r="V712" s="1">
        <v>24.04</v>
      </c>
      <c r="W712" s="1">
        <f>+(X712+Y712)/2</f>
        <v>65.164999999999992</v>
      </c>
      <c r="X712" s="1">
        <v>32.229999999999997</v>
      </c>
      <c r="Y712" s="1">
        <v>98.1</v>
      </c>
      <c r="Z712" s="1">
        <v>1.6060000000000001</v>
      </c>
      <c r="AA712" s="1">
        <v>351.5</v>
      </c>
      <c r="AB712" s="1">
        <v>54.4</v>
      </c>
      <c r="AC712" s="2">
        <v>17.190000000000001</v>
      </c>
      <c r="AD712" s="1">
        <v>16.190000000000001</v>
      </c>
      <c r="AE712" s="1">
        <v>18.28</v>
      </c>
      <c r="AF712" s="2">
        <v>18.649999999999999</v>
      </c>
      <c r="AG712" s="1">
        <v>18.190000000000001</v>
      </c>
      <c r="AH712" s="1">
        <v>19.16</v>
      </c>
      <c r="AI712" s="2">
        <v>19.3</v>
      </c>
      <c r="AJ712" s="1">
        <v>18.89</v>
      </c>
      <c r="AK712" s="1">
        <v>19.61</v>
      </c>
      <c r="AL712" s="2">
        <v>20.76</v>
      </c>
      <c r="AM712" s="1">
        <v>20.149999999999999</v>
      </c>
      <c r="AN712" s="1">
        <v>21.31</v>
      </c>
      <c r="AO712" s="1">
        <v>0.23</v>
      </c>
      <c r="AP712" s="1">
        <v>3.6999999999999998E-2</v>
      </c>
      <c r="AQ712" s="1">
        <v>20.37</v>
      </c>
      <c r="AR712" s="1">
        <v>68.650000000000006</v>
      </c>
      <c r="AS712" s="1">
        <v>3.4000000000000002E-2</v>
      </c>
      <c r="AT712" s="1">
        <v>14.1</v>
      </c>
      <c r="AU712" s="1">
        <v>12.34</v>
      </c>
      <c r="AV712" s="1">
        <v>14.27</v>
      </c>
      <c r="AW712" s="1">
        <v>13.21</v>
      </c>
      <c r="AX712" s="1">
        <v>0</v>
      </c>
      <c r="AY712" s="1">
        <f>+AX712*4*4.5/1000*5263/1000/10000*1000</f>
        <v>0</v>
      </c>
      <c r="BD712" s="1">
        <f>0.6108*EXP((U712*17.27)/(U712+237.3))</f>
        <v>1.0068914756018759</v>
      </c>
      <c r="BE712" s="1">
        <f>0.6108*EXP((V712*17.27)/(V712+237.3))</f>
        <v>2.9910890258120841</v>
      </c>
      <c r="BF712" s="1">
        <f>+(BE712+BD712)/2</f>
        <v>1.9989902507069801</v>
      </c>
      <c r="BG712" s="1">
        <f>+((BD712*X712/100)+(BE712*Y712/100))/2</f>
        <v>1.6293897284540697</v>
      </c>
      <c r="BH712" s="1">
        <f>+BF712-BG712</f>
        <v>0.3696005222529104</v>
      </c>
    </row>
    <row r="713" spans="1:62" x14ac:dyDescent="0.2">
      <c r="A713" s="4">
        <v>43810</v>
      </c>
      <c r="B713" s="3">
        <v>0</v>
      </c>
      <c r="C713">
        <v>345</v>
      </c>
      <c r="D713" s="1">
        <v>11.83</v>
      </c>
      <c r="E713" s="1">
        <v>9.39</v>
      </c>
      <c r="F713" s="1">
        <v>130.69479999999999</v>
      </c>
      <c r="G713" s="1">
        <v>23.216290000000001</v>
      </c>
      <c r="H713" s="1">
        <v>-65.567580000000007</v>
      </c>
      <c r="I713" s="1">
        <v>-4.6376850000000003</v>
      </c>
      <c r="J713" s="1">
        <v>15.33521</v>
      </c>
      <c r="K713" s="1">
        <v>288.48520000000002</v>
      </c>
      <c r="L713" s="1">
        <v>328.39830000000001</v>
      </c>
      <c r="M713" s="1">
        <v>389.32830000000001</v>
      </c>
      <c r="N713" s="1">
        <v>107.4785</v>
      </c>
      <c r="O713" s="1">
        <v>-60.92989</v>
      </c>
      <c r="P713" s="1">
        <f>+G713/F713</f>
        <v>0.17763744234659684</v>
      </c>
      <c r="Q713" s="1">
        <v>46.548609999999996</v>
      </c>
      <c r="R713" s="1">
        <v>6.8310000000000004</v>
      </c>
      <c r="S713" s="1">
        <v>27.17</v>
      </c>
      <c r="T713" s="1">
        <v>14.37</v>
      </c>
      <c r="U713" s="1">
        <v>6.7329999999999997</v>
      </c>
      <c r="V713" s="1">
        <v>25.62</v>
      </c>
      <c r="W713" s="1">
        <f>+(X713+Y713)/2</f>
        <v>63.045000000000002</v>
      </c>
      <c r="X713" s="1">
        <v>27.69</v>
      </c>
      <c r="Y713" s="1">
        <v>98.4</v>
      </c>
      <c r="Z713" s="1">
        <v>1.3080000000000001</v>
      </c>
      <c r="AA713" s="1">
        <v>330.9</v>
      </c>
      <c r="AB713" s="1">
        <v>67.87</v>
      </c>
      <c r="AC713" s="2">
        <v>16.72</v>
      </c>
      <c r="AD713" s="1">
        <v>15.59</v>
      </c>
      <c r="AE713" s="1">
        <v>17.62</v>
      </c>
      <c r="AF713" s="2">
        <v>18.149999999999999</v>
      </c>
      <c r="AG713" s="1">
        <v>17.63</v>
      </c>
      <c r="AH713" s="1">
        <v>18.559999999999999</v>
      </c>
      <c r="AI713" s="2">
        <v>18.96</v>
      </c>
      <c r="AJ713" s="1">
        <v>18.45</v>
      </c>
      <c r="AK713" s="1">
        <v>19.350000000000001</v>
      </c>
      <c r="AL713" s="2">
        <v>20.74</v>
      </c>
      <c r="AM713" s="1">
        <v>20.04</v>
      </c>
      <c r="AN713" s="1">
        <v>21.33</v>
      </c>
      <c r="AO713" s="1" t="s">
        <v>0</v>
      </c>
      <c r="AP713" s="1">
        <v>3.6999999999999998E-2</v>
      </c>
      <c r="AQ713" s="1">
        <v>20.010000000000002</v>
      </c>
      <c r="AR713" s="1">
        <v>68.02</v>
      </c>
      <c r="AS713" s="1">
        <v>3.4000000000000002E-2</v>
      </c>
      <c r="AT713" s="1">
        <v>13.99</v>
      </c>
      <c r="AU713" s="1">
        <v>12.24</v>
      </c>
      <c r="AV713" s="1">
        <v>14.14</v>
      </c>
      <c r="AW713" s="1">
        <v>13.18</v>
      </c>
      <c r="AX713" s="1">
        <v>0</v>
      </c>
      <c r="AY713" s="1">
        <f>+AX713*4*4.5/1000*5263/1000/10000*1000</f>
        <v>0</v>
      </c>
      <c r="BD713" s="1">
        <f>0.6108*EXP((U713*17.27)/(U713+237.3))</f>
        <v>0.98363809529639823</v>
      </c>
      <c r="BE713" s="1">
        <f>0.6108*EXP((V713*17.27)/(V713+237.3))</f>
        <v>3.2866661386178064</v>
      </c>
      <c r="BF713" s="1">
        <f>+(BE713+BD713)/2</f>
        <v>2.1351521169571024</v>
      </c>
      <c r="BG713" s="1">
        <f>+((BD713*X713/100)+(BE713*Y713/100))/2</f>
        <v>1.7532244344937471</v>
      </c>
      <c r="BH713" s="1">
        <f>+BF713-BG713</f>
        <v>0.38192768246335529</v>
      </c>
    </row>
    <row r="714" spans="1:62" x14ac:dyDescent="0.2">
      <c r="A714" s="4">
        <v>43811</v>
      </c>
      <c r="B714" s="3">
        <v>0</v>
      </c>
      <c r="C714">
        <v>346</v>
      </c>
      <c r="D714" s="1">
        <v>11.84</v>
      </c>
      <c r="E714" s="1">
        <v>10.37</v>
      </c>
      <c r="F714" s="1">
        <v>146.2559</v>
      </c>
      <c r="G714" s="1">
        <v>25.954910000000002</v>
      </c>
      <c r="H714" s="1">
        <v>-69.385069999999999</v>
      </c>
      <c r="I714" s="1">
        <v>-4.3077800000000002</v>
      </c>
      <c r="J714" s="1">
        <v>15.474539999999999</v>
      </c>
      <c r="K714" s="1">
        <v>288.62450000000001</v>
      </c>
      <c r="L714" s="1">
        <v>325.48570000000001</v>
      </c>
      <c r="M714" s="1">
        <v>390.56299999999999</v>
      </c>
      <c r="N714" s="1">
        <v>120.301</v>
      </c>
      <c r="O714" s="1">
        <v>-65.077290000000005</v>
      </c>
      <c r="P714" s="1">
        <f>+G714/F714</f>
        <v>0.1774623109221577</v>
      </c>
      <c r="Q714" s="1">
        <v>55.223689999999998</v>
      </c>
      <c r="R714" s="1">
        <v>6.32</v>
      </c>
      <c r="S714" s="1">
        <v>26.61</v>
      </c>
      <c r="T714" s="1">
        <v>14.76</v>
      </c>
      <c r="U714" s="1">
        <v>5.5659999999999998</v>
      </c>
      <c r="V714" s="1">
        <v>26.31</v>
      </c>
      <c r="W714" s="1">
        <f>+(X714+Y714)/2</f>
        <v>60.435000000000002</v>
      </c>
      <c r="X714" s="1">
        <v>22.97</v>
      </c>
      <c r="Y714" s="1">
        <v>97.9</v>
      </c>
      <c r="Z714" s="1">
        <v>1.4630000000000001</v>
      </c>
      <c r="AA714" s="1">
        <v>341.3</v>
      </c>
      <c r="AB714" s="1">
        <v>64.89</v>
      </c>
      <c r="AC714" s="2">
        <v>16.34</v>
      </c>
      <c r="AD714" s="1">
        <v>15.16</v>
      </c>
      <c r="AE714" s="1">
        <v>17.399999999999999</v>
      </c>
      <c r="AF714" s="2">
        <v>17.82</v>
      </c>
      <c r="AG714" s="1">
        <v>17.3</v>
      </c>
      <c r="AH714" s="1">
        <v>18.260000000000002</v>
      </c>
      <c r="AI714" s="2">
        <v>18.670000000000002</v>
      </c>
      <c r="AJ714" s="1">
        <v>18.14</v>
      </c>
      <c r="AK714" s="1">
        <v>19.21</v>
      </c>
      <c r="AL714" s="2">
        <v>20.6</v>
      </c>
      <c r="AM714" s="1">
        <v>19.88</v>
      </c>
      <c r="AN714" s="1">
        <v>21.37</v>
      </c>
      <c r="AO714" s="1">
        <v>0.22900000000000001</v>
      </c>
      <c r="AP714" s="1">
        <v>3.6999999999999998E-2</v>
      </c>
      <c r="AQ714" s="1">
        <v>19.649999999999999</v>
      </c>
      <c r="AR714" s="1">
        <v>67.400000000000006</v>
      </c>
      <c r="AS714" s="1">
        <v>3.4000000000000002E-2</v>
      </c>
      <c r="AT714" s="1">
        <v>14.01</v>
      </c>
      <c r="AU714" s="1">
        <v>12.09</v>
      </c>
      <c r="AV714" s="1">
        <v>14.16</v>
      </c>
      <c r="AW714" s="1">
        <v>13.08</v>
      </c>
      <c r="AX714" s="1">
        <v>0</v>
      </c>
      <c r="AY714" s="1">
        <f>+AX714*4*4.5/1000*5263/1000/10000*1000</f>
        <v>0</v>
      </c>
      <c r="BD714" s="1">
        <f>0.6108*EXP((U714*17.27)/(U714+237.3))</f>
        <v>0.9073817193774526</v>
      </c>
      <c r="BE714" s="1">
        <f>0.6108*EXP((V714*17.27)/(V714+237.3))</f>
        <v>3.4235331702489646</v>
      </c>
      <c r="BF714" s="1">
        <f>+(BE714+BD714)/2</f>
        <v>2.1654574448132085</v>
      </c>
      <c r="BG714" s="1">
        <f>+((BD714*X714/100)+(BE714*Y714/100))/2</f>
        <v>1.7800322773073685</v>
      </c>
      <c r="BH714" s="1">
        <f>+BF714-BG714</f>
        <v>0.38542516750583999</v>
      </c>
    </row>
    <row r="715" spans="1:62" x14ac:dyDescent="0.2">
      <c r="A715" s="4">
        <v>43812</v>
      </c>
      <c r="B715" s="3">
        <v>0</v>
      </c>
      <c r="C715">
        <v>347</v>
      </c>
      <c r="D715" s="1">
        <v>11.74</v>
      </c>
      <c r="E715" s="1">
        <v>10.92</v>
      </c>
      <c r="F715" s="1">
        <v>144.49850000000001</v>
      </c>
      <c r="G715" s="1">
        <v>25.54092</v>
      </c>
      <c r="H715" s="1">
        <v>-68.351839999999996</v>
      </c>
      <c r="I715" s="1">
        <v>-5.6273179999999998</v>
      </c>
      <c r="J715" s="1">
        <v>16.20675</v>
      </c>
      <c r="K715" s="1">
        <v>289.35680000000002</v>
      </c>
      <c r="L715" s="1">
        <v>330.6995</v>
      </c>
      <c r="M715" s="1">
        <v>393.42399999999998</v>
      </c>
      <c r="N715" s="1">
        <v>118.9576</v>
      </c>
      <c r="O715" s="1">
        <v>-62.724519999999998</v>
      </c>
      <c r="P715" s="1">
        <f>+G715/F715</f>
        <v>0.1767556064595826</v>
      </c>
      <c r="Q715" s="1">
        <v>56.2331</v>
      </c>
      <c r="R715" s="1">
        <v>6.6749999999999998</v>
      </c>
      <c r="S715" s="1">
        <v>27.92</v>
      </c>
      <c r="T715" s="1">
        <v>15.2</v>
      </c>
      <c r="U715" s="1">
        <v>6.0679999999999996</v>
      </c>
      <c r="V715" s="1">
        <v>27.21</v>
      </c>
      <c r="W715" s="1">
        <f>+(X715+Y715)/2</f>
        <v>61.964999999999996</v>
      </c>
      <c r="X715" s="1">
        <v>24.83</v>
      </c>
      <c r="Y715" s="1">
        <v>99.1</v>
      </c>
      <c r="Z715" s="1">
        <v>1.044</v>
      </c>
      <c r="AA715" s="1">
        <v>294.3</v>
      </c>
      <c r="AB715" s="1">
        <v>91.9</v>
      </c>
      <c r="AC715" s="2">
        <v>16.3</v>
      </c>
      <c r="AD715" s="1">
        <v>15</v>
      </c>
      <c r="AE715" s="1">
        <v>17.53</v>
      </c>
      <c r="AF715" s="2">
        <v>17.61</v>
      </c>
      <c r="AG715" s="1">
        <v>17.05</v>
      </c>
      <c r="AH715" s="1">
        <v>18.14</v>
      </c>
      <c r="AI715" s="2">
        <v>18.45</v>
      </c>
      <c r="AJ715" s="1">
        <v>17.95</v>
      </c>
      <c r="AK715" s="1">
        <v>19.04</v>
      </c>
      <c r="AL715" s="2">
        <v>20.46</v>
      </c>
      <c r="AM715" s="1">
        <v>19.84</v>
      </c>
      <c r="AN715" s="1">
        <v>21.25</v>
      </c>
      <c r="AO715" s="1" t="s">
        <v>0</v>
      </c>
      <c r="AP715" s="1">
        <v>3.5999999999999997E-2</v>
      </c>
      <c r="AQ715" s="1">
        <v>19.440000000000001</v>
      </c>
      <c r="AR715" s="1">
        <v>67.010000000000005</v>
      </c>
      <c r="AS715" s="1">
        <v>3.3000000000000002E-2</v>
      </c>
      <c r="AT715" s="1">
        <v>14.01</v>
      </c>
      <c r="AU715" s="1">
        <v>12.02</v>
      </c>
      <c r="AV715" s="1">
        <v>14.15</v>
      </c>
      <c r="AW715" s="1">
        <v>13.05</v>
      </c>
      <c r="AX715" s="1">
        <v>0</v>
      </c>
      <c r="AY715" s="1">
        <f>+AX715*4*4.5/1000*5263/1000/10000*1000</f>
        <v>0</v>
      </c>
      <c r="BD715" s="1">
        <f>0.6108*EXP((U715*17.27)/(U715+237.3))</f>
        <v>0.93952082152754368</v>
      </c>
      <c r="BE715" s="1">
        <f>0.6108*EXP((V715*17.27)/(V715+237.3))</f>
        <v>3.6095019979131737</v>
      </c>
      <c r="BF715" s="1">
        <f>+(BE715+BD715)/2</f>
        <v>2.2745114097203585</v>
      </c>
      <c r="BG715" s="1">
        <f>+((BD715*X715/100)+(BE715*Y715/100))/2</f>
        <v>1.9051497499586219</v>
      </c>
      <c r="BH715" s="1">
        <f>+BF715-BG715</f>
        <v>0.36936165976173663</v>
      </c>
    </row>
    <row r="716" spans="1:62" x14ac:dyDescent="0.2">
      <c r="A716" s="4">
        <v>43813</v>
      </c>
      <c r="B716" s="3">
        <v>0</v>
      </c>
      <c r="C716">
        <v>348</v>
      </c>
      <c r="D716" s="1">
        <v>11.69</v>
      </c>
      <c r="E716" s="1">
        <v>11.42</v>
      </c>
      <c r="F716" s="1">
        <v>143.46520000000001</v>
      </c>
      <c r="G716" s="1">
        <v>25.512799999999999</v>
      </c>
      <c r="H716" s="1">
        <v>-63.303980000000003</v>
      </c>
      <c r="I716" s="1">
        <v>-4.4405320000000001</v>
      </c>
      <c r="J716" s="1">
        <v>17.147860000000001</v>
      </c>
      <c r="K716" s="1">
        <v>290.2978</v>
      </c>
      <c r="L716" s="1">
        <v>341.16219999999998</v>
      </c>
      <c r="M716" s="1">
        <v>400.02569999999997</v>
      </c>
      <c r="N716" s="1">
        <v>117.9524</v>
      </c>
      <c r="O716" s="1">
        <v>-58.86345</v>
      </c>
      <c r="P716" s="1">
        <f>+G716/F716</f>
        <v>0.17783267301059766</v>
      </c>
      <c r="Q716" s="1">
        <v>59.088970000000003</v>
      </c>
      <c r="R716" s="1">
        <v>8.07</v>
      </c>
      <c r="S716" s="1">
        <v>30.69</v>
      </c>
      <c r="T716" s="1">
        <v>16.54</v>
      </c>
      <c r="U716" s="1">
        <v>7.8579999999999997</v>
      </c>
      <c r="V716" s="1">
        <v>29.66</v>
      </c>
      <c r="W716" s="1">
        <f>+(X716+Y716)/2</f>
        <v>60.484999999999999</v>
      </c>
      <c r="X716" s="1">
        <v>22.67</v>
      </c>
      <c r="Y716" s="1">
        <v>98.3</v>
      </c>
      <c r="Z716" s="1">
        <v>1.353</v>
      </c>
      <c r="AA716" s="1">
        <v>74.760000000000005</v>
      </c>
      <c r="AB716" s="1">
        <v>70.92</v>
      </c>
      <c r="AC716" s="2">
        <v>16.489999999999998</v>
      </c>
      <c r="AD716" s="1">
        <v>15.06</v>
      </c>
      <c r="AE716" s="1">
        <v>17.899999999999999</v>
      </c>
      <c r="AF716" s="2">
        <v>17.559999999999999</v>
      </c>
      <c r="AG716" s="1">
        <v>16.88</v>
      </c>
      <c r="AH716" s="1">
        <v>18.07</v>
      </c>
      <c r="AI716" s="2">
        <v>18.32</v>
      </c>
      <c r="AJ716" s="1">
        <v>17.61</v>
      </c>
      <c r="AK716" s="1">
        <v>18.850000000000001</v>
      </c>
      <c r="AL716" s="2">
        <v>20.309999999999999</v>
      </c>
      <c r="AM716" s="1">
        <v>19.43</v>
      </c>
      <c r="AN716" s="1">
        <v>20.95</v>
      </c>
      <c r="AO716" s="1" t="s">
        <v>0</v>
      </c>
      <c r="AP716" s="1">
        <v>3.5999999999999997E-2</v>
      </c>
      <c r="AQ716" s="1">
        <v>19.32</v>
      </c>
      <c r="AR716" s="1">
        <v>66.83</v>
      </c>
      <c r="AS716" s="1">
        <v>3.3000000000000002E-2</v>
      </c>
      <c r="AT716" s="1">
        <v>13.93</v>
      </c>
      <c r="AU716" s="1">
        <v>12.03</v>
      </c>
      <c r="AV716" s="1">
        <v>14.07</v>
      </c>
      <c r="AW716" s="1">
        <v>13.08</v>
      </c>
      <c r="AX716" s="1">
        <v>0</v>
      </c>
      <c r="AY716" s="1">
        <f>+AX716*4*4.5/1000*5263/1000/10000*1000</f>
        <v>0</v>
      </c>
      <c r="BD716" s="1">
        <f>0.6108*EXP((U716*17.27)/(U716+237.3))</f>
        <v>1.0624378502701239</v>
      </c>
      <c r="BE716" s="1">
        <f>0.6108*EXP((V716*17.27)/(V716+237.3))</f>
        <v>4.1610166220553957</v>
      </c>
      <c r="BF716" s="1">
        <f>+(BE716+BD716)/2</f>
        <v>2.6117272361627597</v>
      </c>
      <c r="BG716" s="1">
        <f>+((BD716*X716/100)+(BE716*Y716/100))/2</f>
        <v>2.1655670000683451</v>
      </c>
      <c r="BH716" s="1">
        <f>+BF716-BG716</f>
        <v>0.44616023609441458</v>
      </c>
      <c r="BI716" s="7"/>
      <c r="BJ716" s="7"/>
    </row>
    <row r="717" spans="1:62" x14ac:dyDescent="0.2">
      <c r="A717" s="4">
        <v>43814</v>
      </c>
      <c r="B717" s="3">
        <v>0</v>
      </c>
      <c r="C717">
        <v>349</v>
      </c>
      <c r="D717" s="1">
        <v>11.65</v>
      </c>
      <c r="E717" s="1">
        <v>11.23</v>
      </c>
      <c r="F717" s="1">
        <v>141.3185</v>
      </c>
      <c r="G717" s="1">
        <v>25.260149999999999</v>
      </c>
      <c r="H717" s="1">
        <v>-63.955770000000001</v>
      </c>
      <c r="I717" s="1">
        <v>-2.481007</v>
      </c>
      <c r="J717" s="1">
        <v>16.25872</v>
      </c>
      <c r="K717" s="1">
        <v>289.40870000000001</v>
      </c>
      <c r="L717" s="1">
        <v>334.98599999999999</v>
      </c>
      <c r="M717" s="1">
        <v>396.46080000000001</v>
      </c>
      <c r="N717" s="1">
        <v>116.05840000000001</v>
      </c>
      <c r="O717" s="1">
        <v>-61.474760000000003</v>
      </c>
      <c r="P717" s="1">
        <f>+G717/F717</f>
        <v>0.17874623633848363</v>
      </c>
      <c r="Q717" s="1">
        <v>54.583640000000003</v>
      </c>
      <c r="R717" s="1">
        <v>8.5399999999999991</v>
      </c>
      <c r="S717" s="1">
        <v>26.9</v>
      </c>
      <c r="T717" s="1">
        <v>15.71</v>
      </c>
      <c r="U717" s="1">
        <v>8.3800000000000008</v>
      </c>
      <c r="V717" s="1">
        <v>26.19</v>
      </c>
      <c r="W717" s="1">
        <f>+(X717+Y717)/2</f>
        <v>70.14</v>
      </c>
      <c r="X717" s="1">
        <v>42.08</v>
      </c>
      <c r="Y717" s="1">
        <v>98.2</v>
      </c>
      <c r="Z717" s="1">
        <v>1.5780000000000001</v>
      </c>
      <c r="AA717" s="1">
        <v>213.5</v>
      </c>
      <c r="AB717" s="1">
        <v>86.3</v>
      </c>
      <c r="AC717" s="2">
        <v>16.77</v>
      </c>
      <c r="AD717" s="1">
        <v>15.48</v>
      </c>
      <c r="AE717" s="1">
        <v>17.97</v>
      </c>
      <c r="AF717" s="2">
        <v>17.670000000000002</v>
      </c>
      <c r="AG717" s="1">
        <v>17.13</v>
      </c>
      <c r="AH717" s="1">
        <v>18.04</v>
      </c>
      <c r="AI717" s="2">
        <v>18.329999999999998</v>
      </c>
      <c r="AJ717" s="1">
        <v>17.87</v>
      </c>
      <c r="AK717" s="1">
        <v>18.75</v>
      </c>
      <c r="AL717" s="2">
        <v>20.2</v>
      </c>
      <c r="AM717" s="1">
        <v>19.62</v>
      </c>
      <c r="AN717" s="1">
        <v>20.72</v>
      </c>
      <c r="AO717" s="1" t="s">
        <v>0</v>
      </c>
      <c r="AP717" s="1">
        <v>3.5999999999999997E-2</v>
      </c>
      <c r="AQ717" s="1">
        <v>19.37</v>
      </c>
      <c r="AR717" s="1">
        <v>66.900000000000006</v>
      </c>
      <c r="AS717" s="1">
        <v>3.3000000000000002E-2</v>
      </c>
      <c r="AT717" s="1">
        <v>13.98</v>
      </c>
      <c r="AU717" s="1">
        <v>11.94</v>
      </c>
      <c r="AV717" s="1">
        <v>14.12</v>
      </c>
      <c r="AW717" s="1">
        <v>12.97</v>
      </c>
      <c r="AX717" s="1">
        <v>0</v>
      </c>
      <c r="AY717" s="1">
        <f>+AX717*4*4.5/1000*5263/1000/10000*1000</f>
        <v>0</v>
      </c>
      <c r="BD717" s="1">
        <f>0.6108*EXP((U717*17.27)/(U717+237.3))</f>
        <v>1.1008513287420025</v>
      </c>
      <c r="BE717" s="1">
        <f>0.6108*EXP((V717*17.27)/(V717+237.3))</f>
        <v>3.3993794904128403</v>
      </c>
      <c r="BF717" s="1">
        <f>+(BE717+BD717)/2</f>
        <v>2.2501154095774214</v>
      </c>
      <c r="BG717" s="1">
        <f>+((BD717*X717/100)+(BE717*Y717/100))/2</f>
        <v>1.9007144493600221</v>
      </c>
      <c r="BH717" s="1">
        <f>+BF717-BG717</f>
        <v>0.3494009602173993</v>
      </c>
    </row>
    <row r="718" spans="1:62" x14ac:dyDescent="0.2">
      <c r="A718" s="4">
        <v>43815</v>
      </c>
      <c r="B718" s="3">
        <v>0</v>
      </c>
      <c r="C718">
        <v>350</v>
      </c>
      <c r="D718" s="1">
        <v>11.83</v>
      </c>
      <c r="E718" s="1">
        <v>8.9</v>
      </c>
      <c r="F718" s="1">
        <v>146.01009999999999</v>
      </c>
      <c r="G718" s="1">
        <v>27.144200000000001</v>
      </c>
      <c r="H718" s="1">
        <v>-75.300020000000004</v>
      </c>
      <c r="I718" s="1">
        <v>-2.2056089999999999</v>
      </c>
      <c r="J718" s="1">
        <v>13.736499999999999</v>
      </c>
      <c r="K718" s="1">
        <v>286.88650000000001</v>
      </c>
      <c r="L718" s="1">
        <v>309.88080000000002</v>
      </c>
      <c r="M718" s="1">
        <v>382.97519999999997</v>
      </c>
      <c r="N718" s="1">
        <v>118.8659</v>
      </c>
      <c r="O718" s="1">
        <v>-73.094409999999996</v>
      </c>
      <c r="P718" s="1">
        <f>+G718/F718</f>
        <v>0.18590631743968397</v>
      </c>
      <c r="Q718" s="1">
        <v>45.771450000000002</v>
      </c>
      <c r="R718" s="1">
        <v>5.0739999999999998</v>
      </c>
      <c r="S718" s="1">
        <v>23.8</v>
      </c>
      <c r="T718" s="1">
        <v>13.13</v>
      </c>
      <c r="U718" s="1">
        <v>4.6630000000000003</v>
      </c>
      <c r="V718" s="1">
        <v>22.9</v>
      </c>
      <c r="W718" s="1">
        <f>+(X718+Y718)/2</f>
        <v>59.255000000000003</v>
      </c>
      <c r="X718" s="1">
        <v>20.51</v>
      </c>
      <c r="Y718" s="1">
        <v>98</v>
      </c>
      <c r="Z718" s="1">
        <v>1.8340000000000001</v>
      </c>
      <c r="AA718" s="1">
        <v>302.7</v>
      </c>
      <c r="AB718" s="1">
        <v>49.81</v>
      </c>
      <c r="AC718" s="2">
        <v>16.39</v>
      </c>
      <c r="AD718" s="1">
        <v>15.22</v>
      </c>
      <c r="AE718" s="1">
        <v>17.41</v>
      </c>
      <c r="AF718" s="2">
        <v>17.690000000000001</v>
      </c>
      <c r="AG718" s="1">
        <v>17.190000000000001</v>
      </c>
      <c r="AH718" s="1">
        <v>18.05</v>
      </c>
      <c r="AI718" s="2">
        <v>18.39</v>
      </c>
      <c r="AJ718" s="1">
        <v>17.93</v>
      </c>
      <c r="AK718" s="1">
        <v>18.7</v>
      </c>
      <c r="AL718" s="2">
        <v>20.18</v>
      </c>
      <c r="AM718" s="1">
        <v>19.600000000000001</v>
      </c>
      <c r="AN718" s="1">
        <v>20.6</v>
      </c>
      <c r="AO718" s="1" t="s">
        <v>0</v>
      </c>
      <c r="AP718" s="1">
        <v>3.5999999999999997E-2</v>
      </c>
      <c r="AQ718" s="1">
        <v>19.39</v>
      </c>
      <c r="AR718" s="1">
        <v>66.94</v>
      </c>
      <c r="AS718" s="1">
        <v>3.3000000000000002E-2</v>
      </c>
      <c r="AT718" s="1">
        <v>13.92</v>
      </c>
      <c r="AU718" s="1">
        <v>11.91</v>
      </c>
      <c r="AV718" s="1">
        <v>14.05</v>
      </c>
      <c r="AW718" s="1">
        <v>12.94</v>
      </c>
      <c r="AX718" s="1">
        <v>0</v>
      </c>
      <c r="AY718" s="1">
        <f>+AX718*4*4.5/1000*5263/1000/10000*1000</f>
        <v>0</v>
      </c>
      <c r="BD718" s="1">
        <f>0.6108*EXP((U718*17.27)/(U718+237.3))</f>
        <v>0.85200218837179131</v>
      </c>
      <c r="BE718" s="1">
        <f>0.6108*EXP((V718*17.27)/(V718+237.3))</f>
        <v>2.7924897662121242</v>
      </c>
      <c r="BF718" s="1">
        <f>+(BE718+BD718)/2</f>
        <v>1.8222459772919577</v>
      </c>
      <c r="BG718" s="1">
        <f>+((BD718*X718/100)+(BE718*Y718/100))/2</f>
        <v>1.4556928098614679</v>
      </c>
      <c r="BH718" s="1">
        <f>+BF718-BG718</f>
        <v>0.36655316743048982</v>
      </c>
    </row>
    <row r="719" spans="1:62" x14ac:dyDescent="0.2">
      <c r="A719" s="4">
        <v>43816</v>
      </c>
      <c r="B719" s="3">
        <v>0</v>
      </c>
      <c r="C719">
        <v>351</v>
      </c>
      <c r="D719" s="1">
        <v>11.77</v>
      </c>
      <c r="E719" s="1">
        <v>5.33</v>
      </c>
      <c r="F719" s="1">
        <v>148.51519999999999</v>
      </c>
      <c r="G719" s="1">
        <v>28.024889999999999</v>
      </c>
      <c r="H719" s="1">
        <v>-76.251800000000003</v>
      </c>
      <c r="I719" s="1">
        <v>-3.0892849999999998</v>
      </c>
      <c r="J719" s="1">
        <v>11.96824</v>
      </c>
      <c r="K719" s="1">
        <v>285.1182</v>
      </c>
      <c r="L719" s="1">
        <v>299.93049999999999</v>
      </c>
      <c r="M719" s="1">
        <v>373.09309999999999</v>
      </c>
      <c r="N719" s="1">
        <v>120.4903</v>
      </c>
      <c r="O719" s="1">
        <v>-73.162509999999997</v>
      </c>
      <c r="P719" s="1">
        <f>+G719/F719</f>
        <v>0.18870048318286614</v>
      </c>
      <c r="Q719" s="1">
        <v>47.327829999999999</v>
      </c>
      <c r="R719" s="1">
        <v>2.8</v>
      </c>
      <c r="S719" s="1">
        <v>23.89</v>
      </c>
      <c r="T719" s="1">
        <v>11.15</v>
      </c>
      <c r="U719" s="1">
        <v>2.4089999999999998</v>
      </c>
      <c r="V719" s="1">
        <v>23.11</v>
      </c>
      <c r="W719" s="1">
        <f>+(X719+Y719)/2</f>
        <v>56.774999999999999</v>
      </c>
      <c r="X719" s="1">
        <v>17.05</v>
      </c>
      <c r="Y719" s="1">
        <v>96.5</v>
      </c>
      <c r="Z719" s="1">
        <v>1.7350000000000001</v>
      </c>
      <c r="AA719" s="1">
        <v>301.10000000000002</v>
      </c>
      <c r="AB719" s="1">
        <v>49.67</v>
      </c>
      <c r="AC719" s="2">
        <v>15.44</v>
      </c>
      <c r="AD719" s="1">
        <v>14.18</v>
      </c>
      <c r="AE719" s="1">
        <v>16.420000000000002</v>
      </c>
      <c r="AF719" s="2">
        <v>17.21</v>
      </c>
      <c r="AG719" s="1">
        <v>16.64</v>
      </c>
      <c r="AH719" s="1">
        <v>17.77</v>
      </c>
      <c r="AI719" s="2">
        <v>18.14</v>
      </c>
      <c r="AJ719" s="1">
        <v>17.66</v>
      </c>
      <c r="AK719" s="1">
        <v>18.5</v>
      </c>
      <c r="AL719" s="2">
        <v>20.12</v>
      </c>
      <c r="AM719" s="1">
        <v>19.489999999999998</v>
      </c>
      <c r="AN719" s="1">
        <v>20.54</v>
      </c>
      <c r="AO719" s="1" t="s">
        <v>0</v>
      </c>
      <c r="AP719" s="1">
        <v>3.5999999999999997E-2</v>
      </c>
      <c r="AQ719" s="1">
        <v>19.12</v>
      </c>
      <c r="AR719" s="1">
        <v>66.47</v>
      </c>
      <c r="AS719" s="1">
        <v>3.3000000000000002E-2</v>
      </c>
      <c r="AT719" s="1">
        <v>13.88</v>
      </c>
      <c r="AU719" s="1">
        <v>11.85</v>
      </c>
      <c r="AV719" s="1">
        <v>14</v>
      </c>
      <c r="AW719" s="1">
        <v>12.92</v>
      </c>
      <c r="AX719" s="1">
        <v>0</v>
      </c>
      <c r="AY719" s="1">
        <f>+AX719*4*4.5/1000*5263/1000/10000*1000</f>
        <v>0</v>
      </c>
      <c r="BD719" s="1">
        <f>0.6108*EXP((U719*17.27)/(U719+237.3))</f>
        <v>0.72656477362213767</v>
      </c>
      <c r="BE719" s="1">
        <f>0.6108*EXP((V719*17.27)/(V719+237.3))</f>
        <v>2.8281839091579006</v>
      </c>
      <c r="BF719" s="1">
        <f>+(BE719+BD719)/2</f>
        <v>1.7773743413900192</v>
      </c>
      <c r="BG719" s="1">
        <f>+((BD719*X719/100)+(BE719*Y719/100))/2</f>
        <v>1.4265383831199743</v>
      </c>
      <c r="BH719" s="1">
        <f>+BF719-BG719</f>
        <v>0.35083595827004488</v>
      </c>
    </row>
    <row r="720" spans="1:62" x14ac:dyDescent="0.2">
      <c r="A720" s="4">
        <v>43817</v>
      </c>
      <c r="B720" s="3">
        <v>0</v>
      </c>
      <c r="C720">
        <v>352</v>
      </c>
      <c r="D720" s="1">
        <v>11.72</v>
      </c>
      <c r="E720" s="1">
        <v>9.6</v>
      </c>
      <c r="F720" s="1">
        <v>135.31469999999999</v>
      </c>
      <c r="G720" s="1">
        <v>24.546980000000001</v>
      </c>
      <c r="H720" s="1">
        <v>-68.715119999999999</v>
      </c>
      <c r="I720" s="1">
        <v>-4.7364660000000001</v>
      </c>
      <c r="J720" s="1">
        <v>12.55809</v>
      </c>
      <c r="K720" s="1">
        <v>285.7081</v>
      </c>
      <c r="L720" s="1">
        <v>310.85649999999998</v>
      </c>
      <c r="M720" s="1">
        <v>374.83519999999999</v>
      </c>
      <c r="N720" s="1">
        <v>110.7677</v>
      </c>
      <c r="O720" s="1">
        <v>-63.978650000000002</v>
      </c>
      <c r="P720" s="1">
        <f>+G720/F720</f>
        <v>0.18140660253468399</v>
      </c>
      <c r="Q720" s="1">
        <v>46.789079999999998</v>
      </c>
      <c r="R720" s="1">
        <v>1.123</v>
      </c>
      <c r="S720" s="1">
        <v>25.09</v>
      </c>
      <c r="T720" s="1">
        <v>11.42</v>
      </c>
      <c r="U720" s="1">
        <v>0.20300000000000001</v>
      </c>
      <c r="V720" s="1">
        <v>23.69</v>
      </c>
      <c r="W720" s="1">
        <f>+(X720+Y720)/2</f>
        <v>56.099999999999994</v>
      </c>
      <c r="X720" s="1">
        <v>17.899999999999999</v>
      </c>
      <c r="Y720" s="1">
        <v>94.3</v>
      </c>
      <c r="Z720" s="1">
        <v>1.627</v>
      </c>
      <c r="AA720" s="1">
        <v>326.89999999999998</v>
      </c>
      <c r="AB720" s="1">
        <v>48.43</v>
      </c>
      <c r="AC720" s="2">
        <v>14.69</v>
      </c>
      <c r="AD720" s="1">
        <v>13.25</v>
      </c>
      <c r="AE720" s="1">
        <v>15.75</v>
      </c>
      <c r="AF720" s="2">
        <v>16.579999999999998</v>
      </c>
      <c r="AG720" s="1">
        <v>16.02</v>
      </c>
      <c r="AH720" s="1">
        <v>17.22</v>
      </c>
      <c r="AI720" s="2">
        <v>17.649999999999999</v>
      </c>
      <c r="AJ720" s="1">
        <v>17.170000000000002</v>
      </c>
      <c r="AK720" s="1">
        <v>18.13</v>
      </c>
      <c r="AL720" s="2">
        <v>19.899999999999999</v>
      </c>
      <c r="AM720" s="1">
        <v>19.18</v>
      </c>
      <c r="AN720" s="1">
        <v>20.43</v>
      </c>
      <c r="AO720" s="1" t="s">
        <v>0</v>
      </c>
      <c r="AP720" s="1">
        <v>3.5999999999999997E-2</v>
      </c>
      <c r="AQ720" s="1">
        <v>18.690000000000001</v>
      </c>
      <c r="AR720" s="1">
        <v>65.62</v>
      </c>
      <c r="AS720" s="1">
        <v>3.3000000000000002E-2</v>
      </c>
      <c r="AT720" s="1">
        <v>13.84</v>
      </c>
      <c r="AU720" s="1">
        <v>11.77</v>
      </c>
      <c r="AV720" s="1">
        <v>13.95</v>
      </c>
      <c r="AW720" s="1">
        <v>12.93</v>
      </c>
      <c r="AX720" s="1">
        <v>0</v>
      </c>
      <c r="AY720" s="1">
        <f>+AX720*4*4.5/1000*5263/1000/10000*1000</f>
        <v>0</v>
      </c>
      <c r="BD720" s="1">
        <f>0.6108*EXP((U720*17.27)/(U720+237.3))</f>
        <v>0.61988296379734087</v>
      </c>
      <c r="BE720" s="1">
        <f>0.6108*EXP((V720*17.27)/(V720+237.3))</f>
        <v>2.9288447789934335</v>
      </c>
      <c r="BF720" s="1">
        <f>+(BE720+BD720)/2</f>
        <v>1.7743638713953871</v>
      </c>
      <c r="BG720" s="1">
        <f>+((BD720*X720/100)+(BE720*Y720/100))/2</f>
        <v>1.4364298385552658</v>
      </c>
      <c r="BH720" s="1">
        <f>+BF720-BG720</f>
        <v>0.33793403284012125</v>
      </c>
    </row>
    <row r="721" spans="1:64" x14ac:dyDescent="0.2">
      <c r="A721" s="4">
        <v>43818</v>
      </c>
      <c r="B721" s="3">
        <v>0</v>
      </c>
      <c r="C721">
        <v>353</v>
      </c>
      <c r="D721" s="1">
        <v>11.64</v>
      </c>
      <c r="E721" s="1">
        <v>6.2830000000000004</v>
      </c>
      <c r="F721" s="1">
        <v>146.91059999999999</v>
      </c>
      <c r="G721" s="1">
        <v>26.328060000000001</v>
      </c>
      <c r="H721" s="1">
        <v>-72.016630000000006</v>
      </c>
      <c r="I721" s="1">
        <v>-3.1402260000000002</v>
      </c>
      <c r="J721" s="1">
        <v>12.89682</v>
      </c>
      <c r="K721" s="1">
        <v>286.04680000000002</v>
      </c>
      <c r="L721" s="1">
        <v>308.88400000000001</v>
      </c>
      <c r="M721" s="1">
        <v>377.7604</v>
      </c>
      <c r="N721" s="1">
        <v>120.5826</v>
      </c>
      <c r="O721" s="1">
        <v>-68.876400000000004</v>
      </c>
      <c r="P721" s="1">
        <f>+G721/F721</f>
        <v>0.17921143879338866</v>
      </c>
      <c r="Q721" s="1">
        <v>51.70617</v>
      </c>
      <c r="R721" s="1">
        <v>3.927</v>
      </c>
      <c r="S721" s="1">
        <v>23.82</v>
      </c>
      <c r="T721" s="1">
        <v>12.01</v>
      </c>
      <c r="U721" s="1">
        <v>3.1909999999999998</v>
      </c>
      <c r="V721" s="1">
        <v>23.18</v>
      </c>
      <c r="W721" s="1">
        <f>+(X721+Y721)/2</f>
        <v>58.2</v>
      </c>
      <c r="X721" s="1">
        <v>19.399999999999999</v>
      </c>
      <c r="Y721" s="1">
        <v>97</v>
      </c>
      <c r="Z721" s="1">
        <v>1.452</v>
      </c>
      <c r="AA721" s="1">
        <v>287</v>
      </c>
      <c r="AB721" s="1">
        <v>52</v>
      </c>
      <c r="AC721" s="2">
        <v>14.86</v>
      </c>
      <c r="AD721" s="1">
        <v>13.67</v>
      </c>
      <c r="AE721" s="1">
        <v>15.93</v>
      </c>
      <c r="AF721" s="2">
        <v>16.36</v>
      </c>
      <c r="AG721" s="1">
        <v>15.87</v>
      </c>
      <c r="AH721" s="1">
        <v>16.75</v>
      </c>
      <c r="AI721" s="2">
        <v>17.350000000000001</v>
      </c>
      <c r="AJ721" s="1">
        <v>16.91</v>
      </c>
      <c r="AK721" s="1">
        <v>17.79</v>
      </c>
      <c r="AL721" s="2">
        <v>19.739999999999998</v>
      </c>
      <c r="AM721" s="1">
        <v>19.12</v>
      </c>
      <c r="AN721" s="1">
        <v>20.260000000000002</v>
      </c>
      <c r="AO721" s="1" t="s">
        <v>0</v>
      </c>
      <c r="AP721" s="1">
        <v>3.5999999999999997E-2</v>
      </c>
      <c r="AQ721" s="1">
        <v>18.350000000000001</v>
      </c>
      <c r="AR721" s="1">
        <v>65.02</v>
      </c>
      <c r="AS721" s="1">
        <v>3.2000000000000001E-2</v>
      </c>
      <c r="AT721" s="1">
        <v>13.84</v>
      </c>
      <c r="AU721" s="1">
        <v>11.67</v>
      </c>
      <c r="AV721" s="1">
        <v>13.94</v>
      </c>
      <c r="AW721" s="1">
        <v>12.88</v>
      </c>
      <c r="AX721" s="1">
        <v>0</v>
      </c>
      <c r="AY721" s="1">
        <f>+AX721*4*4.5/1000*5263/1000/10000*1000</f>
        <v>0</v>
      </c>
      <c r="BD721" s="1">
        <f>0.6108*EXP((U721*17.27)/(U721+237.3))</f>
        <v>0.76809990691419983</v>
      </c>
      <c r="BE721" s="1">
        <f>0.6108*EXP((V721*17.27)/(V721+237.3))</f>
        <v>2.8401701334537575</v>
      </c>
      <c r="BF721" s="1">
        <f>+(BE721+BD721)/2</f>
        <v>1.8041350201839785</v>
      </c>
      <c r="BG721" s="1">
        <f>+((BD721*X721/100)+(BE721*Y721/100))/2</f>
        <v>1.4519882056957498</v>
      </c>
      <c r="BH721" s="1">
        <f>+BF721-BG721</f>
        <v>0.35214681448822871</v>
      </c>
    </row>
    <row r="722" spans="1:64" s="7" customFormat="1" x14ac:dyDescent="0.2">
      <c r="A722" s="4">
        <v>43819</v>
      </c>
      <c r="B722" s="3">
        <v>0</v>
      </c>
      <c r="C722">
        <v>354</v>
      </c>
      <c r="D722" s="1">
        <v>11.73</v>
      </c>
      <c r="E722" s="1">
        <v>7.6929999999999996</v>
      </c>
      <c r="F722" s="1">
        <v>146.42840000000001</v>
      </c>
      <c r="G722" s="1">
        <v>26.73995</v>
      </c>
      <c r="H722" s="1">
        <v>-74.879810000000006</v>
      </c>
      <c r="I722" s="1">
        <v>-3.5318870000000002</v>
      </c>
      <c r="J722" s="1">
        <v>13.02599</v>
      </c>
      <c r="K722" s="1">
        <v>286.17599999999999</v>
      </c>
      <c r="L722" s="1">
        <v>307.30340000000001</v>
      </c>
      <c r="M722" s="1">
        <v>378.65129999999999</v>
      </c>
      <c r="N722" s="1">
        <v>119.6885</v>
      </c>
      <c r="O722" s="1">
        <v>-71.347920000000002</v>
      </c>
      <c r="P722" s="1">
        <f>+G722/F722</f>
        <v>0.18261450647551977</v>
      </c>
      <c r="Q722" s="1">
        <v>48.34057</v>
      </c>
      <c r="R722" s="1">
        <v>2.4929999999999999</v>
      </c>
      <c r="S722" s="1">
        <v>25.48</v>
      </c>
      <c r="T722" s="1">
        <v>11.96</v>
      </c>
      <c r="U722" s="1">
        <v>1.988</v>
      </c>
      <c r="V722" s="1">
        <v>24.94</v>
      </c>
      <c r="W722" s="1">
        <f>+(X722+Y722)/2</f>
        <v>57.745000000000005</v>
      </c>
      <c r="X722" s="1">
        <v>20.79</v>
      </c>
      <c r="Y722" s="1">
        <v>94.7</v>
      </c>
      <c r="Z722" s="1">
        <v>1.6279999999999999</v>
      </c>
      <c r="AA722" s="1">
        <v>335.7</v>
      </c>
      <c r="AB722" s="1">
        <v>58.59</v>
      </c>
      <c r="AC722" s="2">
        <v>14.49</v>
      </c>
      <c r="AD722" s="1">
        <v>13.03</v>
      </c>
      <c r="AE722" s="1">
        <v>15.66</v>
      </c>
      <c r="AF722" s="2">
        <v>16.11</v>
      </c>
      <c r="AG722" s="1">
        <v>15.53</v>
      </c>
      <c r="AH722" s="1">
        <v>16.579999999999998</v>
      </c>
      <c r="AI722" s="2">
        <v>17.12</v>
      </c>
      <c r="AJ722" s="1">
        <v>16.62</v>
      </c>
      <c r="AK722" s="1">
        <v>17.440000000000001</v>
      </c>
      <c r="AL722" s="2">
        <v>19.5</v>
      </c>
      <c r="AM722" s="1">
        <v>18.79</v>
      </c>
      <c r="AN722" s="1">
        <v>19.95</v>
      </c>
      <c r="AO722" s="1" t="s">
        <v>0</v>
      </c>
      <c r="AP722" s="1">
        <v>3.5999999999999997E-2</v>
      </c>
      <c r="AQ722" s="1">
        <v>18.13</v>
      </c>
      <c r="AR722" s="1">
        <v>64.69</v>
      </c>
      <c r="AS722" s="1">
        <v>3.2000000000000001E-2</v>
      </c>
      <c r="AT722" s="1">
        <v>13.79</v>
      </c>
      <c r="AU722" s="1">
        <v>11.6</v>
      </c>
      <c r="AV722" s="1">
        <v>13.89</v>
      </c>
      <c r="AW722" s="1">
        <v>12.85</v>
      </c>
      <c r="AX722" s="1">
        <v>0</v>
      </c>
      <c r="AY722" s="1">
        <f>+AX722*4*4.5/1000*5263/1000/10000*1000</f>
        <v>0</v>
      </c>
      <c r="AZ722" s="1"/>
      <c r="BA722" s="1"/>
      <c r="BB722" s="1"/>
      <c r="BC722" s="1"/>
      <c r="BD722" s="1">
        <f>0.6108*EXP((U722*17.27)/(U722+237.3))</f>
        <v>0.70503566758050684</v>
      </c>
      <c r="BE722" s="1">
        <f>0.6108*EXP((V722*17.27)/(V722+237.3))</f>
        <v>3.1564739612064145</v>
      </c>
      <c r="BF722" s="1">
        <f>+(BE722+BD722)/2</f>
        <v>1.9307548143934607</v>
      </c>
      <c r="BG722" s="1">
        <f>+((BD722*X722/100)+(BE722*Y722/100))/2</f>
        <v>1.5678788782762312</v>
      </c>
      <c r="BH722" s="1">
        <f>+BF722-BG722</f>
        <v>0.36287593611722957</v>
      </c>
      <c r="BI722"/>
      <c r="BJ722"/>
      <c r="BK722"/>
      <c r="BL722"/>
    </row>
    <row r="723" spans="1:64" x14ac:dyDescent="0.2">
      <c r="A723" s="4">
        <v>43820</v>
      </c>
      <c r="B723" s="3">
        <v>0</v>
      </c>
      <c r="C723">
        <v>355</v>
      </c>
      <c r="D723" s="1">
        <v>11.66</v>
      </c>
      <c r="E723" s="1">
        <v>7.806</v>
      </c>
      <c r="F723" s="1">
        <v>150.02109999999999</v>
      </c>
      <c r="G723" s="1">
        <v>29.079319999999999</v>
      </c>
      <c r="H723" s="1">
        <v>-88.790700000000001</v>
      </c>
      <c r="I723" s="1">
        <v>-8.137499</v>
      </c>
      <c r="J723" s="1">
        <v>16.085850000000001</v>
      </c>
      <c r="K723" s="1">
        <v>289.23579999999998</v>
      </c>
      <c r="L723" s="1">
        <v>309.95409999999998</v>
      </c>
      <c r="M723" s="1">
        <v>390.60730000000001</v>
      </c>
      <c r="N723" s="1">
        <v>120.9418</v>
      </c>
      <c r="O723" s="1">
        <v>-80.653210000000001</v>
      </c>
      <c r="P723" s="1">
        <f>+G723/F723</f>
        <v>0.19383486722867652</v>
      </c>
      <c r="Q723" s="1">
        <v>40.288580000000003</v>
      </c>
      <c r="R723" s="1">
        <v>6.7629999999999999</v>
      </c>
      <c r="S723" s="1">
        <v>29.69</v>
      </c>
      <c r="T723" s="1">
        <v>14.98</v>
      </c>
      <c r="U723" s="1">
        <v>5.5010000000000003</v>
      </c>
      <c r="V723" s="1">
        <v>28.84</v>
      </c>
      <c r="W723" s="1">
        <f>+(X723+Y723)/2</f>
        <v>49.574999999999996</v>
      </c>
      <c r="X723" s="1">
        <v>8.5500000000000007</v>
      </c>
      <c r="Y723" s="1">
        <v>90.6</v>
      </c>
      <c r="Z723" s="1">
        <v>2.2200000000000002</v>
      </c>
      <c r="AA723" s="1">
        <v>34.32</v>
      </c>
      <c r="AB723" s="1">
        <v>53.35</v>
      </c>
      <c r="AC723" s="2">
        <v>14.83</v>
      </c>
      <c r="AD723" s="1">
        <v>13.34</v>
      </c>
      <c r="AE723" s="1">
        <v>16.5</v>
      </c>
      <c r="AF723" s="2">
        <v>16.03</v>
      </c>
      <c r="AG723" s="1">
        <v>15.43</v>
      </c>
      <c r="AH723" s="1">
        <v>16.72</v>
      </c>
      <c r="AI723" s="2">
        <v>16.940000000000001</v>
      </c>
      <c r="AJ723" s="1">
        <v>16.38</v>
      </c>
      <c r="AK723" s="1">
        <v>17.7</v>
      </c>
      <c r="AL723" s="2">
        <v>19.309999999999999</v>
      </c>
      <c r="AM723" s="1">
        <v>18.579999999999998</v>
      </c>
      <c r="AN723" s="1">
        <v>20.23</v>
      </c>
      <c r="AO723" s="1">
        <v>0.22500000000000001</v>
      </c>
      <c r="AP723" s="1">
        <v>3.5999999999999997E-2</v>
      </c>
      <c r="AQ723" s="1">
        <v>17.97</v>
      </c>
      <c r="AR723" s="1">
        <v>64.38</v>
      </c>
      <c r="AS723" s="1">
        <v>3.2000000000000001E-2</v>
      </c>
      <c r="AT723" s="1">
        <v>13.79</v>
      </c>
      <c r="AU723" s="1">
        <v>11.53</v>
      </c>
      <c r="AV723" s="1">
        <v>13.88</v>
      </c>
      <c r="AW723" s="1">
        <v>12.8</v>
      </c>
      <c r="AX723" s="1">
        <v>0</v>
      </c>
      <c r="AY723" s="1">
        <f>+AX723*4*4.5/1000*5263/1000/10000*1000</f>
        <v>0</v>
      </c>
      <c r="BD723" s="1">
        <f>0.6108*EXP((U723*17.27)/(U723+237.3))</f>
        <v>0.90329197936682026</v>
      </c>
      <c r="BE723" s="1">
        <f>0.6108*EXP((V723*17.27)/(V723+237.3))</f>
        <v>3.9687885675172216</v>
      </c>
      <c r="BF723" s="1">
        <f>+(BE723+BD723)/2</f>
        <v>2.4360402734420208</v>
      </c>
      <c r="BG723" s="1">
        <f>+((BD723*X723/100)+(BE723*Y723/100))/2</f>
        <v>1.836476953203233</v>
      </c>
      <c r="BH723" s="1">
        <f>+BF723-BG723</f>
        <v>0.59956332023878778</v>
      </c>
    </row>
    <row r="724" spans="1:64" x14ac:dyDescent="0.2">
      <c r="A724" s="4">
        <v>43821</v>
      </c>
      <c r="B724" s="3">
        <v>0</v>
      </c>
      <c r="C724">
        <v>356</v>
      </c>
      <c r="D724" s="1">
        <v>11.75</v>
      </c>
      <c r="E724" s="1">
        <v>11.06</v>
      </c>
      <c r="F724" s="1">
        <v>135.96690000000001</v>
      </c>
      <c r="G724" s="1">
        <v>25.162089999999999</v>
      </c>
      <c r="H724" s="1">
        <v>-65.414469999999994</v>
      </c>
      <c r="I724" s="1">
        <v>-3.900007</v>
      </c>
      <c r="J724" s="1">
        <v>16.073170000000001</v>
      </c>
      <c r="K724" s="1">
        <v>289.22309999999999</v>
      </c>
      <c r="L724" s="1">
        <v>333.30349999999999</v>
      </c>
      <c r="M724" s="1">
        <v>394.81799999999998</v>
      </c>
      <c r="N724" s="1">
        <v>110.8048</v>
      </c>
      <c r="O724" s="1">
        <v>-61.514470000000003</v>
      </c>
      <c r="P724" s="1">
        <f>+G724/F724</f>
        <v>0.18506040808461469</v>
      </c>
      <c r="Q724" s="1">
        <v>49.290370000000003</v>
      </c>
      <c r="R724" s="1">
        <v>5.9290000000000003</v>
      </c>
      <c r="S724" s="1">
        <v>30.92</v>
      </c>
      <c r="T724" s="1">
        <v>15.27</v>
      </c>
      <c r="U724" s="1">
        <v>5.18</v>
      </c>
      <c r="V724" s="1">
        <v>29.55</v>
      </c>
      <c r="W724" s="1">
        <f>+(X724+Y724)/2</f>
        <v>49.64</v>
      </c>
      <c r="X724" s="1">
        <v>11.88</v>
      </c>
      <c r="Y724" s="1">
        <v>87.4</v>
      </c>
      <c r="Z724" s="1">
        <v>1.482</v>
      </c>
      <c r="AA724" s="1">
        <v>51.43</v>
      </c>
      <c r="AB724" s="1">
        <v>74.92</v>
      </c>
      <c r="AC724" s="2">
        <v>15.09</v>
      </c>
      <c r="AD724" s="1">
        <v>13.44</v>
      </c>
      <c r="AE724" s="1">
        <v>16.72</v>
      </c>
      <c r="AF724" s="2">
        <v>16.07</v>
      </c>
      <c r="AG724" s="1">
        <v>15.33</v>
      </c>
      <c r="AH724" s="1">
        <v>16.55</v>
      </c>
      <c r="AI724" s="2">
        <v>16.850000000000001</v>
      </c>
      <c r="AJ724" s="1">
        <v>16.22</v>
      </c>
      <c r="AK724" s="1">
        <v>17.399999999999999</v>
      </c>
      <c r="AL724" s="2">
        <v>19.079999999999998</v>
      </c>
      <c r="AM724" s="1">
        <v>18.239999999999998</v>
      </c>
      <c r="AN724" s="1">
        <v>19.77</v>
      </c>
      <c r="AO724" s="1" t="s">
        <v>0</v>
      </c>
      <c r="AP724" s="1">
        <v>3.5999999999999997E-2</v>
      </c>
      <c r="AQ724" s="1">
        <v>17.95</v>
      </c>
      <c r="AR724" s="1">
        <v>64.319999999999993</v>
      </c>
      <c r="AS724" s="1">
        <v>3.2000000000000001E-2</v>
      </c>
      <c r="AT724" s="1">
        <v>13.72</v>
      </c>
      <c r="AU724" s="1">
        <v>11.56</v>
      </c>
      <c r="AV724" s="1">
        <v>13.81</v>
      </c>
      <c r="AW724" s="1">
        <v>12.84</v>
      </c>
      <c r="AX724" s="1">
        <v>0</v>
      </c>
      <c r="AY724" s="1">
        <f>+AX724*4*4.5/1000*5263/1000/10000*1000</f>
        <v>0</v>
      </c>
      <c r="BD724" s="1">
        <f>0.6108*EXP((U724*17.27)/(U724+237.3))</f>
        <v>0.88333228543744569</v>
      </c>
      <c r="BE724" s="1">
        <f>0.6108*EXP((V724*17.27)/(V724+237.3))</f>
        <v>4.134768670333778</v>
      </c>
      <c r="BF724" s="1">
        <f>+(BE724+BD724)/2</f>
        <v>2.5090504778856118</v>
      </c>
      <c r="BG724" s="1">
        <f>+((BD724*X724/100)+(BE724*Y724/100))/2</f>
        <v>1.8593638466908453</v>
      </c>
      <c r="BH724" s="1">
        <f>+BF724-BG724</f>
        <v>0.64968663119476644</v>
      </c>
      <c r="BI724" s="7"/>
      <c r="BJ724" s="7"/>
      <c r="BK724" s="7"/>
      <c r="BL724" s="7"/>
    </row>
    <row r="725" spans="1:64" x14ac:dyDescent="0.2">
      <c r="A725" s="4">
        <v>43822</v>
      </c>
      <c r="B725" s="3">
        <v>0</v>
      </c>
      <c r="C725">
        <v>357</v>
      </c>
      <c r="D725" s="1">
        <v>11.67</v>
      </c>
      <c r="E725" s="1">
        <v>15.5</v>
      </c>
      <c r="F725" s="1">
        <v>73.354060000000004</v>
      </c>
      <c r="G725" s="1">
        <v>13.55721</v>
      </c>
      <c r="H725" s="1">
        <v>-43.76878</v>
      </c>
      <c r="I725" s="1">
        <v>-1.990103</v>
      </c>
      <c r="J725" s="1">
        <v>16.819890000000001</v>
      </c>
      <c r="K725" s="1">
        <v>289.9699</v>
      </c>
      <c r="L725" s="1">
        <v>357.88819999999998</v>
      </c>
      <c r="M725" s="1">
        <v>399.6669</v>
      </c>
      <c r="N725" s="1">
        <v>59.796860000000002</v>
      </c>
      <c r="O725" s="1">
        <v>-41.778680000000001</v>
      </c>
      <c r="P725" s="1">
        <f>+G725/F725</f>
        <v>0.18481880893845548</v>
      </c>
      <c r="Q725" s="1">
        <v>18.018180000000001</v>
      </c>
      <c r="R725" s="1">
        <v>8.9700000000000006</v>
      </c>
      <c r="S725" s="1">
        <v>26.27</v>
      </c>
      <c r="T725" s="1">
        <v>16.47</v>
      </c>
      <c r="U725" s="1">
        <v>8.3800000000000008</v>
      </c>
      <c r="V725" s="1">
        <v>24.96</v>
      </c>
      <c r="W725" s="1">
        <f>+(X725+Y725)/2</f>
        <v>60.55</v>
      </c>
      <c r="X725" s="1">
        <v>25.8</v>
      </c>
      <c r="Y725" s="1">
        <v>95.3</v>
      </c>
      <c r="Z725" s="1">
        <v>1.399</v>
      </c>
      <c r="AA725" s="1">
        <v>68.97</v>
      </c>
      <c r="AB725" s="1">
        <v>84.6</v>
      </c>
      <c r="AC725" s="2">
        <v>15.72</v>
      </c>
      <c r="AD725" s="1">
        <v>14.52</v>
      </c>
      <c r="AE725" s="1">
        <v>16.75</v>
      </c>
      <c r="AF725" s="2">
        <v>16.350000000000001</v>
      </c>
      <c r="AG725" s="1">
        <v>15.89</v>
      </c>
      <c r="AH725" s="1">
        <v>16.66</v>
      </c>
      <c r="AI725" s="2">
        <v>16.95</v>
      </c>
      <c r="AJ725" s="1">
        <v>16.55</v>
      </c>
      <c r="AK725" s="1">
        <v>17.260000000000002</v>
      </c>
      <c r="AL725" s="2">
        <v>18.96</v>
      </c>
      <c r="AM725" s="1">
        <v>18.440000000000001</v>
      </c>
      <c r="AN725" s="1">
        <v>19.329999999999998</v>
      </c>
      <c r="AO725" s="1" t="s">
        <v>0</v>
      </c>
      <c r="AP725" s="1">
        <v>3.5999999999999997E-2</v>
      </c>
      <c r="AQ725" s="1">
        <v>18.09</v>
      </c>
      <c r="AR725" s="1">
        <v>64.62</v>
      </c>
      <c r="AS725" s="1">
        <v>3.2000000000000001E-2</v>
      </c>
      <c r="AT725" s="1">
        <v>13.75</v>
      </c>
      <c r="AU725" s="1">
        <v>11.59</v>
      </c>
      <c r="AV725" s="1">
        <v>13.85</v>
      </c>
      <c r="AW725" s="1">
        <v>12.84</v>
      </c>
      <c r="AX725" s="1">
        <v>0</v>
      </c>
      <c r="AY725" s="1">
        <f>+AX725*4*4.5/1000*5263/1000/10000*1000</f>
        <v>0</v>
      </c>
      <c r="BD725" s="1">
        <f>0.6108*EXP((U725*17.27)/(U725+237.3))</f>
        <v>1.1008513287420025</v>
      </c>
      <c r="BE725" s="1">
        <f>0.6108*EXP((V725*17.27)/(V725+237.3))</f>
        <v>3.1602379654349582</v>
      </c>
      <c r="BF725" s="1">
        <f>+(BE725+BD725)/2</f>
        <v>2.1305446470884801</v>
      </c>
      <c r="BG725" s="1">
        <f>+((BD725*X725/100)+(BE725*Y725/100))/2</f>
        <v>1.6478632119374756</v>
      </c>
      <c r="BH725" s="1">
        <f>+BF725-BG725</f>
        <v>0.48268143515100448</v>
      </c>
    </row>
    <row r="726" spans="1:64" x14ac:dyDescent="0.2">
      <c r="A726" s="4">
        <v>43823</v>
      </c>
      <c r="B726" s="3">
        <v>0</v>
      </c>
      <c r="C726">
        <v>358</v>
      </c>
      <c r="D726" s="1">
        <v>11.74</v>
      </c>
      <c r="E726" s="1">
        <v>11.11</v>
      </c>
      <c r="F726" s="1">
        <v>95.851619999999997</v>
      </c>
      <c r="G726" s="1">
        <v>15.492610000000001</v>
      </c>
      <c r="H726" s="1">
        <v>-38.495660000000001</v>
      </c>
      <c r="I726" s="1">
        <v>-1.3770560000000001</v>
      </c>
      <c r="J726" s="1">
        <v>15.93929</v>
      </c>
      <c r="K726" s="1">
        <v>289.08929999999998</v>
      </c>
      <c r="L726" s="1">
        <v>357.7602</v>
      </c>
      <c r="M726" s="1">
        <v>394.87880000000001</v>
      </c>
      <c r="N726" s="1">
        <v>80.358999999999995</v>
      </c>
      <c r="O726" s="1">
        <v>-37.118609999999997</v>
      </c>
      <c r="P726" s="1">
        <f>+G726/F726</f>
        <v>0.16163117535207022</v>
      </c>
      <c r="Q726" s="1">
        <v>43.240389999999998</v>
      </c>
      <c r="R726" s="1">
        <v>10.8</v>
      </c>
      <c r="S726" s="1">
        <v>22.26</v>
      </c>
      <c r="T726" s="1">
        <v>15.73</v>
      </c>
      <c r="U726" s="1">
        <v>10.32</v>
      </c>
      <c r="V726" s="1">
        <v>21.45</v>
      </c>
      <c r="W726" s="1">
        <f>+(X726+Y726)/2</f>
        <v>73.64500000000001</v>
      </c>
      <c r="X726" s="1">
        <v>47.39</v>
      </c>
      <c r="Y726" s="1">
        <v>99.9</v>
      </c>
      <c r="Z726" s="1">
        <v>2.1960000000000002</v>
      </c>
      <c r="AA726" s="1">
        <v>135.9</v>
      </c>
      <c r="AB726" s="1">
        <v>66.709999999999994</v>
      </c>
      <c r="AC726" s="2">
        <v>16.52</v>
      </c>
      <c r="AD726" s="1">
        <v>15.86</v>
      </c>
      <c r="AE726" s="1">
        <v>17.190000000000001</v>
      </c>
      <c r="AF726" s="2">
        <v>16.88</v>
      </c>
      <c r="AG726" s="1">
        <v>16.489999999999998</v>
      </c>
      <c r="AH726" s="1">
        <v>17.28</v>
      </c>
      <c r="AI726" s="2">
        <v>17.3</v>
      </c>
      <c r="AJ726" s="1">
        <v>16.86</v>
      </c>
      <c r="AK726" s="1">
        <v>17.7</v>
      </c>
      <c r="AL726" s="2">
        <v>18.989999999999998</v>
      </c>
      <c r="AM726" s="1">
        <v>18.37</v>
      </c>
      <c r="AN726" s="1">
        <v>19.38</v>
      </c>
      <c r="AO726" s="1" t="s">
        <v>0</v>
      </c>
      <c r="AP726" s="1">
        <v>3.5999999999999997E-2</v>
      </c>
      <c r="AQ726" s="1">
        <v>18.38</v>
      </c>
      <c r="AR726" s="1">
        <v>65.069999999999993</v>
      </c>
      <c r="AS726" s="1">
        <v>3.3000000000000002E-2</v>
      </c>
      <c r="AT726" s="1">
        <v>13.72</v>
      </c>
      <c r="AU726" s="1">
        <v>11.72</v>
      </c>
      <c r="AV726" s="1">
        <v>13.82</v>
      </c>
      <c r="AW726" s="1">
        <v>12.93</v>
      </c>
      <c r="AX726" s="1">
        <v>12.19</v>
      </c>
      <c r="AY726" s="1">
        <f>+AX726*4*4.5/1000*5263/1000/10000*1000</f>
        <v>0.11548074599999997</v>
      </c>
      <c r="BD726" s="1">
        <f>0.6108*EXP((U726*17.27)/(U726+237.3))</f>
        <v>1.2545437837895914</v>
      </c>
      <c r="BE726" s="1">
        <f>0.6108*EXP((V726*17.27)/(V726+237.3))</f>
        <v>2.5565846978361941</v>
      </c>
      <c r="BF726" s="1">
        <f>+(BE726+BD726)/2</f>
        <v>1.9055642408128928</v>
      </c>
      <c r="BG726" s="1">
        <f>+((BD726*X726/100)+(BE726*Y726/100))/2</f>
        <v>1.5742782061381226</v>
      </c>
      <c r="BH726" s="1">
        <f>+BF726-BG726</f>
        <v>0.33128603467477014</v>
      </c>
    </row>
    <row r="727" spans="1:64" x14ac:dyDescent="0.2">
      <c r="A727" s="4">
        <v>43824</v>
      </c>
      <c r="B727" s="3">
        <v>0</v>
      </c>
      <c r="C727">
        <v>359</v>
      </c>
      <c r="D727" s="1">
        <v>11.76</v>
      </c>
      <c r="E727" s="1">
        <v>8.27</v>
      </c>
      <c r="F727" s="1">
        <v>124.43049999999999</v>
      </c>
      <c r="G727" s="1">
        <v>20.1433</v>
      </c>
      <c r="H727" s="1">
        <v>-53.179049999999997</v>
      </c>
      <c r="I727" s="1">
        <v>-1.0348379999999999</v>
      </c>
      <c r="J727" s="1">
        <v>14.52774</v>
      </c>
      <c r="K727" s="1">
        <v>287.67770000000002</v>
      </c>
      <c r="L727" s="1">
        <v>335.74889999999999</v>
      </c>
      <c r="M727" s="1">
        <v>387.8931</v>
      </c>
      <c r="N727" s="1">
        <v>104.2872</v>
      </c>
      <c r="O727" s="1">
        <v>-52.144210000000001</v>
      </c>
      <c r="P727" s="1">
        <f>+G727/F727</f>
        <v>0.16188394324542618</v>
      </c>
      <c r="Q727" s="1">
        <v>52.143000000000001</v>
      </c>
      <c r="R727" s="1">
        <v>7.673</v>
      </c>
      <c r="S727" s="1">
        <v>23.39</v>
      </c>
      <c r="T727" s="1">
        <v>14.06</v>
      </c>
      <c r="U727" s="1">
        <v>7.3490000000000002</v>
      </c>
      <c r="V727" s="1">
        <v>21.62</v>
      </c>
      <c r="W727" s="1">
        <f>+(X727+Y727)/2</f>
        <v>70.650000000000006</v>
      </c>
      <c r="X727" s="1">
        <v>42.9</v>
      </c>
      <c r="Y727" s="1">
        <v>98.4</v>
      </c>
      <c r="Z727" s="1">
        <v>1.363</v>
      </c>
      <c r="AA727" s="1">
        <v>235.6</v>
      </c>
      <c r="AB727" s="1">
        <v>95.9</v>
      </c>
      <c r="AC727" s="2">
        <v>16.16</v>
      </c>
      <c r="AD727" s="1">
        <v>15.22</v>
      </c>
      <c r="AE727" s="1">
        <v>17.100000000000001</v>
      </c>
      <c r="AF727" s="2">
        <v>16.98</v>
      </c>
      <c r="AG727" s="1">
        <v>16.54</v>
      </c>
      <c r="AH727" s="1">
        <v>17.239999999999998</v>
      </c>
      <c r="AI727" s="2">
        <v>17.510000000000002</v>
      </c>
      <c r="AJ727" s="1">
        <v>17.14</v>
      </c>
      <c r="AK727" s="1">
        <v>17.84</v>
      </c>
      <c r="AL727" s="2">
        <v>19.07</v>
      </c>
      <c r="AM727" s="1">
        <v>18.579999999999998</v>
      </c>
      <c r="AN727" s="1">
        <v>19.510000000000002</v>
      </c>
      <c r="AO727" s="1" t="s">
        <v>0</v>
      </c>
      <c r="AP727" s="1">
        <v>3.5999999999999997E-2</v>
      </c>
      <c r="AQ727" s="1">
        <v>18.55</v>
      </c>
      <c r="AR727" s="1">
        <v>65.33</v>
      </c>
      <c r="AS727" s="1">
        <v>3.2000000000000001E-2</v>
      </c>
      <c r="AT727" s="1">
        <v>13.85</v>
      </c>
      <c r="AU727" s="1">
        <v>11.72</v>
      </c>
      <c r="AV727" s="1">
        <v>13.96</v>
      </c>
      <c r="AW727" s="1">
        <v>12.9</v>
      </c>
      <c r="AX727" s="1">
        <v>0</v>
      </c>
      <c r="AY727" s="1">
        <f>+AX727*4*4.5/1000*5263/1000/10000*1000</f>
        <v>0</v>
      </c>
      <c r="BD727" s="1">
        <f>0.6108*EXP((U727*17.27)/(U727+237.3))</f>
        <v>1.0261223877169343</v>
      </c>
      <c r="BE727" s="1">
        <f>0.6108*EXP((V727*17.27)/(V727+237.3))</f>
        <v>2.583309426477026</v>
      </c>
      <c r="BF727" s="1">
        <f>+(BE727+BD727)/2</f>
        <v>1.80471590709698</v>
      </c>
      <c r="BG727" s="1">
        <f>+((BD727*X727/100)+(BE727*Y727/100))/2</f>
        <v>1.4910914899919792</v>
      </c>
      <c r="BH727" s="1">
        <f>+BF727-BG727</f>
        <v>0.31362441710500089</v>
      </c>
    </row>
    <row r="728" spans="1:64" x14ac:dyDescent="0.2">
      <c r="A728" s="4">
        <v>43825</v>
      </c>
      <c r="B728" s="3">
        <v>0</v>
      </c>
      <c r="C728">
        <v>360</v>
      </c>
      <c r="D728" s="1">
        <v>11.61</v>
      </c>
      <c r="E728" s="1">
        <v>9.58</v>
      </c>
      <c r="F728" s="1">
        <v>144.2114</v>
      </c>
      <c r="G728" s="1">
        <v>25.185739999999999</v>
      </c>
      <c r="H728" s="1">
        <v>-59.746479999999998</v>
      </c>
      <c r="I728" s="1">
        <v>-0.82358339999999997</v>
      </c>
      <c r="J728" s="1">
        <v>12.06025</v>
      </c>
      <c r="K728" s="1">
        <v>285.21019999999999</v>
      </c>
      <c r="L728" s="1">
        <v>316.26130000000001</v>
      </c>
      <c r="M728" s="1">
        <v>375.18419999999998</v>
      </c>
      <c r="N728" s="1">
        <v>119.0256</v>
      </c>
      <c r="O728" s="1">
        <v>-58.922899999999998</v>
      </c>
      <c r="P728" s="1">
        <f>+G728/F728</f>
        <v>0.1746445842700369</v>
      </c>
      <c r="Q728" s="1">
        <v>60.10275</v>
      </c>
      <c r="R728" s="1">
        <v>4.7300000000000004</v>
      </c>
      <c r="S728" s="1">
        <v>21.18</v>
      </c>
      <c r="T728" s="1">
        <v>11.63</v>
      </c>
      <c r="U728" s="1">
        <v>4.2370000000000001</v>
      </c>
      <c r="V728" s="1">
        <v>20.010000000000002</v>
      </c>
      <c r="W728" s="1">
        <f>+(X728+Y728)/2</f>
        <v>68.05</v>
      </c>
      <c r="X728" s="1">
        <v>36.1</v>
      </c>
      <c r="Y728" s="1">
        <v>100</v>
      </c>
      <c r="Z728" s="1">
        <v>1.665</v>
      </c>
      <c r="AA728" s="1">
        <v>132.1</v>
      </c>
      <c r="AB728" s="1">
        <v>60.47</v>
      </c>
      <c r="AC728" s="2">
        <v>15.33</v>
      </c>
      <c r="AD728" s="1">
        <v>14.18</v>
      </c>
      <c r="AE728" s="1">
        <v>16.47</v>
      </c>
      <c r="AF728" s="2">
        <v>16.760000000000002</v>
      </c>
      <c r="AG728" s="1">
        <v>16.329999999999998</v>
      </c>
      <c r="AH728" s="1">
        <v>17.21</v>
      </c>
      <c r="AI728" s="2">
        <v>17.46</v>
      </c>
      <c r="AJ728" s="1">
        <v>17.100000000000001</v>
      </c>
      <c r="AK728" s="1">
        <v>17.8</v>
      </c>
      <c r="AL728" s="2">
        <v>19.11</v>
      </c>
      <c r="AM728" s="1">
        <v>18.62</v>
      </c>
      <c r="AN728" s="1">
        <v>19.690000000000001</v>
      </c>
      <c r="AO728" s="1">
        <v>0.22600000000000001</v>
      </c>
      <c r="AP728" s="1">
        <v>3.5999999999999997E-2</v>
      </c>
      <c r="AQ728" s="1">
        <v>18.489999999999998</v>
      </c>
      <c r="AR728" s="1">
        <v>65.239999999999995</v>
      </c>
      <c r="AS728" s="1">
        <v>3.3000000000000002E-2</v>
      </c>
      <c r="AT728" s="1">
        <v>13.8</v>
      </c>
      <c r="AU728" s="1">
        <v>11.84</v>
      </c>
      <c r="AV728" s="1">
        <v>13.91</v>
      </c>
      <c r="AW728" s="1">
        <v>13.04</v>
      </c>
      <c r="AX728" s="1">
        <v>0</v>
      </c>
      <c r="AY728" s="1">
        <f>+AX728*4*4.5/1000*5263/1000/10000*1000</f>
        <v>0</v>
      </c>
      <c r="BD728" s="1">
        <f>0.6108*EXP((U728*17.27)/(U728+237.3))</f>
        <v>0.8269274020488776</v>
      </c>
      <c r="BE728" s="1">
        <f>0.6108*EXP((V728*17.27)/(V728+237.3))</f>
        <v>2.3397291250193279</v>
      </c>
      <c r="BF728" s="1">
        <f>+(BE728+BD728)/2</f>
        <v>1.5833282635341028</v>
      </c>
      <c r="BG728" s="1">
        <f>+((BD728*X728/100)+(BE728*Y728/100))/2</f>
        <v>1.3191249585794864</v>
      </c>
      <c r="BH728" s="1">
        <f>+BF728-BG728</f>
        <v>0.26420330495461641</v>
      </c>
    </row>
    <row r="729" spans="1:64" s="7" customFormat="1" x14ac:dyDescent="0.2">
      <c r="A729" s="4">
        <v>43826</v>
      </c>
      <c r="B729" s="3">
        <v>0</v>
      </c>
      <c r="C729">
        <v>361</v>
      </c>
      <c r="D729" s="1">
        <v>11.71</v>
      </c>
      <c r="E729" s="1">
        <v>6.806</v>
      </c>
      <c r="F729" s="1">
        <v>115.02500000000001</v>
      </c>
      <c r="G729" s="1">
        <v>18.587219999999999</v>
      </c>
      <c r="H729" s="1">
        <v>-44.983939999999997</v>
      </c>
      <c r="I729" s="1">
        <v>-0.2477288</v>
      </c>
      <c r="J729" s="1">
        <v>13.23667</v>
      </c>
      <c r="K729" s="1">
        <v>286.38670000000002</v>
      </c>
      <c r="L729" s="1">
        <v>336.84539999999998</v>
      </c>
      <c r="M729" s="1">
        <v>381.58159999999998</v>
      </c>
      <c r="N729" s="1">
        <v>96.437740000000005</v>
      </c>
      <c r="O729" s="1">
        <v>-44.73621</v>
      </c>
      <c r="P729" s="1">
        <f>+G729/F729</f>
        <v>0.16159287111497497</v>
      </c>
      <c r="Q729" s="1">
        <v>51.701529999999998</v>
      </c>
      <c r="R729" s="1">
        <v>6.4130000000000003</v>
      </c>
      <c r="S729" s="1">
        <v>20.99</v>
      </c>
      <c r="T729" s="1">
        <v>13.09</v>
      </c>
      <c r="U729" s="1">
        <v>6.1029999999999998</v>
      </c>
      <c r="V729" s="1">
        <v>19.72</v>
      </c>
      <c r="W729" s="1">
        <f>+(X729+Y729)/2</f>
        <v>69.85499999999999</v>
      </c>
      <c r="X729" s="1">
        <v>41.11</v>
      </c>
      <c r="Y729" s="1">
        <v>98.6</v>
      </c>
      <c r="Z729" s="1">
        <v>2.2120000000000002</v>
      </c>
      <c r="AA729" s="1">
        <v>195.5</v>
      </c>
      <c r="AB729" s="1">
        <v>70.95</v>
      </c>
      <c r="AC729" s="2">
        <v>15.17</v>
      </c>
      <c r="AD729" s="1">
        <v>14.28</v>
      </c>
      <c r="AE729" s="1">
        <v>16.149999999999999</v>
      </c>
      <c r="AF729" s="2">
        <v>16.38</v>
      </c>
      <c r="AG729" s="1">
        <v>15.87</v>
      </c>
      <c r="AH729" s="1">
        <v>16.7</v>
      </c>
      <c r="AI729" s="2">
        <v>17.16</v>
      </c>
      <c r="AJ729" s="1">
        <v>16.649999999999999</v>
      </c>
      <c r="AK729" s="1">
        <v>17.47</v>
      </c>
      <c r="AL729" s="2">
        <v>19.04</v>
      </c>
      <c r="AM729" s="1">
        <v>18.41</v>
      </c>
      <c r="AN729" s="1">
        <v>19.489999999999998</v>
      </c>
      <c r="AO729" s="1" t="s">
        <v>0</v>
      </c>
      <c r="AP729" s="1">
        <v>3.5999999999999997E-2</v>
      </c>
      <c r="AQ729" s="1">
        <v>18.14</v>
      </c>
      <c r="AR729" s="1">
        <v>64.7</v>
      </c>
      <c r="AS729" s="1">
        <v>3.3000000000000002E-2</v>
      </c>
      <c r="AT729" s="1">
        <v>13.79</v>
      </c>
      <c r="AU729" s="1">
        <v>11.85</v>
      </c>
      <c r="AV729" s="1">
        <v>13.89</v>
      </c>
      <c r="AW729" s="1">
        <v>13.12</v>
      </c>
      <c r="AX729" s="1">
        <v>2.286</v>
      </c>
      <c r="AY729" s="1">
        <f>+AX729*4*4.5/1000*5263/1000/10000*1000</f>
        <v>2.1656192400000007E-2</v>
      </c>
      <c r="AZ729" s="1"/>
      <c r="BA729" s="1"/>
      <c r="BB729" s="1"/>
      <c r="BC729" s="1"/>
      <c r="BD729" s="1">
        <f>0.6108*EXP((U729*17.27)/(U729+237.3))</f>
        <v>0.94179854521715545</v>
      </c>
      <c r="BE729" s="1">
        <f>0.6108*EXP((V729*17.27)/(V729+237.3))</f>
        <v>2.2980581529641921</v>
      </c>
      <c r="BF729" s="1">
        <f>+(BE729+BD729)/2</f>
        <v>1.6199283490906737</v>
      </c>
      <c r="BG729" s="1">
        <f>+((BD729*X729/100)+(BE729*Y729/100))/2</f>
        <v>1.3265293603807331</v>
      </c>
      <c r="BH729" s="1">
        <f>+BF729-BG729</f>
        <v>0.29339898870994063</v>
      </c>
      <c r="BI729"/>
      <c r="BJ729"/>
      <c r="BK729"/>
      <c r="BL729"/>
    </row>
    <row r="730" spans="1:64" x14ac:dyDescent="0.2">
      <c r="A730" s="4">
        <v>43827</v>
      </c>
      <c r="B730" s="3">
        <v>0</v>
      </c>
      <c r="C730">
        <v>362</v>
      </c>
      <c r="D730" s="1">
        <v>11.54</v>
      </c>
      <c r="E730" s="1">
        <v>6.4420000000000002</v>
      </c>
      <c r="F730" s="1">
        <v>131.97630000000001</v>
      </c>
      <c r="G730" s="1">
        <v>22.492080000000001</v>
      </c>
      <c r="H730" s="1">
        <v>-54.058320000000002</v>
      </c>
      <c r="I730" s="1">
        <v>1.0085059999999999</v>
      </c>
      <c r="J730" s="1">
        <v>10.67841</v>
      </c>
      <c r="K730" s="1">
        <v>283.82839999999999</v>
      </c>
      <c r="L730" s="1">
        <v>314.63510000000002</v>
      </c>
      <c r="M730" s="1">
        <v>369.70190000000002</v>
      </c>
      <c r="N730" s="1">
        <v>109.4843</v>
      </c>
      <c r="O730" s="1">
        <v>-55.06682</v>
      </c>
      <c r="P730" s="1">
        <f>+G730/F730</f>
        <v>0.17042514451458329</v>
      </c>
      <c r="Q730" s="1">
        <v>54.417450000000002</v>
      </c>
      <c r="R730" s="1">
        <v>3.6150000000000002</v>
      </c>
      <c r="S730" s="1">
        <v>19.420000000000002</v>
      </c>
      <c r="T730" s="1">
        <v>10.11</v>
      </c>
      <c r="U730" s="1">
        <v>3.2530000000000001</v>
      </c>
      <c r="V730" s="1">
        <v>17.47</v>
      </c>
      <c r="W730" s="1">
        <f>+(X730+Y730)/2</f>
        <v>67.37</v>
      </c>
      <c r="X730" s="1">
        <v>35.74</v>
      </c>
      <c r="Y730" s="1">
        <v>99</v>
      </c>
      <c r="Z730" s="1">
        <v>1.4179999999999999</v>
      </c>
      <c r="AA730" s="1">
        <v>297.2</v>
      </c>
      <c r="AB730" s="1">
        <v>83.3</v>
      </c>
      <c r="AC730" s="2">
        <v>14.36</v>
      </c>
      <c r="AD730" s="1">
        <v>13.31</v>
      </c>
      <c r="AE730" s="1">
        <v>15.37</v>
      </c>
      <c r="AF730" s="2">
        <v>16.09</v>
      </c>
      <c r="AG730" s="1">
        <v>15.68</v>
      </c>
      <c r="AH730" s="1">
        <v>16.53</v>
      </c>
      <c r="AI730" s="2">
        <v>16.98</v>
      </c>
      <c r="AJ730" s="1">
        <v>16.53</v>
      </c>
      <c r="AK730" s="1">
        <v>17.239999999999998</v>
      </c>
      <c r="AL730" s="2">
        <v>18.96</v>
      </c>
      <c r="AM730" s="1">
        <v>18.34</v>
      </c>
      <c r="AN730" s="1">
        <v>19.22</v>
      </c>
      <c r="AO730" s="1" t="s">
        <v>0</v>
      </c>
      <c r="AP730" s="1">
        <v>3.5999999999999997E-2</v>
      </c>
      <c r="AQ730" s="1">
        <v>17.93</v>
      </c>
      <c r="AR730" s="1">
        <v>64.31</v>
      </c>
      <c r="AS730" s="1">
        <v>3.2000000000000001E-2</v>
      </c>
      <c r="AT730" s="1">
        <v>13.89</v>
      </c>
      <c r="AU730" s="1">
        <v>11.72</v>
      </c>
      <c r="AV730" s="1">
        <v>13.98</v>
      </c>
      <c r="AW730" s="1">
        <v>13.02</v>
      </c>
      <c r="AX730" s="1">
        <v>0</v>
      </c>
      <c r="AY730" s="1">
        <f>+AX730*4*4.5/1000*5263/1000/10000*1000</f>
        <v>0</v>
      </c>
      <c r="BD730" s="1">
        <f>0.6108*EXP((U730*17.27)/(U730+237.3))</f>
        <v>0.77148089743701831</v>
      </c>
      <c r="BE730" s="1">
        <f>0.6108*EXP((V730*17.27)/(V730+237.3))</f>
        <v>1.9962027268955789</v>
      </c>
      <c r="BF730" s="1">
        <f>+(BE730+BD730)/2</f>
        <v>1.3838418121662985</v>
      </c>
      <c r="BG730" s="1">
        <f>+((BD730*X730/100)+(BE730*Y730/100))/2</f>
        <v>1.1259839861853067</v>
      </c>
      <c r="BH730" s="1">
        <f>+BF730-BG730</f>
        <v>0.25785782598099183</v>
      </c>
    </row>
    <row r="731" spans="1:64" x14ac:dyDescent="0.2">
      <c r="A731" s="4">
        <v>43828</v>
      </c>
      <c r="B731" s="3">
        <v>0</v>
      </c>
      <c r="C731">
        <v>363</v>
      </c>
      <c r="D731" s="1">
        <v>11.55</v>
      </c>
      <c r="E731" s="1">
        <v>3.722</v>
      </c>
      <c r="F731" s="1">
        <v>150.31630000000001</v>
      </c>
      <c r="G731" s="1">
        <v>27.606359999999999</v>
      </c>
      <c r="H731" s="1">
        <v>-67.100639999999999</v>
      </c>
      <c r="I731" s="1">
        <v>-0.64108359999999998</v>
      </c>
      <c r="J731" s="1">
        <v>9.7276589999999992</v>
      </c>
      <c r="K731" s="1">
        <v>282.87759999999997</v>
      </c>
      <c r="L731" s="1">
        <v>296.82369999999997</v>
      </c>
      <c r="M731" s="1">
        <v>363.28320000000002</v>
      </c>
      <c r="N731" s="1">
        <v>122.7099</v>
      </c>
      <c r="O731" s="1">
        <v>-66.459549999999993</v>
      </c>
      <c r="P731" s="1">
        <f>+G731/F731</f>
        <v>0.18365513254384253</v>
      </c>
      <c r="Q731" s="1">
        <v>56.250329999999998</v>
      </c>
      <c r="R731" s="1">
        <v>1.83</v>
      </c>
      <c r="S731" s="1">
        <v>18.93</v>
      </c>
      <c r="T731" s="1">
        <v>9.0399999999999991</v>
      </c>
      <c r="U731" s="1">
        <v>2.2709999999999999</v>
      </c>
      <c r="V731" s="1">
        <v>17.79</v>
      </c>
      <c r="W731" s="1">
        <f>+(X731+Y731)/2</f>
        <v>59.89</v>
      </c>
      <c r="X731" s="1">
        <v>21.08</v>
      </c>
      <c r="Y731" s="1">
        <v>98.7</v>
      </c>
      <c r="Z731" s="1">
        <v>1.845</v>
      </c>
      <c r="AA731" s="1">
        <v>332</v>
      </c>
      <c r="AB731" s="1">
        <v>56.87</v>
      </c>
      <c r="AC731" s="2">
        <v>13.49</v>
      </c>
      <c r="AD731" s="1">
        <v>12.53</v>
      </c>
      <c r="AE731" s="1">
        <v>14.62</v>
      </c>
      <c r="AF731" s="2">
        <v>15.54</v>
      </c>
      <c r="AG731" s="1">
        <v>15.12</v>
      </c>
      <c r="AH731" s="1">
        <v>16.04</v>
      </c>
      <c r="AI731" s="2">
        <v>16.600000000000001</v>
      </c>
      <c r="AJ731" s="1">
        <v>16.21</v>
      </c>
      <c r="AK731" s="1">
        <v>16.93</v>
      </c>
      <c r="AL731" s="2">
        <v>18.84</v>
      </c>
      <c r="AM731" s="1">
        <v>18.34</v>
      </c>
      <c r="AN731" s="1">
        <v>19.23</v>
      </c>
      <c r="AO731" s="1">
        <v>0.22700000000000001</v>
      </c>
      <c r="AP731" s="1">
        <v>3.5999999999999997E-2</v>
      </c>
      <c r="AQ731" s="1">
        <v>17.55</v>
      </c>
      <c r="AR731" s="1">
        <v>63.58</v>
      </c>
      <c r="AS731" s="1">
        <v>3.2000000000000001E-2</v>
      </c>
      <c r="AT731" s="1">
        <v>13.9</v>
      </c>
      <c r="AU731" s="1">
        <v>11.62</v>
      </c>
      <c r="AV731" s="1">
        <v>13.98</v>
      </c>
      <c r="AW731" s="1">
        <v>12.99</v>
      </c>
      <c r="AX731" s="1">
        <v>0</v>
      </c>
      <c r="AY731" s="1">
        <f>+AX731*4*4.5/1000*5263/1000/10000*1000</f>
        <v>0</v>
      </c>
      <c r="BD731" s="1">
        <f>0.6108*EXP((U731*17.27)/(U731+237.3))</f>
        <v>0.71944463923392588</v>
      </c>
      <c r="BE731" s="1">
        <f>0.6108*EXP((V731*17.27)/(V731+237.3))</f>
        <v>2.036893144502181</v>
      </c>
      <c r="BF731" s="1">
        <f>+(BE731+BD731)/2</f>
        <v>1.3781688918680535</v>
      </c>
      <c r="BG731" s="1">
        <f>+((BD731*X731/100)+(BE731*Y731/100))/2</f>
        <v>1.0810362317870821</v>
      </c>
      <c r="BH731" s="1">
        <f>+BF731-BG731</f>
        <v>0.29713266008097139</v>
      </c>
      <c r="BK731" s="7"/>
      <c r="BL731" s="7"/>
    </row>
    <row r="732" spans="1:64" x14ac:dyDescent="0.2">
      <c r="A732" s="4">
        <v>43829</v>
      </c>
      <c r="B732" s="3">
        <v>0</v>
      </c>
      <c r="C732">
        <v>364</v>
      </c>
      <c r="D732" s="1">
        <v>11.45</v>
      </c>
      <c r="E732" s="1">
        <v>5.4790000000000001</v>
      </c>
      <c r="F732" s="1">
        <v>141.37020000000001</v>
      </c>
      <c r="G732" s="1">
        <v>25.839980000000001</v>
      </c>
      <c r="H732" s="1">
        <v>-69.766530000000003</v>
      </c>
      <c r="I732" s="1">
        <v>-1.148514</v>
      </c>
      <c r="J732" s="1">
        <v>10.18657</v>
      </c>
      <c r="K732" s="1">
        <v>283.3365</v>
      </c>
      <c r="L732" s="1">
        <v>297.02960000000002</v>
      </c>
      <c r="M732" s="1">
        <v>365.64760000000001</v>
      </c>
      <c r="N732" s="1">
        <v>115.53019999999999</v>
      </c>
      <c r="O732" s="1">
        <v>-68.618030000000005</v>
      </c>
      <c r="P732" s="1">
        <f>+G732/F732</f>
        <v>0.18278236856140825</v>
      </c>
      <c r="Q732" s="1">
        <v>46.91216</v>
      </c>
      <c r="R732" s="1">
        <v>0.95199999999999996</v>
      </c>
      <c r="S732" s="1">
        <v>21.26</v>
      </c>
      <c r="T732" s="1">
        <v>9.49</v>
      </c>
      <c r="U732" s="1">
        <v>0.92100000000000004</v>
      </c>
      <c r="V732" s="1">
        <v>19.22</v>
      </c>
      <c r="W732" s="1">
        <f>+(X732+Y732)/2</f>
        <v>64.02</v>
      </c>
      <c r="X732" s="1">
        <v>31.24</v>
      </c>
      <c r="Y732" s="1">
        <v>96.8</v>
      </c>
      <c r="Z732" s="1">
        <v>1.2210000000000001</v>
      </c>
      <c r="AA732" s="1">
        <v>261.89999999999998</v>
      </c>
      <c r="AB732" s="1">
        <v>81.2</v>
      </c>
      <c r="AC732" s="2">
        <v>12.66</v>
      </c>
      <c r="AD732" s="1">
        <v>11.47</v>
      </c>
      <c r="AE732" s="1">
        <v>13.74</v>
      </c>
      <c r="AF732" s="2">
        <v>14.82</v>
      </c>
      <c r="AG732" s="1">
        <v>14.34</v>
      </c>
      <c r="AH732" s="1">
        <v>15.39</v>
      </c>
      <c r="AI732" s="2">
        <v>16.05</v>
      </c>
      <c r="AJ732" s="1">
        <v>15.67</v>
      </c>
      <c r="AK732" s="1">
        <v>16.489999999999998</v>
      </c>
      <c r="AL732" s="2">
        <v>18.62</v>
      </c>
      <c r="AM732" s="1">
        <v>18.18</v>
      </c>
      <c r="AN732" s="1">
        <v>19.059999999999999</v>
      </c>
      <c r="AO732" s="1" t="s">
        <v>0</v>
      </c>
      <c r="AP732" s="1">
        <v>3.5999999999999997E-2</v>
      </c>
      <c r="AQ732" s="1">
        <v>17.05</v>
      </c>
      <c r="AR732" s="1">
        <v>62.68</v>
      </c>
      <c r="AS732" s="1">
        <v>3.2000000000000001E-2</v>
      </c>
      <c r="AT732" s="1">
        <v>13.81</v>
      </c>
      <c r="AU732" s="1">
        <v>11.56</v>
      </c>
      <c r="AV732" s="1">
        <v>13.88</v>
      </c>
      <c r="AW732" s="1">
        <v>13.03</v>
      </c>
      <c r="AX732" s="1">
        <v>0</v>
      </c>
      <c r="AY732" s="1">
        <f>+AX732*4*4.5/1000*5263/1000/10000*1000</f>
        <v>0</v>
      </c>
      <c r="BD732" s="1">
        <f>0.6108*EXP((U732*17.27)/(U732+237.3))</f>
        <v>0.65297452756863494</v>
      </c>
      <c r="BE732" s="1">
        <f>0.6108*EXP((V732*17.27)/(V732+237.3))</f>
        <v>2.2277344666928451</v>
      </c>
      <c r="BF732" s="1">
        <f>+(BE732+BD732)/2</f>
        <v>1.44035449713074</v>
      </c>
      <c r="BG732" s="1">
        <f>+((BD732*X732/100)+(BE732*Y732/100))/2</f>
        <v>1.1802181030855579</v>
      </c>
      <c r="BH732" s="1">
        <f>+BF732-BG732</f>
        <v>0.26013639404518218</v>
      </c>
    </row>
    <row r="733" spans="1:64" x14ac:dyDescent="0.2">
      <c r="A733" s="4">
        <v>43830</v>
      </c>
      <c r="B733" s="3">
        <v>0</v>
      </c>
      <c r="C733">
        <v>365</v>
      </c>
      <c r="D733" s="1">
        <v>11.61</v>
      </c>
      <c r="E733" s="1">
        <v>10.64</v>
      </c>
      <c r="F733" s="1">
        <v>123.0167</v>
      </c>
      <c r="G733" s="1">
        <v>22.691680000000002</v>
      </c>
      <c r="H733" s="1">
        <v>-50.553730000000002</v>
      </c>
      <c r="I733" s="1">
        <v>1.5833280000000001</v>
      </c>
      <c r="J733" s="1">
        <v>11.27684</v>
      </c>
      <c r="K733" s="1">
        <v>284.42680000000001</v>
      </c>
      <c r="L733" s="1">
        <v>321.51979999999998</v>
      </c>
      <c r="M733" s="1">
        <v>373.65690000000001</v>
      </c>
      <c r="N733" s="1">
        <v>100.325</v>
      </c>
      <c r="O733" s="1">
        <v>-52.137059999999998</v>
      </c>
      <c r="P733" s="1">
        <f>+G733/F733</f>
        <v>0.18446015866138502</v>
      </c>
      <c r="Q733" s="1">
        <v>48.187980000000003</v>
      </c>
      <c r="R733" s="1">
        <v>2.907</v>
      </c>
      <c r="S733" s="1">
        <v>22.89</v>
      </c>
      <c r="T733" s="1">
        <v>10.64</v>
      </c>
      <c r="U733" s="1">
        <v>3.2309999999999999</v>
      </c>
      <c r="V733" s="1">
        <v>17.989999999999998</v>
      </c>
      <c r="W733" s="1">
        <f>+(X733+Y733)/2</f>
        <v>65.194999999999993</v>
      </c>
      <c r="X733" s="1">
        <v>35.29</v>
      </c>
      <c r="Y733" s="1">
        <v>95.1</v>
      </c>
      <c r="Z733" s="1">
        <v>1.36</v>
      </c>
      <c r="AA733" s="1">
        <v>40.31</v>
      </c>
      <c r="AB733" s="1">
        <v>81.2</v>
      </c>
      <c r="AC733" s="2">
        <v>12.72</v>
      </c>
      <c r="AD733" s="1">
        <v>11.42</v>
      </c>
      <c r="AE733" s="1">
        <v>13.77</v>
      </c>
      <c r="AF733" s="2">
        <v>14.47</v>
      </c>
      <c r="AG733" s="1">
        <v>13.95</v>
      </c>
      <c r="AH733" s="1">
        <v>14.83</v>
      </c>
      <c r="AI733" s="2">
        <v>15.61</v>
      </c>
      <c r="AJ733" s="1">
        <v>15.18</v>
      </c>
      <c r="AK733" s="1">
        <v>15.91</v>
      </c>
      <c r="AL733" s="2">
        <v>18.29</v>
      </c>
      <c r="AM733" s="1">
        <v>17.71</v>
      </c>
      <c r="AN733" s="1">
        <v>18.649999999999999</v>
      </c>
      <c r="AO733" s="1" t="s">
        <v>0</v>
      </c>
      <c r="AP733" s="1">
        <v>3.5999999999999997E-2</v>
      </c>
      <c r="AQ733" s="1">
        <v>16.670000000000002</v>
      </c>
      <c r="AR733" s="1">
        <v>62</v>
      </c>
      <c r="AS733" s="1">
        <v>3.2000000000000001E-2</v>
      </c>
      <c r="AT733" s="1">
        <v>13.84</v>
      </c>
      <c r="AU733" s="1">
        <v>11.44</v>
      </c>
      <c r="AV733" s="1">
        <v>13.89</v>
      </c>
      <c r="AW733" s="1">
        <v>12.97</v>
      </c>
      <c r="AX733" s="1">
        <v>0</v>
      </c>
      <c r="AY733" s="1">
        <f>+AX733*4*4.5/1000*5263/1000/10000*1000</f>
        <v>0</v>
      </c>
      <c r="BD733" s="1">
        <f>0.6108*EXP((U733*17.27)/(U733+237.3))</f>
        <v>0.77027969064719459</v>
      </c>
      <c r="BE733" s="1">
        <f>0.6108*EXP((V733*17.27)/(V733+237.3))</f>
        <v>2.0626917953345569</v>
      </c>
      <c r="BF733" s="1">
        <f>+(BE733+BD733)/2</f>
        <v>1.4164857429908757</v>
      </c>
      <c r="BG733" s="1">
        <f>+((BD733*X733/100)+(BE733*Y733/100))/2</f>
        <v>1.1167258000962792</v>
      </c>
      <c r="BH733" s="1">
        <f>+BF733-BG733</f>
        <v>0.29975994289459651</v>
      </c>
      <c r="BI733" s="4">
        <f>+A733</f>
        <v>43830</v>
      </c>
      <c r="BJ733" s="1">
        <f>+AVERAGE(BH703:BH733)</f>
        <v>0.3686397727381327</v>
      </c>
    </row>
    <row r="734" spans="1:64" s="7" customFormat="1" x14ac:dyDescent="0.2">
      <c r="A734" s="4">
        <v>43831</v>
      </c>
      <c r="B734" s="3">
        <v>0</v>
      </c>
      <c r="C734">
        <v>1</v>
      </c>
      <c r="D734" s="1">
        <v>11.67</v>
      </c>
      <c r="E734" s="1">
        <v>8.91</v>
      </c>
      <c r="F734" s="1">
        <v>142.80449999999999</v>
      </c>
      <c r="G734" s="1">
        <v>26.854150000000001</v>
      </c>
      <c r="H734" s="1">
        <v>-63.969259999999998</v>
      </c>
      <c r="I734" s="1">
        <v>-2.560718E-2</v>
      </c>
      <c r="J734" s="1">
        <v>14.453290000000001</v>
      </c>
      <c r="K734" s="1">
        <v>287.60329999999999</v>
      </c>
      <c r="L734" s="1">
        <v>324.8784</v>
      </c>
      <c r="M734" s="1">
        <v>388.822</v>
      </c>
      <c r="N734" s="1">
        <v>115.9503</v>
      </c>
      <c r="O734" s="1">
        <v>-63.943660000000001</v>
      </c>
      <c r="P734" s="1">
        <f>+G734/F734</f>
        <v>0.188048345815433</v>
      </c>
      <c r="Q734" s="1">
        <v>52.006680000000003</v>
      </c>
      <c r="R734" s="1">
        <v>7.1529999999999996</v>
      </c>
      <c r="S734" s="1">
        <v>25.58</v>
      </c>
      <c r="T734" s="1">
        <v>13.84</v>
      </c>
      <c r="U734" s="1">
        <v>7.1319999999999997</v>
      </c>
      <c r="V734" s="1">
        <v>21.87</v>
      </c>
      <c r="W734" s="1">
        <f>+(X734+Y734)/2</f>
        <v>60.580000000000005</v>
      </c>
      <c r="X734" s="1">
        <v>30.76</v>
      </c>
      <c r="Y734" s="1">
        <v>90.4</v>
      </c>
      <c r="Z734" s="1">
        <v>1.9430000000000001</v>
      </c>
      <c r="AA734" s="1">
        <v>323.60000000000002</v>
      </c>
      <c r="AB734" s="1">
        <v>70.66</v>
      </c>
      <c r="AC734" s="2">
        <v>13.54</v>
      </c>
      <c r="AD734" s="1">
        <v>12.6</v>
      </c>
      <c r="AE734" s="1">
        <v>14.68</v>
      </c>
      <c r="AF734" s="2">
        <v>14.67</v>
      </c>
      <c r="AG734" s="1">
        <v>14.28</v>
      </c>
      <c r="AH734" s="1">
        <v>15.08</v>
      </c>
      <c r="AI734" s="2">
        <v>15.58</v>
      </c>
      <c r="AJ734" s="1">
        <v>15.28</v>
      </c>
      <c r="AK734" s="1">
        <v>15.96</v>
      </c>
      <c r="AL734" s="2">
        <v>18.11</v>
      </c>
      <c r="AM734" s="1">
        <v>17.71</v>
      </c>
      <c r="AN734" s="1">
        <v>18.53</v>
      </c>
      <c r="AO734" s="1" t="s">
        <v>0</v>
      </c>
      <c r="AP734" s="1">
        <v>3.5999999999999997E-2</v>
      </c>
      <c r="AQ734" s="1">
        <v>16.64</v>
      </c>
      <c r="AR734" s="1">
        <v>61.91</v>
      </c>
      <c r="AS734" s="1">
        <v>3.2000000000000001E-2</v>
      </c>
      <c r="AT734" s="1">
        <v>13.9</v>
      </c>
      <c r="AU734" s="1">
        <v>11.37</v>
      </c>
      <c r="AV734" s="1">
        <v>13.95</v>
      </c>
      <c r="AW734" s="1">
        <v>12.9</v>
      </c>
      <c r="AX734" s="1">
        <v>0</v>
      </c>
      <c r="AY734" s="1">
        <f>+AX734*4*4.5/1000*5263/1000/10000*1000</f>
        <v>0</v>
      </c>
      <c r="AZ734" s="1"/>
      <c r="BA734" s="1"/>
      <c r="BB734" s="1"/>
      <c r="BC734" s="1"/>
      <c r="BD734" s="1">
        <f>0.6108*EXP((U734*17.27)/(U734+237.3))</f>
        <v>1.0109755416671276</v>
      </c>
      <c r="BE734" s="1">
        <f>0.6108*EXP((V734*17.27)/(V734+237.3))</f>
        <v>2.6230538122981462</v>
      </c>
      <c r="BF734" s="1">
        <f>+(BE734+BD734)/2</f>
        <v>1.817014676982637</v>
      </c>
      <c r="BG734" s="1">
        <f>+((BD734*X734/100)+(BE734*Y734/100))/2</f>
        <v>1.3411083614671664</v>
      </c>
      <c r="BH734" s="1">
        <f>+BF734-BG734</f>
        <v>0.47590631551547058</v>
      </c>
      <c r="BK734"/>
      <c r="BL734"/>
    </row>
    <row r="735" spans="1:64" x14ac:dyDescent="0.2">
      <c r="A735" s="4">
        <v>43832</v>
      </c>
      <c r="B735" s="3">
        <v>0</v>
      </c>
      <c r="C735">
        <v>2</v>
      </c>
      <c r="D735" s="1">
        <v>11.64</v>
      </c>
      <c r="E735" s="1">
        <v>7.7939999999999996</v>
      </c>
      <c r="F735" s="1">
        <v>143.6756</v>
      </c>
      <c r="G735" s="1">
        <v>26.786059999999999</v>
      </c>
      <c r="H735" s="1">
        <v>-63.49803</v>
      </c>
      <c r="I735" s="1">
        <v>1.418747</v>
      </c>
      <c r="J735" s="1">
        <v>13.072990000000001</v>
      </c>
      <c r="K735" s="1">
        <v>286.22300000000001</v>
      </c>
      <c r="L735" s="1">
        <v>317.9622</v>
      </c>
      <c r="M735" s="1">
        <v>382.87900000000002</v>
      </c>
      <c r="N735" s="1">
        <v>116.8896</v>
      </c>
      <c r="O735" s="1">
        <v>-64.916790000000006</v>
      </c>
      <c r="P735" s="1">
        <f>+G735/F735</f>
        <v>0.18643430060497398</v>
      </c>
      <c r="Q735" s="1">
        <v>51.972799999999999</v>
      </c>
      <c r="R735" s="1">
        <v>6.0460000000000003</v>
      </c>
      <c r="S735" s="1">
        <v>22.08</v>
      </c>
      <c r="T735" s="1">
        <v>12.61</v>
      </c>
      <c r="U735" s="1">
        <v>6.1680000000000001</v>
      </c>
      <c r="V735" s="1">
        <v>20.83</v>
      </c>
      <c r="W735" s="1">
        <f>+(X735+Y735)/2</f>
        <v>65.510000000000005</v>
      </c>
      <c r="X735" s="1">
        <v>34.119999999999997</v>
      </c>
      <c r="Y735" s="1">
        <v>96.9</v>
      </c>
      <c r="Z735" s="1">
        <v>1.7569999999999999</v>
      </c>
      <c r="AA735" s="1">
        <v>301.8</v>
      </c>
      <c r="AB735" s="1">
        <v>87.4</v>
      </c>
      <c r="AC735" s="2">
        <v>13.78</v>
      </c>
      <c r="AD735" s="1">
        <v>12.79</v>
      </c>
      <c r="AE735" s="1">
        <v>14.78</v>
      </c>
      <c r="AF735" s="2">
        <v>14.91</v>
      </c>
      <c r="AG735" s="1">
        <v>14.56</v>
      </c>
      <c r="AH735" s="1">
        <v>15.23</v>
      </c>
      <c r="AI735" s="2">
        <v>15.7</v>
      </c>
      <c r="AJ735" s="1">
        <v>15.43</v>
      </c>
      <c r="AK735" s="1">
        <v>16</v>
      </c>
      <c r="AL735" s="2">
        <v>17.98</v>
      </c>
      <c r="AM735" s="1">
        <v>17.579999999999998</v>
      </c>
      <c r="AN735" s="1">
        <v>18.34</v>
      </c>
      <c r="AO735" s="1" t="s">
        <v>0</v>
      </c>
      <c r="AP735" s="1">
        <v>3.6999999999999998E-2</v>
      </c>
      <c r="AQ735" s="1">
        <v>16.739999999999998</v>
      </c>
      <c r="AR735" s="1">
        <v>62.11</v>
      </c>
      <c r="AS735" s="1">
        <v>3.3000000000000002E-2</v>
      </c>
      <c r="AT735" s="1">
        <v>14.16</v>
      </c>
      <c r="AU735" s="1">
        <v>11.84</v>
      </c>
      <c r="AV735" s="1">
        <v>14.21</v>
      </c>
      <c r="AW735" s="1">
        <v>13.41</v>
      </c>
      <c r="AX735" s="1">
        <v>608.6</v>
      </c>
      <c r="AY735" s="1">
        <f>+AX735*4*4.5/1000*5263/1000/10000*1000</f>
        <v>5.7655112400000013</v>
      </c>
      <c r="BD735" s="1">
        <f>0.6108*EXP((U735*17.27)/(U735+237.3))</f>
        <v>0.94604151646263168</v>
      </c>
      <c r="BE735" s="1">
        <f>0.6108*EXP((V735*17.27)/(V735+237.3))</f>
        <v>2.4611538921049818</v>
      </c>
      <c r="BF735" s="1">
        <f>+(BE735+BD735)/2</f>
        <v>1.7035977042838066</v>
      </c>
      <c r="BG735" s="1">
        <f>+((BD735*X735/100)+(BE735*Y735/100))/2</f>
        <v>1.3538237434333888</v>
      </c>
      <c r="BH735" s="1">
        <f>+BF735-BG735</f>
        <v>0.34977396085041779</v>
      </c>
    </row>
    <row r="736" spans="1:64" x14ac:dyDescent="0.2">
      <c r="A736" s="4">
        <v>43833</v>
      </c>
      <c r="B736" s="3">
        <v>0</v>
      </c>
      <c r="C736">
        <v>3</v>
      </c>
      <c r="D736" s="1">
        <v>11.59</v>
      </c>
      <c r="E736" s="1">
        <v>7.1550000000000002</v>
      </c>
      <c r="F736" s="1">
        <v>149.6387</v>
      </c>
      <c r="G736" s="1">
        <v>29.232859999999999</v>
      </c>
      <c r="H736" s="1">
        <v>-72.708529999999996</v>
      </c>
      <c r="I736" s="1">
        <v>-1.1481680000000001</v>
      </c>
      <c r="J736" s="1">
        <v>12.63949</v>
      </c>
      <c r="K736" s="1">
        <v>285.78949999999998</v>
      </c>
      <c r="L736" s="1">
        <v>306.92869999999999</v>
      </c>
      <c r="M736" s="1">
        <v>378.48910000000001</v>
      </c>
      <c r="N736" s="1">
        <v>120.4059</v>
      </c>
      <c r="O736" s="1">
        <v>-71.560360000000003</v>
      </c>
      <c r="P736" s="1">
        <f>+G736/F736</f>
        <v>0.19535628149669837</v>
      </c>
      <c r="Q736" s="1">
        <v>48.845509999999997</v>
      </c>
      <c r="R736" s="1">
        <v>4.5279999999999996</v>
      </c>
      <c r="S736" s="1">
        <v>24.95</v>
      </c>
      <c r="T736" s="1">
        <v>11.87</v>
      </c>
      <c r="U736" s="1">
        <v>4.16</v>
      </c>
      <c r="V736" s="1">
        <v>22.11</v>
      </c>
      <c r="W736" s="1">
        <f>+(X736+Y736)/2</f>
        <v>56.024999999999999</v>
      </c>
      <c r="X736" s="1">
        <v>14.95</v>
      </c>
      <c r="Y736" s="1">
        <v>97.1</v>
      </c>
      <c r="Z736" s="1">
        <v>1.4159999999999999</v>
      </c>
      <c r="AA736" s="1">
        <v>13.16</v>
      </c>
      <c r="AB736" s="1">
        <v>69.17</v>
      </c>
      <c r="AC736" s="2">
        <v>13.55</v>
      </c>
      <c r="AD736" s="1">
        <v>12.38</v>
      </c>
      <c r="AE736" s="1">
        <v>14.56</v>
      </c>
      <c r="AF736" s="2">
        <v>14.95</v>
      </c>
      <c r="AG736" s="1">
        <v>14.5</v>
      </c>
      <c r="AH736" s="1">
        <v>15.33</v>
      </c>
      <c r="AI736" s="2">
        <v>15.76</v>
      </c>
      <c r="AJ736" s="1">
        <v>15.33</v>
      </c>
      <c r="AK736" s="1">
        <v>16.25</v>
      </c>
      <c r="AL736" s="2">
        <v>17.899999999999999</v>
      </c>
      <c r="AM736" s="1">
        <v>17.329999999999998</v>
      </c>
      <c r="AN736" s="1">
        <v>18.510000000000002</v>
      </c>
      <c r="AO736" s="1">
        <v>0.23400000000000001</v>
      </c>
      <c r="AP736" s="1">
        <v>3.6999999999999998E-2</v>
      </c>
      <c r="AQ736" s="1">
        <v>16.75</v>
      </c>
      <c r="AR736" s="1">
        <v>62.15</v>
      </c>
      <c r="AS736" s="1">
        <v>3.3000000000000002E-2</v>
      </c>
      <c r="AT736" s="1">
        <v>14.36</v>
      </c>
      <c r="AU736" s="1">
        <v>11.86</v>
      </c>
      <c r="AV736" s="1">
        <v>14.41</v>
      </c>
      <c r="AW736" s="1">
        <v>13.43</v>
      </c>
      <c r="AX736" s="1">
        <v>0.254</v>
      </c>
      <c r="AY736" s="1">
        <f>+AX736*4*4.5/1000*5263/1000/10000*1000</f>
        <v>2.4062436E-3</v>
      </c>
      <c r="BD736" s="1">
        <f>0.6108*EXP((U736*17.27)/(U736+237.3))</f>
        <v>0.82246524413669408</v>
      </c>
      <c r="BE736" s="1">
        <f>0.6108*EXP((V736*17.27)/(V736+237.3))</f>
        <v>2.661709882975789</v>
      </c>
      <c r="BF736" s="1">
        <f>+(BE736+BD736)/2</f>
        <v>1.7420875635562416</v>
      </c>
      <c r="BG736" s="1">
        <f>+((BD736*X736/100)+(BE736*Y736/100))/2</f>
        <v>1.3537394251839632</v>
      </c>
      <c r="BH736" s="1">
        <f>+BF736-BG736</f>
        <v>0.38834813837227844</v>
      </c>
      <c r="BK736" s="7"/>
      <c r="BL736" s="7"/>
    </row>
    <row r="737" spans="1:64" x14ac:dyDescent="0.2">
      <c r="A737" s="4">
        <v>43834</v>
      </c>
      <c r="B737" s="3">
        <v>0</v>
      </c>
      <c r="C737">
        <v>4</v>
      </c>
      <c r="D737" s="1">
        <v>11.5</v>
      </c>
      <c r="E737" s="1">
        <v>8.1999999999999993</v>
      </c>
      <c r="F737" s="1">
        <v>149.99639999999999</v>
      </c>
      <c r="G737" s="1">
        <v>29.524619999999999</v>
      </c>
      <c r="H737" s="1">
        <v>-74.904529999999994</v>
      </c>
      <c r="I737" s="1">
        <v>-2.9059400000000002</v>
      </c>
      <c r="J737" s="1">
        <v>14.09951</v>
      </c>
      <c r="K737" s="1">
        <v>287.24950000000001</v>
      </c>
      <c r="L737" s="1">
        <v>312.86070000000001</v>
      </c>
      <c r="M737" s="1">
        <v>384.85930000000002</v>
      </c>
      <c r="N737" s="1">
        <v>120.4718</v>
      </c>
      <c r="O737" s="1">
        <v>-71.998589999999993</v>
      </c>
      <c r="P737" s="1">
        <f>+G737/F737</f>
        <v>0.19683552405257726</v>
      </c>
      <c r="Q737" s="1">
        <v>48.473230000000001</v>
      </c>
      <c r="R737" s="1">
        <v>3.6659999999999999</v>
      </c>
      <c r="S737" s="1">
        <v>26</v>
      </c>
      <c r="T737" s="1">
        <v>13.22</v>
      </c>
      <c r="U737" s="1">
        <v>3.8140000000000001</v>
      </c>
      <c r="V737" s="1">
        <v>24.37</v>
      </c>
      <c r="W737" s="1">
        <f>+(X737+Y737)/2</f>
        <v>55.935000000000002</v>
      </c>
      <c r="X737" s="1">
        <v>20.07</v>
      </c>
      <c r="Y737" s="1">
        <v>91.8</v>
      </c>
      <c r="Z737" s="1">
        <v>1.2050000000000001</v>
      </c>
      <c r="AA737" s="1">
        <v>350.7</v>
      </c>
      <c r="AB737" s="1">
        <v>75.400000000000006</v>
      </c>
      <c r="AC737" s="2">
        <v>13.31</v>
      </c>
      <c r="AD737" s="1">
        <v>12.08</v>
      </c>
      <c r="AE737" s="1">
        <v>14.61</v>
      </c>
      <c r="AF737" s="2">
        <v>14.76</v>
      </c>
      <c r="AG737" s="1">
        <v>14.28</v>
      </c>
      <c r="AH737" s="1">
        <v>15.14</v>
      </c>
      <c r="AI737" s="2">
        <v>15.66</v>
      </c>
      <c r="AJ737" s="1">
        <v>15.09</v>
      </c>
      <c r="AK737" s="1">
        <v>16.100000000000001</v>
      </c>
      <c r="AL737" s="2">
        <v>17.850000000000001</v>
      </c>
      <c r="AM737" s="1">
        <v>17.12</v>
      </c>
      <c r="AN737" s="1">
        <v>18.45</v>
      </c>
      <c r="AO737" s="1" t="s">
        <v>0</v>
      </c>
      <c r="AP737" s="1">
        <v>3.6999999999999998E-2</v>
      </c>
      <c r="AQ737" s="1">
        <v>16.68</v>
      </c>
      <c r="AR737" s="1">
        <v>62</v>
      </c>
      <c r="AS737" s="1">
        <v>3.3000000000000002E-2</v>
      </c>
      <c r="AT737" s="1">
        <v>14.23</v>
      </c>
      <c r="AU737" s="1">
        <v>11.72</v>
      </c>
      <c r="AV737" s="1">
        <v>14.28</v>
      </c>
      <c r="AW737" s="1">
        <v>13.29</v>
      </c>
      <c r="AX737" s="1">
        <v>0</v>
      </c>
      <c r="AY737" s="1">
        <f>+AX737*4*4.5/1000*5263/1000/10000*1000</f>
        <v>0</v>
      </c>
      <c r="BD737" s="1">
        <f>0.6108*EXP((U737*17.27)/(U737+237.3))</f>
        <v>0.80267559514727083</v>
      </c>
      <c r="BE737" s="1">
        <f>0.6108*EXP((V737*17.27)/(V737+237.3))</f>
        <v>3.0508303674746324</v>
      </c>
      <c r="BF737" s="1">
        <f>+(BE737+BD737)/2</f>
        <v>1.9267529813109516</v>
      </c>
      <c r="BG737" s="1">
        <f>+((BD737*X737/100)+(BE737*Y737/100))/2</f>
        <v>1.4808796346438851</v>
      </c>
      <c r="BH737" s="1">
        <f>+BF737-BG737</f>
        <v>0.44587334666706657</v>
      </c>
    </row>
    <row r="738" spans="1:64" x14ac:dyDescent="0.2">
      <c r="A738" s="4">
        <v>43835</v>
      </c>
      <c r="B738" s="3">
        <v>0</v>
      </c>
      <c r="C738">
        <v>5</v>
      </c>
      <c r="D738" s="1">
        <v>11.64</v>
      </c>
      <c r="E738" s="1">
        <v>9.56</v>
      </c>
      <c r="F738" s="1">
        <v>149.38339999999999</v>
      </c>
      <c r="G738" s="1">
        <v>29.71266</v>
      </c>
      <c r="H738" s="1">
        <v>-72.208560000000006</v>
      </c>
      <c r="I738" s="1">
        <v>-0.96514370000000005</v>
      </c>
      <c r="J738" s="1">
        <v>14.548539999999999</v>
      </c>
      <c r="K738" s="1">
        <v>287.69850000000002</v>
      </c>
      <c r="L738" s="1">
        <v>318.14729999999997</v>
      </c>
      <c r="M738" s="1">
        <v>389.39069999999998</v>
      </c>
      <c r="N738" s="1">
        <v>119.6707</v>
      </c>
      <c r="O738" s="1">
        <v>-71.24342</v>
      </c>
      <c r="P738" s="1">
        <f>+G738/F738</f>
        <v>0.19890201990314854</v>
      </c>
      <c r="Q738" s="1">
        <v>48.427280000000003</v>
      </c>
      <c r="R738" s="1">
        <v>3.839</v>
      </c>
      <c r="S738" s="1">
        <v>27.56</v>
      </c>
      <c r="T738" s="1">
        <v>13.77</v>
      </c>
      <c r="U738" s="1">
        <v>3.7330000000000001</v>
      </c>
      <c r="V738" s="1">
        <v>25.84</v>
      </c>
      <c r="W738" s="1">
        <f>+(X738+Y738)/2</f>
        <v>57.99</v>
      </c>
      <c r="X738" s="1">
        <v>20.48</v>
      </c>
      <c r="Y738" s="1">
        <v>95.5</v>
      </c>
      <c r="Z738" s="1">
        <v>1.296</v>
      </c>
      <c r="AA738" s="1">
        <v>174.2</v>
      </c>
      <c r="AB738" s="1">
        <v>98.7</v>
      </c>
      <c r="AC738" s="2">
        <v>13.61</v>
      </c>
      <c r="AD738" s="1">
        <v>12.23</v>
      </c>
      <c r="AE738" s="1">
        <v>15.03</v>
      </c>
      <c r="AF738" s="2">
        <v>14.8</v>
      </c>
      <c r="AG738" s="1">
        <v>14.27</v>
      </c>
      <c r="AH738" s="1">
        <v>15.19</v>
      </c>
      <c r="AI738" s="2">
        <v>15.62</v>
      </c>
      <c r="AJ738" s="1">
        <v>15.21</v>
      </c>
      <c r="AK738" s="1">
        <v>16.07</v>
      </c>
      <c r="AL738" s="2">
        <v>17.78</v>
      </c>
      <c r="AM738" s="1">
        <v>17.260000000000002</v>
      </c>
      <c r="AN738" s="1">
        <v>18.32</v>
      </c>
      <c r="AO738" s="1">
        <v>0.23200000000000001</v>
      </c>
      <c r="AP738" s="1">
        <v>3.6999999999999998E-2</v>
      </c>
      <c r="AQ738" s="1">
        <v>16.7</v>
      </c>
      <c r="AR738" s="1">
        <v>62.01</v>
      </c>
      <c r="AS738" s="1">
        <v>3.2000000000000001E-2</v>
      </c>
      <c r="AT738" s="1">
        <v>14.19</v>
      </c>
      <c r="AU738" s="1">
        <v>11.58</v>
      </c>
      <c r="AV738" s="1">
        <v>14.24</v>
      </c>
      <c r="AW738" s="1">
        <v>13.14</v>
      </c>
      <c r="AX738" s="1">
        <v>0</v>
      </c>
      <c r="AY738" s="1">
        <f>+AX738*4*4.5/1000*5263/1000/10000*1000</f>
        <v>0</v>
      </c>
      <c r="BD738" s="1">
        <f>0.6108*EXP((U738*17.27)/(U738+237.3))</f>
        <v>0.79810390804034248</v>
      </c>
      <c r="BE738" s="1">
        <f>0.6108*EXP((V738*17.27)/(V738+237.3))</f>
        <v>3.3297774001668405</v>
      </c>
      <c r="BF738" s="1">
        <f>+(BE738+BD738)/2</f>
        <v>2.0639406541035914</v>
      </c>
      <c r="BG738" s="1">
        <f>+((BD738*X738/100)+(BE738*Y738/100))/2</f>
        <v>1.6716945487629975</v>
      </c>
      <c r="BH738" s="1">
        <f>+BF738-BG738</f>
        <v>0.3922461053405939</v>
      </c>
    </row>
    <row r="739" spans="1:64" x14ac:dyDescent="0.2">
      <c r="A739" s="4">
        <v>43836</v>
      </c>
      <c r="B739" s="3">
        <v>0</v>
      </c>
      <c r="C739">
        <v>6</v>
      </c>
      <c r="D739" s="1">
        <v>11.6</v>
      </c>
      <c r="E739" s="1">
        <v>9.11</v>
      </c>
      <c r="F739" s="1">
        <v>151.56280000000001</v>
      </c>
      <c r="G739" s="1">
        <v>30.514209999999999</v>
      </c>
      <c r="H739" s="1">
        <v>-70.184970000000007</v>
      </c>
      <c r="I739" s="1">
        <v>0.60670999999999997</v>
      </c>
      <c r="J739" s="1">
        <v>14.36111</v>
      </c>
      <c r="K739" s="1">
        <v>287.5111</v>
      </c>
      <c r="L739" s="1">
        <v>318.75920000000002</v>
      </c>
      <c r="M739" s="1">
        <v>389.55099999999999</v>
      </c>
      <c r="N739" s="1">
        <v>121.04859999999999</v>
      </c>
      <c r="O739" s="1">
        <v>-70.791679999999999</v>
      </c>
      <c r="P739" s="1">
        <f>+G739/F739</f>
        <v>0.20133047159329331</v>
      </c>
      <c r="Q739" s="1">
        <v>50.256869999999999</v>
      </c>
      <c r="R739" s="1">
        <v>4.5389999999999997</v>
      </c>
      <c r="S739" s="1">
        <v>26.21</v>
      </c>
      <c r="T739" s="1">
        <v>13.77</v>
      </c>
      <c r="U739" s="1">
        <v>4.0179999999999998</v>
      </c>
      <c r="V739" s="1">
        <v>25.62</v>
      </c>
      <c r="W739" s="1">
        <f>+(X739+Y739)/2</f>
        <v>60.120000000000005</v>
      </c>
      <c r="X739" s="1">
        <v>22.84</v>
      </c>
      <c r="Y739" s="1">
        <v>97.4</v>
      </c>
      <c r="Z739" s="1">
        <v>1.6719999999999999</v>
      </c>
      <c r="AA739" s="1">
        <v>312</v>
      </c>
      <c r="AB739" s="1">
        <v>68.05</v>
      </c>
      <c r="AC739" s="2">
        <v>14</v>
      </c>
      <c r="AD739" s="1">
        <v>12.79</v>
      </c>
      <c r="AE739" s="1">
        <v>15.18</v>
      </c>
      <c r="AF739" s="2">
        <v>15.03</v>
      </c>
      <c r="AG739" s="1">
        <v>14.52</v>
      </c>
      <c r="AH739" s="1">
        <v>15.38</v>
      </c>
      <c r="AI739" s="2">
        <v>15.75</v>
      </c>
      <c r="AJ739" s="1">
        <v>15.34</v>
      </c>
      <c r="AK739" s="1">
        <v>16.13</v>
      </c>
      <c r="AL739" s="2">
        <v>17.760000000000002</v>
      </c>
      <c r="AM739" s="1">
        <v>17.23</v>
      </c>
      <c r="AN739" s="1">
        <v>18.22</v>
      </c>
      <c r="AO739" s="1" t="s">
        <v>0</v>
      </c>
      <c r="AP739" s="1">
        <v>3.5999999999999997E-2</v>
      </c>
      <c r="AQ739" s="1">
        <v>16.760000000000002</v>
      </c>
      <c r="AR739" s="1">
        <v>62.18</v>
      </c>
      <c r="AS739" s="1">
        <v>3.2000000000000001E-2</v>
      </c>
      <c r="AT739" s="1">
        <v>14.12</v>
      </c>
      <c r="AU739" s="1">
        <v>11.56</v>
      </c>
      <c r="AV739" s="1">
        <v>14.17</v>
      </c>
      <c r="AW739" s="1">
        <v>13.09</v>
      </c>
      <c r="AX739" s="1">
        <v>0</v>
      </c>
      <c r="AY739" s="1">
        <f>+AX739*4*4.5/1000*5263/1000/10000*1000</f>
        <v>0</v>
      </c>
      <c r="BD739" s="1">
        <f>0.6108*EXP((U739*17.27)/(U739+237.3))</f>
        <v>0.81429200559493353</v>
      </c>
      <c r="BE739" s="1">
        <f>0.6108*EXP((V739*17.27)/(V739+237.3))</f>
        <v>3.2866661386178064</v>
      </c>
      <c r="BF739" s="1">
        <f>+(BE739+BD739)/2</f>
        <v>2.0504790721063699</v>
      </c>
      <c r="BG739" s="1">
        <f>+((BD739*X739/100)+(BE739*Y739/100))/2</f>
        <v>1.6935985565458131</v>
      </c>
      <c r="BH739" s="1">
        <f>+BF739-BG739</f>
        <v>0.35688051556055678</v>
      </c>
    </row>
    <row r="740" spans="1:64" x14ac:dyDescent="0.2">
      <c r="A740" s="4">
        <v>43837</v>
      </c>
      <c r="B740" s="3">
        <v>0</v>
      </c>
      <c r="C740">
        <v>7</v>
      </c>
      <c r="D740" s="1">
        <v>11.54</v>
      </c>
      <c r="E740" s="1">
        <v>9.16</v>
      </c>
      <c r="F740" s="1">
        <v>148.28579999999999</v>
      </c>
      <c r="G740" s="1">
        <v>30.026879999999998</v>
      </c>
      <c r="H740" s="1">
        <v>-72.384349999999998</v>
      </c>
      <c r="I740" s="1">
        <v>-0.97019270000000002</v>
      </c>
      <c r="J740" s="1">
        <v>14.456049999999999</v>
      </c>
      <c r="K740" s="1">
        <v>287.60599999999999</v>
      </c>
      <c r="L740" s="1">
        <v>317.52510000000001</v>
      </c>
      <c r="M740" s="1">
        <v>388.93920000000003</v>
      </c>
      <c r="N740" s="1">
        <v>118.2589</v>
      </c>
      <c r="O740" s="1">
        <v>-71.414150000000006</v>
      </c>
      <c r="P740" s="1">
        <f>+G740/F740</f>
        <v>0.20249329335647784</v>
      </c>
      <c r="Q740" s="1">
        <v>46.844720000000002</v>
      </c>
      <c r="R740" s="1">
        <v>4.6399999999999997</v>
      </c>
      <c r="S740" s="1">
        <v>28.07</v>
      </c>
      <c r="T740" s="1">
        <v>13.78</v>
      </c>
      <c r="U740" s="1">
        <v>4.5389999999999997</v>
      </c>
      <c r="V740" s="1">
        <v>26.09</v>
      </c>
      <c r="W740" s="1">
        <f>+(X740+Y740)/2</f>
        <v>56.665000000000006</v>
      </c>
      <c r="X740" s="1">
        <v>16.93</v>
      </c>
      <c r="Y740" s="1">
        <v>96.4</v>
      </c>
      <c r="Z740" s="1">
        <v>1.411</v>
      </c>
      <c r="AA740" s="1">
        <v>339.6</v>
      </c>
      <c r="AB740" s="1">
        <v>71.150000000000006</v>
      </c>
      <c r="AC740" s="2">
        <v>14.04</v>
      </c>
      <c r="AD740" s="1">
        <v>12.64</v>
      </c>
      <c r="AE740" s="1">
        <v>15.32</v>
      </c>
      <c r="AF740" s="2">
        <v>15.14</v>
      </c>
      <c r="AG740" s="1">
        <v>14.61</v>
      </c>
      <c r="AH740" s="1">
        <v>15.49</v>
      </c>
      <c r="AI740" s="2">
        <v>15.86</v>
      </c>
      <c r="AJ740" s="1">
        <v>15.47</v>
      </c>
      <c r="AK740" s="1">
        <v>16.25</v>
      </c>
      <c r="AL740" s="2">
        <v>17.75</v>
      </c>
      <c r="AM740" s="1">
        <v>17.18</v>
      </c>
      <c r="AN740" s="1">
        <v>18.27</v>
      </c>
      <c r="AO740" s="1">
        <v>0.23100000000000001</v>
      </c>
      <c r="AP740" s="1">
        <v>3.5999999999999997E-2</v>
      </c>
      <c r="AQ740" s="1">
        <v>16.850000000000001</v>
      </c>
      <c r="AR740" s="1">
        <v>62.38</v>
      </c>
      <c r="AS740" s="1">
        <v>3.2000000000000001E-2</v>
      </c>
      <c r="AT740" s="1">
        <v>14.12</v>
      </c>
      <c r="AU740" s="1">
        <v>11.55</v>
      </c>
      <c r="AV740" s="1">
        <v>14.18</v>
      </c>
      <c r="AW740" s="1">
        <v>13.05</v>
      </c>
      <c r="AX740" s="1">
        <v>0</v>
      </c>
      <c r="AY740" s="1">
        <f>+AX740*4*4.5/1000*5263/1000/10000*1000</f>
        <v>0</v>
      </c>
      <c r="BD740" s="1">
        <f>0.6108*EXP((U740*17.27)/(U740+237.3))</f>
        <v>0.84463515294809832</v>
      </c>
      <c r="BE740" s="1">
        <f>0.6108*EXP((V740*17.27)/(V740+237.3))</f>
        <v>3.3793649942204609</v>
      </c>
      <c r="BF740" s="1">
        <f>+(BE740+BD740)/2</f>
        <v>2.1120000735842797</v>
      </c>
      <c r="BG740" s="1">
        <f>+((BD740*X740/100)+(BE740*Y740/100))/2</f>
        <v>1.7003522929113188</v>
      </c>
      <c r="BH740" s="1">
        <f>+BF740-BG740</f>
        <v>0.41164778067296082</v>
      </c>
    </row>
    <row r="741" spans="1:64" x14ac:dyDescent="0.2">
      <c r="A741" s="4">
        <v>43838</v>
      </c>
      <c r="B741" s="3">
        <v>0</v>
      </c>
      <c r="C741">
        <v>8</v>
      </c>
      <c r="D741" s="1">
        <v>11.47</v>
      </c>
      <c r="E741" s="1">
        <v>8.48</v>
      </c>
      <c r="F741" s="1">
        <v>113.1486</v>
      </c>
      <c r="G741" s="1">
        <v>22.804749999999999</v>
      </c>
      <c r="H741" s="1">
        <v>-61.756810000000002</v>
      </c>
      <c r="I741" s="1">
        <v>-0.64885090000000001</v>
      </c>
      <c r="J741" s="1">
        <v>13.38818</v>
      </c>
      <c r="K741" s="1">
        <v>286.53820000000002</v>
      </c>
      <c r="L741" s="1">
        <v>321.80340000000001</v>
      </c>
      <c r="M741" s="1">
        <v>382.91140000000001</v>
      </c>
      <c r="N741" s="1">
        <v>90.343850000000003</v>
      </c>
      <c r="O741" s="1">
        <v>-61.107959999999999</v>
      </c>
      <c r="P741" s="1">
        <f>+G741/F741</f>
        <v>0.20154690380614518</v>
      </c>
      <c r="Q741" s="1">
        <v>29.235890000000001</v>
      </c>
      <c r="R741" s="1">
        <v>4.7130000000000001</v>
      </c>
      <c r="S741" s="1">
        <v>26.23</v>
      </c>
      <c r="T741" s="1">
        <v>12.75</v>
      </c>
      <c r="U741" s="1">
        <v>5.0010000000000003</v>
      </c>
      <c r="V741" s="1">
        <v>22.85</v>
      </c>
      <c r="W741" s="1">
        <f>+(X741+Y741)/2</f>
        <v>58.625</v>
      </c>
      <c r="X741" s="1">
        <v>22.05</v>
      </c>
      <c r="Y741" s="1">
        <v>95.2</v>
      </c>
      <c r="Z741" s="1">
        <v>1.2909999999999999</v>
      </c>
      <c r="AA741" s="1">
        <v>108.5</v>
      </c>
      <c r="AB741" s="1">
        <v>73.67</v>
      </c>
      <c r="AC741" s="2">
        <v>14.13</v>
      </c>
      <c r="AD741" s="1">
        <v>12.74</v>
      </c>
      <c r="AE741" s="1">
        <v>15.25</v>
      </c>
      <c r="AF741" s="2">
        <v>15.2</v>
      </c>
      <c r="AG741" s="1">
        <v>14.67</v>
      </c>
      <c r="AH741" s="1">
        <v>15.58</v>
      </c>
      <c r="AI741" s="2">
        <v>15.89</v>
      </c>
      <c r="AJ741" s="1">
        <v>15.42</v>
      </c>
      <c r="AK741" s="1">
        <v>16.22</v>
      </c>
      <c r="AL741" s="2">
        <v>17.73</v>
      </c>
      <c r="AM741" s="1">
        <v>17.03</v>
      </c>
      <c r="AN741" s="1">
        <v>18.14</v>
      </c>
      <c r="AO741" s="1" t="s">
        <v>0</v>
      </c>
      <c r="AP741" s="1">
        <v>3.5999999999999997E-2</v>
      </c>
      <c r="AQ741" s="1">
        <v>16.989999999999998</v>
      </c>
      <c r="AR741" s="1">
        <v>62.59</v>
      </c>
      <c r="AS741" s="1">
        <v>3.2000000000000001E-2</v>
      </c>
      <c r="AT741" s="1">
        <v>14.09</v>
      </c>
      <c r="AU741" s="1">
        <v>11.51</v>
      </c>
      <c r="AV741" s="1">
        <v>14.15</v>
      </c>
      <c r="AW741" s="1">
        <v>12.99</v>
      </c>
      <c r="AX741" s="1">
        <v>0</v>
      </c>
      <c r="AY741" s="1">
        <f>+AX741*4*4.5/1000*5263/1000/10000*1000</f>
        <v>0</v>
      </c>
      <c r="BD741" s="1">
        <f>0.6108*EXP((U741*17.27)/(U741+237.3))</f>
        <v>0.87237185342983603</v>
      </c>
      <c r="BE741" s="1">
        <f>0.6108*EXP((V741*17.27)/(V741+237.3))</f>
        <v>2.7840493593099289</v>
      </c>
      <c r="BF741" s="1">
        <f>+(BE741+BD741)/2</f>
        <v>1.8282106063698824</v>
      </c>
      <c r="BG741" s="1">
        <f>+((BD741*X741/100)+(BE741*Y741/100))/2</f>
        <v>1.4213864918721657</v>
      </c>
      <c r="BH741" s="1">
        <f>+BF741-BG741</f>
        <v>0.40682411449771672</v>
      </c>
    </row>
    <row r="742" spans="1:64" x14ac:dyDescent="0.2">
      <c r="A742" s="4">
        <v>43839</v>
      </c>
      <c r="B742" s="3">
        <v>0</v>
      </c>
      <c r="C742">
        <v>9</v>
      </c>
      <c r="D742" s="1">
        <v>11.64</v>
      </c>
      <c r="E742" s="1">
        <v>10.74</v>
      </c>
      <c r="F742" s="1">
        <v>153.41999999999999</v>
      </c>
      <c r="G742" s="1">
        <v>31.154789999999998</v>
      </c>
      <c r="H742" s="1">
        <v>-74.358779999999996</v>
      </c>
      <c r="I742" s="1">
        <v>0.35068769999999999</v>
      </c>
      <c r="J742" s="1">
        <v>14.025029999999999</v>
      </c>
      <c r="K742" s="1">
        <v>287.17500000000001</v>
      </c>
      <c r="L742" s="1">
        <v>312.4948</v>
      </c>
      <c r="M742" s="1">
        <v>387.20429999999999</v>
      </c>
      <c r="N742" s="1">
        <v>122.26519999999999</v>
      </c>
      <c r="O742" s="1">
        <v>-74.709469999999996</v>
      </c>
      <c r="P742" s="1">
        <f>+G742/F742</f>
        <v>0.20306863511928042</v>
      </c>
      <c r="Q742" s="1">
        <v>47.555770000000003</v>
      </c>
      <c r="R742" s="1">
        <v>4.2190000000000003</v>
      </c>
      <c r="S742" s="1">
        <v>24.89</v>
      </c>
      <c r="T742" s="1">
        <v>13.66</v>
      </c>
      <c r="U742" s="1">
        <v>4.3179999999999996</v>
      </c>
      <c r="V742" s="1">
        <v>23.17</v>
      </c>
      <c r="W742" s="1">
        <f>+(X742+Y742)/2</f>
        <v>60.59</v>
      </c>
      <c r="X742" s="1">
        <v>23.98</v>
      </c>
      <c r="Y742" s="1">
        <v>97.2</v>
      </c>
      <c r="Z742" s="1">
        <v>2.3210000000000002</v>
      </c>
      <c r="AA742" s="1">
        <v>151.5</v>
      </c>
      <c r="AB742" s="1">
        <v>81.3</v>
      </c>
      <c r="AC742" s="2">
        <v>14.17</v>
      </c>
      <c r="AD742" s="1">
        <v>12.82</v>
      </c>
      <c r="AE742" s="1">
        <v>15.27</v>
      </c>
      <c r="AF742" s="2">
        <v>15.26</v>
      </c>
      <c r="AG742" s="1">
        <v>14.75</v>
      </c>
      <c r="AH742" s="1">
        <v>15.56</v>
      </c>
      <c r="AI742" s="2">
        <v>15.96</v>
      </c>
      <c r="AJ742" s="1">
        <v>15.56</v>
      </c>
      <c r="AK742" s="1">
        <v>16.239999999999998</v>
      </c>
      <c r="AL742" s="2">
        <v>17.77</v>
      </c>
      <c r="AM742" s="1">
        <v>17.260000000000002</v>
      </c>
      <c r="AN742" s="1">
        <v>18.170000000000002</v>
      </c>
      <c r="AO742" s="1" t="s">
        <v>0</v>
      </c>
      <c r="AP742" s="1">
        <v>3.5999999999999997E-2</v>
      </c>
      <c r="AQ742" s="1">
        <v>17.059999999999999</v>
      </c>
      <c r="AR742" s="1">
        <v>62.69</v>
      </c>
      <c r="AS742" s="1">
        <v>3.2000000000000001E-2</v>
      </c>
      <c r="AT742" s="1">
        <v>14.08</v>
      </c>
      <c r="AU742" s="1">
        <v>11.46</v>
      </c>
      <c r="AV742" s="1">
        <v>14.14</v>
      </c>
      <c r="AW742" s="1">
        <v>12.92</v>
      </c>
      <c r="AX742" s="1">
        <v>0</v>
      </c>
      <c r="AY742" s="1">
        <f>+AX742*4*4.5/1000*5263/1000/10000*1000</f>
        <v>0</v>
      </c>
      <c r="BD742" s="1">
        <f>0.6108*EXP((U742*17.27)/(U742+237.3))</f>
        <v>0.83164439526199829</v>
      </c>
      <c r="BE742" s="1">
        <f>0.6108*EXP((V742*17.27)/(V742+237.3))</f>
        <v>2.8384551055833382</v>
      </c>
      <c r="BF742" s="1">
        <f>+(BE742+BD742)/2</f>
        <v>1.8350497504226682</v>
      </c>
      <c r="BG742" s="1">
        <f>+((BD742*X742/100)+(BE742*Y742/100))/2</f>
        <v>1.479203344305416</v>
      </c>
      <c r="BH742" s="1">
        <f>+BF742-BG742</f>
        <v>0.35584640611725216</v>
      </c>
    </row>
    <row r="743" spans="1:64" s="7" customFormat="1" x14ac:dyDescent="0.2">
      <c r="A743" s="4">
        <v>43840</v>
      </c>
      <c r="B743" s="3">
        <v>0</v>
      </c>
      <c r="C743">
        <v>10</v>
      </c>
      <c r="D743" s="1">
        <v>11.57</v>
      </c>
      <c r="E743" s="1">
        <v>7.0629999999999997</v>
      </c>
      <c r="F743" s="1">
        <v>151.7894</v>
      </c>
      <c r="G743" s="1">
        <v>30.511669999999999</v>
      </c>
      <c r="H743" s="1">
        <v>-69.858540000000005</v>
      </c>
      <c r="I743" s="1">
        <v>0.78094479999999999</v>
      </c>
      <c r="J743" s="1">
        <v>13.04382</v>
      </c>
      <c r="K743" s="1">
        <v>286.19380000000001</v>
      </c>
      <c r="L743" s="1">
        <v>311.37950000000001</v>
      </c>
      <c r="M743" s="1">
        <v>382.01900000000001</v>
      </c>
      <c r="N743" s="1">
        <v>121.2777</v>
      </c>
      <c r="O743" s="1">
        <v>-70.639480000000006</v>
      </c>
      <c r="P743" s="1">
        <f>+G743/F743</f>
        <v>0.20101318010348548</v>
      </c>
      <c r="Q743" s="1">
        <v>50.638240000000003</v>
      </c>
      <c r="R743" s="1">
        <v>5.9050000000000002</v>
      </c>
      <c r="S743" s="1">
        <v>21.85</v>
      </c>
      <c r="T743" s="1">
        <v>12.6</v>
      </c>
      <c r="U743" s="1">
        <v>5.6239999999999997</v>
      </c>
      <c r="V743" s="1">
        <v>20.78</v>
      </c>
      <c r="W743" s="1">
        <f>+(X743+Y743)/2</f>
        <v>59.945</v>
      </c>
      <c r="X743" s="1">
        <v>21.69</v>
      </c>
      <c r="Y743" s="1">
        <v>98.2</v>
      </c>
      <c r="Z743" s="1">
        <v>2.2490000000000001</v>
      </c>
      <c r="AA743" s="1">
        <v>313.3</v>
      </c>
      <c r="AB743" s="1">
        <v>61.88</v>
      </c>
      <c r="AC743" s="2">
        <v>14.31</v>
      </c>
      <c r="AD743" s="1">
        <v>13.29</v>
      </c>
      <c r="AE743" s="1">
        <v>15.14</v>
      </c>
      <c r="AF743" s="2">
        <v>15.37</v>
      </c>
      <c r="AG743" s="1">
        <v>15</v>
      </c>
      <c r="AH743" s="1">
        <v>15.61</v>
      </c>
      <c r="AI743" s="2">
        <v>16.02</v>
      </c>
      <c r="AJ743" s="1">
        <v>15.74</v>
      </c>
      <c r="AK743" s="1">
        <v>16.260000000000002</v>
      </c>
      <c r="AL743" s="2">
        <v>17.8</v>
      </c>
      <c r="AM743" s="1">
        <v>17.41</v>
      </c>
      <c r="AN743" s="1">
        <v>18.13</v>
      </c>
      <c r="AO743" s="1">
        <v>0.24</v>
      </c>
      <c r="AP743" s="1">
        <v>3.7999999999999999E-2</v>
      </c>
      <c r="AQ743" s="1">
        <v>17.02</v>
      </c>
      <c r="AR743" s="1">
        <v>62.63</v>
      </c>
      <c r="AS743" s="1">
        <v>3.3000000000000002E-2</v>
      </c>
      <c r="AT743" s="1">
        <v>14.8</v>
      </c>
      <c r="AU743" s="1">
        <v>12.06</v>
      </c>
      <c r="AV743" s="1">
        <v>14.87</v>
      </c>
      <c r="AW743" s="1">
        <v>13.59</v>
      </c>
      <c r="AX743" s="1">
        <v>1543</v>
      </c>
      <c r="AY743" s="1">
        <f>+AX743*4*4.5/1000*5263/1000/10000*1000</f>
        <v>14.617456199999999</v>
      </c>
      <c r="AZ743" s="1"/>
      <c r="BA743" s="1"/>
      <c r="BB743" s="1"/>
      <c r="BC743" s="1"/>
      <c r="BD743" s="1">
        <f>0.6108*EXP((U743*17.27)/(U743+237.3))</f>
        <v>0.91104479680171946</v>
      </c>
      <c r="BE743" s="1">
        <f>0.6108*EXP((V743*17.27)/(V743+237.3))</f>
        <v>2.4535953458586093</v>
      </c>
      <c r="BF743" s="1">
        <f>+(BE743+BD743)/2</f>
        <v>1.6823200713301643</v>
      </c>
      <c r="BG743" s="1">
        <f>+((BD743*X743/100)+(BE743*Y743/100))/2</f>
        <v>1.3035181230297237</v>
      </c>
      <c r="BH743" s="1">
        <f>+BF743-BG743</f>
        <v>0.37880194830044056</v>
      </c>
      <c r="BK743"/>
      <c r="BL743"/>
    </row>
    <row r="744" spans="1:64" x14ac:dyDescent="0.2">
      <c r="A744" s="4">
        <v>43841</v>
      </c>
      <c r="B744" s="3">
        <v>0</v>
      </c>
      <c r="C744">
        <v>11</v>
      </c>
      <c r="D744" s="1">
        <v>11.47</v>
      </c>
      <c r="E744" s="1">
        <v>7.4429999999999996</v>
      </c>
      <c r="F744" s="1">
        <v>154.49260000000001</v>
      </c>
      <c r="G744" s="1">
        <v>30.975840000000002</v>
      </c>
      <c r="H744" s="1">
        <v>-76.73621</v>
      </c>
      <c r="I744" s="1">
        <v>0.32176749999999998</v>
      </c>
      <c r="J744" s="1">
        <v>12.563650000000001</v>
      </c>
      <c r="K744" s="1">
        <v>285.71359999999999</v>
      </c>
      <c r="L744" s="1">
        <v>302.49259999999998</v>
      </c>
      <c r="M744" s="1">
        <v>379.5505</v>
      </c>
      <c r="N744" s="1">
        <v>123.5167</v>
      </c>
      <c r="O744" s="1">
        <v>-77.057980000000001</v>
      </c>
      <c r="P744" s="1">
        <f>+G744/F744</f>
        <v>0.2005004770455025</v>
      </c>
      <c r="Q744" s="1">
        <v>46.458759999999998</v>
      </c>
      <c r="R744" s="1">
        <v>3.3319999999999999</v>
      </c>
      <c r="S744" s="1">
        <v>24.99</v>
      </c>
      <c r="T744" s="1">
        <v>12.01</v>
      </c>
      <c r="U744" s="1">
        <v>3.9769999999999999</v>
      </c>
      <c r="V744" s="1">
        <v>21.53</v>
      </c>
      <c r="W744" s="1">
        <f>+(X744+Y744)/2</f>
        <v>50.31</v>
      </c>
      <c r="X744" s="1">
        <v>15.62</v>
      </c>
      <c r="Y744" s="1">
        <v>85</v>
      </c>
      <c r="Z744" s="1">
        <v>1.484</v>
      </c>
      <c r="AA744" s="1">
        <v>22.82</v>
      </c>
      <c r="AB744" s="1">
        <v>75.77</v>
      </c>
      <c r="AC744" s="2">
        <v>13.84</v>
      </c>
      <c r="AD744" s="1">
        <v>12.47</v>
      </c>
      <c r="AE744" s="1">
        <v>14.93</v>
      </c>
      <c r="AF744" s="2">
        <v>15.18</v>
      </c>
      <c r="AG744" s="1">
        <v>14.56</v>
      </c>
      <c r="AH744" s="1">
        <v>15.6</v>
      </c>
      <c r="AI744" s="2">
        <v>15.84</v>
      </c>
      <c r="AJ744" s="1">
        <v>15.17</v>
      </c>
      <c r="AK744" s="1">
        <v>16.21</v>
      </c>
      <c r="AL744" s="2">
        <v>17.510000000000002</v>
      </c>
      <c r="AM744" s="1">
        <v>16.64</v>
      </c>
      <c r="AN744" s="1">
        <v>17.98</v>
      </c>
      <c r="AO744" s="1">
        <v>0.252</v>
      </c>
      <c r="AP744" s="1">
        <v>3.7999999999999999E-2</v>
      </c>
      <c r="AQ744" s="1">
        <v>16.77</v>
      </c>
      <c r="AR744" s="1">
        <v>62.21</v>
      </c>
      <c r="AS744" s="1">
        <v>3.4000000000000002E-2</v>
      </c>
      <c r="AT744" s="1">
        <v>15.68</v>
      </c>
      <c r="AU744" s="1">
        <v>12.13</v>
      </c>
      <c r="AV744" s="1">
        <v>15.74</v>
      </c>
      <c r="AW744" s="1">
        <v>13.72</v>
      </c>
      <c r="AX744" s="1">
        <v>1167</v>
      </c>
      <c r="AY744" s="1">
        <f>+AX744*4*4.5/1000*5263/1000/10000*1000</f>
        <v>11.055457799999999</v>
      </c>
      <c r="BD744" s="1">
        <f>0.6108*EXP((U744*17.27)/(U744+237.3))</f>
        <v>0.81194549798925675</v>
      </c>
      <c r="BE744" s="1">
        <f>0.6108*EXP((V744*17.27)/(V744+237.3))</f>
        <v>2.5691307972882296</v>
      </c>
      <c r="BF744" s="1">
        <f>+(BE744+BD744)/2</f>
        <v>1.6905381476387431</v>
      </c>
      <c r="BG744" s="1">
        <f>+((BD744*X744/100)+(BE744*Y744/100))/2</f>
        <v>1.1552935322404585</v>
      </c>
      <c r="BH744" s="1">
        <f>+BF744-BG744</f>
        <v>0.53524461539828461</v>
      </c>
      <c r="BK744" s="7"/>
      <c r="BL744" s="7"/>
    </row>
    <row r="745" spans="1:64" x14ac:dyDescent="0.2">
      <c r="A745" s="4">
        <v>43842</v>
      </c>
      <c r="B745" s="3">
        <v>0</v>
      </c>
      <c r="C745">
        <v>12</v>
      </c>
      <c r="D745" s="1">
        <v>11.52</v>
      </c>
      <c r="E745" s="1">
        <v>8.15</v>
      </c>
      <c r="F745" s="1">
        <v>143.53020000000001</v>
      </c>
      <c r="G745" s="1">
        <v>29.080760000000001</v>
      </c>
      <c r="H745" s="1">
        <v>-72.572620000000001</v>
      </c>
      <c r="I745" s="1">
        <v>-0.99895959999999995</v>
      </c>
      <c r="J745" s="1">
        <v>13.78999</v>
      </c>
      <c r="K745" s="1">
        <v>286.94</v>
      </c>
      <c r="L745" s="1">
        <v>313.41309999999999</v>
      </c>
      <c r="M745" s="1">
        <v>384.98680000000002</v>
      </c>
      <c r="N745" s="1">
        <v>114.4495</v>
      </c>
      <c r="O745" s="1">
        <v>-71.573650000000001</v>
      </c>
      <c r="P745" s="1">
        <f>+G745/F745</f>
        <v>0.20261073976069147</v>
      </c>
      <c r="Q745" s="1">
        <v>42.875819999999997</v>
      </c>
      <c r="R745" s="1">
        <v>4.6399999999999997</v>
      </c>
      <c r="S745" s="1">
        <v>25.94</v>
      </c>
      <c r="T745" s="1">
        <v>13.31</v>
      </c>
      <c r="U745" s="1">
        <v>4.9379999999999997</v>
      </c>
      <c r="V745" s="1">
        <v>24.26</v>
      </c>
      <c r="W745" s="1">
        <f>+(X745+Y745)/2</f>
        <v>50.555000000000007</v>
      </c>
      <c r="X745" s="1">
        <v>14.71</v>
      </c>
      <c r="Y745" s="1">
        <v>86.4</v>
      </c>
      <c r="Z745" s="1">
        <v>1.659</v>
      </c>
      <c r="AA745" s="1">
        <v>0.52100000000000002</v>
      </c>
      <c r="AB745" s="1">
        <v>88.2</v>
      </c>
      <c r="AC745" s="2">
        <v>13.55</v>
      </c>
      <c r="AD745" s="1">
        <v>12.13</v>
      </c>
      <c r="AE745" s="1">
        <v>14.78</v>
      </c>
      <c r="AF745" s="2">
        <v>14.89</v>
      </c>
      <c r="AG745" s="1">
        <v>14.35</v>
      </c>
      <c r="AH745" s="1">
        <v>15.28</v>
      </c>
      <c r="AI745" s="2">
        <v>15.66</v>
      </c>
      <c r="AJ745" s="1">
        <v>15.15</v>
      </c>
      <c r="AK745" s="1">
        <v>16</v>
      </c>
      <c r="AL745" s="2">
        <v>17.43</v>
      </c>
      <c r="AM745" s="1">
        <v>16.59</v>
      </c>
      <c r="AN745" s="1">
        <v>17.95</v>
      </c>
      <c r="AO745" s="1" t="s">
        <v>0</v>
      </c>
      <c r="AP745" s="1">
        <v>3.5000000000000003E-2</v>
      </c>
      <c r="AQ745" s="1">
        <v>16.64</v>
      </c>
      <c r="AR745" s="1">
        <v>61.92</v>
      </c>
      <c r="AS745" s="1">
        <v>3.1E-2</v>
      </c>
      <c r="AT745" s="1">
        <v>14.7</v>
      </c>
      <c r="AU745" s="1">
        <v>11.18</v>
      </c>
      <c r="AV745" s="1">
        <v>14.75</v>
      </c>
      <c r="AW745" s="1">
        <v>12.69</v>
      </c>
      <c r="AX745" s="1">
        <v>0</v>
      </c>
      <c r="AY745" s="1">
        <f>+AX745*4*4.5/1000*5263/1000/10000*1000</f>
        <v>0</v>
      </c>
      <c r="BD745" s="1">
        <f>0.6108*EXP((U745*17.27)/(U745+237.3))</f>
        <v>0.86854290112465182</v>
      </c>
      <c r="BE745" s="1">
        <f>0.6108*EXP((V745*17.27)/(V745+237.3))</f>
        <v>3.0308019749640076</v>
      </c>
      <c r="BF745" s="1">
        <f>+(BE745+BD745)/2</f>
        <v>1.9496724380443298</v>
      </c>
      <c r="BG745" s="1">
        <f>+((BD745*X745/100)+(BE745*Y745/100))/2</f>
        <v>1.3731877835621695</v>
      </c>
      <c r="BH745" s="1">
        <f>+BF745-BG745</f>
        <v>0.57648465448216024</v>
      </c>
    </row>
    <row r="746" spans="1:64" x14ac:dyDescent="0.2">
      <c r="A746" s="4">
        <v>43843</v>
      </c>
      <c r="B746" s="3">
        <v>0</v>
      </c>
      <c r="C746">
        <v>13</v>
      </c>
      <c r="D746" s="1">
        <v>11.42</v>
      </c>
      <c r="E746" s="1">
        <v>9.8699999999999992</v>
      </c>
      <c r="F746" s="1">
        <v>154.39269999999999</v>
      </c>
      <c r="G746" s="1">
        <v>31.78661</v>
      </c>
      <c r="H746" s="1">
        <v>-79.410349999999994</v>
      </c>
      <c r="I746" s="1">
        <v>-2.0542549999999999</v>
      </c>
      <c r="J746" s="1">
        <v>14.69312</v>
      </c>
      <c r="K746" s="1">
        <v>287.84309999999999</v>
      </c>
      <c r="L746" s="1">
        <v>311.94200000000001</v>
      </c>
      <c r="M746" s="1">
        <v>389.298</v>
      </c>
      <c r="N746" s="1">
        <v>122.6061</v>
      </c>
      <c r="O746" s="1">
        <v>-77.356089999999995</v>
      </c>
      <c r="P746" s="1">
        <f>+G746/F746</f>
        <v>0.20588156046237938</v>
      </c>
      <c r="Q746" s="1">
        <v>45.249980000000001</v>
      </c>
      <c r="R746" s="1">
        <v>3.9630000000000001</v>
      </c>
      <c r="S746" s="1">
        <v>29.76</v>
      </c>
      <c r="T746" s="1">
        <v>14.22</v>
      </c>
      <c r="U746" s="1">
        <v>4.4989999999999997</v>
      </c>
      <c r="V746" s="1">
        <v>26.16</v>
      </c>
      <c r="W746" s="1">
        <f>+(X746+Y746)/2</f>
        <v>53.405000000000001</v>
      </c>
      <c r="X746" s="1">
        <v>16.809999999999999</v>
      </c>
      <c r="Y746" s="1">
        <v>90</v>
      </c>
      <c r="Z746" s="1">
        <v>1.516</v>
      </c>
      <c r="AA746" s="1">
        <v>32.130000000000003</v>
      </c>
      <c r="AB746" s="1">
        <v>78.48</v>
      </c>
      <c r="AC746" s="2">
        <v>13.66</v>
      </c>
      <c r="AD746" s="1">
        <v>12.21</v>
      </c>
      <c r="AE746" s="1">
        <v>15.09</v>
      </c>
      <c r="AF746" s="2">
        <v>14.83</v>
      </c>
      <c r="AG746" s="1">
        <v>14.25</v>
      </c>
      <c r="AH746" s="1">
        <v>15.23</v>
      </c>
      <c r="AI746" s="2">
        <v>15.59</v>
      </c>
      <c r="AJ746" s="1">
        <v>15.14</v>
      </c>
      <c r="AK746" s="1">
        <v>16.059999999999999</v>
      </c>
      <c r="AL746" s="2">
        <v>17.440000000000001</v>
      </c>
      <c r="AM746" s="1">
        <v>16.87</v>
      </c>
      <c r="AN746" s="1">
        <v>18.059999999999999</v>
      </c>
      <c r="AO746" s="1" t="s">
        <v>0</v>
      </c>
      <c r="AP746" s="1">
        <v>3.5000000000000003E-2</v>
      </c>
      <c r="AQ746" s="1">
        <v>16.57</v>
      </c>
      <c r="AR746" s="1">
        <v>61.8</v>
      </c>
      <c r="AS746" s="1">
        <v>3.1E-2</v>
      </c>
      <c r="AT746" s="1">
        <v>14.48</v>
      </c>
      <c r="AU746" s="1">
        <v>11.08</v>
      </c>
      <c r="AV746" s="1">
        <v>14.53</v>
      </c>
      <c r="AW746" s="1">
        <v>12.59</v>
      </c>
      <c r="AX746" s="1">
        <v>0</v>
      </c>
      <c r="AY746" s="1">
        <f>+AX746*4*4.5/1000*5263/1000/10000*1000</f>
        <v>0</v>
      </c>
      <c r="BD746" s="1">
        <f>0.6108*EXP((U746*17.27)/(U746+237.3))</f>
        <v>0.84227070479952504</v>
      </c>
      <c r="BE746" s="1">
        <f>0.6108*EXP((V746*17.27)/(V746+237.3))</f>
        <v>3.3933643242049945</v>
      </c>
      <c r="BF746" s="1">
        <f>+(BE746+BD746)/2</f>
        <v>2.11781751450226</v>
      </c>
      <c r="BG746" s="1">
        <f>+((BD746*X746/100)+(BE746*Y746/100))/2</f>
        <v>1.5978067986306475</v>
      </c>
      <c r="BH746" s="1">
        <f>+BF746-BG746</f>
        <v>0.52001071587161252</v>
      </c>
    </row>
    <row r="747" spans="1:64" s="7" customFormat="1" x14ac:dyDescent="0.2">
      <c r="A747" s="4">
        <v>43844</v>
      </c>
      <c r="B747" s="3">
        <v>0</v>
      </c>
      <c r="C747">
        <v>14</v>
      </c>
      <c r="D747" s="1">
        <v>11.55</v>
      </c>
      <c r="E747" s="1">
        <v>11.91</v>
      </c>
      <c r="F747" s="1">
        <v>134.38380000000001</v>
      </c>
      <c r="G747" s="1">
        <v>27.408000000000001</v>
      </c>
      <c r="H747" s="1">
        <v>-66.527450000000002</v>
      </c>
      <c r="I747" s="1">
        <v>-1.029944</v>
      </c>
      <c r="J747" s="1">
        <v>16.00196</v>
      </c>
      <c r="K747" s="1">
        <v>289.15190000000001</v>
      </c>
      <c r="L747" s="1">
        <v>331.80950000000001</v>
      </c>
      <c r="M747" s="1">
        <v>397.30700000000002</v>
      </c>
      <c r="N747" s="1">
        <v>106.97580000000001</v>
      </c>
      <c r="O747" s="1">
        <v>-65.497510000000005</v>
      </c>
      <c r="P747" s="1">
        <f>+G747/F747</f>
        <v>0.20395315506779835</v>
      </c>
      <c r="Q747" s="1">
        <v>41.47831</v>
      </c>
      <c r="R747" s="1">
        <v>5.7770000000000001</v>
      </c>
      <c r="S747" s="1">
        <v>30.13</v>
      </c>
      <c r="T747" s="1">
        <v>15.42</v>
      </c>
      <c r="U747" s="1">
        <v>6.2089999999999996</v>
      </c>
      <c r="V747" s="1">
        <v>27.06</v>
      </c>
      <c r="W747" s="1">
        <f>+(X747+Y747)/2</f>
        <v>49.664999999999999</v>
      </c>
      <c r="X747" s="1">
        <v>14.23</v>
      </c>
      <c r="Y747" s="1">
        <v>85.1</v>
      </c>
      <c r="Z747" s="1">
        <v>1.508</v>
      </c>
      <c r="AA747" s="1">
        <v>33.4</v>
      </c>
      <c r="AB747" s="1">
        <v>77.290000000000006</v>
      </c>
      <c r="AC747" s="2">
        <v>13.94</v>
      </c>
      <c r="AD747" s="1">
        <v>12.42</v>
      </c>
      <c r="AE747" s="1">
        <v>15.44</v>
      </c>
      <c r="AF747" s="2">
        <v>14.89</v>
      </c>
      <c r="AG747" s="1">
        <v>14.34</v>
      </c>
      <c r="AH747" s="1">
        <v>15.34</v>
      </c>
      <c r="AI747" s="2">
        <v>15.58</v>
      </c>
      <c r="AJ747" s="1">
        <v>15.14</v>
      </c>
      <c r="AK747" s="1">
        <v>15.9</v>
      </c>
      <c r="AL747" s="2">
        <v>17.39</v>
      </c>
      <c r="AM747" s="1">
        <v>16.77</v>
      </c>
      <c r="AN747" s="1">
        <v>17.79</v>
      </c>
      <c r="AO747" s="1" t="s">
        <v>0</v>
      </c>
      <c r="AP747" s="1">
        <v>3.5000000000000003E-2</v>
      </c>
      <c r="AQ747" s="1">
        <v>16.59</v>
      </c>
      <c r="AR747" s="1">
        <v>61.84</v>
      </c>
      <c r="AS747" s="1">
        <v>3.1E-2</v>
      </c>
      <c r="AT747" s="1">
        <v>14.41</v>
      </c>
      <c r="AU747" s="1">
        <v>11.02</v>
      </c>
      <c r="AV747" s="1">
        <v>14.46</v>
      </c>
      <c r="AW747" s="1">
        <v>12.51</v>
      </c>
      <c r="AX747" s="1">
        <v>0</v>
      </c>
      <c r="AY747" s="1">
        <f>+AX747*4*4.5/1000*5263/1000/10000*1000</f>
        <v>0</v>
      </c>
      <c r="AZ747" s="1"/>
      <c r="BA747" s="1"/>
      <c r="BB747" s="1"/>
      <c r="BC747" s="1"/>
      <c r="BD747" s="1">
        <f>0.6108*EXP((U747*17.27)/(U747+237.3))</f>
        <v>0.94872650717425122</v>
      </c>
      <c r="BE747" s="1">
        <f>0.6108*EXP((V747*17.27)/(V747+237.3))</f>
        <v>3.577909554459219</v>
      </c>
      <c r="BF747" s="1">
        <f>+(BE747+BD747)/2</f>
        <v>2.2633180308167349</v>
      </c>
      <c r="BG747" s="1">
        <f>+((BD747*X747/100)+(BE747*Y747/100))/2</f>
        <v>1.5899024064078455</v>
      </c>
      <c r="BH747" s="1">
        <f>+BF747-BG747</f>
        <v>0.67341562440888936</v>
      </c>
      <c r="BK747"/>
      <c r="BL747"/>
    </row>
    <row r="748" spans="1:64" x14ac:dyDescent="0.2">
      <c r="A748" s="4">
        <v>43845</v>
      </c>
      <c r="B748" s="3">
        <v>0</v>
      </c>
      <c r="C748">
        <v>15</v>
      </c>
      <c r="D748" s="1">
        <v>11.48</v>
      </c>
      <c r="E748" s="1">
        <v>15.11</v>
      </c>
      <c r="F748" s="1">
        <v>74.950509999999994</v>
      </c>
      <c r="G748" s="1">
        <v>14.92201</v>
      </c>
      <c r="H748" s="1">
        <v>-39.81156</v>
      </c>
      <c r="I748" s="1">
        <v>-1.005773</v>
      </c>
      <c r="J748" s="1">
        <v>15.880890000000001</v>
      </c>
      <c r="K748" s="1">
        <v>289.03089999999997</v>
      </c>
      <c r="L748" s="1">
        <v>356.72449999999998</v>
      </c>
      <c r="M748" s="1">
        <v>395.53030000000001</v>
      </c>
      <c r="N748" s="1">
        <v>60.028500000000001</v>
      </c>
      <c r="O748" s="1">
        <v>-38.805779999999999</v>
      </c>
      <c r="P748" s="1">
        <f>+G748/F748</f>
        <v>0.19909150718253954</v>
      </c>
      <c r="Q748" s="1">
        <v>21.222709999999999</v>
      </c>
      <c r="R748" s="1">
        <v>7.9960000000000004</v>
      </c>
      <c r="S748" s="1">
        <v>25.94</v>
      </c>
      <c r="T748" s="1">
        <v>15.51</v>
      </c>
      <c r="U748" s="1">
        <v>8.11</v>
      </c>
      <c r="V748" s="1">
        <v>22.95</v>
      </c>
      <c r="W748" s="1">
        <f>+(X748+Y748)/2</f>
        <v>56.66</v>
      </c>
      <c r="X748" s="1">
        <v>22.52</v>
      </c>
      <c r="Y748" s="1">
        <v>90.8</v>
      </c>
      <c r="Z748" s="1">
        <v>1.351</v>
      </c>
      <c r="AA748" s="1">
        <v>31.37</v>
      </c>
      <c r="AB748" s="1">
        <v>81</v>
      </c>
      <c r="AC748" s="2">
        <v>14.69</v>
      </c>
      <c r="AD748" s="1">
        <v>13.6</v>
      </c>
      <c r="AE748" s="1">
        <v>15.64</v>
      </c>
      <c r="AF748" s="2">
        <v>15.23</v>
      </c>
      <c r="AG748" s="1">
        <v>14.8</v>
      </c>
      <c r="AH748" s="1">
        <v>15.55</v>
      </c>
      <c r="AI748" s="2">
        <v>15.72</v>
      </c>
      <c r="AJ748" s="1">
        <v>15.36</v>
      </c>
      <c r="AK748" s="1">
        <v>16</v>
      </c>
      <c r="AL748" s="2">
        <v>17.329999999999998</v>
      </c>
      <c r="AM748" s="1">
        <v>16.850000000000001</v>
      </c>
      <c r="AN748" s="1">
        <v>17.62</v>
      </c>
      <c r="AO748" s="1" t="s">
        <v>0</v>
      </c>
      <c r="AP748" s="1">
        <v>3.5000000000000003E-2</v>
      </c>
      <c r="AQ748" s="1">
        <v>16.850000000000001</v>
      </c>
      <c r="AR748" s="1">
        <v>62.33</v>
      </c>
      <c r="AS748" s="1">
        <v>3.1E-2</v>
      </c>
      <c r="AT748" s="1">
        <v>14.37</v>
      </c>
      <c r="AU748" s="1">
        <v>11.03</v>
      </c>
      <c r="AV748" s="1">
        <v>14.43</v>
      </c>
      <c r="AW748" s="1">
        <v>12.47</v>
      </c>
      <c r="AX748" s="1">
        <v>0</v>
      </c>
      <c r="AY748" s="1">
        <f>+AX748*4*4.5/1000*5263/1000/10000*1000</f>
        <v>0</v>
      </c>
      <c r="BD748" s="1">
        <f>0.6108*EXP((U748*17.27)/(U748+237.3))</f>
        <v>1.0808323746471178</v>
      </c>
      <c r="BE748" s="1">
        <f>0.6108*EXP((V748*17.27)/(V748+237.3))</f>
        <v>2.8009525039609313</v>
      </c>
      <c r="BF748" s="1">
        <f>+(BE748+BD748)/2</f>
        <v>1.9408924393040246</v>
      </c>
      <c r="BG748" s="1">
        <f>+((BD748*X748/100)+(BE748*Y748/100))/2</f>
        <v>1.3933341621835282</v>
      </c>
      <c r="BH748" s="1">
        <f>+BF748-BG748</f>
        <v>0.54755827712049632</v>
      </c>
      <c r="BK748" s="7"/>
      <c r="BL748" s="7"/>
    </row>
    <row r="749" spans="1:64" x14ac:dyDescent="0.2">
      <c r="A749" s="4">
        <v>43846</v>
      </c>
      <c r="B749" s="3">
        <v>0</v>
      </c>
      <c r="C749">
        <v>16</v>
      </c>
      <c r="D749" s="1">
        <v>11.52</v>
      </c>
      <c r="E749" s="1">
        <v>12.36</v>
      </c>
      <c r="F749" s="1">
        <v>28.173300000000001</v>
      </c>
      <c r="G749" s="1">
        <v>5.8364649999999996</v>
      </c>
      <c r="H749" s="1">
        <v>-25.593</v>
      </c>
      <c r="I749" s="1">
        <v>-1.978289</v>
      </c>
      <c r="J749" s="1">
        <v>15.410769999999999</v>
      </c>
      <c r="K749" s="1">
        <v>288.5607</v>
      </c>
      <c r="L749" s="1">
        <v>367.68189999999998</v>
      </c>
      <c r="M749" s="1">
        <v>391.29660000000001</v>
      </c>
      <c r="N749" s="1">
        <v>22.336839999999999</v>
      </c>
      <c r="O749" s="1">
        <v>-23.614719999999998</v>
      </c>
      <c r="P749" s="1">
        <f>+G749/F749</f>
        <v>0.20716298765142882</v>
      </c>
      <c r="Q749" s="1">
        <v>-1.277881</v>
      </c>
      <c r="R749" s="1">
        <v>11.62</v>
      </c>
      <c r="S749" s="1">
        <v>19.72</v>
      </c>
      <c r="T749" s="1">
        <v>15.44</v>
      </c>
      <c r="U749" s="1">
        <v>12.15</v>
      </c>
      <c r="V749" s="1">
        <v>19.18</v>
      </c>
      <c r="W749" s="1">
        <f>+(X749+Y749)/2</f>
        <v>67.819999999999993</v>
      </c>
      <c r="X749" s="1">
        <v>46.94</v>
      </c>
      <c r="Y749" s="1">
        <v>88.7</v>
      </c>
      <c r="Z749" s="1">
        <v>1.5189999999999999</v>
      </c>
      <c r="AA749" s="1">
        <v>18.07</v>
      </c>
      <c r="AB749" s="1">
        <v>72.36</v>
      </c>
      <c r="AC749" s="2">
        <v>15.27</v>
      </c>
      <c r="AD749" s="1">
        <v>14.81</v>
      </c>
      <c r="AE749" s="1">
        <v>15.74</v>
      </c>
      <c r="AF749" s="2">
        <v>15.71</v>
      </c>
      <c r="AG749" s="1">
        <v>15.48</v>
      </c>
      <c r="AH749" s="1">
        <v>16.02</v>
      </c>
      <c r="AI749" s="2">
        <v>16.079999999999998</v>
      </c>
      <c r="AJ749" s="1">
        <v>15.84</v>
      </c>
      <c r="AK749" s="1">
        <v>16.39</v>
      </c>
      <c r="AL749" s="2">
        <v>17.440000000000001</v>
      </c>
      <c r="AM749" s="1">
        <v>17.13</v>
      </c>
      <c r="AN749" s="1">
        <v>17.73</v>
      </c>
      <c r="AO749" s="1">
        <v>0.23499999999999999</v>
      </c>
      <c r="AP749" s="1">
        <v>3.4000000000000002E-2</v>
      </c>
      <c r="AQ749" s="1">
        <v>17.14</v>
      </c>
      <c r="AR749" s="1">
        <v>62.82</v>
      </c>
      <c r="AS749" s="1">
        <v>3.1E-2</v>
      </c>
      <c r="AT749" s="1">
        <v>14.41</v>
      </c>
      <c r="AU749" s="1">
        <v>11.03</v>
      </c>
      <c r="AV749" s="1">
        <v>14.48</v>
      </c>
      <c r="AW749" s="1">
        <v>12.41</v>
      </c>
      <c r="AX749" s="1">
        <v>0</v>
      </c>
      <c r="AY749" s="1">
        <f>+AX749*4*4.5/1000*5263/1000/10000*1000</f>
        <v>0</v>
      </c>
      <c r="BD749" s="1">
        <f>0.6108*EXP((U749*17.27)/(U749+237.3))</f>
        <v>1.4164969315090536</v>
      </c>
      <c r="BE749" s="1">
        <f>0.6108*EXP((V749*17.27)/(V749+237.3))</f>
        <v>2.2221907908589307</v>
      </c>
      <c r="BF749" s="1">
        <f>+(BE749+BD749)/2</f>
        <v>1.8193438611839921</v>
      </c>
      <c r="BG749" s="1">
        <f>+((BD749*X749/100)+(BE749*Y749/100))/2</f>
        <v>1.3179934455711106</v>
      </c>
      <c r="BH749" s="1">
        <f>+BF749-BG749</f>
        <v>0.50135041561288141</v>
      </c>
    </row>
    <row r="750" spans="1:64" x14ac:dyDescent="0.2">
      <c r="A750" s="4">
        <v>43847</v>
      </c>
      <c r="B750" s="3">
        <v>0</v>
      </c>
      <c r="C750">
        <v>17</v>
      </c>
      <c r="D750" s="1">
        <v>11.38</v>
      </c>
      <c r="E750" s="1">
        <v>11.01</v>
      </c>
      <c r="F750" s="1">
        <v>156.66739999999999</v>
      </c>
      <c r="G750" s="1">
        <v>30.810410000000001</v>
      </c>
      <c r="H750" s="1">
        <v>-72.809709999999995</v>
      </c>
      <c r="I750" s="1">
        <v>0.3732569</v>
      </c>
      <c r="J750" s="1">
        <v>16.788689999999999</v>
      </c>
      <c r="K750" s="1">
        <v>289.93869999999998</v>
      </c>
      <c r="L750" s="1">
        <v>329.2998</v>
      </c>
      <c r="M750" s="1">
        <v>402.4828</v>
      </c>
      <c r="N750" s="1">
        <v>125.857</v>
      </c>
      <c r="O750" s="1">
        <v>-73.182969999999997</v>
      </c>
      <c r="P750" s="1">
        <f>+G750/F750</f>
        <v>0.19666127094724239</v>
      </c>
      <c r="Q750" s="1">
        <v>52.674059999999997</v>
      </c>
      <c r="R750" s="1">
        <v>8.9700000000000006</v>
      </c>
      <c r="S750" s="1">
        <v>28.04</v>
      </c>
      <c r="T750" s="1">
        <v>16.3</v>
      </c>
      <c r="U750" s="1">
        <v>9.58</v>
      </c>
      <c r="V750" s="1">
        <v>25.96</v>
      </c>
      <c r="W750" s="1">
        <f>+(X750+Y750)/2</f>
        <v>58.959999999999994</v>
      </c>
      <c r="X750" s="1">
        <v>24.32</v>
      </c>
      <c r="Y750" s="1">
        <v>93.6</v>
      </c>
      <c r="Z750" s="1">
        <v>2.016</v>
      </c>
      <c r="AA750" s="1">
        <v>342.6</v>
      </c>
      <c r="AB750" s="1">
        <v>59.03</v>
      </c>
      <c r="AC750" s="2">
        <v>15.32</v>
      </c>
      <c r="AD750" s="1">
        <v>14.06</v>
      </c>
      <c r="AE750" s="1">
        <v>16.690000000000001</v>
      </c>
      <c r="AF750" s="2">
        <v>15.89</v>
      </c>
      <c r="AG750" s="1">
        <v>15.42</v>
      </c>
      <c r="AH750" s="1">
        <v>16.28</v>
      </c>
      <c r="AI750" s="2">
        <v>16.350000000000001</v>
      </c>
      <c r="AJ750" s="1">
        <v>15.99</v>
      </c>
      <c r="AK750" s="1">
        <v>16.690000000000001</v>
      </c>
      <c r="AL750" s="2">
        <v>17.63</v>
      </c>
      <c r="AM750" s="1">
        <v>17.21</v>
      </c>
      <c r="AN750" s="1">
        <v>18.100000000000001</v>
      </c>
      <c r="AO750" s="1" t="s">
        <v>0</v>
      </c>
      <c r="AP750" s="1">
        <v>3.5000000000000003E-2</v>
      </c>
      <c r="AQ750" s="1">
        <v>17.3</v>
      </c>
      <c r="AR750" s="1">
        <v>63.2</v>
      </c>
      <c r="AS750" s="1">
        <v>3.1E-2</v>
      </c>
      <c r="AT750" s="1">
        <v>14.27</v>
      </c>
      <c r="AU750" s="1">
        <v>11.1</v>
      </c>
      <c r="AV750" s="1">
        <v>14.34</v>
      </c>
      <c r="AW750" s="1">
        <v>12.45</v>
      </c>
      <c r="AX750" s="1">
        <v>0</v>
      </c>
      <c r="AY750" s="1">
        <f>+AX750*4*4.5/1000*5263/1000/10000*1000</f>
        <v>0</v>
      </c>
      <c r="BD750" s="1">
        <f>0.6108*EXP((U750*17.27)/(U750+237.3))</f>
        <v>1.1938270613559196</v>
      </c>
      <c r="BE750" s="1">
        <f>0.6108*EXP((V750*17.27)/(V750+237.3))</f>
        <v>3.3534997236956299</v>
      </c>
      <c r="BF750" s="1">
        <f>+(BE750+BD750)/2</f>
        <v>2.2736633925257745</v>
      </c>
      <c r="BG750" s="1">
        <f>+((BD750*X750/100)+(BE750*Y750/100))/2</f>
        <v>1.7146072413504345</v>
      </c>
      <c r="BH750" s="1">
        <f>+BF750-BG750</f>
        <v>0.55905615117534002</v>
      </c>
    </row>
    <row r="751" spans="1:64" x14ac:dyDescent="0.2">
      <c r="A751" s="4">
        <v>43848</v>
      </c>
      <c r="B751" s="3">
        <v>0</v>
      </c>
      <c r="C751">
        <v>18</v>
      </c>
      <c r="D751" s="1">
        <v>11.39</v>
      </c>
      <c r="E751" s="1">
        <v>11.35</v>
      </c>
      <c r="F751" s="1">
        <v>159.148</v>
      </c>
      <c r="G751" s="1">
        <v>32.07667</v>
      </c>
      <c r="H751" s="1">
        <v>-71.848619999999997</v>
      </c>
      <c r="I751" s="1">
        <v>3.5239929999999999</v>
      </c>
      <c r="J751" s="1">
        <v>14.876200000000001</v>
      </c>
      <c r="K751" s="1">
        <v>288.02620000000002</v>
      </c>
      <c r="L751" s="1">
        <v>320.04730000000001</v>
      </c>
      <c r="M751" s="1">
        <v>395.41989999999998</v>
      </c>
      <c r="N751" s="1">
        <v>127.07129999999999</v>
      </c>
      <c r="O751" s="1">
        <v>-75.372609999999995</v>
      </c>
      <c r="P751" s="1">
        <f>+G751/F751</f>
        <v>0.20155245431925001</v>
      </c>
      <c r="Q751" s="1">
        <v>51.69867</v>
      </c>
      <c r="R751" s="1">
        <v>3.7450000000000001</v>
      </c>
      <c r="S751" s="1">
        <v>27.12</v>
      </c>
      <c r="T751" s="1">
        <v>14.4</v>
      </c>
      <c r="U751" s="1">
        <v>3.8159999999999998</v>
      </c>
      <c r="V751" s="1">
        <v>26.12</v>
      </c>
      <c r="W751" s="1">
        <f>+(X751+Y751)/2</f>
        <v>59.11</v>
      </c>
      <c r="X751" s="1">
        <v>21.82</v>
      </c>
      <c r="Y751" s="1">
        <v>96.4</v>
      </c>
      <c r="Z751" s="1">
        <v>2.0920000000000001</v>
      </c>
      <c r="AA751" s="1">
        <v>307.10000000000002</v>
      </c>
      <c r="AB751" s="1">
        <v>62.31</v>
      </c>
      <c r="AC751" s="2">
        <v>15.32</v>
      </c>
      <c r="AD751" s="1">
        <v>13.88</v>
      </c>
      <c r="AE751" s="1">
        <v>16.52</v>
      </c>
      <c r="AF751" s="2">
        <v>16.03</v>
      </c>
      <c r="AG751" s="1">
        <v>15.45</v>
      </c>
      <c r="AH751" s="1">
        <v>16.34</v>
      </c>
      <c r="AI751" s="2">
        <v>16.46</v>
      </c>
      <c r="AJ751" s="1">
        <v>15.95</v>
      </c>
      <c r="AK751" s="1">
        <v>16.79</v>
      </c>
      <c r="AL751" s="2">
        <v>17.7</v>
      </c>
      <c r="AM751" s="1">
        <v>17.010000000000002</v>
      </c>
      <c r="AN751" s="1">
        <v>18.18</v>
      </c>
      <c r="AO751" s="1">
        <v>0.23200000000000001</v>
      </c>
      <c r="AP751" s="1">
        <v>3.5000000000000003E-2</v>
      </c>
      <c r="AQ751" s="1">
        <v>17.399999999999999</v>
      </c>
      <c r="AR751" s="1">
        <v>63.35</v>
      </c>
      <c r="AS751" s="1">
        <v>3.1E-2</v>
      </c>
      <c r="AT751" s="1">
        <v>14.2</v>
      </c>
      <c r="AU751" s="1">
        <v>11.13</v>
      </c>
      <c r="AV751" s="1">
        <v>14.27</v>
      </c>
      <c r="AW751" s="1">
        <v>12.46</v>
      </c>
      <c r="AX751" s="1">
        <v>0</v>
      </c>
      <c r="AY751" s="1">
        <f>+AX751*4*4.5/1000*5263/1000/10000*1000</f>
        <v>0</v>
      </c>
      <c r="BD751" s="1">
        <f>0.6108*EXP((U751*17.27)/(U751+237.3))</f>
        <v>0.80278876800613252</v>
      </c>
      <c r="BE751" s="1">
        <f>0.6108*EXP((V751*17.27)/(V751+237.3))</f>
        <v>3.3853585319724906</v>
      </c>
      <c r="BF751" s="1">
        <f>+(BE751+BD751)/2</f>
        <v>2.0940736499893116</v>
      </c>
      <c r="BG751" s="1">
        <f>+((BD751*X751/100)+(BE751*Y751/100))/2</f>
        <v>1.7193270670002097</v>
      </c>
      <c r="BH751" s="1">
        <f>+BF751-BG751</f>
        <v>0.37474658298910191</v>
      </c>
    </row>
    <row r="752" spans="1:64" x14ac:dyDescent="0.2">
      <c r="A752" s="4">
        <v>43849</v>
      </c>
      <c r="B752" s="3">
        <v>0</v>
      </c>
      <c r="C752">
        <v>19</v>
      </c>
      <c r="D752" s="1">
        <v>11.3</v>
      </c>
      <c r="E752" s="1">
        <v>10.85</v>
      </c>
      <c r="F752" s="1">
        <v>157.6678</v>
      </c>
      <c r="G752" s="1">
        <v>31.850380000000001</v>
      </c>
      <c r="H752" s="1">
        <v>-69.636700000000005</v>
      </c>
      <c r="I752" s="1">
        <v>3.4531209999999999</v>
      </c>
      <c r="J752" s="1">
        <v>15.33487</v>
      </c>
      <c r="K752" s="1">
        <v>288.48480000000001</v>
      </c>
      <c r="L752" s="1">
        <v>324.91910000000001</v>
      </c>
      <c r="M752" s="1">
        <v>398.00889999999998</v>
      </c>
      <c r="N752" s="1">
        <v>125.81740000000001</v>
      </c>
      <c r="O752" s="1">
        <v>-73.089820000000003</v>
      </c>
      <c r="P752" s="1">
        <f>+G752/F752</f>
        <v>0.20200941473147974</v>
      </c>
      <c r="Q752" s="1">
        <v>52.727620000000002</v>
      </c>
      <c r="R752" s="1">
        <v>4.7960000000000003</v>
      </c>
      <c r="S752" s="1">
        <v>27.84</v>
      </c>
      <c r="T752" s="1">
        <v>14.82</v>
      </c>
      <c r="U752" s="1">
        <v>4.9390000000000001</v>
      </c>
      <c r="V752" s="1">
        <v>26.6</v>
      </c>
      <c r="W752" s="1">
        <f>+(X752+Y752)/2</f>
        <v>59.055</v>
      </c>
      <c r="X752" s="1">
        <v>23.11</v>
      </c>
      <c r="Y752" s="1">
        <v>95</v>
      </c>
      <c r="Z752" s="1">
        <v>1.6739999999999999</v>
      </c>
      <c r="AA752" s="1">
        <v>309.10000000000002</v>
      </c>
      <c r="AB752" s="1">
        <v>67.010000000000005</v>
      </c>
      <c r="AC752" s="2">
        <v>15.4</v>
      </c>
      <c r="AD752" s="1">
        <v>13.94</v>
      </c>
      <c r="AE752" s="1">
        <v>16.73</v>
      </c>
      <c r="AF752" s="2">
        <v>16.079999999999998</v>
      </c>
      <c r="AG752" s="1">
        <v>15.53</v>
      </c>
      <c r="AH752" s="1">
        <v>16.440000000000001</v>
      </c>
      <c r="AI752" s="2">
        <v>16.54</v>
      </c>
      <c r="AJ752" s="1">
        <v>16.12</v>
      </c>
      <c r="AK752" s="1">
        <v>16.86</v>
      </c>
      <c r="AL752" s="2">
        <v>17.79</v>
      </c>
      <c r="AM752" s="1">
        <v>17.25</v>
      </c>
      <c r="AN752" s="1">
        <v>18.23</v>
      </c>
      <c r="AO752" s="1" t="s">
        <v>0</v>
      </c>
      <c r="AP752" s="1">
        <v>3.4000000000000002E-2</v>
      </c>
      <c r="AQ752" s="1">
        <v>17.52</v>
      </c>
      <c r="AR752" s="1">
        <v>63.53</v>
      </c>
      <c r="AS752" s="1">
        <v>3.1E-2</v>
      </c>
      <c r="AT752" s="1">
        <v>14.24</v>
      </c>
      <c r="AU752" s="1">
        <v>11.07</v>
      </c>
      <c r="AV752" s="1">
        <v>14.31</v>
      </c>
      <c r="AW752" s="1">
        <v>12.38</v>
      </c>
      <c r="AX752" s="1">
        <v>0</v>
      </c>
      <c r="AY752" s="1">
        <f>+AX752*4*4.5/1000*5263/1000/10000*1000</f>
        <v>0</v>
      </c>
      <c r="BD752" s="1">
        <f>0.6108*EXP((U752*17.27)/(U752+237.3))</f>
        <v>0.86860356221039825</v>
      </c>
      <c r="BE752" s="1">
        <f>0.6108*EXP((V752*17.27)/(V752+237.3))</f>
        <v>3.482522891456</v>
      </c>
      <c r="BF752" s="1">
        <f>+(BE752+BD752)/2</f>
        <v>2.1755632268331992</v>
      </c>
      <c r="BG752" s="1">
        <f>+((BD752*X752/100)+(BE752*Y752/100))/2</f>
        <v>1.7545655150550115</v>
      </c>
      <c r="BH752" s="1">
        <f>+BF752-BG752</f>
        <v>0.42099771177818779</v>
      </c>
    </row>
    <row r="753" spans="1:64" x14ac:dyDescent="0.2">
      <c r="A753" s="4">
        <v>43850</v>
      </c>
      <c r="B753" s="3">
        <v>0</v>
      </c>
      <c r="C753">
        <v>20</v>
      </c>
      <c r="D753" s="1">
        <v>11.27</v>
      </c>
      <c r="E753" s="1">
        <v>14.35</v>
      </c>
      <c r="F753" s="1">
        <v>137.31739999999999</v>
      </c>
      <c r="G753" s="1">
        <v>27.179690000000001</v>
      </c>
      <c r="H753" s="1">
        <v>-55.345190000000002</v>
      </c>
      <c r="I753" s="1">
        <v>3.456169</v>
      </c>
      <c r="J753" s="1">
        <v>16.25413</v>
      </c>
      <c r="K753" s="1">
        <v>289.40410000000003</v>
      </c>
      <c r="L753" s="1">
        <v>344.0487</v>
      </c>
      <c r="M753" s="1">
        <v>402.8501</v>
      </c>
      <c r="N753" s="1">
        <v>110.1377</v>
      </c>
      <c r="O753" s="1">
        <v>-58.801360000000003</v>
      </c>
      <c r="P753" s="1">
        <f>+G753/F753</f>
        <v>0.19793332818710521</v>
      </c>
      <c r="Q753" s="1">
        <v>51.336379999999998</v>
      </c>
      <c r="R753" s="1">
        <v>5.3570000000000002</v>
      </c>
      <c r="S753" s="1">
        <v>29.62</v>
      </c>
      <c r="T753" s="1">
        <v>15.47</v>
      </c>
      <c r="U753" s="1">
        <v>5.5810000000000004</v>
      </c>
      <c r="V753" s="1">
        <v>25.9</v>
      </c>
      <c r="W753" s="1">
        <f>+(X753+Y753)/2</f>
        <v>59.980000000000004</v>
      </c>
      <c r="X753" s="1">
        <v>26.56</v>
      </c>
      <c r="Y753" s="1">
        <v>93.4</v>
      </c>
      <c r="Z753" s="1">
        <v>1.145</v>
      </c>
      <c r="AA753" s="1">
        <v>216.4</v>
      </c>
      <c r="AB753" s="1">
        <v>92.9</v>
      </c>
      <c r="AC753" s="2">
        <v>15.67</v>
      </c>
      <c r="AD753" s="1">
        <v>14.19</v>
      </c>
      <c r="AE753" s="1">
        <v>16.97</v>
      </c>
      <c r="AF753" s="2">
        <v>16.2</v>
      </c>
      <c r="AG753" s="1">
        <v>15.7</v>
      </c>
      <c r="AH753" s="1">
        <v>16.57</v>
      </c>
      <c r="AI753" s="2">
        <v>16.61</v>
      </c>
      <c r="AJ753" s="1">
        <v>16.22</v>
      </c>
      <c r="AK753" s="1">
        <v>16.850000000000001</v>
      </c>
      <c r="AL753" s="2">
        <v>17.8</v>
      </c>
      <c r="AM753" s="1">
        <v>17.13</v>
      </c>
      <c r="AN753" s="1">
        <v>18.13</v>
      </c>
      <c r="AO753" s="1" t="s">
        <v>0</v>
      </c>
      <c r="AP753" s="1">
        <v>3.4000000000000002E-2</v>
      </c>
      <c r="AQ753" s="1">
        <v>17.72</v>
      </c>
      <c r="AR753" s="1">
        <v>63.83</v>
      </c>
      <c r="AS753" s="1">
        <v>3.1E-2</v>
      </c>
      <c r="AT753" s="1">
        <v>14.21</v>
      </c>
      <c r="AU753" s="1">
        <v>11.07</v>
      </c>
      <c r="AV753" s="1">
        <v>14.3</v>
      </c>
      <c r="AW753" s="1">
        <v>12.35</v>
      </c>
      <c r="AX753" s="1">
        <v>0</v>
      </c>
      <c r="AY753" s="1">
        <f>+AX753*4*4.5/1000*5263/1000/10000*1000</f>
        <v>0</v>
      </c>
      <c r="BD753" s="1">
        <f>0.6108*EXP((U753*17.27)/(U753+237.3))</f>
        <v>0.90832782018424207</v>
      </c>
      <c r="BE753" s="1">
        <f>0.6108*EXP((V753*17.27)/(V753+237.3))</f>
        <v>3.3416202151479171</v>
      </c>
      <c r="BF753" s="1">
        <f>+(BE753+BD753)/2</f>
        <v>2.1249740176660796</v>
      </c>
      <c r="BG753" s="1">
        <f>+((BD753*X753/100)+(BE753*Y753/100))/2</f>
        <v>1.6811625749945449</v>
      </c>
      <c r="BH753" s="1">
        <f>+BF753-BG753</f>
        <v>0.44381144267153472</v>
      </c>
    </row>
    <row r="754" spans="1:64" x14ac:dyDescent="0.2">
      <c r="A754" s="4">
        <v>43851</v>
      </c>
      <c r="B754" s="3">
        <v>0</v>
      </c>
      <c r="C754">
        <v>21</v>
      </c>
      <c r="D754" s="1">
        <v>11.65</v>
      </c>
      <c r="E754" s="1">
        <v>12.45</v>
      </c>
      <c r="F754" s="1">
        <v>45.046520000000001</v>
      </c>
      <c r="G754" s="1">
        <v>7.4832780000000003</v>
      </c>
      <c r="H754" s="1">
        <v>-23.54466</v>
      </c>
      <c r="I754" s="1">
        <v>1.8048679999999999</v>
      </c>
      <c r="J754" s="1">
        <v>13.76763</v>
      </c>
      <c r="K754" s="1">
        <v>286.91759999999999</v>
      </c>
      <c r="L754" s="1">
        <v>360.78339999999997</v>
      </c>
      <c r="M754" s="1">
        <v>386.13290000000001</v>
      </c>
      <c r="N754" s="1">
        <v>37.56324</v>
      </c>
      <c r="O754" s="1">
        <v>-25.349530000000001</v>
      </c>
      <c r="P754" s="1">
        <f>+G754/F754</f>
        <v>0.16612333205761512</v>
      </c>
      <c r="Q754" s="1">
        <v>12.21372</v>
      </c>
      <c r="R754" s="1">
        <v>11.55</v>
      </c>
      <c r="S754" s="1">
        <v>17.29</v>
      </c>
      <c r="T754" s="1">
        <v>13.8</v>
      </c>
      <c r="U754" s="1">
        <v>11.71</v>
      </c>
      <c r="V754" s="1">
        <v>16.61</v>
      </c>
      <c r="W754" s="1">
        <f>+(X754+Y754)/2</f>
        <v>81.41</v>
      </c>
      <c r="X754" s="1">
        <v>68.12</v>
      </c>
      <c r="Y754" s="1">
        <v>94.7</v>
      </c>
      <c r="Z754" s="1">
        <v>1.5840000000000001</v>
      </c>
      <c r="AA754" s="1">
        <v>48.53</v>
      </c>
      <c r="AB754" s="1">
        <v>51.36</v>
      </c>
      <c r="AC754" s="2">
        <v>16.03</v>
      </c>
      <c r="AD754" s="1">
        <v>15.54</v>
      </c>
      <c r="AE754" s="1">
        <v>16.8</v>
      </c>
      <c r="AF754" s="2">
        <v>16.54</v>
      </c>
      <c r="AG754" s="1">
        <v>16.3</v>
      </c>
      <c r="AH754" s="1">
        <v>16.71</v>
      </c>
      <c r="AI754" s="2">
        <v>16.84</v>
      </c>
      <c r="AJ754" s="1">
        <v>16.600000000000001</v>
      </c>
      <c r="AK754" s="1">
        <v>17.010000000000002</v>
      </c>
      <c r="AL754" s="2">
        <v>17.88</v>
      </c>
      <c r="AM754" s="1">
        <v>17.52</v>
      </c>
      <c r="AN754" s="1">
        <v>18.07</v>
      </c>
      <c r="AO754" s="1" t="s">
        <v>0</v>
      </c>
      <c r="AP754" s="1">
        <v>3.4000000000000002E-2</v>
      </c>
      <c r="AQ754" s="1">
        <v>17.95</v>
      </c>
      <c r="AR754" s="1">
        <v>64.319999999999993</v>
      </c>
      <c r="AS754" s="1">
        <v>3.1E-2</v>
      </c>
      <c r="AT754" s="1">
        <v>14.22</v>
      </c>
      <c r="AU754" s="1">
        <v>11.12</v>
      </c>
      <c r="AV754" s="1">
        <v>14.32</v>
      </c>
      <c r="AW754" s="1">
        <v>12.35</v>
      </c>
      <c r="AX754" s="1">
        <v>1.27</v>
      </c>
      <c r="AY754" s="1">
        <f>+AX754*4*4.5/1000*5263/1000/10000*1000</f>
        <v>1.2031218E-2</v>
      </c>
      <c r="BD754" s="1">
        <f>0.6108*EXP((U754*17.27)/(U754+237.3))</f>
        <v>1.3759675827562614</v>
      </c>
      <c r="BE754" s="1">
        <f>0.6108*EXP((V754*17.27)/(V754+237.3))</f>
        <v>1.8903534306024494</v>
      </c>
      <c r="BF754" s="1">
        <f>+(BE754+BD754)/2</f>
        <v>1.6331605066793555</v>
      </c>
      <c r="BG754" s="1">
        <f>+((BD754*X754/100)+(BE754*Y754/100))/2</f>
        <v>1.3637369080770425</v>
      </c>
      <c r="BH754" s="1">
        <f>+BF754-BG754</f>
        <v>0.26942359860231302</v>
      </c>
    </row>
    <row r="755" spans="1:64" x14ac:dyDescent="0.2">
      <c r="A755" s="4">
        <v>43852</v>
      </c>
      <c r="B755" s="3">
        <v>0</v>
      </c>
      <c r="C755">
        <v>22</v>
      </c>
      <c r="D755" s="1">
        <v>11.46</v>
      </c>
      <c r="E755" s="1">
        <v>11.65</v>
      </c>
      <c r="F755" s="1">
        <v>159.79939999999999</v>
      </c>
      <c r="G755" s="1">
        <v>29.786950000000001</v>
      </c>
      <c r="H755" s="1">
        <v>-59.133069999999996</v>
      </c>
      <c r="I755" s="1">
        <v>3.2779609999999999</v>
      </c>
      <c r="J755" s="1">
        <v>16.047090000000001</v>
      </c>
      <c r="K755" s="1">
        <v>289.19709999999998</v>
      </c>
      <c r="L755" s="1">
        <v>338.3777</v>
      </c>
      <c r="M755" s="1">
        <v>400.78879999999998</v>
      </c>
      <c r="N755" s="1">
        <v>130.01249999999999</v>
      </c>
      <c r="O755" s="1">
        <v>-62.411029999999997</v>
      </c>
      <c r="P755" s="1">
        <f>+G755/F755</f>
        <v>0.18640213918199944</v>
      </c>
      <c r="Q755" s="1">
        <v>67.601429999999993</v>
      </c>
      <c r="R755" s="1">
        <v>9.44</v>
      </c>
      <c r="S755" s="1">
        <v>25.45</v>
      </c>
      <c r="T755" s="1">
        <v>15.51</v>
      </c>
      <c r="U755" s="1">
        <v>9.3699999999999992</v>
      </c>
      <c r="V755" s="1">
        <v>23.07</v>
      </c>
      <c r="W755" s="1">
        <f>+(X755+Y755)/2</f>
        <v>68.144999999999996</v>
      </c>
      <c r="X755" s="1">
        <v>38.49</v>
      </c>
      <c r="Y755" s="1">
        <v>97.8</v>
      </c>
      <c r="Z755" s="1">
        <v>2.0009999999999999</v>
      </c>
      <c r="AA755" s="1">
        <v>319.89999999999998</v>
      </c>
      <c r="AB755" s="1">
        <v>59.11</v>
      </c>
      <c r="AC755" s="2">
        <v>15.89</v>
      </c>
      <c r="AD755" s="1">
        <v>14.83</v>
      </c>
      <c r="AE755" s="1">
        <v>17.059999999999999</v>
      </c>
      <c r="AF755" s="2">
        <v>16.54</v>
      </c>
      <c r="AG755" s="1">
        <v>16.12</v>
      </c>
      <c r="AH755" s="1">
        <v>16.829999999999998</v>
      </c>
      <c r="AI755" s="2">
        <v>16.98</v>
      </c>
      <c r="AJ755" s="1">
        <v>16.63</v>
      </c>
      <c r="AK755" s="1">
        <v>17.22</v>
      </c>
      <c r="AL755" s="2">
        <v>18.05</v>
      </c>
      <c r="AM755" s="1">
        <v>17.600000000000001</v>
      </c>
      <c r="AN755" s="1">
        <v>18.41</v>
      </c>
      <c r="AO755" s="1">
        <v>0.23100000000000001</v>
      </c>
      <c r="AP755" s="1">
        <v>3.5000000000000003E-2</v>
      </c>
      <c r="AQ755" s="1">
        <v>17.989999999999998</v>
      </c>
      <c r="AR755" s="1">
        <v>64.459999999999994</v>
      </c>
      <c r="AS755" s="1">
        <v>3.1E-2</v>
      </c>
      <c r="AT755" s="1">
        <v>14.17</v>
      </c>
      <c r="AU755" s="1">
        <v>11.17</v>
      </c>
      <c r="AV755" s="1">
        <v>14.27</v>
      </c>
      <c r="AW755" s="1">
        <v>12.39</v>
      </c>
      <c r="AX755" s="1">
        <v>0</v>
      </c>
      <c r="AY755" s="1">
        <f>+AX755*4*4.5/1000*5263/1000/10000*1000</f>
        <v>0</v>
      </c>
      <c r="BD755" s="1">
        <f>0.6108*EXP((U755*17.27)/(U755+237.3))</f>
        <v>1.1770744153537236</v>
      </c>
      <c r="BE755" s="1">
        <f>0.6108*EXP((V755*17.27)/(V755+237.3))</f>
        <v>2.8213544828443888</v>
      </c>
      <c r="BF755" s="1">
        <f>+(BE755+BD755)/2</f>
        <v>1.9992144490990562</v>
      </c>
      <c r="BG755" s="1">
        <f>+((BD755*X755/100)+(BE755*Y755/100))/2</f>
        <v>1.6061703133457301</v>
      </c>
      <c r="BH755" s="1">
        <f>+BF755-BG755</f>
        <v>0.39304413575332608</v>
      </c>
    </row>
    <row r="756" spans="1:64" x14ac:dyDescent="0.2">
      <c r="A756" s="4">
        <v>43853</v>
      </c>
      <c r="B756" s="3">
        <v>0</v>
      </c>
      <c r="C756">
        <v>23</v>
      </c>
      <c r="D756" s="1">
        <v>11.41</v>
      </c>
      <c r="E756" s="1">
        <v>11.74</v>
      </c>
      <c r="F756" s="1">
        <v>159.67099999999999</v>
      </c>
      <c r="G756" s="1">
        <v>30.832450000000001</v>
      </c>
      <c r="H756" s="1">
        <v>-60.833210000000001</v>
      </c>
      <c r="I756" s="1">
        <v>4.2479199999999997</v>
      </c>
      <c r="J756" s="1">
        <v>15.64762</v>
      </c>
      <c r="K756" s="1">
        <v>288.79759999999999</v>
      </c>
      <c r="L756" s="1">
        <v>334.95409999999998</v>
      </c>
      <c r="M756" s="1">
        <v>400.03530000000001</v>
      </c>
      <c r="N756" s="1">
        <v>128.83850000000001</v>
      </c>
      <c r="O756" s="1">
        <v>-65.081119999999999</v>
      </c>
      <c r="P756" s="1">
        <f>+G756/F756</f>
        <v>0.19309987411615134</v>
      </c>
      <c r="Q756" s="1">
        <v>63.757390000000001</v>
      </c>
      <c r="R756" s="1">
        <v>5.859</v>
      </c>
      <c r="S756" s="1">
        <v>27.18</v>
      </c>
      <c r="T756" s="1">
        <v>14.91</v>
      </c>
      <c r="U756" s="1">
        <v>6.2629999999999999</v>
      </c>
      <c r="V756" s="1">
        <v>24.63</v>
      </c>
      <c r="W756" s="1">
        <f>+(X756+Y756)/2</f>
        <v>68.17</v>
      </c>
      <c r="X756" s="1">
        <v>37.54</v>
      </c>
      <c r="Y756" s="1">
        <v>98.8</v>
      </c>
      <c r="Z756" s="1">
        <v>1.2789999999999999</v>
      </c>
      <c r="AA756" s="1">
        <v>298.3</v>
      </c>
      <c r="AB756" s="1">
        <v>64.64</v>
      </c>
      <c r="AC756" s="2">
        <v>16.02</v>
      </c>
      <c r="AD756" s="1">
        <v>14.73</v>
      </c>
      <c r="AE756" s="1">
        <v>17.23</v>
      </c>
      <c r="AF756" s="2">
        <v>16.649999999999999</v>
      </c>
      <c r="AG756" s="1">
        <v>16.149999999999999</v>
      </c>
      <c r="AH756" s="1">
        <v>16.95</v>
      </c>
      <c r="AI756" s="2">
        <v>17.059999999999999</v>
      </c>
      <c r="AJ756" s="1">
        <v>16.670000000000002</v>
      </c>
      <c r="AK756" s="1">
        <v>17.3</v>
      </c>
      <c r="AL756" s="2">
        <v>18.13</v>
      </c>
      <c r="AM756" s="1">
        <v>17.62</v>
      </c>
      <c r="AN756" s="1">
        <v>18.5</v>
      </c>
      <c r="AO756" s="1" t="s">
        <v>0</v>
      </c>
      <c r="AP756" s="1">
        <v>3.5000000000000003E-2</v>
      </c>
      <c r="AQ756" s="1">
        <v>18.059999999999999</v>
      </c>
      <c r="AR756" s="1">
        <v>64.59</v>
      </c>
      <c r="AS756" s="1">
        <v>3.1E-2</v>
      </c>
      <c r="AT756" s="1">
        <v>14.16</v>
      </c>
      <c r="AU756" s="1">
        <v>11.17</v>
      </c>
      <c r="AV756" s="1">
        <v>14.26</v>
      </c>
      <c r="AW756" s="1">
        <v>12.38</v>
      </c>
      <c r="AX756" s="1">
        <v>0</v>
      </c>
      <c r="AY756" s="1">
        <f>+AX756*4*4.5/1000*5263/1000/10000*1000</f>
        <v>0</v>
      </c>
      <c r="BD756" s="1">
        <f>0.6108*EXP((U756*17.27)/(U756+237.3))</f>
        <v>0.95227308118312348</v>
      </c>
      <c r="BE756" s="1">
        <f>0.6108*EXP((V756*17.27)/(V756+237.3))</f>
        <v>3.0986297729430556</v>
      </c>
      <c r="BF756" s="1">
        <f>+(BE756+BD756)/2</f>
        <v>2.0254514270630897</v>
      </c>
      <c r="BG756" s="1">
        <f>+((BD756*X756/100)+(BE756*Y756/100))/2</f>
        <v>1.7094647651719417</v>
      </c>
      <c r="BH756" s="1">
        <f>+BF756-BG756</f>
        <v>0.31598666189114799</v>
      </c>
    </row>
    <row r="757" spans="1:64" s="7" customFormat="1" x14ac:dyDescent="0.2">
      <c r="A757" s="4">
        <v>43854</v>
      </c>
      <c r="B757" s="3">
        <v>0</v>
      </c>
      <c r="C757">
        <v>24</v>
      </c>
      <c r="D757" s="1">
        <v>11.4</v>
      </c>
      <c r="E757" s="1">
        <v>12.75</v>
      </c>
      <c r="F757" s="1">
        <v>132.81639999999999</v>
      </c>
      <c r="G757" s="1">
        <v>25.974879999999999</v>
      </c>
      <c r="H757" s="1">
        <v>-55.513979999999997</v>
      </c>
      <c r="I757" s="1" t="s">
        <v>0</v>
      </c>
      <c r="J757" s="1">
        <v>16.24335</v>
      </c>
      <c r="K757" s="1">
        <v>289.39330000000001</v>
      </c>
      <c r="L757" s="1">
        <v>343.51940000000002</v>
      </c>
      <c r="M757" s="1" t="s">
        <v>0</v>
      </c>
      <c r="N757" s="1">
        <v>106.8415</v>
      </c>
      <c r="O757" s="1" t="s">
        <v>0</v>
      </c>
      <c r="P757" s="1">
        <f>+G757/F757</f>
        <v>0.1955698242084562</v>
      </c>
      <c r="Q757" s="1" t="s">
        <v>0</v>
      </c>
      <c r="R757" s="1">
        <v>7.125</v>
      </c>
      <c r="S757" s="1">
        <v>28.54</v>
      </c>
      <c r="T757" s="1">
        <v>15.46</v>
      </c>
      <c r="U757" s="1">
        <v>7.327</v>
      </c>
      <c r="V757" s="1">
        <v>24.43</v>
      </c>
      <c r="W757" s="1">
        <f>+(X757+Y757)/2</f>
        <v>68.905000000000001</v>
      </c>
      <c r="X757" s="1">
        <v>41.21</v>
      </c>
      <c r="Y757" s="1">
        <v>96.6</v>
      </c>
      <c r="Z757" s="1">
        <v>1.2130000000000001</v>
      </c>
      <c r="AA757" s="1">
        <v>76.86</v>
      </c>
      <c r="AB757" s="1">
        <v>97.4</v>
      </c>
      <c r="AC757" s="2">
        <v>16.239999999999998</v>
      </c>
      <c r="AD757" s="1">
        <v>14.92</v>
      </c>
      <c r="AE757" s="1">
        <v>17.5</v>
      </c>
      <c r="AF757" s="2">
        <v>16.75</v>
      </c>
      <c r="AG757" s="1">
        <v>16.239999999999998</v>
      </c>
      <c r="AH757" s="1">
        <v>17.059999999999999</v>
      </c>
      <c r="AI757" s="2">
        <v>17.12</v>
      </c>
      <c r="AJ757" s="1">
        <v>16.75</v>
      </c>
      <c r="AK757" s="1">
        <v>17.350000000000001</v>
      </c>
      <c r="AL757" s="2">
        <v>18.170000000000002</v>
      </c>
      <c r="AM757" s="1">
        <v>17.670000000000002</v>
      </c>
      <c r="AN757" s="1">
        <v>18.48</v>
      </c>
      <c r="AO757" s="1">
        <v>0.23</v>
      </c>
      <c r="AP757" s="1">
        <v>3.5000000000000003E-2</v>
      </c>
      <c r="AQ757" s="1">
        <v>18.18</v>
      </c>
      <c r="AR757" s="1">
        <v>64.78</v>
      </c>
      <c r="AS757" s="1">
        <v>3.1E-2</v>
      </c>
      <c r="AT757" s="1">
        <v>14.12</v>
      </c>
      <c r="AU757" s="1">
        <v>11.2</v>
      </c>
      <c r="AV757" s="1">
        <v>14.22</v>
      </c>
      <c r="AW757" s="1">
        <v>12.39</v>
      </c>
      <c r="AX757" s="1">
        <v>0</v>
      </c>
      <c r="AY757" s="1">
        <f>+AX757*4*4.5/1000*5263/1000/10000*1000</f>
        <v>0</v>
      </c>
      <c r="AZ757" s="1"/>
      <c r="BA757" s="1"/>
      <c r="BB757" s="1"/>
      <c r="BC757" s="1"/>
      <c r="BD757" s="1">
        <f>0.6108*EXP((U757*17.27)/(U757+237.3))</f>
        <v>1.0245777131451399</v>
      </c>
      <c r="BE757" s="1">
        <f>0.6108*EXP((V757*17.27)/(V757+237.3))</f>
        <v>3.0618035299551445</v>
      </c>
      <c r="BF757" s="1">
        <f>+(BE757+BD757)/2</f>
        <v>2.0431906215501421</v>
      </c>
      <c r="BG757" s="1">
        <f>+((BD757*X757/100)+(BE757*Y757/100))/2</f>
        <v>1.6899653427618908</v>
      </c>
      <c r="BH757" s="1">
        <f>+BF757-BG757</f>
        <v>0.35322527878825127</v>
      </c>
      <c r="BK757"/>
      <c r="BL757"/>
    </row>
    <row r="758" spans="1:64" x14ac:dyDescent="0.2">
      <c r="A758" s="4">
        <v>43855</v>
      </c>
      <c r="B758" s="3">
        <v>0</v>
      </c>
      <c r="C758">
        <v>25</v>
      </c>
      <c r="D758" s="1">
        <v>11.51</v>
      </c>
      <c r="E758" s="1">
        <v>12.25</v>
      </c>
      <c r="F758" s="1">
        <v>161.8569</v>
      </c>
      <c r="G758" s="1">
        <v>30.87687</v>
      </c>
      <c r="H758" s="1">
        <v>-65.816760000000002</v>
      </c>
      <c r="I758" s="1" t="s">
        <v>0</v>
      </c>
      <c r="J758" s="1">
        <v>17.021249999999998</v>
      </c>
      <c r="K758" s="1">
        <v>290.1712</v>
      </c>
      <c r="L758" s="1">
        <v>337.44549999999998</v>
      </c>
      <c r="M758" s="1" t="s">
        <v>0</v>
      </c>
      <c r="N758" s="1">
        <v>130.98009999999999</v>
      </c>
      <c r="O758" s="1" t="s">
        <v>0</v>
      </c>
      <c r="P758" s="1">
        <f>+G758/F758</f>
        <v>0.19076647334775348</v>
      </c>
      <c r="Q758" s="1" t="s">
        <v>0</v>
      </c>
      <c r="R758" s="1">
        <v>9.2899999999999991</v>
      </c>
      <c r="S758" s="1">
        <v>27.66</v>
      </c>
      <c r="T758" s="1">
        <v>16.43</v>
      </c>
      <c r="U758" s="1">
        <v>9.4600000000000009</v>
      </c>
      <c r="V758" s="1">
        <v>25.57</v>
      </c>
      <c r="W758" s="1">
        <v>89.9</v>
      </c>
      <c r="X758" s="1">
        <v>33</v>
      </c>
      <c r="Y758" s="1">
        <v>96.4</v>
      </c>
      <c r="Z758" s="1">
        <v>1.452</v>
      </c>
      <c r="AA758" s="1">
        <v>139</v>
      </c>
      <c r="AB758" s="1">
        <v>89.2</v>
      </c>
      <c r="AC758" s="2">
        <v>16.78</v>
      </c>
      <c r="AD758" s="1">
        <v>15.06</v>
      </c>
      <c r="AE758" s="1">
        <v>18.2</v>
      </c>
      <c r="AF758" s="2">
        <v>17.05</v>
      </c>
      <c r="AG758" s="1">
        <v>16.25</v>
      </c>
      <c r="AH758" s="1">
        <v>17.52</v>
      </c>
      <c r="AI758" s="2">
        <v>17.329999999999998</v>
      </c>
      <c r="AJ758" s="1">
        <v>16.54</v>
      </c>
      <c r="AK758" s="1">
        <v>17.7</v>
      </c>
      <c r="AL758" s="2">
        <v>18.25</v>
      </c>
      <c r="AM758" s="1">
        <v>17.21</v>
      </c>
      <c r="AN758" s="1">
        <v>18.72</v>
      </c>
      <c r="AO758" s="1" t="s">
        <v>0</v>
      </c>
      <c r="AP758" s="1">
        <v>3.5999999999999997E-2</v>
      </c>
      <c r="AQ758" s="1">
        <v>18.37</v>
      </c>
      <c r="AR758" s="1">
        <v>65.05</v>
      </c>
      <c r="AS758" s="1">
        <v>3.2000000000000001E-2</v>
      </c>
      <c r="AT758" s="1">
        <v>14.69</v>
      </c>
      <c r="AU758" s="1">
        <v>11.66</v>
      </c>
      <c r="AV758" s="1">
        <v>14.8</v>
      </c>
      <c r="AW758" s="1">
        <v>12.86</v>
      </c>
      <c r="AX758" s="1">
        <v>1044</v>
      </c>
      <c r="AY758" s="1">
        <f>+AX758*4*4.5/1000*5263/1000/10000*1000</f>
        <v>9.8902296000000014</v>
      </c>
      <c r="BD758" s="1">
        <f>0.6108*EXP((U758*17.27)/(U758+237.3))</f>
        <v>1.184228628785037</v>
      </c>
      <c r="BE758" s="1">
        <f>0.6108*EXP((V758*17.27)/(V758+237.3))</f>
        <v>3.2769362608893373</v>
      </c>
      <c r="BF758" s="1">
        <f>+(BE758+BD758)/2</f>
        <v>2.2305824448371872</v>
      </c>
      <c r="BG758" s="1">
        <f>+((BD758*X758/100)+(BE758*Y758/100))/2</f>
        <v>1.7748810014981917</v>
      </c>
      <c r="BH758" s="1">
        <f>+BF758-BG758</f>
        <v>0.45570144333899543</v>
      </c>
      <c r="BK758" s="7"/>
      <c r="BL758" s="7"/>
    </row>
    <row r="759" spans="1:64" x14ac:dyDescent="0.2">
      <c r="A759" s="4">
        <v>43856</v>
      </c>
      <c r="B759" s="3">
        <v>0</v>
      </c>
      <c r="C759">
        <v>26</v>
      </c>
      <c r="D759" s="1">
        <v>11.44</v>
      </c>
      <c r="E759" s="1">
        <v>11.76</v>
      </c>
      <c r="F759" s="1">
        <v>162.94470000000001</v>
      </c>
      <c r="G759" s="1">
        <v>31.32348</v>
      </c>
      <c r="H759" s="1">
        <v>-68.792259999999999</v>
      </c>
      <c r="I759" s="1">
        <v>3.0715129999999999</v>
      </c>
      <c r="J759" s="1">
        <v>17.29486</v>
      </c>
      <c r="K759" s="1">
        <v>290.44490000000002</v>
      </c>
      <c r="L759" s="1">
        <v>336.33620000000002</v>
      </c>
      <c r="M759" s="1">
        <v>408.19990000000001</v>
      </c>
      <c r="N759" s="1">
        <v>131.62119999999999</v>
      </c>
      <c r="O759" s="1">
        <v>-71.863770000000002</v>
      </c>
      <c r="P759" s="1">
        <f>+G759/F759</f>
        <v>0.19223380692959022</v>
      </c>
      <c r="Q759" s="1">
        <v>59.757469999999998</v>
      </c>
      <c r="R759" s="1">
        <v>8.2200000000000006</v>
      </c>
      <c r="S759" s="1">
        <v>29.92</v>
      </c>
      <c r="T759" s="1">
        <v>16.53</v>
      </c>
      <c r="U759" s="1">
        <v>8.69</v>
      </c>
      <c r="V759" s="1">
        <v>26.48</v>
      </c>
      <c r="W759" s="1">
        <v>83.1</v>
      </c>
      <c r="X759" s="1">
        <v>28.51</v>
      </c>
      <c r="Y759" s="1">
        <v>95.6</v>
      </c>
      <c r="Z759" s="1">
        <v>1.6120000000000001</v>
      </c>
      <c r="AA759" s="1">
        <v>58.29</v>
      </c>
      <c r="AB759" s="1">
        <v>85.1</v>
      </c>
      <c r="AC759" s="2">
        <v>17.23</v>
      </c>
      <c r="AD759" s="1">
        <v>15.92</v>
      </c>
      <c r="AE759" s="1">
        <v>18.54</v>
      </c>
      <c r="AF759" s="2">
        <v>17.55</v>
      </c>
      <c r="AG759" s="1">
        <v>17.100000000000001</v>
      </c>
      <c r="AH759" s="1">
        <v>17.91</v>
      </c>
      <c r="AI759" s="2">
        <v>17.7</v>
      </c>
      <c r="AJ759" s="1">
        <v>17.38</v>
      </c>
      <c r="AK759" s="1">
        <v>18.09</v>
      </c>
      <c r="AL759" s="2">
        <v>18.329999999999998</v>
      </c>
      <c r="AM759" s="1">
        <v>17.87</v>
      </c>
      <c r="AN759" s="1">
        <v>18.82</v>
      </c>
      <c r="AO759" s="1" t="s">
        <v>0</v>
      </c>
      <c r="AP759" s="1">
        <v>3.5999999999999997E-2</v>
      </c>
      <c r="AQ759" s="1">
        <v>18.79</v>
      </c>
      <c r="AR759" s="1">
        <v>65.81</v>
      </c>
      <c r="AS759" s="1">
        <v>3.3000000000000002E-2</v>
      </c>
      <c r="AT759" s="1">
        <v>15.06</v>
      </c>
      <c r="AU759" s="1">
        <v>11.83</v>
      </c>
      <c r="AV759" s="1">
        <v>15.18</v>
      </c>
      <c r="AW759" s="1">
        <v>12.98</v>
      </c>
      <c r="AX759" s="1">
        <v>0</v>
      </c>
      <c r="AY759" s="1">
        <f>+AX759*4*4.5/1000*5263/1000/10000*1000</f>
        <v>0</v>
      </c>
      <c r="BD759" s="1">
        <f>0.6108*EXP((U759*17.27)/(U759+237.3))</f>
        <v>1.1242378675033513</v>
      </c>
      <c r="BE759" s="1">
        <f>0.6108*EXP((V759*17.27)/(V759+237.3))</f>
        <v>3.458006819720282</v>
      </c>
      <c r="BF759" s="1">
        <f>+(BE759+BD759)/2</f>
        <v>2.2911223436118169</v>
      </c>
      <c r="BG759" s="1">
        <f>+((BD759*X759/100)+(BE759*Y759/100))/2</f>
        <v>1.8131873678388974</v>
      </c>
      <c r="BH759" s="1">
        <f>+BF759-BG759</f>
        <v>0.47793497577291943</v>
      </c>
    </row>
    <row r="760" spans="1:64" x14ac:dyDescent="0.2">
      <c r="A760" s="4">
        <v>43857</v>
      </c>
      <c r="B760" s="3">
        <v>0</v>
      </c>
      <c r="C760">
        <v>27</v>
      </c>
      <c r="D760" s="1">
        <v>11.49</v>
      </c>
      <c r="E760" s="1">
        <v>12.15</v>
      </c>
      <c r="F760" s="1">
        <v>166.0849</v>
      </c>
      <c r="G760" s="1">
        <v>32.72486</v>
      </c>
      <c r="H760" s="1">
        <v>-73.14837</v>
      </c>
      <c r="I760" s="1">
        <v>3.3188080000000002</v>
      </c>
      <c r="J760" s="1">
        <v>16.90709</v>
      </c>
      <c r="K760" s="1">
        <v>290.05709999999999</v>
      </c>
      <c r="L760" s="1">
        <v>329.72039999999998</v>
      </c>
      <c r="M760" s="1">
        <v>406.18759999999997</v>
      </c>
      <c r="N760" s="1">
        <v>133.36000000000001</v>
      </c>
      <c r="O760" s="1">
        <v>-76.467169999999996</v>
      </c>
      <c r="P760" s="1">
        <f>+G760/F760</f>
        <v>0.19703693713275558</v>
      </c>
      <c r="Q760" s="1">
        <v>56.89282</v>
      </c>
      <c r="R760" s="1">
        <v>7.81</v>
      </c>
      <c r="S760" s="1">
        <v>27.89</v>
      </c>
      <c r="T760" s="1">
        <v>16.149999999999999</v>
      </c>
      <c r="U760" s="1">
        <v>7.99</v>
      </c>
      <c r="V760" s="1">
        <v>26.46</v>
      </c>
      <c r="W760" s="1">
        <v>76.650000000000006</v>
      </c>
      <c r="X760" s="1">
        <v>23.47</v>
      </c>
      <c r="Y760" s="1">
        <v>94.1</v>
      </c>
      <c r="Z760" s="1">
        <v>1.9550000000000001</v>
      </c>
      <c r="AA760" s="1">
        <v>340.8</v>
      </c>
      <c r="AB760" s="1">
        <v>80.900000000000006</v>
      </c>
      <c r="AC760" s="2">
        <v>17.02</v>
      </c>
      <c r="AD760" s="1">
        <v>15.64</v>
      </c>
      <c r="AE760" s="1">
        <v>18.260000000000002</v>
      </c>
      <c r="AF760" s="2">
        <v>17.57</v>
      </c>
      <c r="AG760" s="1">
        <v>17.100000000000001</v>
      </c>
      <c r="AH760" s="1">
        <v>17.940000000000001</v>
      </c>
      <c r="AI760" s="2">
        <v>17.850000000000001</v>
      </c>
      <c r="AJ760" s="1">
        <v>17.54</v>
      </c>
      <c r="AK760" s="1">
        <v>18.13</v>
      </c>
      <c r="AL760" s="2">
        <v>18.5</v>
      </c>
      <c r="AM760" s="1">
        <v>18.09</v>
      </c>
      <c r="AN760" s="1">
        <v>18.96</v>
      </c>
      <c r="AO760" s="1" t="s">
        <v>0</v>
      </c>
      <c r="AP760" s="1">
        <v>3.5000000000000003E-2</v>
      </c>
      <c r="AQ760" s="1">
        <v>18.850000000000001</v>
      </c>
      <c r="AR760" s="1">
        <v>65.959999999999994</v>
      </c>
      <c r="AS760" s="1">
        <v>3.2000000000000001E-2</v>
      </c>
      <c r="AT760" s="1">
        <v>14.71</v>
      </c>
      <c r="AU760" s="1">
        <v>11.59</v>
      </c>
      <c r="AV760" s="1">
        <v>14.84</v>
      </c>
      <c r="AW760" s="1">
        <v>12.69</v>
      </c>
      <c r="AX760" s="1">
        <v>0</v>
      </c>
      <c r="AY760" s="1">
        <f>+AX760*4*4.5/1000*5263/1000/10000*1000</f>
        <v>0</v>
      </c>
      <c r="BD760" s="1">
        <f>0.6108*EXP((U760*17.27)/(U760+237.3))</f>
        <v>1.0720384087714265</v>
      </c>
      <c r="BE760" s="1">
        <f>0.6108*EXP((V760*17.27)/(V760+237.3))</f>
        <v>3.453935461362112</v>
      </c>
      <c r="BF760" s="1">
        <f>+(BE760+BD760)/2</f>
        <v>2.2629869350667695</v>
      </c>
      <c r="BG760" s="1">
        <f>+((BD760*X760/100)+(BE760*Y760/100))/2</f>
        <v>1.7508803418402008</v>
      </c>
      <c r="BH760" s="1">
        <f>+BF760-BG760</f>
        <v>0.51210659322656871</v>
      </c>
    </row>
    <row r="761" spans="1:64" x14ac:dyDescent="0.2">
      <c r="A761" s="4">
        <v>43858</v>
      </c>
      <c r="B761" s="3">
        <v>0</v>
      </c>
      <c r="C761">
        <v>28</v>
      </c>
      <c r="D761" s="1">
        <v>11.45</v>
      </c>
      <c r="E761" s="1">
        <v>10.36</v>
      </c>
      <c r="F761" s="1">
        <v>170.86009999999999</v>
      </c>
      <c r="G761" s="1">
        <v>34.54186</v>
      </c>
      <c r="H761" s="1">
        <v>-82.067999999999998</v>
      </c>
      <c r="I761" s="1">
        <v>1.1653100000000001</v>
      </c>
      <c r="J761" s="1">
        <v>16.861599999999999</v>
      </c>
      <c r="K761" s="1">
        <v>290.01159999999999</v>
      </c>
      <c r="L761" s="1">
        <v>320.81220000000002</v>
      </c>
      <c r="M761" s="1">
        <v>404.04559999999998</v>
      </c>
      <c r="N761" s="1">
        <v>136.31829999999999</v>
      </c>
      <c r="O761" s="1">
        <v>-83.233310000000003</v>
      </c>
      <c r="P761" s="1">
        <f>+G761/F761</f>
        <v>0.20216457792076678</v>
      </c>
      <c r="Q761" s="1">
        <v>53.084969999999998</v>
      </c>
      <c r="R761" s="1">
        <v>6.8040000000000003</v>
      </c>
      <c r="S761" s="1">
        <v>30.06</v>
      </c>
      <c r="T761" s="1">
        <v>15.79</v>
      </c>
      <c r="U761" s="1">
        <v>6.6459999999999999</v>
      </c>
      <c r="V761" s="1">
        <v>26.96</v>
      </c>
      <c r="W761" s="1">
        <v>68.34</v>
      </c>
      <c r="X761" s="1">
        <v>15.17</v>
      </c>
      <c r="Y761" s="1">
        <v>90.6</v>
      </c>
      <c r="Z761" s="1">
        <v>1.6459999999999999</v>
      </c>
      <c r="AA761" s="1">
        <v>2.887</v>
      </c>
      <c r="AB761" s="1">
        <v>82</v>
      </c>
      <c r="AC761" s="2">
        <v>16.829999999999998</v>
      </c>
      <c r="AD761" s="1">
        <v>15.37</v>
      </c>
      <c r="AE761" s="1">
        <v>18.100000000000001</v>
      </c>
      <c r="AF761" s="2">
        <v>17.52</v>
      </c>
      <c r="AG761" s="1">
        <v>16.98</v>
      </c>
      <c r="AH761" s="1">
        <v>17.899999999999999</v>
      </c>
      <c r="AI761" s="2">
        <v>17.88</v>
      </c>
      <c r="AJ761" s="1">
        <v>17.5</v>
      </c>
      <c r="AK761" s="1">
        <v>18.170000000000002</v>
      </c>
      <c r="AL761" s="2">
        <v>18.64</v>
      </c>
      <c r="AM761" s="1">
        <v>18.170000000000002</v>
      </c>
      <c r="AN761" s="1">
        <v>19.09</v>
      </c>
      <c r="AO761" s="1">
        <v>0.23699999999999999</v>
      </c>
      <c r="AP761" s="1">
        <v>3.5000000000000003E-2</v>
      </c>
      <c r="AQ761" s="1">
        <v>18.86</v>
      </c>
      <c r="AR761" s="1">
        <v>65.98</v>
      </c>
      <c r="AS761" s="1">
        <v>3.2000000000000001E-2</v>
      </c>
      <c r="AT761" s="1">
        <v>14.56</v>
      </c>
      <c r="AU761" s="1">
        <v>11.54</v>
      </c>
      <c r="AV761" s="1">
        <v>14.69</v>
      </c>
      <c r="AW761" s="1">
        <v>12.63</v>
      </c>
      <c r="AX761" s="1">
        <v>0</v>
      </c>
      <c r="AY761" s="1">
        <f>+AX761*4*4.5/1000*5263/1000/10000*1000</f>
        <v>0</v>
      </c>
      <c r="BD761" s="1">
        <f>0.6108*EXP((U761*17.27)/(U761+237.3))</f>
        <v>0.97776452021891336</v>
      </c>
      <c r="BE761" s="1">
        <f>0.6108*EXP((V761*17.27)/(V761+237.3))</f>
        <v>3.5569819732584205</v>
      </c>
      <c r="BF761" s="1">
        <f>+(BE761+BD761)/2</f>
        <v>2.2673732467386669</v>
      </c>
      <c r="BG761" s="1">
        <f>+((BD761*X761/100)+(BE761*Y761/100))/2</f>
        <v>1.685476272744669</v>
      </c>
      <c r="BH761" s="1">
        <f>+BF761-BG761</f>
        <v>0.58189697399399787</v>
      </c>
    </row>
    <row r="762" spans="1:64" x14ac:dyDescent="0.2">
      <c r="A762" s="4">
        <v>43859</v>
      </c>
      <c r="B762" s="3">
        <v>0</v>
      </c>
      <c r="C762">
        <v>29</v>
      </c>
      <c r="D762" s="1">
        <v>11.45</v>
      </c>
      <c r="E762" s="1">
        <v>12.43</v>
      </c>
      <c r="F762" s="1">
        <v>171.77500000000001</v>
      </c>
      <c r="G762" s="1">
        <v>34.686959999999999</v>
      </c>
      <c r="H762" s="1">
        <v>-75.740250000000003</v>
      </c>
      <c r="I762" s="1">
        <v>5.1688869999999998</v>
      </c>
      <c r="J762" s="1">
        <v>15.190860000000001</v>
      </c>
      <c r="K762" s="1">
        <v>288.3408</v>
      </c>
      <c r="L762" s="1">
        <v>317.93990000000002</v>
      </c>
      <c r="M762" s="1">
        <v>398.84899999999999</v>
      </c>
      <c r="N762" s="1">
        <v>137.08799999999999</v>
      </c>
      <c r="O762" s="1">
        <v>-80.909130000000005</v>
      </c>
      <c r="P762" s="1">
        <f>+G762/F762</f>
        <v>0.20193252801630038</v>
      </c>
      <c r="Q762" s="1">
        <v>56.178870000000003</v>
      </c>
      <c r="R762" s="1">
        <v>4.32</v>
      </c>
      <c r="S762" s="1">
        <v>27.29</v>
      </c>
      <c r="T762" s="1">
        <v>14.61</v>
      </c>
      <c r="U762" s="1">
        <v>4.6349999999999998</v>
      </c>
      <c r="V762" s="1">
        <v>25.07</v>
      </c>
      <c r="W762" s="1">
        <v>67.75</v>
      </c>
      <c r="X762" s="1">
        <v>17.47</v>
      </c>
      <c r="Y762" s="1">
        <v>84.6</v>
      </c>
      <c r="Z762" s="1">
        <v>1.962</v>
      </c>
      <c r="AA762" s="1">
        <v>191.1</v>
      </c>
      <c r="AB762" s="1">
        <v>87.2</v>
      </c>
      <c r="AC762" s="2">
        <v>16.53</v>
      </c>
      <c r="AD762" s="1">
        <v>14.97</v>
      </c>
      <c r="AE762" s="1">
        <v>17.79</v>
      </c>
      <c r="AF762" s="2">
        <v>17.36</v>
      </c>
      <c r="AG762" s="1">
        <v>16.809999999999999</v>
      </c>
      <c r="AH762" s="1">
        <v>17.8</v>
      </c>
      <c r="AI762" s="2">
        <v>17.8</v>
      </c>
      <c r="AJ762" s="1">
        <v>17.420000000000002</v>
      </c>
      <c r="AK762" s="1">
        <v>18.07</v>
      </c>
      <c r="AL762" s="2">
        <v>18.68</v>
      </c>
      <c r="AM762" s="1">
        <v>18.16</v>
      </c>
      <c r="AN762" s="1">
        <v>19.14</v>
      </c>
      <c r="AO762" s="1" t="s">
        <v>0</v>
      </c>
      <c r="AP762" s="1">
        <v>3.5000000000000003E-2</v>
      </c>
      <c r="AQ762" s="1">
        <v>18.84</v>
      </c>
      <c r="AR762" s="1">
        <v>65.91</v>
      </c>
      <c r="AS762" s="1">
        <v>3.2000000000000001E-2</v>
      </c>
      <c r="AT762" s="1">
        <v>14.52</v>
      </c>
      <c r="AU762" s="1">
        <v>11.46</v>
      </c>
      <c r="AV762" s="1">
        <v>14.64</v>
      </c>
      <c r="AW762" s="1">
        <v>12.55</v>
      </c>
      <c r="AX762" s="1">
        <v>0</v>
      </c>
      <c r="AY762" s="1">
        <f>+AX762*4*4.5/1000*5263/1000/10000*1000</f>
        <v>0</v>
      </c>
      <c r="BD762" s="1">
        <f>0.6108*EXP((U762*17.27)/(U762+237.3))</f>
        <v>0.85033372923962824</v>
      </c>
      <c r="BE762" s="1">
        <f>0.6108*EXP((V762*17.27)/(V762+237.3))</f>
        <v>3.1810100325889925</v>
      </c>
      <c r="BF762" s="1">
        <f>+(BE762+BD762)/2</f>
        <v>2.0156718809143106</v>
      </c>
      <c r="BG762" s="1">
        <f>+((BD762*X762/100)+(BE762*Y762/100))/2</f>
        <v>1.4198438950342251</v>
      </c>
      <c r="BH762" s="1">
        <f>+BF762-BG762</f>
        <v>0.59582798588008545</v>
      </c>
    </row>
    <row r="763" spans="1:64" x14ac:dyDescent="0.2">
      <c r="A763" s="4">
        <v>43860</v>
      </c>
      <c r="B763" s="3">
        <v>0</v>
      </c>
      <c r="C763">
        <v>30</v>
      </c>
      <c r="D763" s="1">
        <v>11.45</v>
      </c>
      <c r="E763" s="1">
        <v>9.8800000000000008</v>
      </c>
      <c r="F763" s="1">
        <v>171.255</v>
      </c>
      <c r="G763" s="1">
        <v>34.61992</v>
      </c>
      <c r="H763" s="1">
        <v>-75.068119999999993</v>
      </c>
      <c r="I763" s="1">
        <v>6.010338</v>
      </c>
      <c r="J763" s="1">
        <v>15.11716</v>
      </c>
      <c r="K763" s="1">
        <v>288.26710000000003</v>
      </c>
      <c r="L763" s="1">
        <v>318.06479999999999</v>
      </c>
      <c r="M763" s="1">
        <v>399.14319999999998</v>
      </c>
      <c r="N763" s="1">
        <v>136.63509999999999</v>
      </c>
      <c r="O763" s="1">
        <v>-81.078450000000004</v>
      </c>
      <c r="P763" s="1">
        <f>+G763/F763</f>
        <v>0.20215421447548979</v>
      </c>
      <c r="Q763" s="1">
        <v>55.556649999999998</v>
      </c>
      <c r="R763" s="1">
        <v>4.0439999999999996</v>
      </c>
      <c r="S763" s="1">
        <v>27.34</v>
      </c>
      <c r="T763" s="1">
        <v>14.28</v>
      </c>
      <c r="U763" s="1">
        <v>4.4530000000000003</v>
      </c>
      <c r="V763" s="1">
        <v>24.43</v>
      </c>
      <c r="W763" s="1">
        <v>76.819999999999993</v>
      </c>
      <c r="X763" s="1">
        <v>20.170000000000002</v>
      </c>
      <c r="Y763" s="1">
        <v>92.8</v>
      </c>
      <c r="Z763" s="1">
        <v>1.7669999999999999</v>
      </c>
      <c r="AA763" s="1">
        <v>287.5</v>
      </c>
      <c r="AB763" s="1">
        <v>86.2</v>
      </c>
      <c r="AC763" s="2">
        <v>16.559999999999999</v>
      </c>
      <c r="AD763" s="1">
        <v>15.07</v>
      </c>
      <c r="AE763" s="1">
        <v>17.77</v>
      </c>
      <c r="AF763" s="2">
        <v>17.329999999999998</v>
      </c>
      <c r="AG763" s="1">
        <v>16.78</v>
      </c>
      <c r="AH763" s="1">
        <v>17.7</v>
      </c>
      <c r="AI763" s="2">
        <v>17.79</v>
      </c>
      <c r="AJ763" s="1">
        <v>17.38</v>
      </c>
      <c r="AK763" s="1">
        <v>18.02</v>
      </c>
      <c r="AL763" s="2">
        <v>18.75</v>
      </c>
      <c r="AM763" s="1">
        <v>18.23</v>
      </c>
      <c r="AN763" s="1">
        <v>19.13</v>
      </c>
      <c r="AO763" s="1" t="s">
        <v>0</v>
      </c>
      <c r="AP763" s="1">
        <v>3.5000000000000003E-2</v>
      </c>
      <c r="AQ763" s="1">
        <v>18.82</v>
      </c>
      <c r="AR763" s="1">
        <v>65.849999999999994</v>
      </c>
      <c r="AS763" s="1">
        <v>3.2000000000000001E-2</v>
      </c>
      <c r="AT763" s="1">
        <v>14.4</v>
      </c>
      <c r="AU763" s="1">
        <v>11.42</v>
      </c>
      <c r="AV763" s="1">
        <v>14.52</v>
      </c>
      <c r="AW763" s="1">
        <v>12.52</v>
      </c>
      <c r="AX763" s="1">
        <v>0</v>
      </c>
      <c r="AY763" s="1">
        <f>+AX763*4*4.5/1000*5263/1000/10000*1000</f>
        <v>0</v>
      </c>
      <c r="BD763" s="1">
        <f>0.6108*EXP((U763*17.27)/(U763+237.3))</f>
        <v>0.83955880816496298</v>
      </c>
      <c r="BE763" s="1">
        <f>0.6108*EXP((V763*17.27)/(V763+237.3))</f>
        <v>3.0618035299551445</v>
      </c>
      <c r="BF763" s="1">
        <f>+(BE763+BD763)/2</f>
        <v>1.9506811690600538</v>
      </c>
      <c r="BG763" s="1">
        <f>+((BD763*X763/100)+(BE763*Y763/100))/2</f>
        <v>1.5053463437026235</v>
      </c>
      <c r="BH763" s="1">
        <f>+BF763-BG763</f>
        <v>0.4453348253574303</v>
      </c>
    </row>
    <row r="764" spans="1:64" x14ac:dyDescent="0.2">
      <c r="A764" s="4">
        <v>43861</v>
      </c>
      <c r="B764" s="3">
        <v>0</v>
      </c>
      <c r="C764">
        <v>31</v>
      </c>
      <c r="D764" s="1">
        <v>11.37</v>
      </c>
      <c r="E764" s="1">
        <v>10.14</v>
      </c>
      <c r="F764" s="1">
        <v>174.5309</v>
      </c>
      <c r="G764" s="1">
        <v>35.82311</v>
      </c>
      <c r="H764" s="1">
        <v>-78.264499999999998</v>
      </c>
      <c r="I764" s="1">
        <v>3.5087769999999998</v>
      </c>
      <c r="J764" s="1">
        <v>15.698729999999999</v>
      </c>
      <c r="K764" s="1">
        <v>288.84870000000001</v>
      </c>
      <c r="L764" s="1">
        <v>318.54629999999997</v>
      </c>
      <c r="M764" s="1">
        <v>400.31950000000001</v>
      </c>
      <c r="N764" s="1">
        <v>138.70779999999999</v>
      </c>
      <c r="O764" s="1">
        <v>-81.773269999999997</v>
      </c>
      <c r="P764" s="1">
        <f>+G764/F764</f>
        <v>0.205253682872202</v>
      </c>
      <c r="Q764" s="1">
        <v>56.934550000000002</v>
      </c>
      <c r="R764" s="1">
        <v>4.0199999999999996</v>
      </c>
      <c r="S764" s="1">
        <v>29.16</v>
      </c>
      <c r="T764" s="1">
        <v>14.82</v>
      </c>
      <c r="U764" s="1">
        <v>4.5129999999999999</v>
      </c>
      <c r="V764" s="1">
        <v>26.09</v>
      </c>
      <c r="W764" s="1">
        <v>71.13</v>
      </c>
      <c r="X764" s="1">
        <v>16.71</v>
      </c>
      <c r="Y764" s="1">
        <v>91.6</v>
      </c>
      <c r="Z764" s="1">
        <v>1.776</v>
      </c>
      <c r="AA764" s="1">
        <v>10.64</v>
      </c>
      <c r="AB764" s="1">
        <v>74.05</v>
      </c>
      <c r="AC764" s="2">
        <v>16.5</v>
      </c>
      <c r="AD764" s="1">
        <v>14.93</v>
      </c>
      <c r="AE764" s="1">
        <v>17.88</v>
      </c>
      <c r="AF764" s="2">
        <v>17.29</v>
      </c>
      <c r="AG764" s="1">
        <v>16.690000000000001</v>
      </c>
      <c r="AH764" s="1">
        <v>17.66</v>
      </c>
      <c r="AI764" s="2">
        <v>17.760000000000002</v>
      </c>
      <c r="AJ764" s="1">
        <v>17.32</v>
      </c>
      <c r="AK764" s="1">
        <v>18.09</v>
      </c>
      <c r="AL764" s="2">
        <v>18.760000000000002</v>
      </c>
      <c r="AM764" s="1">
        <v>18.21</v>
      </c>
      <c r="AN764" s="1">
        <v>19.23</v>
      </c>
      <c r="AO764" s="1">
        <v>0.23400000000000001</v>
      </c>
      <c r="AP764" s="1">
        <v>3.5000000000000003E-2</v>
      </c>
      <c r="AQ764" s="1">
        <v>18.809999999999999</v>
      </c>
      <c r="AR764" s="1">
        <v>65.83</v>
      </c>
      <c r="AS764" s="1">
        <v>3.2000000000000001E-2</v>
      </c>
      <c r="AT764" s="1">
        <v>14.34</v>
      </c>
      <c r="AU764" s="1">
        <v>11.38</v>
      </c>
      <c r="AV764" s="1">
        <v>14.46</v>
      </c>
      <c r="AW764" s="1">
        <v>12.48</v>
      </c>
      <c r="AX764" s="1">
        <v>0</v>
      </c>
      <c r="AY764" s="1">
        <f>+AX764*4*4.5/1000*5263/1000/10000*1000</f>
        <v>0</v>
      </c>
      <c r="BD764" s="1">
        <f>0.6108*EXP((U764*17.27)/(U764+237.3))</f>
        <v>0.84309759673602447</v>
      </c>
      <c r="BE764" s="1">
        <f>0.6108*EXP((V764*17.27)/(V764+237.3))</f>
        <v>3.3793649942204609</v>
      </c>
      <c r="BF764" s="1">
        <f>+(BE764+BD764)/2</f>
        <v>2.1112312954782428</v>
      </c>
      <c r="BG764" s="1">
        <f>+((BD764*X764/100)+(BE764*Y764/100))/2</f>
        <v>1.6181899715602659</v>
      </c>
      <c r="BH764" s="1">
        <f>+BF764-BG764</f>
        <v>0.49304132391797695</v>
      </c>
      <c r="BI764" s="4">
        <f>+A764</f>
        <v>43861</v>
      </c>
      <c r="BJ764" s="1">
        <f>+AVERAGE(BH734:BH764)</f>
        <v>0.45188221354600833</v>
      </c>
    </row>
    <row r="765" spans="1:64" x14ac:dyDescent="0.2">
      <c r="A765" s="4">
        <v>43862</v>
      </c>
      <c r="B765" s="3">
        <v>0</v>
      </c>
      <c r="C765">
        <v>32</v>
      </c>
      <c r="D765" s="1">
        <v>11.33</v>
      </c>
      <c r="E765" s="1">
        <v>10.76</v>
      </c>
      <c r="F765" s="1">
        <v>176.64949999999999</v>
      </c>
      <c r="G765" s="1">
        <v>37.009590000000003</v>
      </c>
      <c r="H765" s="1">
        <v>-87.568579999999997</v>
      </c>
      <c r="I765" s="1">
        <v>-1.806152</v>
      </c>
      <c r="J765" s="1">
        <v>18.134869999999999</v>
      </c>
      <c r="K765" s="1">
        <v>291.28489999999999</v>
      </c>
      <c r="L765" s="1">
        <v>322.80849999999998</v>
      </c>
      <c r="M765" s="1">
        <v>408.57100000000003</v>
      </c>
      <c r="N765" s="1">
        <v>139.63990000000001</v>
      </c>
      <c r="O765" s="1">
        <v>-85.762429999999995</v>
      </c>
      <c r="P765" s="1">
        <f>+G765/F765</f>
        <v>0.20950860319446138</v>
      </c>
      <c r="Q765" s="1">
        <v>53.877499999999998</v>
      </c>
      <c r="R765" s="1">
        <v>5.7270000000000003</v>
      </c>
      <c r="S765" s="1">
        <v>31.94</v>
      </c>
      <c r="T765" s="1">
        <v>17.579999999999998</v>
      </c>
      <c r="U765" s="1">
        <v>5.8789999999999996</v>
      </c>
      <c r="V765" s="1">
        <v>29.85</v>
      </c>
      <c r="W765" s="1">
        <v>57.81</v>
      </c>
      <c r="X765" s="1">
        <v>7.4409999999999998</v>
      </c>
      <c r="Y765" s="1">
        <v>82.5</v>
      </c>
      <c r="Z765" s="1">
        <v>2.1989999999999998</v>
      </c>
      <c r="AA765" s="1">
        <v>43.65</v>
      </c>
      <c r="AB765" s="1">
        <v>53.68</v>
      </c>
      <c r="AC765" s="2">
        <v>16.62</v>
      </c>
      <c r="AD765" s="1">
        <v>14.61</v>
      </c>
      <c r="AE765" s="1">
        <v>18.32</v>
      </c>
      <c r="AF765" s="2">
        <v>17.29</v>
      </c>
      <c r="AG765" s="1">
        <v>16.440000000000001</v>
      </c>
      <c r="AH765" s="1">
        <v>17.78</v>
      </c>
      <c r="AI765" s="2">
        <v>17.739999999999998</v>
      </c>
      <c r="AJ765" s="1">
        <v>16.940000000000001</v>
      </c>
      <c r="AK765" s="1">
        <v>18.170000000000002</v>
      </c>
      <c r="AL765" s="2">
        <v>18.75</v>
      </c>
      <c r="AM765" s="1">
        <v>17.809999999999999</v>
      </c>
      <c r="AN765" s="1">
        <v>19.36</v>
      </c>
      <c r="AO765" s="1" t="s">
        <v>0</v>
      </c>
      <c r="AP765" s="1">
        <v>3.5000000000000003E-2</v>
      </c>
      <c r="AQ765" s="1">
        <v>18.829999999999998</v>
      </c>
      <c r="AR765" s="1">
        <v>65.88</v>
      </c>
      <c r="AS765" s="1">
        <v>3.2000000000000001E-2</v>
      </c>
      <c r="AT765" s="1">
        <v>14.36</v>
      </c>
      <c r="AU765" s="1">
        <v>11.3</v>
      </c>
      <c r="AV765" s="1">
        <v>14.48</v>
      </c>
      <c r="AW765" s="1">
        <v>12.39</v>
      </c>
      <c r="AX765" s="1">
        <v>38.1</v>
      </c>
      <c r="AY765" s="1">
        <f>+AX765*4*4.5/1000*5263/1000/10000*1000</f>
        <v>0.36093654000000008</v>
      </c>
      <c r="BD765" s="1">
        <f>0.6108*EXP((U765*17.27)/(U765+237.3))</f>
        <v>0.92730479699937196</v>
      </c>
      <c r="BE765" s="1">
        <f>0.6108*EXP((V765*17.27)/(V765+237.3))</f>
        <v>4.2066954257653082</v>
      </c>
      <c r="BF765" s="1">
        <f>+(BE765+BD765)/2</f>
        <v>2.56700011138234</v>
      </c>
      <c r="BG765" s="1">
        <f>+((BD765*X765/100)+(BE765*Y765/100))/2</f>
        <v>1.7697622381005513</v>
      </c>
      <c r="BH765" s="1">
        <f>+BF765-BG765</f>
        <v>0.79723787328178863</v>
      </c>
    </row>
    <row r="766" spans="1:64" x14ac:dyDescent="0.2">
      <c r="A766" s="4">
        <v>43863</v>
      </c>
      <c r="B766" s="3">
        <v>0</v>
      </c>
      <c r="C766">
        <v>33</v>
      </c>
      <c r="D766" s="1">
        <v>11.64</v>
      </c>
      <c r="E766" s="1">
        <v>12.98</v>
      </c>
      <c r="F766" s="1">
        <v>166.37459999999999</v>
      </c>
      <c r="G766" s="1">
        <v>33.171320000000001</v>
      </c>
      <c r="H766" s="1">
        <v>-65.775710000000004</v>
      </c>
      <c r="I766" s="1">
        <v>4.444661</v>
      </c>
      <c r="J766" s="1">
        <v>17.55556</v>
      </c>
      <c r="K766" s="1">
        <v>290.7056</v>
      </c>
      <c r="L766" s="1">
        <v>340.67689999999999</v>
      </c>
      <c r="M766" s="1">
        <v>410.8972</v>
      </c>
      <c r="N766" s="1">
        <v>133.20320000000001</v>
      </c>
      <c r="O766" s="1">
        <v>-70.220370000000003</v>
      </c>
      <c r="P766" s="1">
        <f>+G766/F766</f>
        <v>0.19937730879593402</v>
      </c>
      <c r="Q766" s="1">
        <v>62.982869999999998</v>
      </c>
      <c r="R766" s="1">
        <v>8.94</v>
      </c>
      <c r="S766" s="1">
        <v>29.52</v>
      </c>
      <c r="T766" s="1">
        <v>16.8</v>
      </c>
      <c r="U766" s="1">
        <v>8.93</v>
      </c>
      <c r="V766" s="1">
        <v>26.84</v>
      </c>
      <c r="W766" s="1">
        <v>72.430000000000007</v>
      </c>
      <c r="X766" s="1">
        <v>23.68</v>
      </c>
      <c r="Y766" s="1">
        <v>72.67</v>
      </c>
      <c r="Z766" s="1">
        <v>1.7190000000000001</v>
      </c>
      <c r="AA766" s="1">
        <v>139.6</v>
      </c>
      <c r="AB766" s="1">
        <v>77.709999999999994</v>
      </c>
      <c r="AC766" s="2">
        <v>17.03</v>
      </c>
      <c r="AD766" s="1">
        <v>15.49</v>
      </c>
      <c r="AE766" s="1">
        <v>18.59</v>
      </c>
      <c r="AF766" s="2">
        <v>17.45</v>
      </c>
      <c r="AG766" s="1">
        <v>16.940000000000001</v>
      </c>
      <c r="AH766" s="1">
        <v>17.87</v>
      </c>
      <c r="AI766" s="2">
        <v>17.8</v>
      </c>
      <c r="AJ766" s="1">
        <v>17.45</v>
      </c>
      <c r="AK766" s="1">
        <v>18.14</v>
      </c>
      <c r="AL766" s="2">
        <v>18.75</v>
      </c>
      <c r="AM766" s="1">
        <v>18.149999999999999</v>
      </c>
      <c r="AN766" s="1">
        <v>19.23</v>
      </c>
      <c r="AO766" s="1" t="s">
        <v>0</v>
      </c>
      <c r="AP766" s="1">
        <v>3.4000000000000002E-2</v>
      </c>
      <c r="AQ766" s="1">
        <v>18.84</v>
      </c>
      <c r="AR766" s="1">
        <v>65.930000000000007</v>
      </c>
      <c r="AS766" s="1">
        <v>3.1E-2</v>
      </c>
      <c r="AT766" s="1">
        <v>14.43</v>
      </c>
      <c r="AU766" s="1">
        <v>11.3</v>
      </c>
      <c r="AV766" s="1">
        <v>14.55</v>
      </c>
      <c r="AW766" s="1">
        <v>12.37</v>
      </c>
      <c r="AX766" s="1">
        <v>0</v>
      </c>
      <c r="AY766" s="1">
        <f>+AX766*4*4.5/1000*5263/1000/10000*1000</f>
        <v>0</v>
      </c>
      <c r="BD766" s="1">
        <f>0.6108*EXP((U766*17.27)/(U766+237.3))</f>
        <v>1.1426427056228727</v>
      </c>
      <c r="BE766" s="1">
        <f>0.6108*EXP((V766*17.27)/(V766+237.3))</f>
        <v>3.5320096820507367</v>
      </c>
      <c r="BF766" s="1">
        <f>+(BE766+BD766)/2</f>
        <v>2.3373261938368048</v>
      </c>
      <c r="BG766" s="1">
        <f>+((BD766*X766/100)+(BE766*Y766/100))/2</f>
        <v>1.4186446143188833</v>
      </c>
      <c r="BH766" s="1">
        <f>+BF766-BG766</f>
        <v>0.91868157951792151</v>
      </c>
    </row>
    <row r="767" spans="1:64" x14ac:dyDescent="0.2">
      <c r="A767" s="4">
        <v>43864</v>
      </c>
      <c r="B767" s="3">
        <v>0</v>
      </c>
      <c r="C767">
        <v>34</v>
      </c>
      <c r="D767" s="1">
        <v>11.43</v>
      </c>
      <c r="E767" s="1">
        <v>12.48</v>
      </c>
      <c r="F767" s="1">
        <v>177.68899999999999</v>
      </c>
      <c r="G767" s="1">
        <v>35.407940000000004</v>
      </c>
      <c r="H767" s="1">
        <v>-63.330350000000003</v>
      </c>
      <c r="I767" s="1">
        <v>5.5361029999999998</v>
      </c>
      <c r="J767" s="1">
        <v>17.504619999999999</v>
      </c>
      <c r="K767" s="1">
        <v>290.65460000000002</v>
      </c>
      <c r="L767" s="1">
        <v>342.03339999999997</v>
      </c>
      <c r="M767" s="1">
        <v>410.89980000000003</v>
      </c>
      <c r="N767" s="1">
        <v>142.28110000000001</v>
      </c>
      <c r="O767" s="1">
        <v>-68.86645</v>
      </c>
      <c r="P767" s="1">
        <f>+G767/F767</f>
        <v>0.19926917254303872</v>
      </c>
      <c r="Q767" s="1">
        <v>73.414649999999995</v>
      </c>
      <c r="R767" s="1">
        <v>11.83</v>
      </c>
      <c r="S767" s="1">
        <v>26.15</v>
      </c>
      <c r="T767" s="1">
        <v>17.11</v>
      </c>
      <c r="U767" s="1">
        <v>11.77</v>
      </c>
      <c r="V767" s="1">
        <v>24.4</v>
      </c>
      <c r="W767" s="1">
        <v>79.63</v>
      </c>
      <c r="X767" s="1">
        <v>24.89</v>
      </c>
      <c r="Y767" s="1">
        <v>88.8</v>
      </c>
      <c r="Z767" s="1">
        <v>2.9980000000000002</v>
      </c>
      <c r="AA767" s="1">
        <v>171.1</v>
      </c>
      <c r="AB767" s="1">
        <v>70.180000000000007</v>
      </c>
      <c r="AC767" s="2">
        <v>17.73</v>
      </c>
      <c r="AD767" s="1">
        <v>16.649999999999999</v>
      </c>
      <c r="AE767" s="1">
        <v>19.010000000000002</v>
      </c>
      <c r="AF767" s="2">
        <v>17.84</v>
      </c>
      <c r="AG767" s="1">
        <v>17.41</v>
      </c>
      <c r="AH767" s="1">
        <v>18.309999999999999</v>
      </c>
      <c r="AI767" s="2">
        <v>18.03</v>
      </c>
      <c r="AJ767" s="1">
        <v>17.72</v>
      </c>
      <c r="AK767" s="1">
        <v>18.399999999999999</v>
      </c>
      <c r="AL767" s="2">
        <v>18.809999999999999</v>
      </c>
      <c r="AM767" s="1">
        <v>18.43</v>
      </c>
      <c r="AN767" s="1">
        <v>19.239999999999998</v>
      </c>
      <c r="AO767" s="1" t="s">
        <v>0</v>
      </c>
      <c r="AP767" s="1">
        <v>3.5999999999999997E-2</v>
      </c>
      <c r="AQ767" s="1">
        <v>19.04</v>
      </c>
      <c r="AR767" s="1">
        <v>66.31</v>
      </c>
      <c r="AS767" s="1">
        <v>3.3000000000000002E-2</v>
      </c>
      <c r="AT767" s="1">
        <v>14.69</v>
      </c>
      <c r="AU767" s="1">
        <v>11.74</v>
      </c>
      <c r="AV767" s="1">
        <v>14.82</v>
      </c>
      <c r="AW767" s="1">
        <v>12.81</v>
      </c>
      <c r="AX767" s="1">
        <v>311.39999999999998</v>
      </c>
      <c r="AY767" s="1">
        <f>+AX767*4*4.5/1000*5263/1000/10000*1000</f>
        <v>2.95001676</v>
      </c>
      <c r="BD767" s="1">
        <f>0.6108*EXP((U767*17.27)/(U767+237.3))</f>
        <v>1.3814336190766106</v>
      </c>
      <c r="BE767" s="1">
        <f>0.6108*EXP((V767*17.27)/(V767+237.3))</f>
        <v>3.0563126530167612</v>
      </c>
      <c r="BF767" s="1">
        <f>+(BE767+BD767)/2</f>
        <v>2.2188731360466858</v>
      </c>
      <c r="BG767" s="1">
        <f>+((BD767*X767/100)+(BE767*Y767/100))/2</f>
        <v>1.528922231833526</v>
      </c>
      <c r="BH767" s="1">
        <f>+BF767-BG767</f>
        <v>0.68995090421315974</v>
      </c>
    </row>
    <row r="768" spans="1:64" x14ac:dyDescent="0.2">
      <c r="A768" s="4">
        <v>43865</v>
      </c>
      <c r="B768" s="3">
        <v>0</v>
      </c>
      <c r="C768">
        <v>35</v>
      </c>
      <c r="D768" s="1">
        <v>11.57</v>
      </c>
      <c r="E768" s="1">
        <v>4.4249999999999998</v>
      </c>
      <c r="F768" s="1">
        <v>118.6178</v>
      </c>
      <c r="G768" s="1">
        <v>24.222840000000001</v>
      </c>
      <c r="H768" s="1">
        <v>-56.316200000000002</v>
      </c>
      <c r="I768" s="1">
        <v>4.7018599999999999</v>
      </c>
      <c r="J768" s="1">
        <v>12.456049999999999</v>
      </c>
      <c r="K768" s="1">
        <v>285.60599999999999</v>
      </c>
      <c r="L768" s="1">
        <v>321.30369999999999</v>
      </c>
      <c r="M768" s="1">
        <v>382.32170000000002</v>
      </c>
      <c r="N768" s="1">
        <v>94.394980000000004</v>
      </c>
      <c r="O768" s="1">
        <v>-61.018059999999998</v>
      </c>
      <c r="P768" s="1">
        <f>+G768/F768</f>
        <v>0.20420914904845647</v>
      </c>
      <c r="Q768" s="1">
        <v>33.376919999999998</v>
      </c>
      <c r="R768" s="1">
        <v>3.931</v>
      </c>
      <c r="S768" s="1">
        <v>18.28</v>
      </c>
      <c r="T768" s="1">
        <v>12.25</v>
      </c>
      <c r="U768" s="1">
        <v>4.1920000000000002</v>
      </c>
      <c r="V768" s="1">
        <v>17.11</v>
      </c>
      <c r="W768" s="1">
        <v>43.83</v>
      </c>
      <c r="X768" s="1">
        <v>8.4499999999999993</v>
      </c>
      <c r="Y768" s="1">
        <v>80.3</v>
      </c>
      <c r="Z768" s="1">
        <v>3.5920000000000001</v>
      </c>
      <c r="AA768" s="1">
        <v>278.7</v>
      </c>
      <c r="AB768" s="1">
        <v>23.16</v>
      </c>
      <c r="AC768" s="2">
        <v>17.309999999999999</v>
      </c>
      <c r="AD768" s="1">
        <v>16.59</v>
      </c>
      <c r="AE768" s="1">
        <v>18.37</v>
      </c>
      <c r="AF768" s="2">
        <v>18.059999999999999</v>
      </c>
      <c r="AG768" s="1">
        <v>17.72</v>
      </c>
      <c r="AH768" s="1">
        <v>18.32</v>
      </c>
      <c r="AI768" s="2">
        <v>18.309999999999999</v>
      </c>
      <c r="AJ768" s="1">
        <v>18.02</v>
      </c>
      <c r="AK768" s="1">
        <v>18.600000000000001</v>
      </c>
      <c r="AL768" s="2">
        <v>18.93</v>
      </c>
      <c r="AM768" s="1">
        <v>18.54</v>
      </c>
      <c r="AN768" s="1">
        <v>19.309999999999999</v>
      </c>
      <c r="AO768" s="1" t="s">
        <v>0</v>
      </c>
      <c r="AP768" s="1">
        <v>3.5000000000000003E-2</v>
      </c>
      <c r="AQ768" s="1">
        <v>19.34</v>
      </c>
      <c r="AR768" s="1">
        <v>66.86</v>
      </c>
      <c r="AS768" s="1">
        <v>3.3000000000000002E-2</v>
      </c>
      <c r="AT768" s="1">
        <v>14.8</v>
      </c>
      <c r="AU768" s="1">
        <v>11.7</v>
      </c>
      <c r="AV768" s="1">
        <v>14.94</v>
      </c>
      <c r="AW768" s="1">
        <v>12.72</v>
      </c>
      <c r="AX768" s="1">
        <v>0</v>
      </c>
      <c r="AY768" s="1">
        <f>+AX768*4*4.5/1000*5263/1000/10000*1000</f>
        <v>0</v>
      </c>
      <c r="BD768" s="1">
        <f>0.6108*EXP((U768*17.27)/(U768+237.3))</f>
        <v>0.82431706137561489</v>
      </c>
      <c r="BE768" s="1">
        <f>0.6108*EXP((V768*17.27)/(V768+237.3))</f>
        <v>1.9512784154442813</v>
      </c>
      <c r="BF768" s="1">
        <f>+(BE768+BD768)/2</f>
        <v>1.387797738409948</v>
      </c>
      <c r="BG768" s="1">
        <f>+((BD768*X768/100)+(BE768*Y768/100))/2</f>
        <v>0.81826567964399866</v>
      </c>
      <c r="BH768" s="1">
        <f>+BF768-BG768</f>
        <v>0.56953205876594937</v>
      </c>
    </row>
    <row r="769" spans="1:64" x14ac:dyDescent="0.2">
      <c r="A769" s="4">
        <v>43866</v>
      </c>
      <c r="B769" s="3">
        <v>0</v>
      </c>
      <c r="C769">
        <v>36</v>
      </c>
      <c r="D769" s="1">
        <v>11.33</v>
      </c>
      <c r="E769" s="1">
        <v>5.0460000000000003</v>
      </c>
      <c r="F769" s="1">
        <v>183.65369999999999</v>
      </c>
      <c r="G769" s="1">
        <v>39.054310000000001</v>
      </c>
      <c r="H769" s="1">
        <v>-83.093729999999994</v>
      </c>
      <c r="I769" s="1">
        <v>8.5925460000000005</v>
      </c>
      <c r="J769" s="1">
        <v>8.5648250000000008</v>
      </c>
      <c r="K769" s="1">
        <v>281.71480000000003</v>
      </c>
      <c r="L769" s="1">
        <v>275.39150000000001</v>
      </c>
      <c r="M769" s="1">
        <v>367.07780000000002</v>
      </c>
      <c r="N769" s="1">
        <v>144.5994</v>
      </c>
      <c r="O769" s="1">
        <v>-91.68629</v>
      </c>
      <c r="P769" s="1">
        <f>+G769/F769</f>
        <v>0.21265190954497515</v>
      </c>
      <c r="Q769" s="1">
        <v>52.913130000000002</v>
      </c>
      <c r="R769" s="1">
        <v>-3.3180000000000001</v>
      </c>
      <c r="S769" s="1">
        <v>18.95</v>
      </c>
      <c r="T769" s="1">
        <v>7.944</v>
      </c>
      <c r="U769" s="1">
        <v>-2.7050000000000001</v>
      </c>
      <c r="V769" s="1">
        <v>17.28</v>
      </c>
      <c r="W769" s="1">
        <v>53.16</v>
      </c>
      <c r="X769" s="1">
        <v>10.18</v>
      </c>
      <c r="Y769" s="1">
        <v>75.290000000000006</v>
      </c>
      <c r="Z769" s="1">
        <v>2.4420000000000002</v>
      </c>
      <c r="AA769" s="1">
        <v>302.7</v>
      </c>
      <c r="AB769" s="1">
        <v>51.05</v>
      </c>
      <c r="AC769" s="2">
        <v>15.14</v>
      </c>
      <c r="AD769" s="1">
        <v>13.58</v>
      </c>
      <c r="AE769" s="1">
        <v>16.78</v>
      </c>
      <c r="AF769" s="2">
        <v>17.18</v>
      </c>
      <c r="AG769" s="1">
        <v>16.5</v>
      </c>
      <c r="AH769" s="1">
        <v>18.13</v>
      </c>
      <c r="AI769" s="2">
        <v>17.98</v>
      </c>
      <c r="AJ769" s="1">
        <v>17.47</v>
      </c>
      <c r="AK769" s="1">
        <v>18.53</v>
      </c>
      <c r="AL769" s="2">
        <v>19.04</v>
      </c>
      <c r="AM769" s="1">
        <v>18.45</v>
      </c>
      <c r="AN769" s="1">
        <v>19.329999999999998</v>
      </c>
      <c r="AO769" s="1" t="s">
        <v>0</v>
      </c>
      <c r="AP769" s="1">
        <v>3.5000000000000003E-2</v>
      </c>
      <c r="AQ769" s="1">
        <v>18.93</v>
      </c>
      <c r="AR769" s="1">
        <v>66.069999999999993</v>
      </c>
      <c r="AS769" s="1">
        <v>3.2000000000000001E-2</v>
      </c>
      <c r="AT769" s="1">
        <v>14.59</v>
      </c>
      <c r="AU769" s="1">
        <v>11.51</v>
      </c>
      <c r="AV769" s="1">
        <v>14.71</v>
      </c>
      <c r="AW769" s="1">
        <v>12.58</v>
      </c>
      <c r="AX769" s="1">
        <v>0</v>
      </c>
      <c r="AY769" s="1">
        <f>+AX769*4*4.5/1000*5263/1000/10000*1000</f>
        <v>0</v>
      </c>
      <c r="BD769" s="1">
        <f>0.6108*EXP((U769*17.27)/(U769+237.3))</f>
        <v>0.50051504846293693</v>
      </c>
      <c r="BE769" s="1">
        <f>0.6108*EXP((V769*17.27)/(V769+237.3))</f>
        <v>1.9723810980526817</v>
      </c>
      <c r="BF769" s="1">
        <f>+(BE769+BD769)/2</f>
        <v>1.2364480732578094</v>
      </c>
      <c r="BG769" s="1">
        <f>+((BD769*X769/100)+(BE769*Y769/100))/2</f>
        <v>0.76797908032869555</v>
      </c>
      <c r="BH769" s="1">
        <f>+BF769-BG769</f>
        <v>0.46846899292911381</v>
      </c>
    </row>
    <row r="770" spans="1:64" x14ac:dyDescent="0.2">
      <c r="A770" s="4">
        <v>43867</v>
      </c>
      <c r="B770" s="3">
        <v>0</v>
      </c>
      <c r="C770">
        <v>37</v>
      </c>
      <c r="D770" s="1">
        <v>11.32</v>
      </c>
      <c r="E770" s="1">
        <v>6.109</v>
      </c>
      <c r="F770" s="1">
        <v>181.60069999999999</v>
      </c>
      <c r="G770" s="1">
        <v>37.844580000000001</v>
      </c>
      <c r="H770" s="1">
        <v>-76.809910000000002</v>
      </c>
      <c r="I770" s="1">
        <v>8.8673940000000009</v>
      </c>
      <c r="J770" s="1">
        <v>10.13584</v>
      </c>
      <c r="K770" s="1">
        <v>283.28579999999999</v>
      </c>
      <c r="L770" s="1">
        <v>290.30889999999999</v>
      </c>
      <c r="M770" s="1">
        <v>375.98610000000002</v>
      </c>
      <c r="N770" s="1">
        <v>143.7561</v>
      </c>
      <c r="O770" s="1">
        <v>-85.677300000000002</v>
      </c>
      <c r="P770" s="1">
        <f>+G770/F770</f>
        <v>0.20839446103456652</v>
      </c>
      <c r="Q770" s="1">
        <v>58.078809999999997</v>
      </c>
      <c r="R770" s="1">
        <v>-2.0790000000000002</v>
      </c>
      <c r="S770" s="1">
        <v>23.53</v>
      </c>
      <c r="T770" s="1">
        <v>9.2899999999999991</v>
      </c>
      <c r="U770" s="1">
        <v>-1.5369999999999999</v>
      </c>
      <c r="V770" s="1">
        <v>20.21</v>
      </c>
      <c r="W770" s="1">
        <v>53.11</v>
      </c>
      <c r="X770" s="1">
        <v>8.8000000000000007</v>
      </c>
      <c r="Y770" s="1">
        <v>76.400000000000006</v>
      </c>
      <c r="Z770" s="1">
        <v>1.5660000000000001</v>
      </c>
      <c r="AA770" s="1">
        <v>25.49</v>
      </c>
      <c r="AB770" s="1">
        <v>92.4</v>
      </c>
      <c r="AC770" s="2">
        <v>14.45</v>
      </c>
      <c r="AD770" s="1">
        <v>12.83</v>
      </c>
      <c r="AE770" s="1">
        <v>15.8</v>
      </c>
      <c r="AF770" s="2">
        <v>16.309999999999999</v>
      </c>
      <c r="AG770" s="1">
        <v>15.71</v>
      </c>
      <c r="AH770" s="1">
        <v>17.02</v>
      </c>
      <c r="AI770" s="2">
        <v>17.28</v>
      </c>
      <c r="AJ770" s="1">
        <v>16.809999999999999</v>
      </c>
      <c r="AK770" s="1">
        <v>17.82</v>
      </c>
      <c r="AL770" s="2">
        <v>18.91</v>
      </c>
      <c r="AM770" s="1">
        <v>18.32</v>
      </c>
      <c r="AN770" s="1">
        <v>19.32</v>
      </c>
      <c r="AO770" s="1" t="s">
        <v>0</v>
      </c>
      <c r="AP770" s="1">
        <v>3.5000000000000003E-2</v>
      </c>
      <c r="AQ770" s="1">
        <v>18.239999999999998</v>
      </c>
      <c r="AR770" s="1">
        <v>64.819999999999993</v>
      </c>
      <c r="AS770" s="1">
        <v>3.1E-2</v>
      </c>
      <c r="AT770" s="1">
        <v>14.44</v>
      </c>
      <c r="AU770" s="1">
        <v>11.28</v>
      </c>
      <c r="AV770" s="1">
        <v>14.54</v>
      </c>
      <c r="AW770" s="1">
        <v>12.47</v>
      </c>
      <c r="AX770" s="1">
        <v>0</v>
      </c>
      <c r="AY770" s="1">
        <f>+AX770*4*4.5/1000*5263/1000/10000*1000</f>
        <v>0</v>
      </c>
      <c r="BD770" s="1">
        <f>0.6108*EXP((U770*17.27)/(U770+237.3))</f>
        <v>0.54576144960116169</v>
      </c>
      <c r="BE770" s="1">
        <f>0.6108*EXP((V770*17.27)/(V770+237.3))</f>
        <v>2.3688512973091593</v>
      </c>
      <c r="BF770" s="1">
        <f>+(BE770+BD770)/2</f>
        <v>1.4573063734551606</v>
      </c>
      <c r="BG770" s="1">
        <f>+((BD770*X770/100)+(BE770*Y770/100))/2</f>
        <v>0.92891469935455007</v>
      </c>
      <c r="BH770" s="1">
        <f>+BF770-BG770</f>
        <v>0.5283916741006105</v>
      </c>
    </row>
    <row r="771" spans="1:64" x14ac:dyDescent="0.2">
      <c r="A771" s="4">
        <v>43868</v>
      </c>
      <c r="B771" s="3">
        <v>0</v>
      </c>
      <c r="C771">
        <v>38</v>
      </c>
      <c r="D771" s="1">
        <v>11.38</v>
      </c>
      <c r="E771" s="1">
        <v>10.119999999999999</v>
      </c>
      <c r="F771" s="1">
        <v>186.2593</v>
      </c>
      <c r="G771" s="1">
        <v>38.45776</v>
      </c>
      <c r="H771" s="1">
        <v>-76.141170000000002</v>
      </c>
      <c r="I771" s="1">
        <v>5.6512349999999998</v>
      </c>
      <c r="J771" s="1">
        <v>14.515499999999999</v>
      </c>
      <c r="K771" s="1">
        <v>287.66550000000001</v>
      </c>
      <c r="L771" s="1">
        <v>314.56560000000002</v>
      </c>
      <c r="M771" s="1">
        <v>396.358</v>
      </c>
      <c r="N771" s="1">
        <v>147.80160000000001</v>
      </c>
      <c r="O771" s="1">
        <v>-81.792400000000001</v>
      </c>
      <c r="P771" s="1">
        <f>+G771/F771</f>
        <v>0.20647430759162094</v>
      </c>
      <c r="Q771" s="1">
        <v>66.009159999999994</v>
      </c>
      <c r="R771" s="1">
        <v>2.5990000000000002</v>
      </c>
      <c r="S771" s="1">
        <v>27.79</v>
      </c>
      <c r="T771" s="1">
        <v>13.81</v>
      </c>
      <c r="U771" s="1">
        <v>2.4420000000000002</v>
      </c>
      <c r="V771" s="1">
        <v>26.66</v>
      </c>
      <c r="W771" s="1">
        <v>67.67</v>
      </c>
      <c r="X771" s="1">
        <v>14.91</v>
      </c>
      <c r="Y771" s="1">
        <v>69.77</v>
      </c>
      <c r="Z771" s="1">
        <v>1.7909999999999999</v>
      </c>
      <c r="AA771" s="1">
        <v>355.3</v>
      </c>
      <c r="AB771" s="1">
        <v>90.1</v>
      </c>
      <c r="AC771" s="2">
        <v>14.82</v>
      </c>
      <c r="AD771" s="1">
        <v>13.08</v>
      </c>
      <c r="AE771" s="1">
        <v>16.829999999999998</v>
      </c>
      <c r="AF771" s="2">
        <v>15.99</v>
      </c>
      <c r="AG771" s="1">
        <v>15.37</v>
      </c>
      <c r="AH771" s="1">
        <v>16.45</v>
      </c>
      <c r="AI771" s="2">
        <v>16.829999999999998</v>
      </c>
      <c r="AJ771" s="1">
        <v>16.36</v>
      </c>
      <c r="AK771" s="1">
        <v>17.170000000000002</v>
      </c>
      <c r="AL771" s="2">
        <v>18.649999999999999</v>
      </c>
      <c r="AM771" s="1">
        <v>18.079999999999998</v>
      </c>
      <c r="AN771" s="1">
        <v>19.149999999999999</v>
      </c>
      <c r="AO771" s="1">
        <v>0.23499999999999999</v>
      </c>
      <c r="AP771" s="1">
        <v>3.4000000000000002E-2</v>
      </c>
      <c r="AQ771" s="1">
        <v>17.850000000000001</v>
      </c>
      <c r="AR771" s="1">
        <v>64.040000000000006</v>
      </c>
      <c r="AS771" s="1">
        <v>3.1E-2</v>
      </c>
      <c r="AT771" s="1">
        <v>14.42</v>
      </c>
      <c r="AU771" s="1">
        <v>11.13</v>
      </c>
      <c r="AV771" s="1">
        <v>14.5</v>
      </c>
      <c r="AW771" s="1">
        <v>12.38</v>
      </c>
      <c r="AX771" s="1">
        <v>0</v>
      </c>
      <c r="AY771" s="1">
        <f>+AX771*4*4.5/1000*5263/1000/10000*1000</f>
        <v>0</v>
      </c>
      <c r="BD771" s="1">
        <f>0.6108*EXP((U771*17.27)/(U771+237.3))</f>
        <v>0.72827660506880554</v>
      </c>
      <c r="BE771" s="1">
        <f>0.6108*EXP((V771*17.27)/(V771+237.3))</f>
        <v>3.4948376111831219</v>
      </c>
      <c r="BF771" s="1">
        <f>+(BE771+BD771)/2</f>
        <v>2.1115571081259636</v>
      </c>
      <c r="BG771" s="1">
        <f>+((BD771*X771/100)+(BE771*Y771/100))/2</f>
        <v>1.2734671215691113</v>
      </c>
      <c r="BH771" s="1">
        <f>+BF771-BG771</f>
        <v>0.8380899865568523</v>
      </c>
    </row>
    <row r="772" spans="1:64" x14ac:dyDescent="0.2">
      <c r="A772" s="4">
        <v>43869</v>
      </c>
      <c r="B772" s="3">
        <v>0</v>
      </c>
      <c r="C772">
        <v>39</v>
      </c>
      <c r="D772" s="1">
        <v>11.32</v>
      </c>
      <c r="E772" s="1">
        <v>10.8</v>
      </c>
      <c r="F772" s="1">
        <v>181.70419999999999</v>
      </c>
      <c r="G772" s="1">
        <v>37.388710000000003</v>
      </c>
      <c r="H772" s="1">
        <v>-77.029669999999996</v>
      </c>
      <c r="I772" s="1">
        <v>3.9723869999999999</v>
      </c>
      <c r="J772" s="1">
        <v>16.299659999999999</v>
      </c>
      <c r="K772" s="1">
        <v>289.44959999999998</v>
      </c>
      <c r="L772" s="1">
        <v>323.15260000000001</v>
      </c>
      <c r="M772" s="1">
        <v>404.15460000000002</v>
      </c>
      <c r="N772" s="1">
        <v>144.31549999999999</v>
      </c>
      <c r="O772" s="1">
        <v>-81.00206</v>
      </c>
      <c r="P772" s="1">
        <f>+G772/F772</f>
        <v>0.20576690026977915</v>
      </c>
      <c r="Q772" s="1">
        <v>63.313470000000002</v>
      </c>
      <c r="R772" s="1">
        <v>5.1139999999999999</v>
      </c>
      <c r="S772" s="1">
        <v>30.17</v>
      </c>
      <c r="T772" s="1">
        <v>15.3</v>
      </c>
      <c r="U772" s="1">
        <v>5.173</v>
      </c>
      <c r="V772" s="1">
        <v>27.28</v>
      </c>
      <c r="W772" s="1">
        <v>64.61</v>
      </c>
      <c r="X772" s="1">
        <v>15.57</v>
      </c>
      <c r="Y772" s="1">
        <v>83.6</v>
      </c>
      <c r="Z772" s="1">
        <v>1.833</v>
      </c>
      <c r="AA772" s="1">
        <v>114.1</v>
      </c>
      <c r="AB772" s="1">
        <v>75.67</v>
      </c>
      <c r="AC772" s="2">
        <v>15.81</v>
      </c>
      <c r="AD772" s="1">
        <v>13.7</v>
      </c>
      <c r="AE772" s="1">
        <v>17.739999999999998</v>
      </c>
      <c r="AF772" s="2">
        <v>16.34</v>
      </c>
      <c r="AG772" s="1">
        <v>15.39</v>
      </c>
      <c r="AH772" s="1">
        <v>16.920000000000002</v>
      </c>
      <c r="AI772" s="2">
        <v>16.87</v>
      </c>
      <c r="AJ772" s="1">
        <v>15.88</v>
      </c>
      <c r="AK772" s="1">
        <v>17.329999999999998</v>
      </c>
      <c r="AL772" s="2">
        <v>18.45</v>
      </c>
      <c r="AM772" s="1">
        <v>17.3</v>
      </c>
      <c r="AN772" s="1">
        <v>18.95</v>
      </c>
      <c r="AO772" s="1" t="s">
        <v>0</v>
      </c>
      <c r="AP772" s="1">
        <v>3.4000000000000002E-2</v>
      </c>
      <c r="AQ772" s="1">
        <v>17.93</v>
      </c>
      <c r="AR772" s="1">
        <v>64.260000000000005</v>
      </c>
      <c r="AS772" s="1">
        <v>3.1E-2</v>
      </c>
      <c r="AT772" s="1">
        <v>14.31</v>
      </c>
      <c r="AU772" s="1">
        <v>11.12</v>
      </c>
      <c r="AV772" s="1">
        <v>14.4</v>
      </c>
      <c r="AW772" s="1">
        <v>12.36</v>
      </c>
      <c r="AX772" s="1">
        <v>0.254</v>
      </c>
      <c r="AY772" s="1">
        <f>+AX772*4*4.5/1000*5263/1000/10000*1000</f>
        <v>2.4062436E-3</v>
      </c>
      <c r="BD772" s="1">
        <f>0.6108*EXP((U772*17.27)/(U772+237.3))</f>
        <v>0.88290139489252006</v>
      </c>
      <c r="BE772" s="1">
        <f>0.6108*EXP((V772*17.27)/(V772+237.3))</f>
        <v>3.6243280905043824</v>
      </c>
      <c r="BF772" s="1">
        <f>+(BE772+BD772)/2</f>
        <v>2.2536147426984514</v>
      </c>
      <c r="BG772" s="1">
        <f>+((BD772*X772/100)+(BE772*Y772/100))/2</f>
        <v>1.5837030154232141</v>
      </c>
      <c r="BH772" s="1">
        <f>+BF772-BG772</f>
        <v>0.66991172727523729</v>
      </c>
    </row>
    <row r="773" spans="1:64" x14ac:dyDescent="0.2">
      <c r="A773" s="4">
        <v>43870</v>
      </c>
      <c r="B773" s="3">
        <v>0</v>
      </c>
      <c r="C773">
        <v>40</v>
      </c>
      <c r="D773" s="1">
        <v>11.49</v>
      </c>
      <c r="E773" s="1">
        <v>15.26</v>
      </c>
      <c r="F773" s="1">
        <v>88.468649999999997</v>
      </c>
      <c r="G773" s="1">
        <v>18.59028</v>
      </c>
      <c r="H773" s="1">
        <v>-49.152859999999997</v>
      </c>
      <c r="I773" s="1">
        <v>-0.55702099999999999</v>
      </c>
      <c r="J773" s="1">
        <v>16.577269999999999</v>
      </c>
      <c r="K773" s="1">
        <v>289.72730000000001</v>
      </c>
      <c r="L773" s="1">
        <v>351.19049999999999</v>
      </c>
      <c r="M773" s="1">
        <v>399.78629999999998</v>
      </c>
      <c r="N773" s="1">
        <v>69.878370000000004</v>
      </c>
      <c r="O773" s="1">
        <v>-48.595840000000003</v>
      </c>
      <c r="P773" s="1">
        <f>+G773/F773</f>
        <v>0.2101340983500935</v>
      </c>
      <c r="Q773" s="1">
        <v>21.282530000000001</v>
      </c>
      <c r="R773" s="1">
        <v>8.9600000000000009</v>
      </c>
      <c r="S773" s="1">
        <v>24.48</v>
      </c>
      <c r="T773" s="1">
        <v>16.309999999999999</v>
      </c>
      <c r="U773" s="1">
        <v>8.7799999999999994</v>
      </c>
      <c r="V773" s="1">
        <v>23.3</v>
      </c>
      <c r="W773" s="1">
        <v>66.44</v>
      </c>
      <c r="X773" s="1">
        <v>26.41</v>
      </c>
      <c r="Y773" s="1">
        <v>68.63</v>
      </c>
      <c r="Z773" s="1">
        <v>2.3929999999999998</v>
      </c>
      <c r="AA773" s="1">
        <v>123.5</v>
      </c>
      <c r="AB773" s="1">
        <v>51.99</v>
      </c>
      <c r="AC773" s="2">
        <v>16.3</v>
      </c>
      <c r="AD773" s="1">
        <v>14.89</v>
      </c>
      <c r="AE773" s="1">
        <v>17.329999999999998</v>
      </c>
      <c r="AF773" s="2">
        <v>16.73</v>
      </c>
      <c r="AG773" s="1">
        <v>16.2</v>
      </c>
      <c r="AH773" s="1">
        <v>17.16</v>
      </c>
      <c r="AI773" s="2">
        <v>17.09</v>
      </c>
      <c r="AJ773" s="1">
        <v>16.63</v>
      </c>
      <c r="AK773" s="1">
        <v>17.39</v>
      </c>
      <c r="AL773" s="2">
        <v>18.32</v>
      </c>
      <c r="AM773" s="1">
        <v>17.760000000000002</v>
      </c>
      <c r="AN773" s="1">
        <v>18.670000000000002</v>
      </c>
      <c r="AO773" s="1">
        <v>0.23400000000000001</v>
      </c>
      <c r="AP773" s="1">
        <v>3.4000000000000002E-2</v>
      </c>
      <c r="AQ773" s="1">
        <v>18.21</v>
      </c>
      <c r="AR773" s="1">
        <v>64.819999999999993</v>
      </c>
      <c r="AS773" s="1">
        <v>3.1E-2</v>
      </c>
      <c r="AT773" s="1">
        <v>14.32</v>
      </c>
      <c r="AU773" s="1">
        <v>11.13</v>
      </c>
      <c r="AV773" s="1">
        <v>14.42</v>
      </c>
      <c r="AW773" s="1">
        <v>12.31</v>
      </c>
      <c r="AX773" s="1">
        <v>0</v>
      </c>
      <c r="AY773" s="1">
        <f>+AX773*4*4.5/1000*5263/1000/10000*1000</f>
        <v>0</v>
      </c>
      <c r="BD773" s="1">
        <f>0.6108*EXP((U773*17.27)/(U773+237.3))</f>
        <v>1.1311088809315155</v>
      </c>
      <c r="BE773" s="1">
        <f>0.6108*EXP((V773*17.27)/(V773+237.3))</f>
        <v>2.8608211296876744</v>
      </c>
      <c r="BF773" s="1">
        <f>+(BE773+BD773)/2</f>
        <v>1.995965005309595</v>
      </c>
      <c r="BG773" s="1">
        <f>+((BD773*X773/100)+(BE773*Y773/100))/2</f>
        <v>1.131053698379332</v>
      </c>
      <c r="BH773" s="1">
        <f>+BF773-BG773</f>
        <v>0.86491130693026297</v>
      </c>
    </row>
    <row r="774" spans="1:64" x14ac:dyDescent="0.2">
      <c r="A774" s="4">
        <v>43871</v>
      </c>
      <c r="B774" s="3">
        <v>0</v>
      </c>
      <c r="C774">
        <v>41</v>
      </c>
      <c r="D774" s="1">
        <v>11.46</v>
      </c>
      <c r="E774" s="1">
        <v>13.76</v>
      </c>
      <c r="F774" s="1">
        <v>88.852119999999999</v>
      </c>
      <c r="G774" s="1">
        <v>17.65673</v>
      </c>
      <c r="H774" s="1">
        <v>-30.840340000000001</v>
      </c>
      <c r="I774" s="1">
        <v>4.3572850000000001</v>
      </c>
      <c r="J774" s="1">
        <v>15.57072</v>
      </c>
      <c r="K774" s="1">
        <v>288.72070000000002</v>
      </c>
      <c r="L774" s="1">
        <v>363.55309999999997</v>
      </c>
      <c r="M774" s="1">
        <v>398.75069999999999</v>
      </c>
      <c r="N774" s="1">
        <v>71.19538</v>
      </c>
      <c r="O774" s="1">
        <v>-35.197620000000001</v>
      </c>
      <c r="P774" s="1">
        <f>+G774/F774</f>
        <v>0.19872041319891973</v>
      </c>
      <c r="Q774" s="1">
        <v>35.997770000000003</v>
      </c>
      <c r="R774" s="1">
        <v>10.17</v>
      </c>
      <c r="S774" s="1">
        <v>23.38</v>
      </c>
      <c r="T774" s="1">
        <v>15.36</v>
      </c>
      <c r="U774" s="1">
        <v>10.28</v>
      </c>
      <c r="V774" s="1">
        <v>22.13</v>
      </c>
      <c r="W774" s="1">
        <v>72.55</v>
      </c>
      <c r="X774" s="1">
        <v>41.02</v>
      </c>
      <c r="Y774" s="1">
        <v>96.9</v>
      </c>
      <c r="Z774" s="1">
        <v>2.8479999999999999</v>
      </c>
      <c r="AA774" s="1">
        <v>177.8</v>
      </c>
      <c r="AB774" s="1">
        <v>54.12</v>
      </c>
      <c r="AC774" s="2">
        <v>16.82</v>
      </c>
      <c r="AD774" s="1">
        <v>15.77</v>
      </c>
      <c r="AE774" s="1">
        <v>17.760000000000002</v>
      </c>
      <c r="AF774" s="2">
        <v>17.09</v>
      </c>
      <c r="AG774" s="1">
        <v>16.68</v>
      </c>
      <c r="AH774" s="1">
        <v>17.37</v>
      </c>
      <c r="AI774" s="2">
        <v>17.36</v>
      </c>
      <c r="AJ774" s="1">
        <v>16.989999999999998</v>
      </c>
      <c r="AK774" s="1">
        <v>17.7</v>
      </c>
      <c r="AL774" s="2">
        <v>18.39</v>
      </c>
      <c r="AM774" s="1">
        <v>17.91</v>
      </c>
      <c r="AN774" s="1">
        <v>18.79</v>
      </c>
      <c r="AO774" s="1">
        <v>0.23300000000000001</v>
      </c>
      <c r="AP774" s="1">
        <v>3.4000000000000002E-2</v>
      </c>
      <c r="AQ774" s="1">
        <v>18.5</v>
      </c>
      <c r="AR774" s="1">
        <v>65.25</v>
      </c>
      <c r="AS774" s="1">
        <v>3.1E-2</v>
      </c>
      <c r="AT774" s="1">
        <v>14.28</v>
      </c>
      <c r="AU774" s="1">
        <v>11.21</v>
      </c>
      <c r="AV774" s="1">
        <v>14.39</v>
      </c>
      <c r="AW774" s="1">
        <v>12.35</v>
      </c>
      <c r="AX774" s="1">
        <v>3.048</v>
      </c>
      <c r="AY774" s="1">
        <f>+AX774*4*4.5/1000*5263/1000/10000*1000</f>
        <v>2.8874923200000003E-2</v>
      </c>
      <c r="BD774" s="1">
        <f>0.6108*EXP((U774*17.27)/(U774+237.3))</f>
        <v>1.2511937120548535</v>
      </c>
      <c r="BE774" s="1">
        <f>0.6108*EXP((V774*17.27)/(V774+237.3))</f>
        <v>2.6649535657214201</v>
      </c>
      <c r="BF774" s="1">
        <f>+(BE774+BD774)/2</f>
        <v>1.9580736388881368</v>
      </c>
      <c r="BG774" s="1">
        <f>+((BD774*X774/100)+(BE774*Y774/100))/2</f>
        <v>1.5477898329344786</v>
      </c>
      <c r="BH774" s="1">
        <f>+BF774-BG774</f>
        <v>0.41028380595365821</v>
      </c>
    </row>
    <row r="775" spans="1:64" x14ac:dyDescent="0.2">
      <c r="A775" s="4">
        <v>43872</v>
      </c>
      <c r="B775" s="3">
        <v>0</v>
      </c>
      <c r="C775">
        <v>42</v>
      </c>
      <c r="D775" s="1">
        <v>11.44</v>
      </c>
      <c r="E775" s="1">
        <v>8.15</v>
      </c>
      <c r="F775" s="1">
        <v>105.93170000000001</v>
      </c>
      <c r="G775" s="1">
        <v>18.949780000000001</v>
      </c>
      <c r="H775" s="1">
        <v>-47.882579999999997</v>
      </c>
      <c r="I775" s="1">
        <v>0.51478199999999996</v>
      </c>
      <c r="J775" s="1">
        <v>13.304270000000001</v>
      </c>
      <c r="K775" s="1">
        <v>286.45429999999999</v>
      </c>
      <c r="L775" s="1">
        <v>334.22289999999998</v>
      </c>
      <c r="M775" s="1">
        <v>382.62029999999999</v>
      </c>
      <c r="N775" s="1">
        <v>86.981930000000006</v>
      </c>
      <c r="O775" s="1">
        <v>-48.397370000000002</v>
      </c>
      <c r="P775" s="1">
        <f>+G775/F775</f>
        <v>0.17888677326994656</v>
      </c>
      <c r="Q775" s="1">
        <v>38.584560000000003</v>
      </c>
      <c r="R775" s="1">
        <v>7.7309999999999999</v>
      </c>
      <c r="S775" s="1">
        <v>19.850000000000001</v>
      </c>
      <c r="T775" s="1">
        <v>13.02</v>
      </c>
      <c r="U775" s="1">
        <v>7.9950000000000001</v>
      </c>
      <c r="V775" s="1">
        <v>17.77</v>
      </c>
      <c r="W775" s="1">
        <v>91.4</v>
      </c>
      <c r="X775" s="1">
        <v>43.77</v>
      </c>
      <c r="Y775" s="1">
        <v>94.3</v>
      </c>
      <c r="Z775" s="1">
        <v>2.1429999999999998</v>
      </c>
      <c r="AA775" s="1">
        <v>233.7</v>
      </c>
      <c r="AB775" s="1">
        <v>59.77</v>
      </c>
      <c r="AC775" s="2">
        <v>16.28</v>
      </c>
      <c r="AD775" s="1">
        <v>15.18</v>
      </c>
      <c r="AE775" s="1">
        <v>17.18</v>
      </c>
      <c r="AF775" s="2">
        <v>17.190000000000001</v>
      </c>
      <c r="AG775" s="1">
        <v>16.55</v>
      </c>
      <c r="AH775" s="1">
        <v>17.55</v>
      </c>
      <c r="AI775" s="2">
        <v>17.57</v>
      </c>
      <c r="AJ775" s="1">
        <v>16.899999999999999</v>
      </c>
      <c r="AK775" s="1">
        <v>17.77</v>
      </c>
      <c r="AL775" s="2">
        <v>18.52</v>
      </c>
      <c r="AM775" s="1">
        <v>17.38</v>
      </c>
      <c r="AN775" s="1">
        <v>18.82</v>
      </c>
      <c r="AO775" s="1" t="s">
        <v>0</v>
      </c>
      <c r="AP775" s="1">
        <v>3.4000000000000002E-2</v>
      </c>
      <c r="AQ775" s="1">
        <v>18.63</v>
      </c>
      <c r="AR775" s="1">
        <v>65.459999999999994</v>
      </c>
      <c r="AS775" s="1">
        <v>3.1E-2</v>
      </c>
      <c r="AT775" s="1">
        <v>14.25</v>
      </c>
      <c r="AU775" s="1">
        <v>11.24</v>
      </c>
      <c r="AV775" s="1">
        <v>14.36</v>
      </c>
      <c r="AW775" s="1">
        <v>12.36</v>
      </c>
      <c r="AX775" s="1">
        <v>0</v>
      </c>
      <c r="AY775" s="1">
        <f>+AX775*4*4.5/1000*5263/1000/10000*1000</f>
        <v>0</v>
      </c>
      <c r="BD775" s="1">
        <f>0.6108*EXP((U775*17.27)/(U775+237.3))</f>
        <v>1.0724035625844042</v>
      </c>
      <c r="BE775" s="1">
        <f>0.6108*EXP((V775*17.27)/(V775+237.3))</f>
        <v>2.034328884901337</v>
      </c>
      <c r="BF775" s="1">
        <f>+(BE775+BD775)/2</f>
        <v>1.5533662237428705</v>
      </c>
      <c r="BG775" s="1">
        <f>+((BD775*X775/100)+(BE775*Y775/100))/2</f>
        <v>1.1938815889025773</v>
      </c>
      <c r="BH775" s="1">
        <f>+BF775-BG775</f>
        <v>0.35948463484029314</v>
      </c>
    </row>
    <row r="776" spans="1:64" x14ac:dyDescent="0.2">
      <c r="A776" s="4">
        <v>43873</v>
      </c>
      <c r="B776" s="3">
        <v>0</v>
      </c>
      <c r="C776">
        <v>43</v>
      </c>
      <c r="D776" s="1">
        <v>11.32</v>
      </c>
      <c r="E776" s="1">
        <v>8.77</v>
      </c>
      <c r="F776" s="1">
        <v>187.76750000000001</v>
      </c>
      <c r="G776" s="1">
        <v>35.915439999999997</v>
      </c>
      <c r="H776" s="1">
        <v>-68.975939999999994</v>
      </c>
      <c r="I776" s="1">
        <v>4.9342389999999998</v>
      </c>
      <c r="J776" s="1">
        <v>12.891120000000001</v>
      </c>
      <c r="K776" s="1">
        <v>286.04109999999997</v>
      </c>
      <c r="L776" s="1">
        <v>311.93689999999998</v>
      </c>
      <c r="M776" s="1">
        <v>385.84699999999998</v>
      </c>
      <c r="N776" s="1">
        <v>151.85210000000001</v>
      </c>
      <c r="O776" s="1">
        <v>-73.910179999999997</v>
      </c>
      <c r="P776" s="1">
        <f>+G776/F776</f>
        <v>0.19127612606015415</v>
      </c>
      <c r="Q776" s="1">
        <v>77.941919999999996</v>
      </c>
      <c r="R776" s="1">
        <v>3.3929999999999998</v>
      </c>
      <c r="S776" s="1">
        <v>24.45</v>
      </c>
      <c r="T776" s="1">
        <v>11.73</v>
      </c>
      <c r="U776" s="1">
        <v>3.4750000000000001</v>
      </c>
      <c r="V776" s="1">
        <v>20.29</v>
      </c>
      <c r="W776" s="1">
        <v>90.7</v>
      </c>
      <c r="X776" s="1">
        <v>36.08</v>
      </c>
      <c r="Y776" s="1">
        <v>97.6</v>
      </c>
      <c r="Z776" s="1">
        <v>1.2829999999999999</v>
      </c>
      <c r="AA776" s="1">
        <v>342.3</v>
      </c>
      <c r="AB776" s="1">
        <v>79.72</v>
      </c>
      <c r="AC776" s="2">
        <v>15.17</v>
      </c>
      <c r="AD776" s="1">
        <v>13.81</v>
      </c>
      <c r="AE776" s="1">
        <v>16.399999999999999</v>
      </c>
      <c r="AF776" s="2">
        <v>16.61</v>
      </c>
      <c r="AG776" s="1">
        <v>16.100000000000001</v>
      </c>
      <c r="AH776" s="1">
        <v>17.16</v>
      </c>
      <c r="AI776" s="2">
        <v>17.329999999999998</v>
      </c>
      <c r="AJ776" s="1">
        <v>16.98</v>
      </c>
      <c r="AK776" s="1">
        <v>17.64</v>
      </c>
      <c r="AL776" s="2">
        <v>18.579999999999998</v>
      </c>
      <c r="AM776" s="1">
        <v>18.170000000000002</v>
      </c>
      <c r="AN776" s="1">
        <v>18.95</v>
      </c>
      <c r="AO776" s="1" t="s">
        <v>0</v>
      </c>
      <c r="AP776" s="1">
        <v>3.4000000000000002E-2</v>
      </c>
      <c r="AQ776" s="1">
        <v>18.260000000000002</v>
      </c>
      <c r="AR776" s="1">
        <v>64.900000000000006</v>
      </c>
      <c r="AS776" s="1">
        <v>3.1E-2</v>
      </c>
      <c r="AT776" s="1">
        <v>14.15</v>
      </c>
      <c r="AU776" s="1">
        <v>11.16</v>
      </c>
      <c r="AV776" s="1">
        <v>14.25</v>
      </c>
      <c r="AW776" s="1">
        <v>12.33</v>
      </c>
      <c r="AX776" s="1">
        <v>0</v>
      </c>
      <c r="AY776" s="1">
        <f>+AX776*4*4.5/1000*5263/1000/10000*1000</f>
        <v>0</v>
      </c>
      <c r="BD776" s="1">
        <f>0.6108*EXP((U776*17.27)/(U776+237.3))</f>
        <v>0.78369499745325188</v>
      </c>
      <c r="BE776" s="1">
        <f>0.6108*EXP((V776*17.27)/(V776+237.3))</f>
        <v>2.3805886047833082</v>
      </c>
      <c r="BF776" s="1">
        <f>+(BE776+BD776)/2</f>
        <v>1.5821418011182802</v>
      </c>
      <c r="BG776" s="1">
        <f>+((BD776*X776/100)+(BE776*Y776/100))/2</f>
        <v>1.3031058166748211</v>
      </c>
      <c r="BH776" s="1">
        <f>+BF776-BG776</f>
        <v>0.27903598444345912</v>
      </c>
    </row>
    <row r="777" spans="1:64" x14ac:dyDescent="0.2">
      <c r="A777" s="4">
        <v>43874</v>
      </c>
      <c r="B777" s="3">
        <v>0</v>
      </c>
      <c r="C777">
        <v>44</v>
      </c>
      <c r="D777" s="1">
        <v>11.38</v>
      </c>
      <c r="E777" s="1">
        <v>10.029999999999999</v>
      </c>
      <c r="F777" s="1">
        <v>193.9571</v>
      </c>
      <c r="G777" s="1">
        <v>38.613190000000003</v>
      </c>
      <c r="H777" s="1">
        <v>-77.541870000000003</v>
      </c>
      <c r="I777" s="1">
        <v>3.8566009999999999</v>
      </c>
      <c r="J777" s="1">
        <v>15.64617</v>
      </c>
      <c r="K777" s="1">
        <v>288.79610000000002</v>
      </c>
      <c r="L777" s="1">
        <v>318.54759999999999</v>
      </c>
      <c r="M777" s="1">
        <v>399.9461</v>
      </c>
      <c r="N777" s="1">
        <v>155.34389999999999</v>
      </c>
      <c r="O777" s="1">
        <v>-81.398470000000003</v>
      </c>
      <c r="P777" s="1">
        <f>+G777/F777</f>
        <v>0.19908108545652622</v>
      </c>
      <c r="Q777" s="1">
        <v>73.945390000000003</v>
      </c>
      <c r="R777" s="1">
        <v>6.4690000000000003</v>
      </c>
      <c r="S777" s="1">
        <v>28.52</v>
      </c>
      <c r="T777" s="1">
        <v>14.56</v>
      </c>
      <c r="U777" s="1">
        <v>6.39</v>
      </c>
      <c r="V777" s="1">
        <v>24.7</v>
      </c>
      <c r="W777" s="1">
        <v>81.099999999999994</v>
      </c>
      <c r="X777" s="1">
        <v>23.36</v>
      </c>
      <c r="Y777" s="1">
        <v>94.3</v>
      </c>
      <c r="Z777" s="1">
        <v>1.544</v>
      </c>
      <c r="AA777" s="1">
        <v>1.6879999999999999</v>
      </c>
      <c r="AB777" s="1">
        <v>92.1</v>
      </c>
      <c r="AC777" s="2">
        <v>15.35</v>
      </c>
      <c r="AD777" s="1">
        <v>13.82</v>
      </c>
      <c r="AE777" s="1">
        <v>17.02</v>
      </c>
      <c r="AF777" s="2">
        <v>16.34</v>
      </c>
      <c r="AG777" s="1">
        <v>15.77</v>
      </c>
      <c r="AH777" s="1">
        <v>16.73</v>
      </c>
      <c r="AI777" s="2">
        <v>17</v>
      </c>
      <c r="AJ777" s="1">
        <v>16.600000000000001</v>
      </c>
      <c r="AK777" s="1">
        <v>17.25</v>
      </c>
      <c r="AL777" s="2">
        <v>18.47</v>
      </c>
      <c r="AM777" s="1">
        <v>18.010000000000002</v>
      </c>
      <c r="AN777" s="1">
        <v>18.87</v>
      </c>
      <c r="AO777" s="1" t="s">
        <v>0</v>
      </c>
      <c r="AP777" s="1">
        <v>3.4000000000000002E-2</v>
      </c>
      <c r="AQ777" s="1">
        <v>18</v>
      </c>
      <c r="AR777" s="1">
        <v>64.42</v>
      </c>
      <c r="AS777" s="1">
        <v>3.1E-2</v>
      </c>
      <c r="AT777" s="1">
        <v>14.19</v>
      </c>
      <c r="AU777" s="1">
        <v>11.02</v>
      </c>
      <c r="AV777" s="1">
        <v>14.28</v>
      </c>
      <c r="AW777" s="1">
        <v>12.23</v>
      </c>
      <c r="AX777" s="1">
        <v>0</v>
      </c>
      <c r="AY777" s="1">
        <f>+AX777*4*4.5/1000*5263/1000/10000*1000</f>
        <v>0</v>
      </c>
      <c r="BD777" s="1">
        <f>0.6108*EXP((U777*17.27)/(U777+237.3))</f>
        <v>0.96066018105152307</v>
      </c>
      <c r="BE777" s="1">
        <f>0.6108*EXP((V777*17.27)/(V777+237.3))</f>
        <v>3.1116099111162523</v>
      </c>
      <c r="BF777" s="1">
        <f>+(BE777+BD777)/2</f>
        <v>2.0361350460838876</v>
      </c>
      <c r="BG777" s="1">
        <f>+((BD777*X777/100)+(BE777*Y777/100))/2</f>
        <v>1.5793291822381308</v>
      </c>
      <c r="BH777" s="1">
        <f>+BF777-BG777</f>
        <v>0.45680586384575683</v>
      </c>
    </row>
    <row r="778" spans="1:64" s="7" customFormat="1" x14ac:dyDescent="0.2">
      <c r="A778" s="4">
        <v>43875</v>
      </c>
      <c r="B778" s="3">
        <v>0</v>
      </c>
      <c r="C778">
        <v>45</v>
      </c>
      <c r="D778" s="1">
        <v>11.4</v>
      </c>
      <c r="E778" s="1">
        <v>11.32</v>
      </c>
      <c r="F778" s="1">
        <v>190.70060000000001</v>
      </c>
      <c r="G778" s="1">
        <v>38.074800000000003</v>
      </c>
      <c r="H778" s="1">
        <v>-72.304659999999998</v>
      </c>
      <c r="I778" s="1">
        <v>5.9687429999999999</v>
      </c>
      <c r="J778" s="1">
        <v>16.194400000000002</v>
      </c>
      <c r="K778" s="1">
        <v>289.34440000000001</v>
      </c>
      <c r="L778" s="1">
        <v>327.17450000000002</v>
      </c>
      <c r="M778" s="1">
        <v>405.4479</v>
      </c>
      <c r="N778" s="1">
        <v>152.6258</v>
      </c>
      <c r="O778" s="1">
        <v>-78.273409999999998</v>
      </c>
      <c r="P778" s="1">
        <f>+G778/F778</f>
        <v>0.19965747354753999</v>
      </c>
      <c r="Q778" s="1">
        <v>74.352360000000004</v>
      </c>
      <c r="R778" s="1">
        <v>5.101</v>
      </c>
      <c r="S778" s="1">
        <v>29.04</v>
      </c>
      <c r="T778" s="1">
        <v>15.09</v>
      </c>
      <c r="U778" s="1">
        <v>5.2220000000000004</v>
      </c>
      <c r="V778" s="1">
        <v>26.11</v>
      </c>
      <c r="W778" s="1">
        <v>80.900000000000006</v>
      </c>
      <c r="X778" s="1">
        <v>23.99</v>
      </c>
      <c r="Y778" s="1">
        <v>93.8</v>
      </c>
      <c r="Z778" s="1">
        <v>1.266</v>
      </c>
      <c r="AA778" s="1">
        <v>189.3</v>
      </c>
      <c r="AB778" s="1">
        <v>93.8</v>
      </c>
      <c r="AC778" s="2">
        <v>15.96</v>
      </c>
      <c r="AD778" s="1">
        <v>14.26</v>
      </c>
      <c r="AE778" s="1">
        <v>17.77</v>
      </c>
      <c r="AF778" s="2">
        <v>16.53</v>
      </c>
      <c r="AG778" s="1">
        <v>15.97</v>
      </c>
      <c r="AH778" s="1">
        <v>17.02</v>
      </c>
      <c r="AI778" s="2">
        <v>17.02</v>
      </c>
      <c r="AJ778" s="1">
        <v>16.64</v>
      </c>
      <c r="AK778" s="1">
        <v>17.350000000000001</v>
      </c>
      <c r="AL778" s="2">
        <v>18.36</v>
      </c>
      <c r="AM778" s="1">
        <v>17.89</v>
      </c>
      <c r="AN778" s="1">
        <v>18.79</v>
      </c>
      <c r="AO778" s="1">
        <v>0.23200000000000001</v>
      </c>
      <c r="AP778" s="1">
        <v>3.4000000000000002E-2</v>
      </c>
      <c r="AQ778" s="1">
        <v>18.059999999999999</v>
      </c>
      <c r="AR778" s="1">
        <v>64.59</v>
      </c>
      <c r="AS778" s="1">
        <v>0.03</v>
      </c>
      <c r="AT778" s="1">
        <v>14.21</v>
      </c>
      <c r="AU778" s="1">
        <v>10.99</v>
      </c>
      <c r="AV778" s="1">
        <v>14.3</v>
      </c>
      <c r="AW778" s="1">
        <v>12.18</v>
      </c>
      <c r="AX778" s="1">
        <v>0</v>
      </c>
      <c r="AY778" s="1">
        <f>+AX778*4*4.5/1000*5263/1000/10000*1000</f>
        <v>0</v>
      </c>
      <c r="AZ778" s="1"/>
      <c r="BA778" s="1"/>
      <c r="BB778" s="1"/>
      <c r="BC778" s="1"/>
      <c r="BD778" s="1">
        <f>0.6108*EXP((U778*17.27)/(U778+237.3))</f>
        <v>0.88592152441142424</v>
      </c>
      <c r="BE778" s="1">
        <f>0.6108*EXP((V778*17.27)/(V778+237.3))</f>
        <v>3.3833596576149425</v>
      </c>
      <c r="BF778" s="1">
        <f>+(BE778+BD778)/2</f>
        <v>2.1346405910131834</v>
      </c>
      <c r="BG778" s="1">
        <f>+((BD778*X778/100)+(BE778*Y778/100))/2</f>
        <v>1.6930619662745583</v>
      </c>
      <c r="BH778" s="1">
        <f>+BF778-BG778</f>
        <v>0.44157862473862508</v>
      </c>
      <c r="BI778"/>
      <c r="BJ778"/>
      <c r="BK778"/>
      <c r="BL778"/>
    </row>
    <row r="779" spans="1:64" x14ac:dyDescent="0.2">
      <c r="A779" s="4">
        <v>43876</v>
      </c>
      <c r="B779" s="3">
        <v>0</v>
      </c>
      <c r="C779">
        <v>46</v>
      </c>
      <c r="D779" s="1">
        <v>11.44</v>
      </c>
      <c r="E779" s="1">
        <v>14.09</v>
      </c>
      <c r="F779" s="1">
        <v>184.3168</v>
      </c>
      <c r="G779" s="1">
        <v>35.606369999999998</v>
      </c>
      <c r="H779" s="1">
        <v>-71.576899999999995</v>
      </c>
      <c r="I779" s="1">
        <v>5.2671989999999997</v>
      </c>
      <c r="J779" s="1">
        <v>17.99513</v>
      </c>
      <c r="K779" s="1">
        <v>291.14510000000001</v>
      </c>
      <c r="L779" s="1">
        <v>337.69940000000003</v>
      </c>
      <c r="M779" s="1">
        <v>414.54349999999999</v>
      </c>
      <c r="N779" s="1">
        <v>148.71039999999999</v>
      </c>
      <c r="O779" s="1">
        <v>-76.844099999999997</v>
      </c>
      <c r="P779" s="1">
        <f>+G779/F779</f>
        <v>0.19318027439712493</v>
      </c>
      <c r="Q779" s="1">
        <v>71.866339999999994</v>
      </c>
      <c r="R779" s="1">
        <v>7.9669999999999996</v>
      </c>
      <c r="S779" s="1">
        <v>31.07</v>
      </c>
      <c r="T779" s="1">
        <v>17.010000000000002</v>
      </c>
      <c r="U779" s="1">
        <v>8.1999999999999993</v>
      </c>
      <c r="V779" s="1">
        <v>27.5</v>
      </c>
      <c r="W779" s="1">
        <v>66.78</v>
      </c>
      <c r="X779" s="1">
        <v>18.61</v>
      </c>
      <c r="Y779" s="1">
        <v>90.9</v>
      </c>
      <c r="Z779" s="1">
        <v>1.474</v>
      </c>
      <c r="AA779" s="1">
        <v>263.89999999999998</v>
      </c>
      <c r="AB779" s="1">
        <v>96.4</v>
      </c>
      <c r="AC779" s="2">
        <v>16.68</v>
      </c>
      <c r="AD779" s="1">
        <v>14.75</v>
      </c>
      <c r="AE779" s="1">
        <v>18.45</v>
      </c>
      <c r="AF779" s="2">
        <v>16.91</v>
      </c>
      <c r="AG779" s="1">
        <v>16.170000000000002</v>
      </c>
      <c r="AH779" s="1">
        <v>17.47</v>
      </c>
      <c r="AI779" s="2">
        <v>17.22</v>
      </c>
      <c r="AJ779" s="1">
        <v>16.510000000000002</v>
      </c>
      <c r="AK779" s="1">
        <v>17.61</v>
      </c>
      <c r="AL779" s="2">
        <v>18.3</v>
      </c>
      <c r="AM779" s="1">
        <v>17.399999999999999</v>
      </c>
      <c r="AN779" s="1">
        <v>18.77</v>
      </c>
      <c r="AO779" s="1" t="s">
        <v>0</v>
      </c>
      <c r="AP779" s="1">
        <v>3.4000000000000002E-2</v>
      </c>
      <c r="AQ779" s="1">
        <v>18.329999999999998</v>
      </c>
      <c r="AR779" s="1">
        <v>64.989999999999995</v>
      </c>
      <c r="AS779" s="1">
        <v>3.1E-2</v>
      </c>
      <c r="AT779" s="1">
        <v>14.24</v>
      </c>
      <c r="AU779" s="1">
        <v>11</v>
      </c>
      <c r="AV779" s="1">
        <v>14.34</v>
      </c>
      <c r="AW779" s="1">
        <v>12.15</v>
      </c>
      <c r="AX779" s="1">
        <v>0</v>
      </c>
      <c r="AY779" s="1">
        <f>+AX779*4*4.5/1000*5263/1000/10000*1000</f>
        <v>0</v>
      </c>
      <c r="BD779" s="1">
        <f>0.6108*EXP((U779*17.27)/(U779+237.3))</f>
        <v>1.087469457177191</v>
      </c>
      <c r="BE779" s="1">
        <f>0.6108*EXP((V779*17.27)/(V779+237.3))</f>
        <v>3.671270209291702</v>
      </c>
      <c r="BF779" s="1">
        <f>+(BE779+BD779)/2</f>
        <v>2.3793698332344464</v>
      </c>
      <c r="BG779" s="1">
        <f>+((BD779*X779/100)+(BE779*Y779/100))/2</f>
        <v>1.7697813431134162</v>
      </c>
      <c r="BH779" s="1">
        <f>+BF779-BG779</f>
        <v>0.60958849012103022</v>
      </c>
      <c r="BK779" s="7"/>
      <c r="BL779" s="7"/>
    </row>
    <row r="780" spans="1:64" x14ac:dyDescent="0.2">
      <c r="A780" s="4">
        <v>43877</v>
      </c>
      <c r="B780" s="3">
        <v>0</v>
      </c>
      <c r="C780">
        <v>47</v>
      </c>
      <c r="D780" s="1">
        <v>11.43</v>
      </c>
      <c r="E780" s="1">
        <v>11.64</v>
      </c>
      <c r="F780" s="1">
        <v>152.84110000000001</v>
      </c>
      <c r="G780" s="1">
        <v>30.503360000000001</v>
      </c>
      <c r="H780" s="1">
        <v>-66.718909999999994</v>
      </c>
      <c r="I780" s="1">
        <v>4.1335199999999999</v>
      </c>
      <c r="J780" s="1">
        <v>17.95016</v>
      </c>
      <c r="K780" s="1">
        <v>291.10019999999997</v>
      </c>
      <c r="L780" s="1">
        <v>342.01990000000001</v>
      </c>
      <c r="M780" s="1">
        <v>412.8723</v>
      </c>
      <c r="N780" s="1">
        <v>122.3378</v>
      </c>
      <c r="O780" s="1">
        <v>-70.852429999999998</v>
      </c>
      <c r="P780" s="1">
        <f>+G780/F780</f>
        <v>0.19957563770477965</v>
      </c>
      <c r="Q780" s="1">
        <v>51.48536</v>
      </c>
      <c r="R780" s="1">
        <v>8.73</v>
      </c>
      <c r="S780" s="1">
        <v>31.23</v>
      </c>
      <c r="T780" s="1">
        <v>17.18</v>
      </c>
      <c r="U780" s="1">
        <v>8.74</v>
      </c>
      <c r="V780" s="1">
        <v>28.41</v>
      </c>
      <c r="W780" s="1">
        <v>71.7</v>
      </c>
      <c r="X780" s="1">
        <v>11.4</v>
      </c>
      <c r="Y780" s="1">
        <v>85.5</v>
      </c>
      <c r="Z780" s="1">
        <v>1.502</v>
      </c>
      <c r="AA780" s="1">
        <v>80.099999999999994</v>
      </c>
      <c r="AB780" s="1">
        <v>95.6</v>
      </c>
      <c r="AC780" s="2">
        <v>17.53</v>
      </c>
      <c r="AD780" s="1">
        <v>15.88</v>
      </c>
      <c r="AE780" s="1">
        <v>19.239999999999998</v>
      </c>
      <c r="AF780" s="2">
        <v>17.489999999999998</v>
      </c>
      <c r="AG780" s="1">
        <v>16.87</v>
      </c>
      <c r="AH780" s="1">
        <v>18.079999999999998</v>
      </c>
      <c r="AI780" s="2">
        <v>17.63</v>
      </c>
      <c r="AJ780" s="1">
        <v>17.14</v>
      </c>
      <c r="AK780" s="1">
        <v>18.14</v>
      </c>
      <c r="AL780" s="2">
        <v>18.41</v>
      </c>
      <c r="AM780" s="1">
        <v>17.71</v>
      </c>
      <c r="AN780" s="1">
        <v>18.96</v>
      </c>
      <c r="AO780" s="1" t="s">
        <v>0</v>
      </c>
      <c r="AP780" s="1">
        <v>3.4000000000000002E-2</v>
      </c>
      <c r="AQ780" s="1">
        <v>18.73</v>
      </c>
      <c r="AR780" s="1">
        <v>65.67</v>
      </c>
      <c r="AS780" s="1">
        <v>3.1E-2</v>
      </c>
      <c r="AT780" s="1">
        <v>14.11</v>
      </c>
      <c r="AU780" s="1">
        <v>11.16</v>
      </c>
      <c r="AV780" s="1">
        <v>14.23</v>
      </c>
      <c r="AW780" s="1">
        <v>12.24</v>
      </c>
      <c r="AX780" s="1">
        <v>0</v>
      </c>
      <c r="AY780" s="1">
        <f>+AX780*4*4.5/1000*5263/1000/10000*1000</f>
        <v>0</v>
      </c>
      <c r="BD780" s="1">
        <f>0.6108*EXP((U780*17.27)/(U780+237.3))</f>
        <v>1.1280505487827019</v>
      </c>
      <c r="BE780" s="1">
        <f>0.6108*EXP((V780*17.27)/(V780+237.3))</f>
        <v>3.8711101838755102</v>
      </c>
      <c r="BF780" s="1">
        <f>+(BE780+BD780)/2</f>
        <v>2.4995803663291061</v>
      </c>
      <c r="BG780" s="1">
        <f>+((BD780*X780/100)+(BE780*Y780/100))/2</f>
        <v>1.7191984848873945</v>
      </c>
      <c r="BH780" s="1">
        <f>+BF780-BG780</f>
        <v>0.78038188144171161</v>
      </c>
    </row>
    <row r="781" spans="1:64" x14ac:dyDescent="0.2">
      <c r="A781" s="4">
        <v>43878</v>
      </c>
      <c r="B781" s="3">
        <v>0</v>
      </c>
      <c r="C781">
        <v>48</v>
      </c>
      <c r="D781" s="1">
        <v>11.44</v>
      </c>
      <c r="E781" s="1">
        <v>13.77</v>
      </c>
      <c r="F781" s="1">
        <v>101.96599999999999</v>
      </c>
      <c r="G781" s="1">
        <v>20.475629999999999</v>
      </c>
      <c r="H781" s="1">
        <v>-50.539529999999999</v>
      </c>
      <c r="I781" s="1">
        <v>1.018937</v>
      </c>
      <c r="J781" s="1">
        <v>17.832940000000001</v>
      </c>
      <c r="K781" s="1">
        <v>290.98289999999997</v>
      </c>
      <c r="L781" s="1">
        <v>357.15469999999999</v>
      </c>
      <c r="M781" s="1">
        <v>408.7131</v>
      </c>
      <c r="N781" s="1">
        <v>81.490350000000007</v>
      </c>
      <c r="O781" s="1">
        <v>-51.55847</v>
      </c>
      <c r="P781" s="1">
        <f>+G781/F781</f>
        <v>0.2008084067238099</v>
      </c>
      <c r="Q781" s="1">
        <v>29.93188</v>
      </c>
      <c r="R781" s="1">
        <v>9.06</v>
      </c>
      <c r="S781" s="1">
        <v>31.89</v>
      </c>
      <c r="T781" s="1">
        <v>17.22</v>
      </c>
      <c r="U781" s="1">
        <v>9.6199999999999992</v>
      </c>
      <c r="V781" s="1">
        <v>26.69</v>
      </c>
      <c r="W781" s="1">
        <v>58.73</v>
      </c>
      <c r="X781" s="1">
        <v>14.92</v>
      </c>
      <c r="Y781" s="1">
        <v>79.25</v>
      </c>
      <c r="Z781" s="1">
        <v>1.52</v>
      </c>
      <c r="AA781" s="1">
        <v>24.79</v>
      </c>
      <c r="AB781" s="1">
        <v>86.3</v>
      </c>
      <c r="AC781" s="2">
        <v>17.63</v>
      </c>
      <c r="AD781" s="1">
        <v>16.14</v>
      </c>
      <c r="AE781" s="1">
        <v>18.78</v>
      </c>
      <c r="AF781" s="2">
        <v>17.82</v>
      </c>
      <c r="AG781" s="1">
        <v>17.18</v>
      </c>
      <c r="AH781" s="1">
        <v>18.22</v>
      </c>
      <c r="AI781" s="2">
        <v>17.95</v>
      </c>
      <c r="AJ781" s="1">
        <v>17.46</v>
      </c>
      <c r="AK781" s="1">
        <v>18.27</v>
      </c>
      <c r="AL781" s="2">
        <v>18.510000000000002</v>
      </c>
      <c r="AM781" s="1">
        <v>17.84</v>
      </c>
      <c r="AN781" s="1">
        <v>18.899999999999999</v>
      </c>
      <c r="AO781" s="1" t="s">
        <v>0</v>
      </c>
      <c r="AP781" s="1">
        <v>3.4000000000000002E-2</v>
      </c>
      <c r="AQ781" s="1">
        <v>19.05</v>
      </c>
      <c r="AR781" s="1">
        <v>66.319999999999993</v>
      </c>
      <c r="AS781" s="1">
        <v>3.1E-2</v>
      </c>
      <c r="AT781" s="1">
        <v>14.11</v>
      </c>
      <c r="AU781" s="1">
        <v>11.24</v>
      </c>
      <c r="AV781" s="1">
        <v>14.24</v>
      </c>
      <c r="AW781" s="1">
        <v>12.26</v>
      </c>
      <c r="AX781" s="1">
        <v>0</v>
      </c>
      <c r="AY781" s="1">
        <f>+AX781*4*4.5/1000*5263/1000/10000*1000</f>
        <v>0</v>
      </c>
      <c r="BD781" s="1">
        <f>0.6108*EXP((U781*17.27)/(U781+237.3))</f>
        <v>1.1970417089624772</v>
      </c>
      <c r="BE781" s="1">
        <f>0.6108*EXP((V781*17.27)/(V781+237.3))</f>
        <v>3.5010091848407412</v>
      </c>
      <c r="BF781" s="1">
        <f>+(BE781+BD781)/2</f>
        <v>2.3490254469016092</v>
      </c>
      <c r="BG781" s="1">
        <f>+((BD781*X781/100)+(BE781*Y781/100))/2</f>
        <v>1.4765742009817444</v>
      </c>
      <c r="BH781" s="1">
        <f>+BF781-BG781</f>
        <v>0.87245124591986478</v>
      </c>
    </row>
    <row r="782" spans="1:64" x14ac:dyDescent="0.2">
      <c r="A782" s="4">
        <v>43879</v>
      </c>
      <c r="B782" s="3">
        <v>0</v>
      </c>
      <c r="C782">
        <v>49</v>
      </c>
      <c r="D782" s="1">
        <v>11.42</v>
      </c>
      <c r="E782" s="1">
        <v>13.53</v>
      </c>
      <c r="F782" s="1">
        <v>132.97479999999999</v>
      </c>
      <c r="G782" s="1">
        <v>26.18261</v>
      </c>
      <c r="H782" s="1">
        <v>-56.611800000000002</v>
      </c>
      <c r="I782" s="1">
        <v>3.607793</v>
      </c>
      <c r="J782" s="1">
        <v>18.316600000000001</v>
      </c>
      <c r="K782" s="1">
        <v>291.46660000000003</v>
      </c>
      <c r="L782" s="1">
        <v>354.05070000000001</v>
      </c>
      <c r="M782" s="1">
        <v>414.27030000000002</v>
      </c>
      <c r="N782" s="1">
        <v>106.79219999999999</v>
      </c>
      <c r="O782" s="1">
        <v>-60.2196</v>
      </c>
      <c r="P782" s="1">
        <f>+G782/F782</f>
        <v>0.19689903650917318</v>
      </c>
      <c r="Q782" s="1">
        <v>46.572560000000003</v>
      </c>
      <c r="R782" s="1">
        <v>9.8699999999999992</v>
      </c>
      <c r="S782" s="1">
        <v>33.25</v>
      </c>
      <c r="T782" s="1">
        <v>17.59</v>
      </c>
      <c r="U782" s="1">
        <v>10.130000000000001</v>
      </c>
      <c r="V782" s="1">
        <v>28.08</v>
      </c>
      <c r="W782" s="1">
        <v>71.31</v>
      </c>
      <c r="X782" s="1">
        <v>17.68</v>
      </c>
      <c r="Y782" s="1">
        <v>74.69</v>
      </c>
      <c r="Z782" s="1">
        <v>1.2509999999999999</v>
      </c>
      <c r="AA782" s="1">
        <v>62.74</v>
      </c>
      <c r="AB782" s="1">
        <v>78.22</v>
      </c>
      <c r="AC782" s="2">
        <v>17.84</v>
      </c>
      <c r="AD782" s="1">
        <v>16.420000000000002</v>
      </c>
      <c r="AE782" s="1">
        <v>19.350000000000001</v>
      </c>
      <c r="AF782" s="2">
        <v>18.010000000000002</v>
      </c>
      <c r="AG782" s="1">
        <v>17.440000000000001</v>
      </c>
      <c r="AH782" s="1">
        <v>18.45</v>
      </c>
      <c r="AI782" s="2">
        <v>18.18</v>
      </c>
      <c r="AJ782" s="1">
        <v>17.77</v>
      </c>
      <c r="AK782" s="1">
        <v>18.52</v>
      </c>
      <c r="AL782" s="2">
        <v>18.71</v>
      </c>
      <c r="AM782" s="1">
        <v>18.149999999999999</v>
      </c>
      <c r="AN782" s="1">
        <v>19.18</v>
      </c>
      <c r="AO782" s="1">
        <v>0.23</v>
      </c>
      <c r="AP782" s="1">
        <v>3.4000000000000002E-2</v>
      </c>
      <c r="AQ782" s="1">
        <v>19.239999999999998</v>
      </c>
      <c r="AR782" s="1">
        <v>66.67</v>
      </c>
      <c r="AS782" s="1">
        <v>3.1E-2</v>
      </c>
      <c r="AT782" s="1">
        <v>14.09</v>
      </c>
      <c r="AU782" s="1">
        <v>11.26</v>
      </c>
      <c r="AV782" s="1">
        <v>14.23</v>
      </c>
      <c r="AW782" s="1">
        <v>12.25</v>
      </c>
      <c r="AX782" s="1">
        <v>0</v>
      </c>
      <c r="AY782" s="1">
        <f>+AX782*4*4.5/1000*5263/1000/10000*1000</f>
        <v>0</v>
      </c>
      <c r="BD782" s="1">
        <f>0.6108*EXP((U782*17.27)/(U782+237.3))</f>
        <v>1.2387008845421288</v>
      </c>
      <c r="BE782" s="1">
        <f>0.6108*EXP((V782*17.27)/(V782+237.3))</f>
        <v>3.7975732649324896</v>
      </c>
      <c r="BF782" s="1">
        <f>+(BE782+BD782)/2</f>
        <v>2.5181370747373091</v>
      </c>
      <c r="BG782" s="1">
        <f>+((BD782*X782/100)+(BE782*Y782/100))/2</f>
        <v>1.5277048939825624</v>
      </c>
      <c r="BH782" s="1">
        <f>+BF782-BG782</f>
        <v>0.9904321807547467</v>
      </c>
    </row>
    <row r="783" spans="1:64" x14ac:dyDescent="0.2">
      <c r="A783" s="4">
        <v>43880</v>
      </c>
      <c r="B783" s="3">
        <v>0</v>
      </c>
      <c r="C783">
        <v>50</v>
      </c>
      <c r="D783" s="1">
        <v>11.45</v>
      </c>
      <c r="E783" s="1">
        <v>12.77</v>
      </c>
      <c r="F783" s="1">
        <v>136.41239999999999</v>
      </c>
      <c r="G783" s="1">
        <v>26.43815</v>
      </c>
      <c r="H783" s="1">
        <v>-55.661099999999998</v>
      </c>
      <c r="I783" s="1">
        <v>2.1023170000000002</v>
      </c>
      <c r="J783" s="1">
        <v>19.774069999999998</v>
      </c>
      <c r="K783" s="1">
        <v>292.92399999999998</v>
      </c>
      <c r="L783" s="1">
        <v>363.25549999999998</v>
      </c>
      <c r="M783" s="1">
        <v>421.01889999999997</v>
      </c>
      <c r="N783" s="1">
        <v>109.9743</v>
      </c>
      <c r="O783" s="1">
        <v>-57.763420000000004</v>
      </c>
      <c r="P783" s="1">
        <f>+G783/F783</f>
        <v>0.19381046004615418</v>
      </c>
      <c r="Q783" s="1">
        <v>52.21087</v>
      </c>
      <c r="R783" s="1">
        <v>11.46</v>
      </c>
      <c r="S783" s="1">
        <v>32.65</v>
      </c>
      <c r="T783" s="1">
        <v>18.79</v>
      </c>
      <c r="U783" s="1">
        <v>11.65</v>
      </c>
      <c r="V783" s="1">
        <v>29.47</v>
      </c>
      <c r="W783" s="1">
        <v>66.92</v>
      </c>
      <c r="X783" s="1">
        <v>18.09</v>
      </c>
      <c r="Y783" s="1">
        <v>76.08</v>
      </c>
      <c r="Z783" s="1">
        <v>1.151</v>
      </c>
      <c r="AA783" s="1">
        <v>358.1</v>
      </c>
      <c r="AB783" s="1">
        <v>86.7</v>
      </c>
      <c r="AC783" s="2">
        <v>18.54</v>
      </c>
      <c r="AD783" s="1">
        <v>16.98</v>
      </c>
      <c r="AE783" s="1">
        <v>20.350000000000001</v>
      </c>
      <c r="AF783" s="2">
        <v>18.350000000000001</v>
      </c>
      <c r="AG783" s="1">
        <v>17.829999999999998</v>
      </c>
      <c r="AH783" s="1">
        <v>18.989999999999998</v>
      </c>
      <c r="AI783" s="2">
        <v>18.399999999999999</v>
      </c>
      <c r="AJ783" s="1">
        <v>17.93</v>
      </c>
      <c r="AK783" s="1">
        <v>18.899999999999999</v>
      </c>
      <c r="AL783" s="2">
        <v>18.84</v>
      </c>
      <c r="AM783" s="1">
        <v>18.12</v>
      </c>
      <c r="AN783" s="1">
        <v>19.43</v>
      </c>
      <c r="AO783" s="1" t="s">
        <v>0</v>
      </c>
      <c r="AP783" s="1">
        <v>3.4000000000000002E-2</v>
      </c>
      <c r="AQ783" s="1">
        <v>19.47</v>
      </c>
      <c r="AR783" s="1">
        <v>67.069999999999993</v>
      </c>
      <c r="AS783" s="1">
        <v>3.1E-2</v>
      </c>
      <c r="AT783" s="1">
        <v>14.1</v>
      </c>
      <c r="AU783" s="1">
        <v>11.26</v>
      </c>
      <c r="AV783" s="1">
        <v>14.25</v>
      </c>
      <c r="AW783" s="1">
        <v>12.21</v>
      </c>
      <c r="AX783" s="1">
        <v>0</v>
      </c>
      <c r="AY783" s="1">
        <f>+AX783*4*4.5/1000*5263/1000/10000*1000</f>
        <v>0</v>
      </c>
      <c r="BD783" s="1">
        <f>0.6108*EXP((U783*17.27)/(U783+237.3))</f>
        <v>1.370520555231493</v>
      </c>
      <c r="BE783" s="1">
        <f>0.6108*EXP((V783*17.27)/(V783+237.3))</f>
        <v>4.1157698166518433</v>
      </c>
      <c r="BF783" s="1">
        <f>+(BE783+BD783)/2</f>
        <v>2.743145185941668</v>
      </c>
      <c r="BG783" s="1">
        <f>+((BD783*X783/100)+(BE783*Y783/100))/2</f>
        <v>1.6896024224750497</v>
      </c>
      <c r="BH783" s="1">
        <f>+BF783-BG783</f>
        <v>1.0535427634666183</v>
      </c>
    </row>
    <row r="784" spans="1:64" x14ac:dyDescent="0.2">
      <c r="A784" s="4">
        <v>43881</v>
      </c>
      <c r="B784" s="3">
        <v>0</v>
      </c>
      <c r="C784">
        <v>51</v>
      </c>
      <c r="D784" s="1">
        <v>11.47</v>
      </c>
      <c r="E784" s="1">
        <v>15.66</v>
      </c>
      <c r="F784" s="1">
        <v>193.876</v>
      </c>
      <c r="G784" s="1">
        <v>38.29128</v>
      </c>
      <c r="H784" s="1">
        <v>-72.549509999999998</v>
      </c>
      <c r="I784" s="1">
        <v>5.2020780000000002</v>
      </c>
      <c r="J784" s="1">
        <v>21.32713</v>
      </c>
      <c r="K784" s="1">
        <v>294.47710000000001</v>
      </c>
      <c r="L784" s="1">
        <v>356.09559999999999</v>
      </c>
      <c r="M784" s="1">
        <v>433.84719999999999</v>
      </c>
      <c r="N784" s="1">
        <v>155.5847</v>
      </c>
      <c r="O784" s="1">
        <v>-77.751589999999993</v>
      </c>
      <c r="P784" s="1">
        <f>+G784/F784</f>
        <v>0.19750397161072025</v>
      </c>
      <c r="Q784" s="1">
        <v>77.833129999999997</v>
      </c>
      <c r="R784" s="1">
        <v>10.1</v>
      </c>
      <c r="S784" s="1">
        <v>35.06</v>
      </c>
      <c r="T784" s="1">
        <v>20.079999999999998</v>
      </c>
      <c r="U784" s="1">
        <v>10.220000000000001</v>
      </c>
      <c r="V784" s="1">
        <v>31.74</v>
      </c>
      <c r="W784" s="1">
        <v>63.16</v>
      </c>
      <c r="X784" s="1">
        <v>14.16</v>
      </c>
      <c r="Y784" s="1">
        <v>74.2</v>
      </c>
      <c r="Z784" s="1">
        <v>1.5640000000000001</v>
      </c>
      <c r="AA784" s="1">
        <v>342.1</v>
      </c>
      <c r="AB784" s="1">
        <v>80.900000000000006</v>
      </c>
      <c r="AC784" s="2">
        <v>18.98</v>
      </c>
      <c r="AD784" s="1">
        <v>17.3</v>
      </c>
      <c r="AE784" s="1">
        <v>20.84</v>
      </c>
      <c r="AF784" s="2">
        <v>18.760000000000002</v>
      </c>
      <c r="AG784" s="1">
        <v>18.16</v>
      </c>
      <c r="AH784" s="1">
        <v>19.38</v>
      </c>
      <c r="AI784" s="2">
        <v>18.75</v>
      </c>
      <c r="AJ784" s="1">
        <v>18.350000000000001</v>
      </c>
      <c r="AK784" s="1">
        <v>19.13</v>
      </c>
      <c r="AL784" s="2">
        <v>19</v>
      </c>
      <c r="AM784" s="1">
        <v>18.5</v>
      </c>
      <c r="AN784" s="1">
        <v>19.48</v>
      </c>
      <c r="AO784" s="1" t="s">
        <v>0</v>
      </c>
      <c r="AP784" s="1">
        <v>3.4000000000000002E-2</v>
      </c>
      <c r="AQ784" s="1">
        <v>19.84</v>
      </c>
      <c r="AR784" s="1">
        <v>67.709999999999994</v>
      </c>
      <c r="AS784" s="1">
        <v>3.1E-2</v>
      </c>
      <c r="AT784" s="1">
        <v>14.14</v>
      </c>
      <c r="AU784" s="1">
        <v>11.29</v>
      </c>
      <c r="AV784" s="1">
        <v>14.3</v>
      </c>
      <c r="AW784" s="1">
        <v>12.18</v>
      </c>
      <c r="AX784" s="1">
        <v>0</v>
      </c>
      <c r="AY784" s="1">
        <f>+AX784*4*4.5/1000*5263/1000/10000*1000</f>
        <v>0</v>
      </c>
      <c r="BD784" s="1">
        <f>0.6108*EXP((U784*17.27)/(U784+237.3))</f>
        <v>1.2461833511317946</v>
      </c>
      <c r="BE784" s="1">
        <f>0.6108*EXP((V784*17.27)/(V784+237.3))</f>
        <v>4.6853608236367172</v>
      </c>
      <c r="BF784" s="1">
        <f>+(BE784+BD784)/2</f>
        <v>2.9657720873842557</v>
      </c>
      <c r="BG784" s="1">
        <f>+((BD784*X784/100)+(BE784*Y784/100))/2</f>
        <v>1.8264986468293531</v>
      </c>
      <c r="BH784" s="1">
        <f>+BF784-BG784</f>
        <v>1.1392734405549025</v>
      </c>
    </row>
    <row r="785" spans="1:64" s="7" customFormat="1" x14ac:dyDescent="0.2">
      <c r="A785" s="4">
        <v>43882</v>
      </c>
      <c r="B785" s="3">
        <v>0</v>
      </c>
      <c r="C785">
        <v>52</v>
      </c>
      <c r="D785" s="1">
        <v>11.5</v>
      </c>
      <c r="E785" s="1">
        <v>17.82</v>
      </c>
      <c r="F785" s="1">
        <v>106.03830000000001</v>
      </c>
      <c r="G785" s="1">
        <v>20.69584</v>
      </c>
      <c r="H785" s="1">
        <v>-44.244669999999999</v>
      </c>
      <c r="I785" s="1">
        <v>2.1355550000000001</v>
      </c>
      <c r="J785" s="1">
        <v>21.082260000000002</v>
      </c>
      <c r="K785" s="1">
        <v>294.23219999999998</v>
      </c>
      <c r="L785" s="1">
        <v>381.99090000000001</v>
      </c>
      <c r="M785" s="1">
        <v>428.37119999999999</v>
      </c>
      <c r="N785" s="1">
        <v>85.342510000000004</v>
      </c>
      <c r="O785" s="1">
        <v>-46.380220000000001</v>
      </c>
      <c r="P785" s="1">
        <f>+G785/F785</f>
        <v>0.19517325343767297</v>
      </c>
      <c r="Q785" s="1">
        <v>38.96228</v>
      </c>
      <c r="R785" s="1">
        <v>12.92</v>
      </c>
      <c r="S785" s="1">
        <v>33.229999999999997</v>
      </c>
      <c r="T785" s="1">
        <v>20.46</v>
      </c>
      <c r="U785" s="1">
        <v>12.91</v>
      </c>
      <c r="V785" s="1">
        <v>30.16</v>
      </c>
      <c r="W785" s="1">
        <v>47.73</v>
      </c>
      <c r="X785" s="1">
        <v>23.05</v>
      </c>
      <c r="Y785" s="1">
        <v>70.319999999999993</v>
      </c>
      <c r="Z785" s="1">
        <v>1.526</v>
      </c>
      <c r="AA785" s="1">
        <v>14.29</v>
      </c>
      <c r="AB785" s="1">
        <v>77.53</v>
      </c>
      <c r="AC785" s="2">
        <v>19.64</v>
      </c>
      <c r="AD785" s="1">
        <v>18.25</v>
      </c>
      <c r="AE785" s="1">
        <v>20.96</v>
      </c>
      <c r="AF785" s="2">
        <v>19.23</v>
      </c>
      <c r="AG785" s="1">
        <v>18.75</v>
      </c>
      <c r="AH785" s="1">
        <v>19.72</v>
      </c>
      <c r="AI785" s="2">
        <v>19.07</v>
      </c>
      <c r="AJ785" s="1">
        <v>18.649999999999999</v>
      </c>
      <c r="AK785" s="1">
        <v>19.489999999999998</v>
      </c>
      <c r="AL785" s="2">
        <v>19.12</v>
      </c>
      <c r="AM785" s="1">
        <v>18.420000000000002</v>
      </c>
      <c r="AN785" s="1">
        <v>19.57</v>
      </c>
      <c r="AO785" s="1" t="s">
        <v>0</v>
      </c>
      <c r="AP785" s="1">
        <v>3.4000000000000002E-2</v>
      </c>
      <c r="AQ785" s="1">
        <v>20.22</v>
      </c>
      <c r="AR785" s="1">
        <v>68.38</v>
      </c>
      <c r="AS785" s="1">
        <v>3.1E-2</v>
      </c>
      <c r="AT785" s="1">
        <v>14.14</v>
      </c>
      <c r="AU785" s="1">
        <v>11.35</v>
      </c>
      <c r="AV785" s="1">
        <v>14.31</v>
      </c>
      <c r="AW785" s="1">
        <v>12.16</v>
      </c>
      <c r="AX785" s="1">
        <v>0</v>
      </c>
      <c r="AY785" s="1">
        <f>+AX785*4*4.5/1000*5263/1000/10000*1000</f>
        <v>0</v>
      </c>
      <c r="AZ785" s="1"/>
      <c r="BA785" s="1"/>
      <c r="BB785" s="1"/>
      <c r="BC785" s="1"/>
      <c r="BD785" s="1">
        <f>0.6108*EXP((U785*17.27)/(U785+237.3))</f>
        <v>1.4889759353494478</v>
      </c>
      <c r="BE785" s="1">
        <f>0.6108*EXP((V785*17.27)/(V785+237.3))</f>
        <v>4.2821604076266579</v>
      </c>
      <c r="BF785" s="1">
        <f>+(BE785+BD785)/2</f>
        <v>2.8855681714880528</v>
      </c>
      <c r="BG785" s="1">
        <f>+((BD785*X785/100)+(BE785*Y785/100))/2</f>
        <v>1.6772120758705567</v>
      </c>
      <c r="BH785" s="1">
        <f>+BF785-BG785</f>
        <v>1.2083560956174961</v>
      </c>
      <c r="BI785"/>
      <c r="BJ785"/>
      <c r="BK785"/>
      <c r="BL785"/>
    </row>
    <row r="786" spans="1:64" x14ac:dyDescent="0.2">
      <c r="A786" s="4">
        <v>43883</v>
      </c>
      <c r="B786" s="3">
        <v>0</v>
      </c>
      <c r="C786">
        <v>53</v>
      </c>
      <c r="D786" s="1">
        <v>11.55</v>
      </c>
      <c r="E786" s="1">
        <v>16.43</v>
      </c>
      <c r="F786" s="1">
        <v>80.742159999999998</v>
      </c>
      <c r="G786" s="1">
        <v>16.342459999999999</v>
      </c>
      <c r="H786" s="1">
        <v>-33.971780000000003</v>
      </c>
      <c r="I786" s="1">
        <v>1.3423039999999999</v>
      </c>
      <c r="J786" s="1">
        <v>20.83766</v>
      </c>
      <c r="K786" s="1">
        <v>293.98759999999999</v>
      </c>
      <c r="L786" s="1">
        <v>390.06180000000001</v>
      </c>
      <c r="M786" s="1">
        <v>425.37580000000003</v>
      </c>
      <c r="N786" s="1">
        <v>64.399699999999996</v>
      </c>
      <c r="O786" s="1">
        <v>-35.31409</v>
      </c>
      <c r="P786" s="1">
        <f>+G786/F786</f>
        <v>0.20240305684167972</v>
      </c>
      <c r="Q786" s="1">
        <v>29.085609999999999</v>
      </c>
      <c r="R786" s="1">
        <v>15.56</v>
      </c>
      <c r="S786" s="1">
        <v>31.85</v>
      </c>
      <c r="T786" s="1">
        <v>20.59</v>
      </c>
      <c r="U786" s="1">
        <v>15.64</v>
      </c>
      <c r="V786" s="1">
        <v>26.69</v>
      </c>
      <c r="W786" s="1">
        <v>88.8</v>
      </c>
      <c r="X786" s="1">
        <v>33.5</v>
      </c>
      <c r="Y786" s="1">
        <v>90.5</v>
      </c>
      <c r="Z786" s="1">
        <v>1.609</v>
      </c>
      <c r="AA786" s="1">
        <v>278</v>
      </c>
      <c r="AB786" s="1">
        <v>83.1</v>
      </c>
      <c r="AC786" s="2">
        <v>20.079999999999998</v>
      </c>
      <c r="AD786" s="1">
        <v>18.8</v>
      </c>
      <c r="AE786" s="1">
        <v>20.8</v>
      </c>
      <c r="AF786" s="2">
        <v>19.690000000000001</v>
      </c>
      <c r="AG786" s="1">
        <v>19.02</v>
      </c>
      <c r="AH786" s="1">
        <v>20.09</v>
      </c>
      <c r="AI786" s="2">
        <v>19.5</v>
      </c>
      <c r="AJ786" s="1">
        <v>18.809999999999999</v>
      </c>
      <c r="AK786" s="1">
        <v>19.829999999999998</v>
      </c>
      <c r="AL786" s="2">
        <v>19.37</v>
      </c>
      <c r="AM786" s="1">
        <v>18.5</v>
      </c>
      <c r="AN786" s="1">
        <v>19.690000000000001</v>
      </c>
      <c r="AO786" s="1" t="s">
        <v>0</v>
      </c>
      <c r="AP786" s="1">
        <v>3.4000000000000002E-2</v>
      </c>
      <c r="AQ786" s="1">
        <v>20.64</v>
      </c>
      <c r="AR786" s="1">
        <v>69.11</v>
      </c>
      <c r="AS786" s="1">
        <v>3.2000000000000001E-2</v>
      </c>
      <c r="AT786" s="1">
        <v>14.08</v>
      </c>
      <c r="AU786" s="1">
        <v>11.45</v>
      </c>
      <c r="AV786" s="1">
        <v>14.26</v>
      </c>
      <c r="AW786" s="1">
        <v>12.21</v>
      </c>
      <c r="AX786" s="1">
        <v>0</v>
      </c>
      <c r="AY786" s="1">
        <f>+AX786*4*4.5/1000*5263/1000/10000*1000</f>
        <v>0</v>
      </c>
      <c r="BD786" s="1">
        <f>0.6108*EXP((U786*17.27)/(U786+237.3))</f>
        <v>1.7768951441342926</v>
      </c>
      <c r="BE786" s="1">
        <f>0.6108*EXP((V786*17.27)/(V786+237.3))</f>
        <v>3.5010091848407412</v>
      </c>
      <c r="BF786" s="1">
        <f>+(BE786+BD786)/2</f>
        <v>2.6389521644875167</v>
      </c>
      <c r="BG786" s="1">
        <f>+((BD786*X786/100)+(BE786*Y786/100))/2</f>
        <v>1.8818365927829293</v>
      </c>
      <c r="BH786" s="1">
        <f>+BF786-BG786</f>
        <v>0.75711557170458743</v>
      </c>
      <c r="BK786" s="7"/>
      <c r="BL786" s="7"/>
    </row>
    <row r="787" spans="1:64" x14ac:dyDescent="0.2">
      <c r="A787" s="4">
        <v>43884</v>
      </c>
      <c r="B787" s="3">
        <v>0</v>
      </c>
      <c r="C787">
        <v>54</v>
      </c>
      <c r="D787" s="1">
        <v>11.49</v>
      </c>
      <c r="E787" s="1">
        <v>13.42</v>
      </c>
      <c r="F787" s="1">
        <v>174.8777</v>
      </c>
      <c r="G787" s="1">
        <v>34.422049999999999</v>
      </c>
      <c r="H787" s="1">
        <v>-68.825419999999994</v>
      </c>
      <c r="I787" s="1">
        <v>7.1333039999999999</v>
      </c>
      <c r="J787" s="1">
        <v>17.195920000000001</v>
      </c>
      <c r="K787" s="1">
        <v>290.34589999999997</v>
      </c>
      <c r="L787" s="1">
        <v>334.79230000000001</v>
      </c>
      <c r="M787" s="1">
        <v>410.75099999999998</v>
      </c>
      <c r="N787" s="1">
        <v>140.4556</v>
      </c>
      <c r="O787" s="1">
        <v>-75.95872</v>
      </c>
      <c r="P787" s="1">
        <f>+G787/F787</f>
        <v>0.19683498810883263</v>
      </c>
      <c r="Q787" s="1">
        <v>64.496920000000003</v>
      </c>
      <c r="R787" s="1">
        <v>9.34</v>
      </c>
      <c r="S787" s="1">
        <v>25.51</v>
      </c>
      <c r="T787" s="1">
        <v>16.57</v>
      </c>
      <c r="U787" s="1">
        <v>9.48</v>
      </c>
      <c r="V787" s="1">
        <v>23.46</v>
      </c>
      <c r="W787" s="1">
        <v>68.28</v>
      </c>
      <c r="X787" s="1">
        <v>23.78</v>
      </c>
      <c r="Y787" s="1">
        <v>89</v>
      </c>
      <c r="Z787" s="1">
        <v>2.46</v>
      </c>
      <c r="AA787" s="1">
        <v>300.5</v>
      </c>
      <c r="AB787" s="1">
        <v>23.06</v>
      </c>
      <c r="AC787" s="2">
        <v>19.53</v>
      </c>
      <c r="AD787" s="1">
        <v>18.22</v>
      </c>
      <c r="AE787" s="1">
        <v>20.47</v>
      </c>
      <c r="AF787" s="2">
        <v>19.8</v>
      </c>
      <c r="AG787" s="1">
        <v>19.37</v>
      </c>
      <c r="AH787" s="1">
        <v>20.22</v>
      </c>
      <c r="AI787" s="2">
        <v>19.8</v>
      </c>
      <c r="AJ787" s="1">
        <v>19.489999999999998</v>
      </c>
      <c r="AK787" s="1">
        <v>20.03</v>
      </c>
      <c r="AL787" s="2">
        <v>19.68</v>
      </c>
      <c r="AM787" s="1">
        <v>19.25</v>
      </c>
      <c r="AN787" s="1">
        <v>20.010000000000002</v>
      </c>
      <c r="AO787" s="1" t="s">
        <v>0</v>
      </c>
      <c r="AP787" s="1">
        <v>3.4000000000000002E-2</v>
      </c>
      <c r="AQ787" s="1">
        <v>20.84</v>
      </c>
      <c r="AR787" s="1">
        <v>69.489999999999995</v>
      </c>
      <c r="AS787" s="1">
        <v>3.2000000000000001E-2</v>
      </c>
      <c r="AT787" s="1">
        <v>14.08</v>
      </c>
      <c r="AU787" s="1">
        <v>11.48</v>
      </c>
      <c r="AV787" s="1">
        <v>14.26</v>
      </c>
      <c r="AW787" s="1">
        <v>12.2</v>
      </c>
      <c r="AX787" s="1">
        <v>0</v>
      </c>
      <c r="AY787" s="1">
        <f>+AX787*4*4.5/1000*5263/1000/10000*1000</f>
        <v>0</v>
      </c>
      <c r="BD787" s="1">
        <f>0.6108*EXP((U787*17.27)/(U787+237.3))</f>
        <v>1.1858236380583949</v>
      </c>
      <c r="BE787" s="1">
        <f>0.6108*EXP((V787*17.27)/(V787+237.3))</f>
        <v>2.8885595917144151</v>
      </c>
      <c r="BF787" s="1">
        <f>+(BE787+BD787)/2</f>
        <v>2.0371916148864049</v>
      </c>
      <c r="BG787" s="1">
        <f>+((BD787*X787/100)+(BE787*Y787/100))/2</f>
        <v>1.4264034488780579</v>
      </c>
      <c r="BH787" s="1">
        <f>+BF787-BG787</f>
        <v>0.61078816600834696</v>
      </c>
      <c r="BI787" s="7"/>
      <c r="BJ787" s="7"/>
    </row>
    <row r="788" spans="1:64" x14ac:dyDescent="0.2">
      <c r="A788" s="4">
        <v>43885</v>
      </c>
      <c r="B788" s="3">
        <v>0</v>
      </c>
      <c r="C788">
        <v>55</v>
      </c>
      <c r="D788" s="1">
        <v>11.42</v>
      </c>
      <c r="E788" s="1">
        <v>13.26</v>
      </c>
      <c r="F788" s="1">
        <v>211.67330000000001</v>
      </c>
      <c r="G788" s="1">
        <v>41.840119999999999</v>
      </c>
      <c r="H788" s="1">
        <v>-82.224289999999996</v>
      </c>
      <c r="I788" s="1">
        <v>8.0266029999999997</v>
      </c>
      <c r="J788" s="1">
        <v>18.124389999999998</v>
      </c>
      <c r="K788" s="1">
        <v>291.27440000000001</v>
      </c>
      <c r="L788" s="1">
        <v>327.82679999999999</v>
      </c>
      <c r="M788" s="1">
        <v>418.07769999999999</v>
      </c>
      <c r="N788" s="1">
        <v>169.83320000000001</v>
      </c>
      <c r="O788" s="1">
        <v>-90.250889999999998</v>
      </c>
      <c r="P788" s="1">
        <f>+G788/F788</f>
        <v>0.19766366376864725</v>
      </c>
      <c r="Q788" s="1">
        <v>79.58229</v>
      </c>
      <c r="R788" s="1">
        <v>5.702</v>
      </c>
      <c r="S788" s="1">
        <v>30.72</v>
      </c>
      <c r="T788" s="1">
        <v>17</v>
      </c>
      <c r="U788" s="1">
        <v>5.9279999999999999</v>
      </c>
      <c r="V788" s="1">
        <v>28.02</v>
      </c>
      <c r="W788" s="1">
        <v>74.08</v>
      </c>
      <c r="X788" s="1">
        <v>17.25</v>
      </c>
      <c r="Y788" s="1">
        <v>87.4</v>
      </c>
      <c r="Z788" s="1">
        <v>2.0939999999999999</v>
      </c>
      <c r="AA788" s="1">
        <v>287.60000000000002</v>
      </c>
      <c r="AB788" s="1">
        <v>51.4</v>
      </c>
      <c r="AC788" s="2">
        <v>19.14</v>
      </c>
      <c r="AD788" s="1">
        <v>17.48</v>
      </c>
      <c r="AE788" s="1">
        <v>20.68</v>
      </c>
      <c r="AF788" s="2">
        <v>19.559999999999999</v>
      </c>
      <c r="AG788" s="1">
        <v>18.96</v>
      </c>
      <c r="AH788" s="1">
        <v>20.02</v>
      </c>
      <c r="AI788" s="2">
        <v>19.73</v>
      </c>
      <c r="AJ788" s="1">
        <v>19.329999999999998</v>
      </c>
      <c r="AK788" s="1">
        <v>19.989999999999998</v>
      </c>
      <c r="AL788" s="2">
        <v>19.86</v>
      </c>
      <c r="AM788" s="1">
        <v>19.36</v>
      </c>
      <c r="AN788" s="1">
        <v>20.309999999999999</v>
      </c>
      <c r="AO788" s="1">
        <v>0.23</v>
      </c>
      <c r="AP788" s="1">
        <v>3.4000000000000002E-2</v>
      </c>
      <c r="AQ788" s="1">
        <v>20.75</v>
      </c>
      <c r="AR788" s="1">
        <v>69.3</v>
      </c>
      <c r="AS788" s="1">
        <v>3.2000000000000001E-2</v>
      </c>
      <c r="AT788" s="1">
        <v>14.05</v>
      </c>
      <c r="AU788" s="1">
        <v>11.44</v>
      </c>
      <c r="AV788" s="1">
        <v>14.23</v>
      </c>
      <c r="AW788" s="1">
        <v>12.17</v>
      </c>
      <c r="AX788" s="1">
        <v>0</v>
      </c>
      <c r="AY788" s="1">
        <f>+AX788*4*4.5/1000*5263/1000/10000*1000</f>
        <v>0</v>
      </c>
      <c r="BD788" s="1">
        <f>0.6108*EXP((U788*17.27)/(U788+237.3))</f>
        <v>0.93045839593369395</v>
      </c>
      <c r="BE788" s="1">
        <f>0.6108*EXP((V788*17.27)/(V788+237.3))</f>
        <v>3.7843343862905052</v>
      </c>
      <c r="BF788" s="1">
        <f>+(BE788+BD788)/2</f>
        <v>2.3573963911120996</v>
      </c>
      <c r="BG788" s="1">
        <f>+((BD788*X788/100)+(BE788*Y788/100))/2</f>
        <v>1.7340061634582322</v>
      </c>
      <c r="BH788" s="1">
        <f>+BF788-BG788</f>
        <v>0.62339022765386742</v>
      </c>
    </row>
    <row r="789" spans="1:64" x14ac:dyDescent="0.2">
      <c r="A789" s="4">
        <v>43886</v>
      </c>
      <c r="B789" s="3">
        <v>0</v>
      </c>
      <c r="C789">
        <v>56</v>
      </c>
      <c r="D789" s="1">
        <v>11.5</v>
      </c>
      <c r="E789" s="1">
        <v>15.03</v>
      </c>
      <c r="F789" s="1">
        <v>216.4889</v>
      </c>
      <c r="G789" s="1">
        <v>43.89038</v>
      </c>
      <c r="H789" s="1">
        <v>-90.447029999999998</v>
      </c>
      <c r="I789" s="1">
        <v>3.406771</v>
      </c>
      <c r="J789" s="1">
        <v>19.955580000000001</v>
      </c>
      <c r="K789" s="1">
        <v>293.10559999999998</v>
      </c>
      <c r="L789" s="1">
        <v>329.76799999999997</v>
      </c>
      <c r="M789" s="1">
        <v>423.62180000000001</v>
      </c>
      <c r="N789" s="1">
        <v>172.5985</v>
      </c>
      <c r="O789" s="1">
        <v>-93.853800000000007</v>
      </c>
      <c r="P789" s="1">
        <f>+G789/F789</f>
        <v>0.20273732279114542</v>
      </c>
      <c r="Q789" s="1">
        <v>78.744720000000001</v>
      </c>
      <c r="R789" s="1">
        <v>9.19</v>
      </c>
      <c r="S789" s="1">
        <v>31.23</v>
      </c>
      <c r="T789" s="1">
        <v>19.18</v>
      </c>
      <c r="U789" s="1">
        <v>7.9530000000000003</v>
      </c>
      <c r="V789" s="1">
        <v>29.76</v>
      </c>
      <c r="W789" s="1">
        <v>22.41</v>
      </c>
      <c r="X789" s="1">
        <v>6.7809999999999997</v>
      </c>
      <c r="Y789" s="1">
        <v>81.099999999999994</v>
      </c>
      <c r="Z789" s="1">
        <v>3.117</v>
      </c>
      <c r="AA789" s="1">
        <v>315.7</v>
      </c>
      <c r="AB789" s="1">
        <v>28.68</v>
      </c>
      <c r="AC789" s="2">
        <v>19.32</v>
      </c>
      <c r="AD789" s="1">
        <v>17.63</v>
      </c>
      <c r="AE789" s="1">
        <v>20.92</v>
      </c>
      <c r="AF789" s="2">
        <v>19.559999999999999</v>
      </c>
      <c r="AG789" s="1">
        <v>18.96</v>
      </c>
      <c r="AH789" s="1">
        <v>20.05</v>
      </c>
      <c r="AI789" s="2">
        <v>19.690000000000001</v>
      </c>
      <c r="AJ789" s="1">
        <v>19.25</v>
      </c>
      <c r="AK789" s="1">
        <v>20.010000000000002</v>
      </c>
      <c r="AL789" s="2">
        <v>19.91</v>
      </c>
      <c r="AM789" s="1">
        <v>19.37</v>
      </c>
      <c r="AN789" s="1">
        <v>20.36</v>
      </c>
      <c r="AO789" s="1" t="s">
        <v>0</v>
      </c>
      <c r="AP789" s="1">
        <v>3.3000000000000002E-2</v>
      </c>
      <c r="AQ789" s="1">
        <v>20.75</v>
      </c>
      <c r="AR789" s="1">
        <v>69.31</v>
      </c>
      <c r="AS789" s="1">
        <v>3.1E-2</v>
      </c>
      <c r="AT789" s="1">
        <v>14.08</v>
      </c>
      <c r="AU789" s="1">
        <v>11.34</v>
      </c>
      <c r="AV789" s="1">
        <v>14.26</v>
      </c>
      <c r="AW789" s="1">
        <v>12.07</v>
      </c>
      <c r="AX789" s="1">
        <v>0</v>
      </c>
      <c r="AY789" s="1">
        <f>+AX789*4*4.5/1000*5263/1000/10000*1000</f>
        <v>0</v>
      </c>
      <c r="BD789" s="1">
        <f>0.6108*EXP((U789*17.27)/(U789+237.3))</f>
        <v>1.0693396705792899</v>
      </c>
      <c r="BE789" s="1">
        <f>0.6108*EXP((V789*17.27)/(V789+237.3))</f>
        <v>4.1850040288880246</v>
      </c>
      <c r="BF789" s="1">
        <f>+(BE789+BD789)/2</f>
        <v>2.6271718497336574</v>
      </c>
      <c r="BG789" s="1">
        <f>+((BD789*X789/100)+(BE789*Y789/100))/2</f>
        <v>1.7332750952450846</v>
      </c>
      <c r="BH789" s="1">
        <f>+BF789-BG789</f>
        <v>0.89389675448857275</v>
      </c>
    </row>
    <row r="790" spans="1:64" x14ac:dyDescent="0.2">
      <c r="A790" s="4">
        <v>43887</v>
      </c>
      <c r="B790" s="3">
        <v>0</v>
      </c>
      <c r="C790">
        <v>57</v>
      </c>
      <c r="D790" s="1">
        <v>11.49</v>
      </c>
      <c r="E790" s="1">
        <v>11.68</v>
      </c>
      <c r="F790" s="1">
        <v>223.952</v>
      </c>
      <c r="G790" s="1">
        <v>45.959490000000002</v>
      </c>
      <c r="H790" s="1">
        <v>-99.830650000000006</v>
      </c>
      <c r="I790" s="1">
        <v>6.1449280000000002</v>
      </c>
      <c r="J790" s="1">
        <v>18.261489999999998</v>
      </c>
      <c r="K790" s="1">
        <v>291.41149999999999</v>
      </c>
      <c r="L790" s="1">
        <v>310.75009999999997</v>
      </c>
      <c r="M790" s="1">
        <v>416.72570000000002</v>
      </c>
      <c r="N790" s="1">
        <v>177.99250000000001</v>
      </c>
      <c r="O790" s="1">
        <v>-105.9756</v>
      </c>
      <c r="P790" s="1">
        <f>+G790/F790</f>
        <v>0.20522027041508897</v>
      </c>
      <c r="Q790" s="1">
        <v>72.016930000000002</v>
      </c>
      <c r="R790" s="1">
        <v>5.6040000000000001</v>
      </c>
      <c r="S790" s="1">
        <v>30.51</v>
      </c>
      <c r="T790" s="1">
        <v>17.36</v>
      </c>
      <c r="U790" s="1">
        <v>4.9610000000000003</v>
      </c>
      <c r="V790" s="1">
        <v>28.05</v>
      </c>
      <c r="W790" s="1">
        <v>43.12</v>
      </c>
      <c r="X790" s="1">
        <v>4.444</v>
      </c>
      <c r="Y790" s="1">
        <v>43.12</v>
      </c>
      <c r="Z790" s="1">
        <v>2.8879999999999999</v>
      </c>
      <c r="AA790" s="1">
        <v>322.2</v>
      </c>
      <c r="AB790" s="1">
        <v>32.07</v>
      </c>
      <c r="AC790" s="2">
        <v>19.23</v>
      </c>
      <c r="AD790" s="1">
        <v>17.61</v>
      </c>
      <c r="AE790" s="1">
        <v>20.51</v>
      </c>
      <c r="AF790" s="2">
        <v>19.649999999999999</v>
      </c>
      <c r="AG790" s="1">
        <v>19.079999999999998</v>
      </c>
      <c r="AH790" s="1">
        <v>20.190000000000001</v>
      </c>
      <c r="AI790" s="2">
        <v>19.809999999999999</v>
      </c>
      <c r="AJ790" s="1">
        <v>19.420000000000002</v>
      </c>
      <c r="AK790" s="1">
        <v>20.16</v>
      </c>
      <c r="AL790" s="2">
        <v>20.02</v>
      </c>
      <c r="AM790" s="1">
        <v>19.45</v>
      </c>
      <c r="AN790" s="1">
        <v>20.55</v>
      </c>
      <c r="AO790" s="1" t="s">
        <v>0</v>
      </c>
      <c r="AP790" s="1">
        <v>3.3000000000000002E-2</v>
      </c>
      <c r="AQ790" s="1">
        <v>20.81</v>
      </c>
      <c r="AR790" s="1">
        <v>69.41</v>
      </c>
      <c r="AS790" s="1">
        <v>3.1E-2</v>
      </c>
      <c r="AT790" s="1">
        <v>14.09</v>
      </c>
      <c r="AU790" s="1">
        <v>11.28</v>
      </c>
      <c r="AV790" s="1">
        <v>14.27</v>
      </c>
      <c r="AW790" s="1">
        <v>12</v>
      </c>
      <c r="AX790" s="1">
        <v>0</v>
      </c>
      <c r="AY790" s="1">
        <f>+AX790*4*4.5/1000*5263/1000/10000*1000</f>
        <v>0</v>
      </c>
      <c r="BD790" s="1">
        <f>0.6108*EXP((U790*17.27)/(U790+237.3))</f>
        <v>0.86993905161011698</v>
      </c>
      <c r="BE790" s="1">
        <f>0.6108*EXP((V790*17.27)/(V790+237.3))</f>
        <v>3.790948794839462</v>
      </c>
      <c r="BF790" s="1">
        <f>+(BE790+BD790)/2</f>
        <v>2.3304439232247893</v>
      </c>
      <c r="BG790" s="1">
        <f>+((BD790*X790/100)+(BE790*Y790/100))/2</f>
        <v>0.83665860589416474</v>
      </c>
      <c r="BH790" s="1">
        <f>+BF790-BG790</f>
        <v>1.4937853173306246</v>
      </c>
    </row>
    <row r="791" spans="1:64" x14ac:dyDescent="0.2">
      <c r="A791" s="4">
        <v>43888</v>
      </c>
      <c r="B791" s="3">
        <v>0</v>
      </c>
      <c r="C791">
        <v>58</v>
      </c>
      <c r="D791" s="1">
        <v>11.35</v>
      </c>
      <c r="E791" s="1">
        <v>12.75</v>
      </c>
      <c r="F791" s="1">
        <v>184.8672</v>
      </c>
      <c r="G791" s="1">
        <v>38.477719999999998</v>
      </c>
      <c r="H791" s="1">
        <v>-83.571700000000007</v>
      </c>
      <c r="I791" s="1">
        <v>4.1536929999999996</v>
      </c>
      <c r="J791" s="1">
        <v>17.711649999999999</v>
      </c>
      <c r="K791" s="1">
        <v>290.86160000000001</v>
      </c>
      <c r="L791" s="1">
        <v>324.58620000000002</v>
      </c>
      <c r="M791" s="1">
        <v>412.3116</v>
      </c>
      <c r="N791" s="1">
        <v>146.3895</v>
      </c>
      <c r="O791" s="1">
        <v>-87.725390000000004</v>
      </c>
      <c r="P791" s="1">
        <f>+G791/F791</f>
        <v>0.20813708435027956</v>
      </c>
      <c r="Q791" s="1">
        <v>58.664099999999998</v>
      </c>
      <c r="R791" s="1">
        <v>4.1520000000000001</v>
      </c>
      <c r="S791" s="1">
        <v>31.42</v>
      </c>
      <c r="T791" s="1">
        <v>16.63</v>
      </c>
      <c r="U791" s="1">
        <v>3.536</v>
      </c>
      <c r="V791" s="1">
        <v>29.39</v>
      </c>
      <c r="W791" s="1">
        <v>52.39</v>
      </c>
      <c r="X791" s="1">
        <v>6.6609999999999996</v>
      </c>
      <c r="Y791" s="1">
        <v>64.47</v>
      </c>
      <c r="Z791" s="1">
        <v>2.0339999999999998</v>
      </c>
      <c r="AA791" s="1">
        <v>330.2</v>
      </c>
      <c r="AB791" s="1">
        <v>67.44</v>
      </c>
      <c r="AC791" s="2">
        <v>18.86</v>
      </c>
      <c r="AD791" s="1">
        <v>16.940000000000001</v>
      </c>
      <c r="AE791" s="1">
        <v>20.57</v>
      </c>
      <c r="AF791" s="2">
        <v>19.46</v>
      </c>
      <c r="AG791" s="1">
        <v>18.829999999999998</v>
      </c>
      <c r="AH791" s="1">
        <v>20.09</v>
      </c>
      <c r="AI791" s="2">
        <v>19.73</v>
      </c>
      <c r="AJ791" s="1">
        <v>19.29</v>
      </c>
      <c r="AK791" s="1">
        <v>20.11</v>
      </c>
      <c r="AL791" s="2">
        <v>20.05</v>
      </c>
      <c r="AM791" s="1">
        <v>19.39</v>
      </c>
      <c r="AN791" s="1">
        <v>20.54</v>
      </c>
      <c r="AO791" s="1" t="s">
        <v>0</v>
      </c>
      <c r="AP791" s="1">
        <v>3.3000000000000002E-2</v>
      </c>
      <c r="AQ791" s="1">
        <v>20.75</v>
      </c>
      <c r="AR791" s="1">
        <v>69.3</v>
      </c>
      <c r="AS791" s="1">
        <v>3.1E-2</v>
      </c>
      <c r="AT791" s="1">
        <v>14.08</v>
      </c>
      <c r="AU791" s="1">
        <v>11.24</v>
      </c>
      <c r="AV791" s="1">
        <v>14.26</v>
      </c>
      <c r="AW791" s="1">
        <v>11.96</v>
      </c>
      <c r="AX791" s="1">
        <v>0</v>
      </c>
      <c r="AY791" s="1">
        <f>+AX791*4*4.5/1000*5263/1000/10000*1000</f>
        <v>0</v>
      </c>
      <c r="BD791" s="1">
        <f>0.6108*EXP((U791*17.27)/(U791+237.3))</f>
        <v>0.78708087046717379</v>
      </c>
      <c r="BE791" s="1">
        <f>0.6108*EXP((V791*17.27)/(V791+237.3))</f>
        <v>4.0968469410078781</v>
      </c>
      <c r="BF791" s="1">
        <f>+(BE791+BD791)/2</f>
        <v>2.4419639057375258</v>
      </c>
      <c r="BG791" s="1">
        <f>+((BD791*X791/100)+(BE791*Y791/100))/2</f>
        <v>1.3468323398247986</v>
      </c>
      <c r="BH791" s="1">
        <f>+BF791-BG791</f>
        <v>1.0951315659127272</v>
      </c>
    </row>
    <row r="792" spans="1:64" s="7" customFormat="1" x14ac:dyDescent="0.2">
      <c r="A792" s="4">
        <v>43889</v>
      </c>
      <c r="B792" s="3">
        <v>0</v>
      </c>
      <c r="C792">
        <v>59</v>
      </c>
      <c r="D792" s="2">
        <v>11.37</v>
      </c>
      <c r="E792" s="2">
        <v>12.68</v>
      </c>
      <c r="F792" s="2">
        <v>138.81280000000001</v>
      </c>
      <c r="G792" s="2">
        <v>27.659939999999999</v>
      </c>
      <c r="H792" s="2">
        <v>-58.739719999999998</v>
      </c>
      <c r="I792" s="2">
        <v>3.892944</v>
      </c>
      <c r="J792" s="2">
        <v>18.811540000000001</v>
      </c>
      <c r="K792" s="2">
        <v>291.9615</v>
      </c>
      <c r="L792" s="2">
        <v>355.40249999999997</v>
      </c>
      <c r="M792" s="2">
        <v>418.03519999999997</v>
      </c>
      <c r="N792" s="2">
        <v>111.1528</v>
      </c>
      <c r="O792" s="2">
        <v>-62.632669999999997</v>
      </c>
      <c r="P792" s="2">
        <f>+G792/F792</f>
        <v>0.1992607309988704</v>
      </c>
      <c r="Q792" s="2">
        <v>48.520139999999998</v>
      </c>
      <c r="R792" s="2">
        <v>7.6120000000000001</v>
      </c>
      <c r="S792" s="2">
        <v>35.76</v>
      </c>
      <c r="T792" s="2">
        <v>17.940000000000001</v>
      </c>
      <c r="U792" s="2">
        <v>7.7539999999999996</v>
      </c>
      <c r="V792" s="2">
        <v>30.04</v>
      </c>
      <c r="W792" s="2">
        <v>68.040000000000006</v>
      </c>
      <c r="X792" s="2">
        <v>10.11</v>
      </c>
      <c r="Y792" s="2">
        <v>68.680000000000007</v>
      </c>
      <c r="Z792" s="2">
        <v>1.4</v>
      </c>
      <c r="AA792" s="2">
        <v>118.3</v>
      </c>
      <c r="AB792" s="2">
        <v>78.61</v>
      </c>
      <c r="AC792" s="2">
        <v>19.32</v>
      </c>
      <c r="AD792" s="2">
        <v>17.579999999999998</v>
      </c>
      <c r="AE792" s="2">
        <v>21.03</v>
      </c>
      <c r="AF792" s="2">
        <v>19.5</v>
      </c>
      <c r="AG792" s="2">
        <v>18.84</v>
      </c>
      <c r="AH792" s="2">
        <v>20.02</v>
      </c>
      <c r="AI792" s="2">
        <v>19.670000000000002</v>
      </c>
      <c r="AJ792" s="2">
        <v>19.14</v>
      </c>
      <c r="AK792" s="2">
        <v>20.13</v>
      </c>
      <c r="AL792" s="2">
        <v>20.05</v>
      </c>
      <c r="AM792" s="2">
        <v>19.27</v>
      </c>
      <c r="AN792" s="2">
        <v>20.63</v>
      </c>
      <c r="AO792" s="2">
        <v>0.22800000000000001</v>
      </c>
      <c r="AP792" s="2">
        <v>3.3000000000000002E-2</v>
      </c>
      <c r="AQ792" s="2">
        <v>20.76</v>
      </c>
      <c r="AR792" s="2">
        <v>69.319999999999993</v>
      </c>
      <c r="AS792" s="2">
        <v>3.1E-2</v>
      </c>
      <c r="AT792" s="2">
        <v>13.97</v>
      </c>
      <c r="AU792" s="2">
        <v>11.26</v>
      </c>
      <c r="AV792" s="2">
        <v>14.15</v>
      </c>
      <c r="AW792" s="2">
        <v>11.98</v>
      </c>
      <c r="AX792" s="2">
        <v>0</v>
      </c>
      <c r="AY792" s="1">
        <f>+AX792*4*4.5/1000*5263/1000/10000*1000</f>
        <v>0</v>
      </c>
      <c r="AZ792" s="1"/>
      <c r="BA792" s="1"/>
      <c r="BB792" s="1"/>
      <c r="BC792" s="1"/>
      <c r="BD792" s="1">
        <f>0.6108*EXP((U792*17.27)/(U792+237.3))</f>
        <v>1.0549271666920472</v>
      </c>
      <c r="BE792" s="1">
        <f>0.6108*EXP((V792*17.27)/(V792+237.3))</f>
        <v>4.2528096826007484</v>
      </c>
      <c r="BF792" s="1">
        <f>+(BE792+BD792)/2</f>
        <v>2.6538684246463977</v>
      </c>
      <c r="BG792" s="1">
        <f>+((BD792*X792/100)+(BE792*Y792/100))/2</f>
        <v>1.51374141328138</v>
      </c>
      <c r="BH792" s="1">
        <f>+BF792-BG792</f>
        <v>1.1401270113650177</v>
      </c>
      <c r="BK792"/>
      <c r="BL792"/>
    </row>
    <row r="793" spans="1:64" x14ac:dyDescent="0.2">
      <c r="A793" s="4">
        <v>43890</v>
      </c>
      <c r="B793" s="3">
        <v>0</v>
      </c>
      <c r="C793">
        <v>60</v>
      </c>
      <c r="D793" s="1">
        <v>11.41</v>
      </c>
      <c r="E793" s="1">
        <v>15.77</v>
      </c>
      <c r="F793" s="1">
        <v>163.09219999999999</v>
      </c>
      <c r="G793" s="1">
        <v>32.480550000000001</v>
      </c>
      <c r="H793" s="1">
        <v>-64.819370000000006</v>
      </c>
      <c r="I793" s="1">
        <v>3.8758680000000001</v>
      </c>
      <c r="J793" s="1">
        <v>20.623570000000001</v>
      </c>
      <c r="K793" s="1">
        <v>293.77359999999999</v>
      </c>
      <c r="L793" s="1">
        <v>359.35820000000001</v>
      </c>
      <c r="M793" s="1">
        <v>428.05340000000001</v>
      </c>
      <c r="N793" s="1">
        <v>130.61160000000001</v>
      </c>
      <c r="O793" s="1">
        <v>-68.695239999999998</v>
      </c>
      <c r="P793" s="1">
        <f>+G793/F793</f>
        <v>0.19915452731645047</v>
      </c>
      <c r="Q793" s="1">
        <v>61.91639</v>
      </c>
      <c r="R793" s="1">
        <v>10.1</v>
      </c>
      <c r="S793" s="1">
        <v>33.68</v>
      </c>
      <c r="T793" s="1">
        <v>19.62</v>
      </c>
      <c r="U793" s="1">
        <v>10</v>
      </c>
      <c r="V793" s="1">
        <v>29.38</v>
      </c>
      <c r="W793" s="1">
        <v>49.37</v>
      </c>
      <c r="X793" s="1">
        <v>9.26</v>
      </c>
      <c r="Y793" s="1">
        <v>68.099999999999994</v>
      </c>
      <c r="Z793" s="1">
        <v>1.4450000000000001</v>
      </c>
      <c r="AA793" s="1">
        <v>161.1</v>
      </c>
      <c r="AB793" s="1">
        <v>93.3</v>
      </c>
      <c r="AC793" s="2">
        <v>19.68</v>
      </c>
      <c r="AD793" s="1">
        <v>17.809999999999999</v>
      </c>
      <c r="AE793" s="1">
        <v>21.25</v>
      </c>
      <c r="AF793" s="2">
        <v>19.73</v>
      </c>
      <c r="AG793" s="1">
        <v>18.89</v>
      </c>
      <c r="AH793" s="1">
        <v>20.239999999999998</v>
      </c>
      <c r="AI793" s="2">
        <v>19.809999999999999</v>
      </c>
      <c r="AJ793" s="1">
        <v>18.97</v>
      </c>
      <c r="AK793" s="1">
        <v>20.190000000000001</v>
      </c>
      <c r="AL793" s="2">
        <v>20.079999999999998</v>
      </c>
      <c r="AM793" s="1">
        <v>19.03</v>
      </c>
      <c r="AN793" s="1">
        <v>20.57</v>
      </c>
      <c r="AO793" s="1" t="s">
        <v>0</v>
      </c>
      <c r="AP793" s="1">
        <v>3.3000000000000002E-2</v>
      </c>
      <c r="AQ793" s="1">
        <v>20.95</v>
      </c>
      <c r="AR793" s="1">
        <v>69.709999999999994</v>
      </c>
      <c r="AS793" s="1">
        <v>3.1E-2</v>
      </c>
      <c r="AT793" s="1">
        <v>13.91</v>
      </c>
      <c r="AU793" s="1">
        <v>11.29</v>
      </c>
      <c r="AV793" s="1">
        <v>14.09</v>
      </c>
      <c r="AW793" s="1">
        <v>11.98</v>
      </c>
      <c r="AX793" s="1">
        <v>0</v>
      </c>
      <c r="AY793" s="1">
        <f>+AX793*4*4.5/1000*5263/1000/10000*1000</f>
        <v>0</v>
      </c>
      <c r="BD793" s="1">
        <f>0.6108*EXP((U793*17.27)/(U793+237.3))</f>
        <v>1.2279626193393784</v>
      </c>
      <c r="BE793" s="1">
        <f>0.6108*EXP((V793*17.27)/(V793+237.3))</f>
        <v>4.0944869110439281</v>
      </c>
      <c r="BF793" s="1">
        <f>+(BE793+BD793)/2</f>
        <v>2.6612247651916534</v>
      </c>
      <c r="BG793" s="1">
        <f>+((BD793*X793/100)+(BE793*Y793/100))/2</f>
        <v>1.4510274624858708</v>
      </c>
      <c r="BH793" s="1">
        <f>+BF793-BG793</f>
        <v>1.2101973027057826</v>
      </c>
      <c r="BI793" s="4">
        <f>+A793</f>
        <v>43890</v>
      </c>
      <c r="BJ793" s="1">
        <f>+AVERAGE(BH765:BH793)</f>
        <v>0.78520079422202016</v>
      </c>
      <c r="BK793" s="7"/>
      <c r="BL793" s="7"/>
    </row>
    <row r="794" spans="1:64" x14ac:dyDescent="0.2">
      <c r="A794" s="4">
        <v>43891</v>
      </c>
      <c r="B794" s="3">
        <v>0</v>
      </c>
      <c r="C794">
        <v>61</v>
      </c>
      <c r="D794" s="1">
        <v>11.66</v>
      </c>
      <c r="E794" s="1">
        <v>17.43</v>
      </c>
      <c r="F794" s="1">
        <v>184.4906</v>
      </c>
      <c r="G794" s="1">
        <v>36.190460000000002</v>
      </c>
      <c r="H794" s="1">
        <v>-57.650309999999998</v>
      </c>
      <c r="I794" s="1">
        <v>9.1412410000000008</v>
      </c>
      <c r="J794" s="1">
        <v>19.75094</v>
      </c>
      <c r="K794" s="1">
        <v>292.90089999999998</v>
      </c>
      <c r="L794" s="1">
        <v>360.87009999999998</v>
      </c>
      <c r="M794" s="1">
        <v>427.66160000000002</v>
      </c>
      <c r="N794" s="1">
        <v>148.30009999999999</v>
      </c>
      <c r="O794" s="1">
        <v>-66.791550000000001</v>
      </c>
      <c r="P794" s="1">
        <f>+G794/F794</f>
        <v>0.19616424901864921</v>
      </c>
      <c r="Q794" s="1">
        <v>81.508579999999995</v>
      </c>
      <c r="R794" s="1">
        <v>11.33</v>
      </c>
      <c r="S794" s="1">
        <v>30.5</v>
      </c>
      <c r="T794" s="1">
        <v>18.829999999999998</v>
      </c>
      <c r="U794" s="1">
        <v>11.51</v>
      </c>
      <c r="V794" s="1">
        <v>27.27</v>
      </c>
      <c r="W794" s="1">
        <f>+(X794+Y794)/2</f>
        <v>40.04</v>
      </c>
      <c r="X794" s="1">
        <v>18.670000000000002</v>
      </c>
      <c r="Y794" s="1">
        <v>61.41</v>
      </c>
      <c r="Z794" s="1">
        <v>1.9650000000000001</v>
      </c>
      <c r="AA794" s="1">
        <v>156.69999999999999</v>
      </c>
      <c r="AB794" s="1">
        <v>68.67</v>
      </c>
      <c r="AC794" s="2">
        <v>20.12</v>
      </c>
      <c r="AD794" s="1">
        <v>18.670000000000002</v>
      </c>
      <c r="AE794" s="1">
        <v>21.38</v>
      </c>
      <c r="AF794" s="2">
        <v>20.04</v>
      </c>
      <c r="AG794" s="1">
        <v>19.55</v>
      </c>
      <c r="AH794" s="1">
        <v>20.39</v>
      </c>
      <c r="AI794" s="2">
        <v>20.03</v>
      </c>
      <c r="AJ794" s="1">
        <v>19.670000000000002</v>
      </c>
      <c r="AK794" s="1">
        <v>20.27</v>
      </c>
      <c r="AL794" s="2">
        <v>20.170000000000002</v>
      </c>
      <c r="AM794" s="1">
        <v>19.62</v>
      </c>
      <c r="AN794" s="1">
        <v>20.49</v>
      </c>
      <c r="AO794" s="1" t="s">
        <v>0</v>
      </c>
      <c r="AP794" s="1">
        <v>3.3000000000000002E-2</v>
      </c>
      <c r="AQ794" s="1">
        <v>21.11</v>
      </c>
      <c r="AR794" s="1">
        <v>70.010000000000005</v>
      </c>
      <c r="AS794" s="1">
        <v>3.2000000000000001E-2</v>
      </c>
      <c r="AT794" s="1">
        <v>13.91</v>
      </c>
      <c r="AU794" s="1">
        <v>11.3</v>
      </c>
      <c r="AV794" s="1">
        <v>14.1</v>
      </c>
      <c r="AW794" s="1">
        <v>11.96</v>
      </c>
      <c r="AX794" s="1">
        <v>0</v>
      </c>
      <c r="AY794" s="1">
        <f>+AX794*4*4.5/1000*5263/1000/10000*1000</f>
        <v>0</v>
      </c>
      <c r="BD794" s="1">
        <f>0.6108*EXP((U794*17.27)/(U794+237.3))</f>
        <v>1.3578844311046807</v>
      </c>
      <c r="BE794" s="1">
        <f>0.6108*EXP((V794*17.27)/(V794+237.3))</f>
        <v>3.6222068356558368</v>
      </c>
      <c r="BF794" s="1">
        <f>+(BE794+BD794)/2</f>
        <v>2.4900456333802587</v>
      </c>
      <c r="BG794" s="1">
        <f>+((BD794*X794/100)+(BE794*Y794/100))/2</f>
        <v>1.2389571205317464</v>
      </c>
      <c r="BH794" s="1">
        <f>+BF794-BG794</f>
        <v>1.2510885128485123</v>
      </c>
      <c r="BI794" s="7"/>
      <c r="BJ794" s="7"/>
    </row>
    <row r="795" spans="1:64" x14ac:dyDescent="0.2">
      <c r="A795" s="4">
        <v>43892</v>
      </c>
      <c r="B795" s="3">
        <v>0</v>
      </c>
      <c r="C795">
        <v>62</v>
      </c>
      <c r="D795" s="1">
        <v>11.52</v>
      </c>
      <c r="E795" s="1">
        <v>9.42</v>
      </c>
      <c r="F795" s="1">
        <v>87.411289999999994</v>
      </c>
      <c r="G795" s="1">
        <v>17.458639999999999</v>
      </c>
      <c r="H795" s="1">
        <v>-37.375889999999998</v>
      </c>
      <c r="I795" s="1">
        <v>5.7979039999999999</v>
      </c>
      <c r="J795" s="1">
        <v>15.64744</v>
      </c>
      <c r="K795" s="1">
        <v>288.79739999999998</v>
      </c>
      <c r="L795" s="1">
        <v>357.3451</v>
      </c>
      <c r="M795" s="1">
        <v>400.51889999999997</v>
      </c>
      <c r="N795" s="1">
        <v>69.952650000000006</v>
      </c>
      <c r="O795" s="1">
        <v>-43.173789999999997</v>
      </c>
      <c r="P795" s="1">
        <f>+G795/F795</f>
        <v>0.19972980606967361</v>
      </c>
      <c r="Q795" s="1">
        <v>26.778860000000002</v>
      </c>
      <c r="R795" s="1">
        <v>8.5</v>
      </c>
      <c r="S795" s="1">
        <v>20.399999999999999</v>
      </c>
      <c r="T795" s="1">
        <v>15.3</v>
      </c>
      <c r="U795" s="1">
        <v>8.76</v>
      </c>
      <c r="V795" s="1">
        <v>18.96</v>
      </c>
      <c r="W795" s="1">
        <f>+(X795+Y795)/2</f>
        <v>68.52000000000001</v>
      </c>
      <c r="X795" s="1">
        <v>39.340000000000003</v>
      </c>
      <c r="Y795" s="1">
        <v>97.7</v>
      </c>
      <c r="Z795" s="1">
        <v>2.6509999999999998</v>
      </c>
      <c r="AA795" s="1">
        <v>200.9</v>
      </c>
      <c r="AB795" s="1">
        <v>60.55</v>
      </c>
      <c r="AC795" s="2">
        <v>20.100000000000001</v>
      </c>
      <c r="AD795" s="1">
        <v>19.489999999999998</v>
      </c>
      <c r="AE795" s="1">
        <v>20.99</v>
      </c>
      <c r="AF795" s="2">
        <v>20.34</v>
      </c>
      <c r="AG795" s="1">
        <v>20.100000000000001</v>
      </c>
      <c r="AH795" s="1">
        <v>20.68</v>
      </c>
      <c r="AI795" s="2">
        <v>20.329999999999998</v>
      </c>
      <c r="AJ795" s="1">
        <v>20.14</v>
      </c>
      <c r="AK795" s="1">
        <v>20.8</v>
      </c>
      <c r="AL795" s="2">
        <v>20.34</v>
      </c>
      <c r="AM795" s="1">
        <v>20.07</v>
      </c>
      <c r="AN795" s="1">
        <v>20.93</v>
      </c>
      <c r="AO795" s="1" t="s">
        <v>0</v>
      </c>
      <c r="AP795" s="1">
        <v>3.3000000000000002E-2</v>
      </c>
      <c r="AQ795" s="1">
        <v>21.39</v>
      </c>
      <c r="AR795" s="1">
        <v>70.48</v>
      </c>
      <c r="AS795" s="1">
        <v>3.2000000000000001E-2</v>
      </c>
      <c r="AT795" s="1">
        <v>13.94</v>
      </c>
      <c r="AU795" s="1">
        <v>11.34</v>
      </c>
      <c r="AV795" s="1">
        <v>14.13</v>
      </c>
      <c r="AW795" s="1">
        <v>11.95</v>
      </c>
      <c r="AX795" s="1">
        <v>4.5720000000000001</v>
      </c>
      <c r="AY795" s="1">
        <f>+AX795*4*4.5/1000*5263/1000/10000*1000</f>
        <v>4.3312384800000013E-2</v>
      </c>
      <c r="BD795" s="1">
        <f>0.6108*EXP((U795*17.27)/(U795+237.3))</f>
        <v>1.1295788040961148</v>
      </c>
      <c r="BE795" s="1">
        <f>0.6108*EXP((V795*17.27)/(V795+237.3))</f>
        <v>2.1919157709549784</v>
      </c>
      <c r="BF795" s="1">
        <f>+(BE795+BD795)/2</f>
        <v>1.6607472875255467</v>
      </c>
      <c r="BG795" s="1">
        <f>+((BD795*X795/100)+(BE795*Y795/100))/2</f>
        <v>1.2929390048772127</v>
      </c>
      <c r="BH795" s="1">
        <f>+BF795-BG795</f>
        <v>0.36780828264833398</v>
      </c>
    </row>
    <row r="796" spans="1:64" x14ac:dyDescent="0.2">
      <c r="A796" s="4">
        <v>43893</v>
      </c>
      <c r="B796" s="3">
        <v>0</v>
      </c>
      <c r="C796">
        <v>63</v>
      </c>
      <c r="D796" s="1">
        <v>11.42</v>
      </c>
      <c r="E796" s="1">
        <v>8.26</v>
      </c>
      <c r="F796" s="1">
        <v>180.30080000000001</v>
      </c>
      <c r="G796" s="1">
        <v>29.340959999999999</v>
      </c>
      <c r="H796" s="1">
        <v>-55.456699999999998</v>
      </c>
      <c r="I796" s="1">
        <v>5.7193779999999999</v>
      </c>
      <c r="J796" s="1">
        <v>11.988799999999999</v>
      </c>
      <c r="K796" s="1">
        <v>285.1388</v>
      </c>
      <c r="L796" s="1">
        <v>319.98669999999998</v>
      </c>
      <c r="M796" s="1">
        <v>381.1628</v>
      </c>
      <c r="N796" s="1">
        <v>150.9599</v>
      </c>
      <c r="O796" s="1">
        <v>-61.176070000000003</v>
      </c>
      <c r="P796" s="1">
        <f>+G796/F796</f>
        <v>0.16273338776089732</v>
      </c>
      <c r="Q796" s="1">
        <v>89.783810000000003</v>
      </c>
      <c r="R796" s="1">
        <v>6.6289999999999996</v>
      </c>
      <c r="S796" s="1">
        <v>21.54</v>
      </c>
      <c r="T796" s="1">
        <v>11.33</v>
      </c>
      <c r="U796" s="1">
        <v>7.1980000000000004</v>
      </c>
      <c r="V796" s="1">
        <v>18.25</v>
      </c>
      <c r="W796" s="1">
        <f>+(X796+Y796)/2</f>
        <v>67.194999999999993</v>
      </c>
      <c r="X796" s="1">
        <v>37.590000000000003</v>
      </c>
      <c r="Y796" s="1">
        <v>96.8</v>
      </c>
      <c r="Z796" s="1">
        <v>1.673</v>
      </c>
      <c r="AA796" s="1">
        <v>16.45</v>
      </c>
      <c r="AB796" s="1">
        <v>92.8</v>
      </c>
      <c r="AC796" s="2">
        <v>17.78</v>
      </c>
      <c r="AD796" s="1">
        <v>16.72</v>
      </c>
      <c r="AE796" s="1">
        <v>19.5</v>
      </c>
      <c r="AF796" s="2">
        <v>19.55</v>
      </c>
      <c r="AG796" s="1">
        <v>19.04</v>
      </c>
      <c r="AH796" s="1">
        <v>20.309999999999999</v>
      </c>
      <c r="AI796" s="2">
        <v>20.09</v>
      </c>
      <c r="AJ796" s="1">
        <v>19.75</v>
      </c>
      <c r="AK796" s="1">
        <v>20.48</v>
      </c>
      <c r="AL796" s="2">
        <v>20.47</v>
      </c>
      <c r="AM796" s="1">
        <v>20.07</v>
      </c>
      <c r="AN796" s="1">
        <v>20.8</v>
      </c>
      <c r="AO796" s="1" t="s">
        <v>0</v>
      </c>
      <c r="AP796" s="1">
        <v>3.3000000000000002E-2</v>
      </c>
      <c r="AQ796" s="1">
        <v>21.11</v>
      </c>
      <c r="AR796" s="1">
        <v>69.97</v>
      </c>
      <c r="AS796" s="1">
        <v>3.2000000000000001E-2</v>
      </c>
      <c r="AT796" s="1">
        <v>13.86</v>
      </c>
      <c r="AU796" s="1">
        <v>11.29</v>
      </c>
      <c r="AV796" s="1">
        <v>14.05</v>
      </c>
      <c r="AW796" s="1">
        <v>11.95</v>
      </c>
      <c r="AX796" s="1">
        <v>0.50800000000000001</v>
      </c>
      <c r="AY796" s="1">
        <f>+AX796*4*4.5/1000*5263/1000/10000*1000</f>
        <v>4.8124871999999999E-3</v>
      </c>
      <c r="BD796" s="1">
        <f>0.6108*EXP((U796*17.27)/(U796+237.3))</f>
        <v>1.0155614401395443</v>
      </c>
      <c r="BE796" s="1">
        <f>0.6108*EXP((V796*17.27)/(V796+237.3))</f>
        <v>2.0966574092977894</v>
      </c>
      <c r="BF796" s="1">
        <f>+(BE796+BD796)/2</f>
        <v>1.5561094247186669</v>
      </c>
      <c r="BG796" s="1">
        <f>+((BD796*X796/100)+(BE796*Y796/100))/2</f>
        <v>1.2056569587743575</v>
      </c>
      <c r="BH796" s="1">
        <f>+BF796-BG796</f>
        <v>0.35045246594430934</v>
      </c>
    </row>
    <row r="797" spans="1:64" x14ac:dyDescent="0.2">
      <c r="A797" s="4">
        <v>43894</v>
      </c>
      <c r="C797">
        <v>64</v>
      </c>
      <c r="T797" s="1">
        <v>14.702124999999995</v>
      </c>
      <c r="U797" s="1">
        <v>7.0839999999999996</v>
      </c>
      <c r="V797" s="1">
        <v>22.69</v>
      </c>
      <c r="W797" s="1">
        <f>+(X797+Y797)/2</f>
        <v>62.064999999999998</v>
      </c>
      <c r="X797" s="1">
        <v>31.93</v>
      </c>
      <c r="Y797" s="1">
        <v>92.2</v>
      </c>
      <c r="AY797" s="1">
        <v>7</v>
      </c>
      <c r="BD797" s="1">
        <f>0.6108*EXP((U797*17.27)/(U797+237.3))</f>
        <v>1.0076518077580461</v>
      </c>
      <c r="BE797" s="1">
        <f>0.6108*EXP((V797*17.27)/(V797+237.3))</f>
        <v>2.7571895415617158</v>
      </c>
      <c r="BF797" s="1">
        <f>+(BE797+BD797)/2</f>
        <v>1.8824206746598811</v>
      </c>
      <c r="BG797" s="1">
        <f>+((BD797*X797/100)+(BE797*Y797/100))/2</f>
        <v>1.4319359897685233</v>
      </c>
      <c r="BH797" s="1">
        <f>+BF797-BG797</f>
        <v>0.45048468489135773</v>
      </c>
    </row>
    <row r="798" spans="1:64" x14ac:dyDescent="0.2">
      <c r="A798" s="4">
        <v>43895</v>
      </c>
      <c r="C798">
        <v>65</v>
      </c>
      <c r="T798" s="1">
        <v>19.649513888888894</v>
      </c>
      <c r="U798" s="1">
        <v>10.63</v>
      </c>
      <c r="V798" s="1">
        <v>30.24</v>
      </c>
      <c r="W798" s="1">
        <f>+(X798+Y798)/2</f>
        <v>47.064999999999998</v>
      </c>
      <c r="X798" s="1">
        <v>13.33</v>
      </c>
      <c r="Y798" s="1">
        <v>80.8</v>
      </c>
      <c r="AY798" s="1">
        <f>+AX798*4*4.5/1000*5263/1000/10000*1000</f>
        <v>0</v>
      </c>
      <c r="BD798" s="1">
        <f>0.6108*EXP((U798*17.27)/(U798+237.3))</f>
        <v>1.2807753432144617</v>
      </c>
      <c r="BE798" s="1">
        <f>0.6108*EXP((V798*17.27)/(V798+237.3))</f>
        <v>4.3018252617130432</v>
      </c>
      <c r="BF798" s="1">
        <f>+(BE798+BD798)/2</f>
        <v>2.7913003024637524</v>
      </c>
      <c r="BG798" s="1">
        <f>+((BD798*X798/100)+(BE798*Y798/100))/2</f>
        <v>1.8233010823573135</v>
      </c>
      <c r="BH798" s="1">
        <f>+BF798-BG798</f>
        <v>0.96799922010643891</v>
      </c>
    </row>
    <row r="799" spans="1:64" s="15" customFormat="1" x14ac:dyDescent="0.2">
      <c r="A799" s="18">
        <v>43896</v>
      </c>
      <c r="B799" s="17">
        <v>0</v>
      </c>
      <c r="C799" s="15">
        <v>66</v>
      </c>
      <c r="D799" s="16">
        <v>11.95</v>
      </c>
      <c r="E799" s="16">
        <v>13.07</v>
      </c>
      <c r="F799" s="16">
        <v>106.0027</v>
      </c>
      <c r="G799" s="16">
        <v>21.795449999999999</v>
      </c>
      <c r="H799" s="16">
        <v>-79.370360000000005</v>
      </c>
      <c r="I799" s="16">
        <v>-6.9417410000000004</v>
      </c>
      <c r="J799" s="16">
        <v>22.0381</v>
      </c>
      <c r="K799" s="16">
        <v>295.18810000000002</v>
      </c>
      <c r="L799" s="16">
        <v>352.274</v>
      </c>
      <c r="M799" s="16">
        <v>424.70260000000002</v>
      </c>
      <c r="N799" s="16">
        <v>84.207229999999996</v>
      </c>
      <c r="O799" s="16">
        <v>-72.428619999999995</v>
      </c>
      <c r="P799" s="16">
        <f>+G799/F799</f>
        <v>0.2056122155379061</v>
      </c>
      <c r="Q799" s="16">
        <v>11.77861</v>
      </c>
      <c r="R799" s="16">
        <v>13.42</v>
      </c>
      <c r="S799" s="16">
        <v>33.090000000000003</v>
      </c>
      <c r="T799" s="1">
        <v>20.682569444444447</v>
      </c>
      <c r="U799" s="1">
        <v>12.38</v>
      </c>
      <c r="V799" s="1">
        <v>29.15</v>
      </c>
      <c r="W799" s="1">
        <f>+(X799+Y799)/2</f>
        <v>49.445</v>
      </c>
      <c r="X799" s="1">
        <v>21.33</v>
      </c>
      <c r="Y799" s="1">
        <v>77.56</v>
      </c>
      <c r="Z799" s="16">
        <v>1.909</v>
      </c>
      <c r="AA799" s="16">
        <v>1E-3</v>
      </c>
      <c r="AB799" s="16">
        <v>54.84</v>
      </c>
      <c r="AC799" s="2"/>
      <c r="AD799" s="16">
        <v>13.99</v>
      </c>
      <c r="AE799" s="16">
        <v>38.17</v>
      </c>
      <c r="AF799" s="2"/>
      <c r="AG799" s="16">
        <v>13.58</v>
      </c>
      <c r="AH799" s="16">
        <v>37.78</v>
      </c>
      <c r="AI799" s="2"/>
      <c r="AJ799" s="16">
        <v>14.65</v>
      </c>
      <c r="AK799" s="16">
        <v>36.06</v>
      </c>
      <c r="AL799" s="2"/>
      <c r="AM799" s="16">
        <v>13.54</v>
      </c>
      <c r="AN799" s="16">
        <v>33.700000000000003</v>
      </c>
      <c r="AO799" s="16" t="s">
        <v>0</v>
      </c>
      <c r="AP799" s="16">
        <v>4.3999999999999997E-2</v>
      </c>
      <c r="AQ799" s="16">
        <v>18.190000000000001</v>
      </c>
      <c r="AR799" s="16">
        <v>61.07</v>
      </c>
      <c r="AS799" s="16">
        <v>4.1000000000000002E-2</v>
      </c>
      <c r="AT799" s="16">
        <v>17.489999999999998</v>
      </c>
      <c r="AU799" s="16">
        <v>14.81</v>
      </c>
      <c r="AV799" s="16">
        <v>17.71</v>
      </c>
      <c r="AW799" s="16">
        <v>15.77</v>
      </c>
      <c r="AX799" s="16">
        <v>0</v>
      </c>
      <c r="AY799" s="1">
        <v>0</v>
      </c>
      <c r="AZ799" s="1"/>
      <c r="BA799" s="1"/>
      <c r="BB799" s="1"/>
      <c r="BC799" s="1"/>
      <c r="BD799" s="1">
        <f>0.6108*EXP((U799*17.27)/(U799+237.3))</f>
        <v>1.4380970788431684</v>
      </c>
      <c r="BE799" s="1">
        <f>0.6108*EXP((V799*17.27)/(V799+237.3))</f>
        <v>4.0405316343338509</v>
      </c>
      <c r="BF799" s="1">
        <f>+(BE799+BD799)/2</f>
        <v>2.7393143565885096</v>
      </c>
      <c r="BG799" s="1">
        <f>+((BD799*X799/100)+(BE799*Y799/100))/2</f>
        <v>1.7202912212532913</v>
      </c>
      <c r="BH799" s="1">
        <f>+BF799-BG799</f>
        <v>1.0190231353352184</v>
      </c>
      <c r="BI799"/>
      <c r="BJ799"/>
      <c r="BK799"/>
      <c r="BL799"/>
    </row>
    <row r="800" spans="1:64" x14ac:dyDescent="0.2">
      <c r="A800" s="4">
        <v>43897</v>
      </c>
      <c r="B800" s="3">
        <v>0</v>
      </c>
      <c r="C800">
        <v>67</v>
      </c>
      <c r="D800" s="1">
        <v>11.57</v>
      </c>
      <c r="E800" s="1">
        <v>16.91</v>
      </c>
      <c r="F800" s="1">
        <v>173.71109999999999</v>
      </c>
      <c r="G800" s="1">
        <v>28.948920000000001</v>
      </c>
      <c r="H800" s="1">
        <v>-58.396180000000001</v>
      </c>
      <c r="I800" s="1">
        <v>0.47758390000000001</v>
      </c>
      <c r="J800" s="1">
        <v>19.42717</v>
      </c>
      <c r="K800" s="1">
        <v>292.57709999999997</v>
      </c>
      <c r="L800" s="1">
        <v>358.7355</v>
      </c>
      <c r="M800" s="1">
        <v>417.60930000000002</v>
      </c>
      <c r="N800" s="1">
        <v>144.7621</v>
      </c>
      <c r="O800" s="1">
        <v>-58.873759999999997</v>
      </c>
      <c r="P800" s="1">
        <f>+G800/F800</f>
        <v>0.16664979958102852</v>
      </c>
      <c r="Q800" s="1">
        <v>85.888390000000001</v>
      </c>
      <c r="R800" s="1">
        <v>9.1300000000000008</v>
      </c>
      <c r="S800" s="1">
        <v>33.22</v>
      </c>
      <c r="T800" s="1">
        <v>18.350000000000001</v>
      </c>
      <c r="U800" s="1">
        <v>8.73</v>
      </c>
      <c r="V800" s="1">
        <v>29.06</v>
      </c>
      <c r="W800" s="1">
        <f>+(X800+Y800)/2</f>
        <v>56.96</v>
      </c>
      <c r="X800" s="1">
        <v>20.420000000000002</v>
      </c>
      <c r="Y800" s="1">
        <v>93.5</v>
      </c>
      <c r="Z800" s="1">
        <v>1.506</v>
      </c>
      <c r="AA800" s="1">
        <v>216.4</v>
      </c>
      <c r="AB800" s="1">
        <v>55.09</v>
      </c>
      <c r="AC800" s="2">
        <v>17.79</v>
      </c>
      <c r="AD800" s="1">
        <v>10.029999999999999</v>
      </c>
      <c r="AE800" s="1">
        <v>35.11</v>
      </c>
      <c r="AF800" s="2">
        <v>17.54</v>
      </c>
      <c r="AG800" s="1">
        <v>10.61</v>
      </c>
      <c r="AH800" s="1">
        <v>32.22</v>
      </c>
      <c r="AJ800" s="1">
        <v>11.36</v>
      </c>
      <c r="AK800" s="1">
        <v>214.4</v>
      </c>
      <c r="AL800" s="2">
        <v>17.66</v>
      </c>
      <c r="AM800" s="1">
        <v>10.45</v>
      </c>
      <c r="AN800" s="1">
        <v>31.23</v>
      </c>
      <c r="AO800" s="1">
        <v>0.314</v>
      </c>
      <c r="AP800" s="1">
        <v>5.0999999999999997E-2</v>
      </c>
      <c r="AQ800" s="1">
        <v>19.71</v>
      </c>
      <c r="AR800" s="1">
        <v>67.47</v>
      </c>
      <c r="AS800" s="1">
        <v>4.7E-2</v>
      </c>
      <c r="AT800" s="1">
        <v>20.49</v>
      </c>
      <c r="AU800" s="1">
        <v>17.059999999999999</v>
      </c>
      <c r="AV800" s="1">
        <v>20.7</v>
      </c>
      <c r="AW800" s="1">
        <v>18.420000000000002</v>
      </c>
      <c r="AX800" s="1">
        <v>862</v>
      </c>
      <c r="AY800" s="1">
        <f>+AX800*4*4.5/1000*5263/1000/10000*1000</f>
        <v>8.1660708</v>
      </c>
      <c r="BD800" s="1">
        <f>0.6108*EXP((U800*17.27)/(U800+237.3))</f>
        <v>1.127287103617715</v>
      </c>
      <c r="BE800" s="1">
        <f>0.6108*EXP((V800*17.27)/(V800+237.3))</f>
        <v>4.0195876958843098</v>
      </c>
      <c r="BF800" s="1">
        <f>+(BE800+BD800)/2</f>
        <v>2.5734373997510125</v>
      </c>
      <c r="BG800" s="1">
        <f>+((BD800*X800/100)+(BE800*Y800/100))/2</f>
        <v>1.9942532611052834</v>
      </c>
      <c r="BH800" s="1">
        <f>+BF800-BG800</f>
        <v>0.57918413864572904</v>
      </c>
      <c r="BK800" s="15"/>
      <c r="BL800" s="15"/>
    </row>
    <row r="801" spans="1:64" x14ac:dyDescent="0.2">
      <c r="A801" s="4">
        <v>43898</v>
      </c>
      <c r="B801" s="3">
        <v>0</v>
      </c>
      <c r="C801">
        <v>68</v>
      </c>
      <c r="D801" s="1">
        <v>11.43</v>
      </c>
      <c r="E801" s="1">
        <v>10.85</v>
      </c>
      <c r="F801" s="1">
        <v>47.327649999999998</v>
      </c>
      <c r="G801" s="1">
        <v>7.5639469999999998</v>
      </c>
      <c r="H801" s="1">
        <v>-21.018650000000001</v>
      </c>
      <c r="I801" s="1">
        <v>3.7617919999999998</v>
      </c>
      <c r="J801" s="1">
        <v>15.273860000000001</v>
      </c>
      <c r="K801" s="1">
        <v>288.42380000000003</v>
      </c>
      <c r="L801" s="1">
        <v>371.44229999999999</v>
      </c>
      <c r="M801" s="1">
        <v>396.22269999999997</v>
      </c>
      <c r="N801" s="1">
        <v>39.7637</v>
      </c>
      <c r="O801" s="1">
        <v>-24.780439999999999</v>
      </c>
      <c r="P801" s="1">
        <f>+G801/F801</f>
        <v>0.15982088694452398</v>
      </c>
      <c r="Q801" s="1">
        <v>14.98326</v>
      </c>
      <c r="R801" s="1">
        <v>11.18</v>
      </c>
      <c r="S801" s="1">
        <v>18.03</v>
      </c>
      <c r="T801" s="1">
        <v>15.42</v>
      </c>
      <c r="U801" s="1">
        <v>11.02</v>
      </c>
      <c r="V801" s="1">
        <v>17.3</v>
      </c>
      <c r="W801" s="1">
        <f>+(X801+Y801)/2</f>
        <v>82.97999999999999</v>
      </c>
      <c r="X801" s="1">
        <v>69.16</v>
      </c>
      <c r="Y801" s="1">
        <v>96.8</v>
      </c>
      <c r="Z801" s="1">
        <v>1.452</v>
      </c>
      <c r="AA801" s="1">
        <v>152.6</v>
      </c>
      <c r="AB801" s="1">
        <v>95.4</v>
      </c>
      <c r="AC801" s="2">
        <v>18.809999999999999</v>
      </c>
      <c r="AD801" s="1">
        <v>18.27</v>
      </c>
      <c r="AE801" s="1">
        <v>19.77</v>
      </c>
      <c r="AF801" s="2">
        <v>19.07</v>
      </c>
      <c r="AG801" s="1">
        <v>18.77</v>
      </c>
      <c r="AH801" s="1">
        <v>19.63</v>
      </c>
      <c r="AI801" s="2">
        <v>18.98</v>
      </c>
      <c r="AJ801" s="1">
        <v>18.8</v>
      </c>
      <c r="AK801" s="1">
        <v>19.18</v>
      </c>
      <c r="AL801" s="2">
        <v>19.02</v>
      </c>
      <c r="AM801" s="1">
        <v>18.77</v>
      </c>
      <c r="AN801" s="1">
        <v>19.27</v>
      </c>
      <c r="AO801" s="1" t="s">
        <v>0</v>
      </c>
      <c r="AP801" s="1">
        <v>5.2999999999999999E-2</v>
      </c>
      <c r="AQ801" s="1">
        <v>19.62</v>
      </c>
      <c r="AR801" s="1">
        <v>67.33</v>
      </c>
      <c r="AS801" s="1">
        <v>4.9000000000000002E-2</v>
      </c>
      <c r="AT801" s="1">
        <v>20.91</v>
      </c>
      <c r="AU801" s="1">
        <v>17.52</v>
      </c>
      <c r="AV801" s="1">
        <v>21.12</v>
      </c>
      <c r="AW801" s="1">
        <v>18.96</v>
      </c>
      <c r="AX801" s="1">
        <v>2.54</v>
      </c>
      <c r="AY801" s="1">
        <f>+AX801*4*4.5/1000*5263/1000/10000*1000</f>
        <v>2.4062436E-2</v>
      </c>
      <c r="BD801" s="1">
        <f>0.6108*EXP((U801*17.27)/(U801+237.3))</f>
        <v>1.3144603251256228</v>
      </c>
      <c r="BE801" s="1">
        <f>0.6108*EXP((V801*17.27)/(V801+237.3))</f>
        <v>1.974876858198171</v>
      </c>
      <c r="BF801" s="1">
        <f>+(BE801+BD801)/2</f>
        <v>1.6446685916618971</v>
      </c>
      <c r="BG801" s="1">
        <f>+((BD801*X801/100)+(BE801*Y801/100))/2</f>
        <v>1.410380779796355</v>
      </c>
      <c r="BH801" s="1">
        <f>+BF801-BG801</f>
        <v>0.23428781186554204</v>
      </c>
      <c r="BI801" s="7"/>
      <c r="BJ801" s="7"/>
    </row>
    <row r="802" spans="1:64" x14ac:dyDescent="0.2">
      <c r="A802" s="4">
        <v>43899</v>
      </c>
      <c r="B802" s="3">
        <v>0</v>
      </c>
      <c r="C802">
        <v>69</v>
      </c>
      <c r="D802" s="1">
        <v>11.31</v>
      </c>
      <c r="E802" s="1">
        <v>14.32</v>
      </c>
      <c r="F802" s="1">
        <v>197.6096</v>
      </c>
      <c r="G802" s="1">
        <v>28.324269999999999</v>
      </c>
      <c r="H802" s="1">
        <v>-55.453090000000003</v>
      </c>
      <c r="I802" s="1">
        <v>-1.0129919999999999</v>
      </c>
      <c r="J802" s="1">
        <v>17.78753</v>
      </c>
      <c r="K802" s="1">
        <v>290.9375</v>
      </c>
      <c r="L802" s="1">
        <v>352.077</v>
      </c>
      <c r="M802" s="1">
        <v>406.51710000000003</v>
      </c>
      <c r="N802" s="1">
        <v>169.28540000000001</v>
      </c>
      <c r="O802" s="1">
        <v>-54.440100000000001</v>
      </c>
      <c r="P802" s="1">
        <f>+G802/F802</f>
        <v>0.14333448374977734</v>
      </c>
      <c r="Q802" s="1">
        <v>114.84529999999999</v>
      </c>
      <c r="R802" s="1">
        <v>9.8699999999999992</v>
      </c>
      <c r="S802" s="1">
        <v>29.39</v>
      </c>
      <c r="T802" s="1">
        <v>16.84</v>
      </c>
      <c r="U802" s="1">
        <v>9.8699999999999992</v>
      </c>
      <c r="V802" s="1">
        <v>25.85</v>
      </c>
      <c r="W802" s="1">
        <f>+(X802+Y802)/2</f>
        <v>70.199999999999989</v>
      </c>
      <c r="X802" s="1">
        <v>41.8</v>
      </c>
      <c r="Y802" s="1">
        <v>98.6</v>
      </c>
      <c r="Z802" s="1">
        <v>1.123</v>
      </c>
      <c r="AA802" s="1">
        <v>9.2200000000000006</v>
      </c>
      <c r="AB802" s="1">
        <v>86.5</v>
      </c>
      <c r="AC802" s="2">
        <v>17.66</v>
      </c>
      <c r="AD802" s="1">
        <v>15.85</v>
      </c>
      <c r="AE802" s="1">
        <v>19.12</v>
      </c>
      <c r="AF802" s="2">
        <v>18.11</v>
      </c>
      <c r="AG802" s="1">
        <v>17.03</v>
      </c>
      <c r="AH802" s="1">
        <v>18.829999999999998</v>
      </c>
      <c r="AI802" s="2">
        <v>18.8</v>
      </c>
      <c r="AJ802" s="1">
        <v>18</v>
      </c>
      <c r="AK802" s="1">
        <v>19.12</v>
      </c>
      <c r="AL802" s="2">
        <v>18.97</v>
      </c>
      <c r="AM802" s="1">
        <v>18.04</v>
      </c>
      <c r="AN802" s="1">
        <v>19.36</v>
      </c>
      <c r="AO802" s="1" t="s">
        <v>0</v>
      </c>
      <c r="AP802" s="1">
        <v>5.1999999999999998E-2</v>
      </c>
      <c r="AQ802" s="1">
        <v>18.7</v>
      </c>
      <c r="AR802" s="1">
        <v>65.650000000000006</v>
      </c>
      <c r="AS802" s="1">
        <v>4.7E-2</v>
      </c>
      <c r="AT802" s="1">
        <v>20.65</v>
      </c>
      <c r="AU802" s="1">
        <v>17.05</v>
      </c>
      <c r="AV802" s="1">
        <v>20.82</v>
      </c>
      <c r="AW802" s="1">
        <v>18.71</v>
      </c>
      <c r="AX802" s="1">
        <v>0</v>
      </c>
      <c r="AY802" s="1">
        <f>+AX802*4*4.5/1000*5263/1000/10000*1000</f>
        <v>0</v>
      </c>
      <c r="BD802" s="1">
        <f>0.6108*EXP((U802*17.27)/(U802+237.3))</f>
        <v>1.2173062948610973</v>
      </c>
      <c r="BE802" s="1">
        <f>0.6108*EXP((V802*17.27)/(V802+237.3))</f>
        <v>3.3317486585526788</v>
      </c>
      <c r="BF802" s="1">
        <f>+(BE802+BD802)/2</f>
        <v>2.2745274767068882</v>
      </c>
      <c r="BG802" s="1">
        <f>+((BD802*X802/100)+(BE802*Y802/100))/2</f>
        <v>1.8969691042924399</v>
      </c>
      <c r="BH802" s="1">
        <f>+BF802-BG802</f>
        <v>0.37755837241444823</v>
      </c>
    </row>
    <row r="803" spans="1:64" x14ac:dyDescent="0.2">
      <c r="A803" s="4">
        <v>43900</v>
      </c>
      <c r="B803" s="3">
        <v>0</v>
      </c>
      <c r="C803">
        <v>70</v>
      </c>
      <c r="D803" s="1">
        <v>11.7</v>
      </c>
      <c r="E803" s="1">
        <v>17.72</v>
      </c>
      <c r="F803" s="1">
        <v>100.7193</v>
      </c>
      <c r="G803" s="1">
        <v>15.31451</v>
      </c>
      <c r="H803" s="1">
        <v>-36.3157</v>
      </c>
      <c r="I803" s="1">
        <v>-3.2930760000000001</v>
      </c>
      <c r="J803" s="1">
        <v>20.240169999999999</v>
      </c>
      <c r="K803" s="1">
        <v>293.39019999999999</v>
      </c>
      <c r="L803" s="1">
        <v>384.69220000000001</v>
      </c>
      <c r="M803" s="1">
        <v>417.71480000000003</v>
      </c>
      <c r="N803" s="1">
        <v>85.404820000000001</v>
      </c>
      <c r="O803" s="1">
        <v>-33.022620000000003</v>
      </c>
      <c r="P803" s="1">
        <f>+G803/F803</f>
        <v>0.15205139432065154</v>
      </c>
      <c r="Q803" s="1">
        <v>52.382199999999997</v>
      </c>
      <c r="R803" s="1">
        <v>13.79</v>
      </c>
      <c r="S803" s="1">
        <v>31.26</v>
      </c>
      <c r="T803" s="1">
        <v>19.71</v>
      </c>
      <c r="U803" s="1">
        <v>13.9</v>
      </c>
      <c r="V803" s="1">
        <v>28.54</v>
      </c>
      <c r="W803" s="1">
        <f>+(X803+Y803)/2</f>
        <v>64.954999999999998</v>
      </c>
      <c r="X803" s="1">
        <v>35.31</v>
      </c>
      <c r="Y803" s="1">
        <v>94.6</v>
      </c>
      <c r="Z803" s="1">
        <v>1.45</v>
      </c>
      <c r="AA803" s="1">
        <v>47.36</v>
      </c>
      <c r="AB803" s="1">
        <v>71.8</v>
      </c>
      <c r="AC803" s="2">
        <v>18.920000000000002</v>
      </c>
      <c r="AD803" s="1">
        <v>17.149999999999999</v>
      </c>
      <c r="AE803" s="1">
        <v>21.05</v>
      </c>
      <c r="AF803" s="2">
        <v>18.8</v>
      </c>
      <c r="AG803" s="1">
        <v>17.760000000000002</v>
      </c>
      <c r="AH803" s="1">
        <v>20.03</v>
      </c>
      <c r="AI803" s="2">
        <v>18.670000000000002</v>
      </c>
      <c r="AJ803" s="1">
        <v>18.14</v>
      </c>
      <c r="AK803" s="1">
        <v>18.920000000000002</v>
      </c>
      <c r="AL803" s="2">
        <v>18.84</v>
      </c>
      <c r="AM803" s="1">
        <v>18.16</v>
      </c>
      <c r="AN803" s="1">
        <v>19.14</v>
      </c>
      <c r="AO803" s="1" t="s">
        <v>0</v>
      </c>
      <c r="AP803" s="1">
        <v>5.1999999999999998E-2</v>
      </c>
      <c r="AQ803" s="1">
        <v>19.600000000000001</v>
      </c>
      <c r="AR803" s="1">
        <v>67.28</v>
      </c>
      <c r="AS803" s="1">
        <v>4.8000000000000001E-2</v>
      </c>
      <c r="AT803" s="1">
        <v>20.57</v>
      </c>
      <c r="AU803" s="1">
        <v>17.29</v>
      </c>
      <c r="AV803" s="1">
        <v>20.78</v>
      </c>
      <c r="AW803" s="1">
        <v>18.71</v>
      </c>
      <c r="AX803" s="1">
        <v>724.2</v>
      </c>
      <c r="AY803" s="1">
        <f>+AX803*4*4.5/1000*5263/1000/10000*1000</f>
        <v>6.8606362799999996</v>
      </c>
      <c r="BD803" s="1">
        <f>0.6108*EXP((U803*17.27)/(U803+237.3))</f>
        <v>1.5882603446201491</v>
      </c>
      <c r="BE803" s="1">
        <f>0.6108*EXP((V803*17.27)/(V803+237.3))</f>
        <v>3.9004177367782273</v>
      </c>
      <c r="BF803" s="1">
        <f>+(BE803+BD803)/2</f>
        <v>2.7443390406991881</v>
      </c>
      <c r="BG803" s="1">
        <f>+((BD803*X803/100)+(BE803*Y803/100))/2</f>
        <v>2.1253049533387887</v>
      </c>
      <c r="BH803" s="1">
        <f>+BF803-BG803</f>
        <v>0.61903408736039944</v>
      </c>
    </row>
    <row r="804" spans="1:64" x14ac:dyDescent="0.2">
      <c r="A804" s="4">
        <v>43901</v>
      </c>
      <c r="B804" s="3">
        <v>0</v>
      </c>
      <c r="C804">
        <v>71</v>
      </c>
      <c r="D804" s="1">
        <v>11.66</v>
      </c>
      <c r="E804" s="1">
        <v>18.62</v>
      </c>
      <c r="F804" s="1">
        <v>161.256</v>
      </c>
      <c r="G804" s="1">
        <v>24.416070000000001</v>
      </c>
      <c r="H804" s="1">
        <v>-35.737319999999997</v>
      </c>
      <c r="I804" s="1">
        <v>-0.93795530000000005</v>
      </c>
      <c r="J804" s="1">
        <v>22.59291</v>
      </c>
      <c r="K804" s="1">
        <v>295.74290000000002</v>
      </c>
      <c r="L804" s="1">
        <v>398.9504</v>
      </c>
      <c r="M804" s="1">
        <v>433.74970000000002</v>
      </c>
      <c r="N804" s="1">
        <v>136.84</v>
      </c>
      <c r="O804" s="1">
        <v>-34.79936</v>
      </c>
      <c r="P804" s="1">
        <f>+G804/F804</f>
        <v>0.15141185444262539</v>
      </c>
      <c r="Q804" s="1">
        <v>102.0406</v>
      </c>
      <c r="R804" s="1">
        <v>17.239999999999998</v>
      </c>
      <c r="S804" s="1">
        <v>35.340000000000003</v>
      </c>
      <c r="T804" s="1">
        <v>21.75</v>
      </c>
      <c r="U804" s="1">
        <v>16.97</v>
      </c>
      <c r="V804" s="1">
        <v>30.01</v>
      </c>
      <c r="W804" s="1">
        <f>+(X804+Y804)/2</f>
        <v>65.224999999999994</v>
      </c>
      <c r="X804" s="1">
        <v>33.049999999999997</v>
      </c>
      <c r="Y804" s="1">
        <v>97.4</v>
      </c>
      <c r="Z804" s="1">
        <v>1.8129999999999999</v>
      </c>
      <c r="AA804" s="1">
        <v>67.760000000000005</v>
      </c>
      <c r="AB804" s="1">
        <v>96.8</v>
      </c>
      <c r="AC804" s="2">
        <v>19.8</v>
      </c>
      <c r="AD804" s="1">
        <v>18.29</v>
      </c>
      <c r="AE804" s="1">
        <v>20.97</v>
      </c>
      <c r="AF804" s="2">
        <v>19.45</v>
      </c>
      <c r="AG804" s="1">
        <v>18.43</v>
      </c>
      <c r="AH804" s="1">
        <v>19.989999999999998</v>
      </c>
      <c r="AI804" s="2">
        <v>18.899999999999999</v>
      </c>
      <c r="AJ804" s="1">
        <v>18.010000000000002</v>
      </c>
      <c r="AK804" s="1">
        <v>19.47</v>
      </c>
      <c r="AL804" s="2">
        <v>18.93</v>
      </c>
      <c r="AM804" s="1">
        <v>17.86</v>
      </c>
      <c r="AN804" s="1">
        <v>19.57</v>
      </c>
      <c r="AO804" s="1" t="s">
        <v>0</v>
      </c>
      <c r="AP804" s="1">
        <v>5.2999999999999999E-2</v>
      </c>
      <c r="AQ804" s="1">
        <v>20.86</v>
      </c>
      <c r="AR804" s="1">
        <v>69.569999999999993</v>
      </c>
      <c r="AS804" s="1">
        <v>0.05</v>
      </c>
      <c r="AT804" s="1">
        <v>20.88</v>
      </c>
      <c r="AU804" s="1">
        <v>17.989999999999998</v>
      </c>
      <c r="AV804" s="1">
        <v>21.16</v>
      </c>
      <c r="AW804" s="1">
        <v>19.079999999999998</v>
      </c>
      <c r="AX804" s="1">
        <v>3.048</v>
      </c>
      <c r="AY804" s="1">
        <f>+AX804*4*4.5/1000*5263/1000/10000*1000</f>
        <v>2.8874923200000003E-2</v>
      </c>
      <c r="BD804" s="1">
        <f>0.6108*EXP((U804*17.27)/(U804+237.3))</f>
        <v>1.9340484846605783</v>
      </c>
      <c r="BE804" s="1">
        <f>0.6108*EXP((V804*17.27)/(V804+237.3))</f>
        <v>4.2454993926983713</v>
      </c>
      <c r="BF804" s="1">
        <f>+(BE804+BD804)/2</f>
        <v>3.0897739386794747</v>
      </c>
      <c r="BG804" s="1">
        <f>+((BD804*X804/100)+(BE804*Y804/100))/2</f>
        <v>2.3871597163342675</v>
      </c>
      <c r="BH804" s="1">
        <f>+BF804-BG804</f>
        <v>0.70261422234520721</v>
      </c>
    </row>
    <row r="805" spans="1:64" x14ac:dyDescent="0.2">
      <c r="A805" s="4">
        <v>43902</v>
      </c>
      <c r="B805" s="3">
        <v>0</v>
      </c>
      <c r="C805">
        <v>72</v>
      </c>
      <c r="D805" s="1">
        <v>11.44</v>
      </c>
      <c r="E805" s="1">
        <v>15.72</v>
      </c>
      <c r="F805" s="1">
        <v>41.049309999999998</v>
      </c>
      <c r="G805" s="1">
        <v>5.4205899999999998</v>
      </c>
      <c r="H805" s="1">
        <v>-12.300610000000001</v>
      </c>
      <c r="I805" s="1">
        <v>3.1446580000000002</v>
      </c>
      <c r="J805" s="1">
        <v>18.005130000000001</v>
      </c>
      <c r="K805" s="1">
        <v>291.1551</v>
      </c>
      <c r="L805" s="1">
        <v>395.18700000000001</v>
      </c>
      <c r="M805" s="1">
        <v>410.63220000000001</v>
      </c>
      <c r="N805" s="1">
        <v>35.628720000000001</v>
      </c>
      <c r="O805" s="1">
        <v>-15.445270000000001</v>
      </c>
      <c r="P805" s="1">
        <f>+G805/F805</f>
        <v>0.13205069707627243</v>
      </c>
      <c r="Q805" s="1">
        <v>20.183450000000001</v>
      </c>
      <c r="R805" s="1">
        <v>15.14</v>
      </c>
      <c r="S805" s="1">
        <v>20.32</v>
      </c>
      <c r="T805" s="1">
        <v>18.04</v>
      </c>
      <c r="U805" s="1">
        <v>15.62</v>
      </c>
      <c r="V805" s="1">
        <v>20.09</v>
      </c>
      <c r="W805" s="1">
        <f>+(X805+Y805)/2</f>
        <v>92</v>
      </c>
      <c r="X805" s="1">
        <v>86</v>
      </c>
      <c r="Y805" s="1">
        <v>98</v>
      </c>
      <c r="Z805" s="1">
        <v>1.998</v>
      </c>
      <c r="AA805" s="1">
        <v>167.2</v>
      </c>
      <c r="AB805" s="1">
        <v>71.489999999999995</v>
      </c>
      <c r="AC805" s="2">
        <v>19.84</v>
      </c>
      <c r="AD805" s="1">
        <v>19.47</v>
      </c>
      <c r="AE805" s="1">
        <v>20.43</v>
      </c>
      <c r="AF805" s="2">
        <v>19.82</v>
      </c>
      <c r="AG805" s="1">
        <v>19.62</v>
      </c>
      <c r="AH805" s="1">
        <v>20.03</v>
      </c>
      <c r="AI805" s="2">
        <v>19.420000000000002</v>
      </c>
      <c r="AJ805" s="1">
        <v>19.170000000000002</v>
      </c>
      <c r="AK805" s="1">
        <v>19.649999999999999</v>
      </c>
      <c r="AL805" s="2">
        <v>19.329999999999998</v>
      </c>
      <c r="AM805" s="1">
        <v>19.02</v>
      </c>
      <c r="AN805" s="1">
        <v>19.61</v>
      </c>
      <c r="AO805" s="1" t="s">
        <v>0</v>
      </c>
      <c r="AP805" s="1">
        <v>5.7000000000000002E-2</v>
      </c>
      <c r="AQ805" s="1">
        <v>20.95</v>
      </c>
      <c r="AR805" s="1">
        <v>69.680000000000007</v>
      </c>
      <c r="AS805" s="1">
        <v>5.2999999999999999E-2</v>
      </c>
      <c r="AT805" s="1">
        <v>21.69</v>
      </c>
      <c r="AU805" s="1">
        <v>19.2</v>
      </c>
      <c r="AV805" s="1">
        <v>21.97</v>
      </c>
      <c r="AW805" s="1">
        <v>20.37</v>
      </c>
      <c r="AX805" s="1">
        <v>19.559999999999999</v>
      </c>
      <c r="AY805" s="1">
        <f>+AX805*4*4.5/1000*5263/1000/10000*1000</f>
        <v>0.18529970399999998</v>
      </c>
      <c r="BD805" s="1">
        <f>0.6108*EXP((U805*17.27)/(U805+237.3))</f>
        <v>1.7746200309682545</v>
      </c>
      <c r="BE805" s="1">
        <f>0.6108*EXP((V805*17.27)/(V805+237.3))</f>
        <v>2.351340207155534</v>
      </c>
      <c r="BF805" s="1">
        <f>+(BE805+BD805)/2</f>
        <v>2.0629801190618942</v>
      </c>
      <c r="BG805" s="1">
        <f>+((BD805*X805/100)+(BE805*Y805/100))/2</f>
        <v>1.9152433148225612</v>
      </c>
      <c r="BH805" s="1">
        <f>+BF805-BG805</f>
        <v>0.147736804239333</v>
      </c>
    </row>
    <row r="806" spans="1:64" x14ac:dyDescent="0.2">
      <c r="A806" s="4">
        <v>43903</v>
      </c>
      <c r="B806" s="3">
        <v>0</v>
      </c>
      <c r="C806">
        <v>73</v>
      </c>
      <c r="D806" s="1">
        <v>11.3</v>
      </c>
      <c r="E806" s="1">
        <v>10.29</v>
      </c>
      <c r="F806" s="1">
        <v>253.64529999999999</v>
      </c>
      <c r="G806" s="1">
        <v>36.18027</v>
      </c>
      <c r="H806" s="1">
        <v>-69.827349999999996</v>
      </c>
      <c r="I806" s="1">
        <v>1.3197019999999999</v>
      </c>
      <c r="J806" s="1">
        <v>17.52647</v>
      </c>
      <c r="K806" s="1">
        <v>290.67649999999998</v>
      </c>
      <c r="L806" s="1">
        <v>335.67340000000002</v>
      </c>
      <c r="M806" s="1">
        <v>406.82040000000001</v>
      </c>
      <c r="N806" s="1">
        <v>217.465</v>
      </c>
      <c r="O806" s="1">
        <v>-71.147059999999996</v>
      </c>
      <c r="P806" s="1">
        <f>+G806/F806</f>
        <v>0.14264120013262616</v>
      </c>
      <c r="Q806" s="1">
        <v>146.31800000000001</v>
      </c>
      <c r="R806" s="1">
        <v>10.14</v>
      </c>
      <c r="S806" s="1">
        <v>27.5</v>
      </c>
      <c r="T806" s="1">
        <v>16.71</v>
      </c>
      <c r="U806" s="1">
        <v>10.29</v>
      </c>
      <c r="V806" s="1">
        <v>22.87</v>
      </c>
      <c r="W806" s="1">
        <f>+(X806+Y806)/2</f>
        <v>68.63</v>
      </c>
      <c r="X806" s="1">
        <v>38.86</v>
      </c>
      <c r="Y806" s="1">
        <v>98.4</v>
      </c>
      <c r="Z806" s="1">
        <v>1.8440000000000001</v>
      </c>
      <c r="AA806" s="1">
        <v>202.9</v>
      </c>
      <c r="AB806" s="1">
        <v>56.09</v>
      </c>
      <c r="AC806" s="2">
        <v>19.010000000000002</v>
      </c>
      <c r="AD806" s="1">
        <v>17.38</v>
      </c>
      <c r="AE806" s="1">
        <v>20.170000000000002</v>
      </c>
      <c r="AF806" s="2">
        <v>19.260000000000002</v>
      </c>
      <c r="AG806" s="1">
        <v>18.2</v>
      </c>
      <c r="AH806" s="1">
        <v>19.760000000000002</v>
      </c>
      <c r="AI806" s="2">
        <v>19.46</v>
      </c>
      <c r="AJ806" s="1">
        <v>18.43</v>
      </c>
      <c r="AK806" s="1">
        <v>19.899999999999999</v>
      </c>
      <c r="AL806" s="2">
        <v>19.47</v>
      </c>
      <c r="AM806" s="1">
        <v>18.260000000000002</v>
      </c>
      <c r="AN806" s="1">
        <v>20.079999999999998</v>
      </c>
      <c r="AO806" s="1" t="s">
        <v>0</v>
      </c>
      <c r="AP806" s="1">
        <v>6.3E-2</v>
      </c>
      <c r="AQ806" s="1">
        <v>20.12</v>
      </c>
      <c r="AR806" s="1">
        <v>68.209999999999994</v>
      </c>
      <c r="AS806" s="1">
        <v>5.8999999999999997E-2</v>
      </c>
      <c r="AT806" s="1">
        <v>21.61</v>
      </c>
      <c r="AU806" s="1">
        <v>21.16</v>
      </c>
      <c r="AV806" s="1">
        <v>21.85</v>
      </c>
      <c r="AW806" s="1">
        <v>22.72</v>
      </c>
      <c r="AX806" s="1">
        <v>0</v>
      </c>
      <c r="AY806" s="1">
        <f>+AX806*4*4.5/1000*5263/1000/10000*1000</f>
        <v>0</v>
      </c>
      <c r="BD806" s="1">
        <f>0.6108*EXP((U806*17.27)/(U806+237.3))</f>
        <v>1.2520304917916267</v>
      </c>
      <c r="BE806" s="1">
        <f>0.6108*EXP((V806*17.27)/(V806+237.3))</f>
        <v>2.7874228455553429</v>
      </c>
      <c r="BF806" s="1">
        <f>+(BE806+BD806)/2</f>
        <v>2.0197266686734849</v>
      </c>
      <c r="BG806" s="1">
        <f>+((BD806*X806/100)+(BE806*Y806/100))/2</f>
        <v>1.6146815645683419</v>
      </c>
      <c r="BH806" s="1">
        <f>+BF806-BG806</f>
        <v>0.40504510410514305</v>
      </c>
    </row>
    <row r="807" spans="1:64" s="7" customFormat="1" x14ac:dyDescent="0.2">
      <c r="A807" s="5">
        <v>43904</v>
      </c>
      <c r="B807" s="9">
        <v>0</v>
      </c>
      <c r="C807" s="7">
        <v>74</v>
      </c>
      <c r="D807" s="2">
        <v>11.27</v>
      </c>
      <c r="E807" s="2">
        <v>11.35</v>
      </c>
      <c r="F807" s="2">
        <v>268.9479</v>
      </c>
      <c r="G807" s="2">
        <v>40.589179999999999</v>
      </c>
      <c r="H807" s="2">
        <v>-79.162589999999994</v>
      </c>
      <c r="I807" s="2">
        <v>1.9747890000000001E-2</v>
      </c>
      <c r="J807" s="2">
        <v>17.65164</v>
      </c>
      <c r="K807" s="2">
        <v>290.80160000000001</v>
      </c>
      <c r="L807" s="2">
        <v>327.8775</v>
      </c>
      <c r="M807" s="2">
        <v>407.0598</v>
      </c>
      <c r="N807" s="2">
        <v>228.3587</v>
      </c>
      <c r="O807" s="2">
        <v>-79.182329999999993</v>
      </c>
      <c r="P807" s="2">
        <f>+G807/F807</f>
        <v>0.15091837489714549</v>
      </c>
      <c r="Q807" s="2">
        <v>149.1764</v>
      </c>
      <c r="R807" s="2">
        <v>8.99</v>
      </c>
      <c r="S807" s="2">
        <v>29.02</v>
      </c>
      <c r="T807" s="2">
        <v>16.489999999999998</v>
      </c>
      <c r="U807" s="2">
        <v>9.1999999999999993</v>
      </c>
      <c r="V807" s="2">
        <v>25.29</v>
      </c>
      <c r="W807" s="2">
        <v>92.9</v>
      </c>
      <c r="X807" s="2">
        <v>34.700000000000003</v>
      </c>
      <c r="Y807" s="2">
        <v>98</v>
      </c>
      <c r="Z807" s="2">
        <v>1.4410000000000001</v>
      </c>
      <c r="AA807" s="2">
        <v>352.2</v>
      </c>
      <c r="AB807" s="2">
        <v>93.6</v>
      </c>
      <c r="AC807" s="2">
        <v>18.29</v>
      </c>
      <c r="AD807" s="2">
        <v>10.96</v>
      </c>
      <c r="AE807" s="2">
        <v>19.850000000000001</v>
      </c>
      <c r="AF807" s="2">
        <v>18.73</v>
      </c>
      <c r="AG807" s="2">
        <v>13.74</v>
      </c>
      <c r="AH807" s="2">
        <v>19.579999999999998</v>
      </c>
      <c r="AI807" s="2">
        <v>19.23</v>
      </c>
      <c r="AJ807" s="2">
        <v>14.74</v>
      </c>
      <c r="AK807" s="2">
        <v>19.68</v>
      </c>
      <c r="AL807" s="2">
        <v>19.329999999999998</v>
      </c>
      <c r="AM807" s="2">
        <v>13.36</v>
      </c>
      <c r="AN807" s="2">
        <v>19.97</v>
      </c>
      <c r="AO807" s="2" t="s">
        <v>0</v>
      </c>
      <c r="AP807" s="2">
        <v>6.5000000000000002E-2</v>
      </c>
      <c r="AQ807" s="2">
        <v>19.45</v>
      </c>
      <c r="AR807" s="2">
        <v>67.02</v>
      </c>
      <c r="AS807" s="2">
        <v>0.06</v>
      </c>
      <c r="AT807" s="2">
        <v>20.81</v>
      </c>
      <c r="AU807" s="2">
        <v>21.39</v>
      </c>
      <c r="AV807" s="2">
        <v>21.01</v>
      </c>
      <c r="AW807" s="2">
        <v>23.21</v>
      </c>
      <c r="AX807" s="2">
        <v>0</v>
      </c>
      <c r="AY807" s="1">
        <f>+AX807*4*4.5/1000*5263/1000/10000*1000</f>
        <v>0</v>
      </c>
      <c r="AZ807" s="1"/>
      <c r="BA807" s="1"/>
      <c r="BB807" s="1"/>
      <c r="BC807" s="1"/>
      <c r="BD807" s="1">
        <f>0.6108*EXP((U807*17.27)/(U807+237.3))</f>
        <v>1.1636645634990301</v>
      </c>
      <c r="BE807" s="1">
        <f>0.6108*EXP((V807*17.27)/(V807+237.3))</f>
        <v>3.2229115945963174</v>
      </c>
      <c r="BF807" s="1">
        <f>+(BE807+BD807)/2</f>
        <v>2.1932880790476736</v>
      </c>
      <c r="BG807" s="1">
        <f>+((BD807*X807/100)+(BE807*Y807/100))/2</f>
        <v>1.7811224831192771</v>
      </c>
      <c r="BH807" s="1">
        <f>+BF807-BG807</f>
        <v>0.41216559592839652</v>
      </c>
      <c r="BI807"/>
      <c r="BJ807"/>
      <c r="BK807"/>
      <c r="BL807"/>
    </row>
    <row r="808" spans="1:64" x14ac:dyDescent="0.2">
      <c r="A808" s="4">
        <v>43905</v>
      </c>
      <c r="B808" s="3">
        <v>0</v>
      </c>
      <c r="C808">
        <v>75</v>
      </c>
      <c r="D808" s="1">
        <v>11.74</v>
      </c>
      <c r="E808" s="1">
        <v>9.86</v>
      </c>
      <c r="F808" s="1">
        <v>265.13889999999998</v>
      </c>
      <c r="G808" s="1">
        <v>41.43309</v>
      </c>
      <c r="H808" s="1">
        <v>-81.863630000000001</v>
      </c>
      <c r="I808" s="1">
        <v>0.65101520000000002</v>
      </c>
      <c r="J808" s="1">
        <v>17.89396</v>
      </c>
      <c r="K808" s="1">
        <v>291.04390000000001</v>
      </c>
      <c r="L808" s="1">
        <v>326.71550000000002</v>
      </c>
      <c r="M808" s="1">
        <v>409.23009999999999</v>
      </c>
      <c r="N808" s="1">
        <v>223.70580000000001</v>
      </c>
      <c r="O808" s="1">
        <v>-82.514660000000006</v>
      </c>
      <c r="P808" s="1">
        <f>+G808/F808</f>
        <v>0.15626937427891571</v>
      </c>
      <c r="Q808" s="1">
        <v>141.19120000000001</v>
      </c>
      <c r="R808" s="1">
        <v>9.6999999999999993</v>
      </c>
      <c r="S808" s="1">
        <v>31.39</v>
      </c>
      <c r="T808" s="1">
        <v>16.52</v>
      </c>
      <c r="U808" s="1">
        <v>9.7100000000000009</v>
      </c>
      <c r="V808" s="1">
        <v>26.39</v>
      </c>
      <c r="W808" s="1">
        <v>94.6</v>
      </c>
      <c r="X808" s="1">
        <v>26.43</v>
      </c>
      <c r="Y808" s="1">
        <v>97.9</v>
      </c>
      <c r="Z808" s="1">
        <v>1.262</v>
      </c>
      <c r="AA808" s="1">
        <v>213.9</v>
      </c>
      <c r="AB808" s="1">
        <v>92.7</v>
      </c>
      <c r="AC808" s="2">
        <v>18.45</v>
      </c>
      <c r="AD808" s="1">
        <v>16</v>
      </c>
      <c r="AE808" s="1">
        <v>20.12</v>
      </c>
      <c r="AF808" s="2">
        <v>18.72</v>
      </c>
      <c r="AG808" s="1">
        <v>17.2</v>
      </c>
      <c r="AH808" s="1">
        <v>19.43</v>
      </c>
      <c r="AI808" s="2">
        <v>19.12</v>
      </c>
      <c r="AJ808" s="1">
        <v>17.72</v>
      </c>
      <c r="AK808" s="1">
        <v>19.63</v>
      </c>
      <c r="AL808" s="2">
        <v>19.3</v>
      </c>
      <c r="AM808" s="1">
        <v>17.71</v>
      </c>
      <c r="AN808" s="1">
        <v>19.98</v>
      </c>
      <c r="AO808" s="1" t="s">
        <v>0</v>
      </c>
      <c r="AP808" s="1">
        <v>6.5000000000000002E-2</v>
      </c>
      <c r="AQ808" s="1">
        <v>19.55</v>
      </c>
      <c r="AR808" s="1">
        <v>67.17</v>
      </c>
      <c r="AS808" s="1">
        <v>0.06</v>
      </c>
      <c r="AT808" s="1">
        <v>20.37</v>
      </c>
      <c r="AU808" s="1">
        <v>21.44</v>
      </c>
      <c r="AV808" s="1">
        <v>20.57</v>
      </c>
      <c r="AW808" s="1">
        <v>23.23</v>
      </c>
      <c r="AX808" s="1">
        <v>0</v>
      </c>
      <c r="AY808" s="1">
        <f>+AX808*4*4.5/1000*5263/1000/10000*1000</f>
        <v>0</v>
      </c>
      <c r="BD808" s="1">
        <f>0.6108*EXP((U808*17.27)/(U808+237.3))</f>
        <v>1.2043025157681533</v>
      </c>
      <c r="BE808" s="1">
        <f>0.6108*EXP((V808*17.27)/(V808+237.3))</f>
        <v>3.4397185781940873</v>
      </c>
      <c r="BF808" s="1">
        <f>+(BE808+BD808)/2</f>
        <v>2.3220105469811205</v>
      </c>
      <c r="BG808" s="1">
        <f>+((BD808*X808/100)+(BE808*Y808/100))/2</f>
        <v>1.8428908214847675</v>
      </c>
      <c r="BH808" s="1">
        <f>+BF808-BG808</f>
        <v>0.47911972549635307</v>
      </c>
      <c r="BK808" s="7"/>
      <c r="BL808" s="7"/>
    </row>
    <row r="809" spans="1:64" x14ac:dyDescent="0.2">
      <c r="A809" s="4">
        <v>43906</v>
      </c>
      <c r="B809" s="3">
        <v>0</v>
      </c>
      <c r="C809">
        <v>76</v>
      </c>
      <c r="D809" s="1">
        <v>11.65</v>
      </c>
      <c r="E809" s="1">
        <v>11.84</v>
      </c>
      <c r="F809" s="1">
        <v>273.25700000000001</v>
      </c>
      <c r="G809" s="1">
        <v>44.210790000000003</v>
      </c>
      <c r="H809" s="1">
        <v>-84.786739999999995</v>
      </c>
      <c r="I809" s="1">
        <v>1.2556849999999999</v>
      </c>
      <c r="J809" s="1">
        <v>17.915780000000002</v>
      </c>
      <c r="K809" s="1">
        <v>291.06569999999999</v>
      </c>
      <c r="L809" s="1">
        <v>324.16309999999999</v>
      </c>
      <c r="M809" s="1">
        <v>410.20549999999997</v>
      </c>
      <c r="N809" s="1">
        <v>229.0462</v>
      </c>
      <c r="O809" s="1">
        <v>-86.042420000000007</v>
      </c>
      <c r="P809" s="1">
        <f>+G809/F809</f>
        <v>0.16179197605184864</v>
      </c>
      <c r="Q809" s="1">
        <v>143.00370000000001</v>
      </c>
      <c r="R809" s="1">
        <v>6.9980000000000002</v>
      </c>
      <c r="S809" s="1">
        <v>30.36</v>
      </c>
      <c r="T809" s="1">
        <v>16.5</v>
      </c>
      <c r="U809" s="1">
        <v>6.9560000000000004</v>
      </c>
      <c r="V809" s="1">
        <v>26.92</v>
      </c>
      <c r="W809" s="1">
        <v>92.4</v>
      </c>
      <c r="X809" s="1">
        <v>24.25</v>
      </c>
      <c r="Y809" s="1">
        <v>98</v>
      </c>
      <c r="Z809" s="1">
        <v>1.5940000000000001</v>
      </c>
      <c r="AA809" s="1">
        <v>163.6</v>
      </c>
      <c r="AB809" s="1">
        <v>87.2</v>
      </c>
      <c r="AC809" s="2">
        <v>18.329999999999998</v>
      </c>
      <c r="AD809" s="1">
        <v>15.79</v>
      </c>
      <c r="AE809" s="1">
        <v>20.100000000000001</v>
      </c>
      <c r="AF809" s="2">
        <v>18.63</v>
      </c>
      <c r="AG809" s="1">
        <v>17.2</v>
      </c>
      <c r="AH809" s="1">
        <v>19.36</v>
      </c>
      <c r="AI809" s="2">
        <v>19</v>
      </c>
      <c r="AJ809" s="1">
        <v>17.72</v>
      </c>
      <c r="AK809" s="1">
        <v>19.47</v>
      </c>
      <c r="AL809" s="2">
        <v>19.18</v>
      </c>
      <c r="AM809" s="1">
        <v>17.7</v>
      </c>
      <c r="AN809" s="1">
        <v>19.84</v>
      </c>
      <c r="AO809" s="1">
        <v>0.308</v>
      </c>
      <c r="AP809" s="1">
        <v>6.4000000000000001E-2</v>
      </c>
      <c r="AQ809" s="1">
        <v>19.48</v>
      </c>
      <c r="AR809" s="1">
        <v>67.06</v>
      </c>
      <c r="AS809" s="1">
        <v>5.8999999999999997E-2</v>
      </c>
      <c r="AT809" s="1">
        <v>19.97</v>
      </c>
      <c r="AU809" s="1">
        <v>21.27</v>
      </c>
      <c r="AV809" s="1">
        <v>20.170000000000002</v>
      </c>
      <c r="AW809" s="1">
        <v>23.07</v>
      </c>
      <c r="AX809" s="1">
        <v>0</v>
      </c>
      <c r="AY809" s="1">
        <f>+AX809*4*4.5/1000*5263/1000/10000*1000</f>
        <v>0</v>
      </c>
      <c r="BD809" s="1">
        <f>0.6108*EXP((U809*17.27)/(U809+237.3))</f>
        <v>0.99883552182612467</v>
      </c>
      <c r="BE809" s="1">
        <f>0.6108*EXP((V809*17.27)/(V809+237.3))</f>
        <v>3.5486408429984739</v>
      </c>
      <c r="BF809" s="1">
        <f>+(BE809+BD809)/2</f>
        <v>2.2737381824122993</v>
      </c>
      <c r="BG809" s="1">
        <f>+((BD809*X809/100)+(BE809*Y809/100))/2</f>
        <v>1.85994282009067</v>
      </c>
      <c r="BH809" s="1">
        <f>+BF809-BG809</f>
        <v>0.41379536232162928</v>
      </c>
    </row>
    <row r="810" spans="1:64" x14ac:dyDescent="0.2">
      <c r="A810" s="4">
        <v>43907</v>
      </c>
      <c r="B810" s="3">
        <v>0</v>
      </c>
      <c r="C810">
        <v>77</v>
      </c>
      <c r="D810" s="1">
        <v>11.46</v>
      </c>
      <c r="E810" s="1">
        <v>11.55</v>
      </c>
      <c r="F810" s="1">
        <v>247.2475</v>
      </c>
      <c r="G810" s="1">
        <v>40.297800000000002</v>
      </c>
      <c r="H810" s="1">
        <v>-68.604410000000001</v>
      </c>
      <c r="I810" s="1">
        <v>4.3989099999999999</v>
      </c>
      <c r="J810" s="1">
        <v>18.113309999999998</v>
      </c>
      <c r="K810" s="1">
        <v>291.26330000000002</v>
      </c>
      <c r="L810" s="1">
        <v>340.62880000000001</v>
      </c>
      <c r="M810" s="1">
        <v>413.63200000000001</v>
      </c>
      <c r="N810" s="1">
        <v>206.9496</v>
      </c>
      <c r="O810" s="1">
        <v>-73.003309999999999</v>
      </c>
      <c r="P810" s="1">
        <f>+G810/F810</f>
        <v>0.16298567225148891</v>
      </c>
      <c r="Q810" s="1">
        <v>133.94630000000001</v>
      </c>
      <c r="R810" s="1">
        <v>11.52</v>
      </c>
      <c r="S810" s="1">
        <v>29.26</v>
      </c>
      <c r="T810" s="1">
        <v>17.059999999999999</v>
      </c>
      <c r="U810" s="1">
        <v>11.59</v>
      </c>
      <c r="V810" s="1">
        <v>25.66</v>
      </c>
      <c r="W810" s="1">
        <v>89.7</v>
      </c>
      <c r="X810" s="1">
        <v>27.97</v>
      </c>
      <c r="Y810" s="1">
        <v>94</v>
      </c>
      <c r="Z810" s="1">
        <v>1.544</v>
      </c>
      <c r="AA810" s="1">
        <v>180.8</v>
      </c>
      <c r="AB810" s="1">
        <v>79.55</v>
      </c>
      <c r="AC810" s="2">
        <v>18.87</v>
      </c>
      <c r="AD810" s="1">
        <v>16.86</v>
      </c>
      <c r="AE810" s="1">
        <v>20.41</v>
      </c>
      <c r="AF810" s="2">
        <v>18.989999999999998</v>
      </c>
      <c r="AG810" s="1">
        <v>17.77</v>
      </c>
      <c r="AH810" s="1">
        <v>19.64</v>
      </c>
      <c r="AI810" s="2">
        <v>19.11</v>
      </c>
      <c r="AJ810" s="1">
        <v>18.02</v>
      </c>
      <c r="AK810" s="1">
        <v>19.61</v>
      </c>
      <c r="AL810" s="2">
        <v>19.27</v>
      </c>
      <c r="AM810" s="1">
        <v>17.95</v>
      </c>
      <c r="AN810" s="1">
        <v>19.89</v>
      </c>
      <c r="AO810" s="1" t="s">
        <v>0</v>
      </c>
      <c r="AP810" s="1">
        <v>6.4000000000000001E-2</v>
      </c>
      <c r="AQ810" s="1">
        <v>19.91</v>
      </c>
      <c r="AR810" s="1">
        <v>67.849999999999994</v>
      </c>
      <c r="AS810" s="1">
        <v>5.8999999999999997E-2</v>
      </c>
      <c r="AT810" s="1">
        <v>19.739999999999998</v>
      </c>
      <c r="AU810" s="1">
        <v>21.25</v>
      </c>
      <c r="AV810" s="1">
        <v>19.95</v>
      </c>
      <c r="AW810" s="1">
        <v>22.89</v>
      </c>
      <c r="AX810" s="1">
        <v>0</v>
      </c>
      <c r="AY810" s="1">
        <f>+AX810*4*4.5/1000*5263/1000/10000*1000</f>
        <v>0</v>
      </c>
      <c r="BD810" s="1">
        <f>0.6108*EXP((U810*17.27)/(U810+237.3))</f>
        <v>1.3650924801435782</v>
      </c>
      <c r="BE810" s="1">
        <f>0.6108*EXP((V810*17.27)/(V810+237.3))</f>
        <v>3.2944681630661279</v>
      </c>
      <c r="BF810" s="1">
        <f>+(BE810+BD810)/2</f>
        <v>2.3297803216048529</v>
      </c>
      <c r="BG810" s="1">
        <f>+((BD810*X810/100)+(BE810*Y810/100))/2</f>
        <v>1.7393082199891594</v>
      </c>
      <c r="BH810" s="1">
        <f>+BF810-BG810</f>
        <v>0.59047210161569352</v>
      </c>
    </row>
    <row r="811" spans="1:64" x14ac:dyDescent="0.2">
      <c r="A811" s="4">
        <v>43908</v>
      </c>
      <c r="B811" s="3">
        <v>0</v>
      </c>
      <c r="C811">
        <v>78</v>
      </c>
      <c r="D811" s="1">
        <v>11.49</v>
      </c>
      <c r="E811" s="1">
        <v>10.79</v>
      </c>
      <c r="F811" s="1">
        <v>122.2865</v>
      </c>
      <c r="G811" s="1">
        <v>18.04307</v>
      </c>
      <c r="H811" s="1">
        <v>-33.303379999999997</v>
      </c>
      <c r="I811" s="1">
        <v>3.7997429999999999</v>
      </c>
      <c r="J811" s="1">
        <v>14.965579999999999</v>
      </c>
      <c r="K811" s="1">
        <v>288.11559999999997</v>
      </c>
      <c r="L811" s="1">
        <v>357.57420000000002</v>
      </c>
      <c r="M811" s="1">
        <v>394.6773</v>
      </c>
      <c r="N811" s="1">
        <v>104.24339999999999</v>
      </c>
      <c r="O811" s="1">
        <v>-37.103119999999997</v>
      </c>
      <c r="P811" s="1">
        <f>+G811/F811</f>
        <v>0.14754752159886822</v>
      </c>
      <c r="Q811" s="1">
        <v>67.140289999999993</v>
      </c>
      <c r="R811" s="1">
        <v>10.7</v>
      </c>
      <c r="S811" s="1">
        <v>20.62</v>
      </c>
      <c r="T811" s="1">
        <v>15.05</v>
      </c>
      <c r="U811" s="1">
        <v>10.99</v>
      </c>
      <c r="V811" s="1">
        <v>19.66</v>
      </c>
      <c r="W811" s="1">
        <v>87.9</v>
      </c>
      <c r="X811" s="1">
        <v>71.58</v>
      </c>
      <c r="Y811" s="1">
        <v>97.4</v>
      </c>
      <c r="Z811" s="1">
        <v>2.8050000000000002</v>
      </c>
      <c r="AA811" s="1">
        <v>164.8</v>
      </c>
      <c r="AB811" s="1">
        <v>62.76</v>
      </c>
      <c r="AC811" s="2">
        <v>18.63</v>
      </c>
      <c r="AD811" s="1">
        <v>17.8</v>
      </c>
      <c r="AE811" s="1">
        <v>19.739999999999998</v>
      </c>
      <c r="AF811" s="2">
        <v>19.11</v>
      </c>
      <c r="AG811" s="1">
        <v>18.64</v>
      </c>
      <c r="AH811" s="1">
        <v>19.59</v>
      </c>
      <c r="AI811" s="2">
        <v>19.27</v>
      </c>
      <c r="AJ811" s="1">
        <v>18.920000000000002</v>
      </c>
      <c r="AK811" s="1">
        <v>19.82</v>
      </c>
      <c r="AL811" s="2">
        <v>19.41</v>
      </c>
      <c r="AM811" s="1">
        <v>18.93</v>
      </c>
      <c r="AN811" s="1">
        <v>20.11</v>
      </c>
      <c r="AO811" s="1" t="s">
        <v>0</v>
      </c>
      <c r="AP811" s="1">
        <v>6.4000000000000001E-2</v>
      </c>
      <c r="AQ811" s="1">
        <v>19.5</v>
      </c>
      <c r="AR811" s="1">
        <v>67.12</v>
      </c>
      <c r="AS811" s="1">
        <v>5.8999999999999997E-2</v>
      </c>
      <c r="AT811" s="1">
        <v>19.63</v>
      </c>
      <c r="AU811" s="1">
        <v>21.18</v>
      </c>
      <c r="AV811" s="1">
        <v>19.82</v>
      </c>
      <c r="AW811" s="1">
        <v>22.97</v>
      </c>
      <c r="AX811" s="1">
        <v>9.91</v>
      </c>
      <c r="AY811" s="1">
        <f>+AX811*4*4.5/1000*5263/1000/10000*1000</f>
        <v>9.3881393999999993E-2</v>
      </c>
      <c r="BD811" s="1">
        <f>0.6108*EXP((U811*17.27)/(U811+237.3))</f>
        <v>1.3118418108269714</v>
      </c>
      <c r="BE811" s="1">
        <f>0.6108*EXP((V811*17.27)/(V811+237.3))</f>
        <v>2.2895180780591819</v>
      </c>
      <c r="BF811" s="1">
        <f>+(BE811+BD811)/2</f>
        <v>1.8006799444430768</v>
      </c>
      <c r="BG811" s="1">
        <f>+((BD811*X811/100)+(BE811*Y811/100))/2</f>
        <v>1.5845034881097948</v>
      </c>
      <c r="BH811" s="1">
        <f>+BF811-BG811</f>
        <v>0.21617645633328197</v>
      </c>
    </row>
    <row r="812" spans="1:64" x14ac:dyDescent="0.2">
      <c r="A812" s="4">
        <v>43909</v>
      </c>
      <c r="B812" s="3">
        <v>0</v>
      </c>
      <c r="C812">
        <v>79</v>
      </c>
      <c r="D812" s="1">
        <v>11.37</v>
      </c>
      <c r="E812" s="1">
        <v>7.9779999999999998</v>
      </c>
      <c r="F812" s="1">
        <v>192.37350000000001</v>
      </c>
      <c r="G812" s="1">
        <v>28.159050000000001</v>
      </c>
      <c r="H812" s="1">
        <v>-71.654669999999996</v>
      </c>
      <c r="I812" s="1">
        <v>-0.27357799999999999</v>
      </c>
      <c r="J812" s="1">
        <v>14.353910000000001</v>
      </c>
      <c r="K812" s="1">
        <v>287.50389999999999</v>
      </c>
      <c r="L812" s="1">
        <v>316.68689999999998</v>
      </c>
      <c r="M812" s="1">
        <v>388.06799999999998</v>
      </c>
      <c r="N812" s="1">
        <v>164.21440000000001</v>
      </c>
      <c r="O812" s="1">
        <v>-71.381100000000004</v>
      </c>
      <c r="P812" s="1">
        <f>+G812/F812</f>
        <v>0.14637696980093412</v>
      </c>
      <c r="Q812" s="1">
        <v>92.833340000000007</v>
      </c>
      <c r="R812" s="1">
        <v>7.6950000000000003</v>
      </c>
      <c r="S812" s="1">
        <v>25.27</v>
      </c>
      <c r="T812" s="1">
        <v>13.49</v>
      </c>
      <c r="U812" s="1">
        <v>7.7569999999999997</v>
      </c>
      <c r="V812" s="1">
        <v>21.62</v>
      </c>
      <c r="W812" s="1">
        <v>94.4</v>
      </c>
      <c r="X812" s="1">
        <v>34.54</v>
      </c>
      <c r="Y812" s="1">
        <v>97.5</v>
      </c>
      <c r="Z812" s="1">
        <v>1.212</v>
      </c>
      <c r="AA812" s="1">
        <v>233.2</v>
      </c>
      <c r="AB812" s="1">
        <v>84.9</v>
      </c>
      <c r="AC812" s="2">
        <v>17.23</v>
      </c>
      <c r="AD812" s="1">
        <v>15.46</v>
      </c>
      <c r="AE812" s="1">
        <v>18.32</v>
      </c>
      <c r="AF812" s="2">
        <v>18.09</v>
      </c>
      <c r="AG812" s="1">
        <v>16.91</v>
      </c>
      <c r="AH812" s="1">
        <v>19.04</v>
      </c>
      <c r="AI812" s="2">
        <v>19.09</v>
      </c>
      <c r="AJ812" s="1">
        <v>18.16</v>
      </c>
      <c r="AK812" s="1">
        <v>19.43</v>
      </c>
      <c r="AL812" s="2">
        <v>19.37</v>
      </c>
      <c r="AM812" s="1">
        <v>18.239999999999998</v>
      </c>
      <c r="AN812" s="1">
        <v>19.87</v>
      </c>
      <c r="AO812" s="1" t="s">
        <v>0</v>
      </c>
      <c r="AP812" s="1">
        <v>6.7000000000000004E-2</v>
      </c>
      <c r="AQ812" s="1">
        <v>18.079999999999998</v>
      </c>
      <c r="AR812" s="1">
        <v>64.52</v>
      </c>
      <c r="AS812" s="1">
        <v>0.06</v>
      </c>
      <c r="AT812" s="1">
        <v>20.079999999999998</v>
      </c>
      <c r="AU812" s="1">
        <v>21.68</v>
      </c>
      <c r="AV812" s="1">
        <v>20.21</v>
      </c>
      <c r="AW812" s="1">
        <v>24.05</v>
      </c>
      <c r="AX812" s="1">
        <v>0</v>
      </c>
      <c r="AY812" s="1">
        <f>+AX812*4*4.5/1000*5263/1000/10000*1000</f>
        <v>0</v>
      </c>
      <c r="BD812" s="1">
        <f>0.6108*EXP((U812*17.27)/(U812+237.3))</f>
        <v>1.0551431645060949</v>
      </c>
      <c r="BE812" s="1">
        <f>0.6108*EXP((V812*17.27)/(V812+237.3))</f>
        <v>2.583309426477026</v>
      </c>
      <c r="BF812" s="1">
        <f>+(BE812+BD812)/2</f>
        <v>1.8192262954915606</v>
      </c>
      <c r="BG812" s="1">
        <f>+((BD812*X812/100)+(BE812*Y812/100))/2</f>
        <v>1.4415865699177526</v>
      </c>
      <c r="BH812" s="1">
        <f>+BF812-BG812</f>
        <v>0.37763972557380798</v>
      </c>
    </row>
    <row r="813" spans="1:64" s="7" customFormat="1" x14ac:dyDescent="0.2">
      <c r="A813" s="5">
        <v>43910</v>
      </c>
      <c r="B813" s="9">
        <v>0</v>
      </c>
      <c r="C813" s="7">
        <v>80</v>
      </c>
      <c r="D813" s="2">
        <v>11.41</v>
      </c>
      <c r="E813" s="2">
        <v>11.22</v>
      </c>
      <c r="F813" s="2">
        <v>240.96539999999999</v>
      </c>
      <c r="G813" s="2">
        <v>36.170949999999998</v>
      </c>
      <c r="H813" s="2">
        <v>-71.635390000000001</v>
      </c>
      <c r="I813" s="2">
        <v>-2.11355</v>
      </c>
      <c r="J813" s="2">
        <v>15.65376</v>
      </c>
      <c r="K813" s="2">
        <v>288.80369999999999</v>
      </c>
      <c r="L813" s="2">
        <v>324.53730000000002</v>
      </c>
      <c r="M813" s="2">
        <v>394.05919999999998</v>
      </c>
      <c r="N813" s="2">
        <v>204.7944</v>
      </c>
      <c r="O813" s="2">
        <v>-69.521839999999997</v>
      </c>
      <c r="P813" s="1">
        <f>+G813/F813</f>
        <v>0.15010848030464125</v>
      </c>
      <c r="Q813" s="2">
        <v>135.27260000000001</v>
      </c>
      <c r="R813" s="2">
        <v>5.2619999999999996</v>
      </c>
      <c r="S813" s="2">
        <v>28.79</v>
      </c>
      <c r="T813" s="2">
        <v>14.4</v>
      </c>
      <c r="U813" s="2">
        <v>5.1890000000000001</v>
      </c>
      <c r="V813" s="2">
        <v>24.97</v>
      </c>
      <c r="W813" s="2">
        <v>90.9</v>
      </c>
      <c r="X813" s="2">
        <v>20.3</v>
      </c>
      <c r="Y813" s="2">
        <v>98.8</v>
      </c>
      <c r="Z813" s="2">
        <v>1.2849999999999999</v>
      </c>
      <c r="AA813" s="2">
        <v>319.7</v>
      </c>
      <c r="AB813" s="2">
        <v>90.6</v>
      </c>
      <c r="AC813" s="2">
        <v>16.66</v>
      </c>
      <c r="AD813" s="2">
        <v>14.4</v>
      </c>
      <c r="AE813" s="2">
        <v>18.05</v>
      </c>
      <c r="AF813" s="2">
        <v>17.39</v>
      </c>
      <c r="AG813" s="2">
        <v>16.100000000000001</v>
      </c>
      <c r="AH813" s="2">
        <v>18.260000000000002</v>
      </c>
      <c r="AI813" s="2">
        <v>18.53</v>
      </c>
      <c r="AJ813" s="2">
        <v>17.43</v>
      </c>
      <c r="AK813" s="2">
        <v>19.04</v>
      </c>
      <c r="AL813" s="2">
        <v>18.940000000000001</v>
      </c>
      <c r="AM813" s="2">
        <v>17.690000000000001</v>
      </c>
      <c r="AN813" s="2">
        <v>19.420000000000002</v>
      </c>
      <c r="AO813" s="2">
        <v>0.309</v>
      </c>
      <c r="AP813" s="2">
        <v>6.7000000000000004E-2</v>
      </c>
      <c r="AQ813" s="2">
        <v>17.78</v>
      </c>
      <c r="AR813" s="2">
        <v>64.010000000000005</v>
      </c>
      <c r="AS813" s="2">
        <v>0.06</v>
      </c>
      <c r="AT813" s="2">
        <v>20.010000000000002</v>
      </c>
      <c r="AU813" s="2">
        <v>21.76</v>
      </c>
      <c r="AV813" s="2">
        <v>20.13</v>
      </c>
      <c r="AW813" s="2">
        <v>24.23</v>
      </c>
      <c r="AX813" s="2">
        <v>0</v>
      </c>
      <c r="AY813" s="2">
        <f>+AX813*4*4.5/1000*5263/1000/10000*1000</f>
        <v>0</v>
      </c>
      <c r="AZ813" s="2"/>
      <c r="BA813" s="2"/>
      <c r="BB813" s="2"/>
      <c r="BC813" s="2"/>
      <c r="BD813" s="2">
        <f>0.6108*EXP((U813*17.27)/(U813+237.3))</f>
        <v>0.88388655999451904</v>
      </c>
      <c r="BE813" s="2">
        <f>0.6108*EXP((V813*17.27)/(V813+237.3))</f>
        <v>3.1621214348585518</v>
      </c>
      <c r="BF813" s="2">
        <f>+(BE813+BD813)/2</f>
        <v>2.0230039974265352</v>
      </c>
      <c r="BG813" s="2">
        <f>+((BD813*X813/100)+(BE813*Y813/100))/2</f>
        <v>1.6518024746595681</v>
      </c>
      <c r="BH813" s="2">
        <f>+BF813-BG813</f>
        <v>0.37120152276696716</v>
      </c>
    </row>
    <row r="814" spans="1:64" x14ac:dyDescent="0.2">
      <c r="A814" s="4">
        <v>43911</v>
      </c>
      <c r="B814" s="3">
        <v>0</v>
      </c>
      <c r="C814">
        <v>81</v>
      </c>
      <c r="D814" s="1">
        <v>11.49</v>
      </c>
      <c r="E814" s="1">
        <v>10.18</v>
      </c>
      <c r="F814" s="1">
        <v>281.07569999999998</v>
      </c>
      <c r="G814" s="1">
        <v>45.181530000000002</v>
      </c>
      <c r="H814" s="1">
        <v>-84.038910000000001</v>
      </c>
      <c r="I814" s="1">
        <v>-0.40070020000000001</v>
      </c>
      <c r="J814" s="1">
        <v>17.539739999999998</v>
      </c>
      <c r="K814" s="1">
        <v>290.68970000000002</v>
      </c>
      <c r="L814" s="1">
        <v>322.46570000000003</v>
      </c>
      <c r="M814" s="1">
        <v>406.10399999999998</v>
      </c>
      <c r="N814" s="1">
        <v>235.89420000000001</v>
      </c>
      <c r="O814" s="1">
        <v>-83.638210000000001</v>
      </c>
      <c r="P814" s="1">
        <f>+G814/F814</f>
        <v>0.16074505907127512</v>
      </c>
      <c r="Q814" s="1">
        <v>152.256</v>
      </c>
      <c r="R814" s="1">
        <v>8.9600000000000009</v>
      </c>
      <c r="S814" s="1">
        <v>29.95</v>
      </c>
      <c r="T814" s="1">
        <v>16.22</v>
      </c>
      <c r="U814" s="1">
        <v>9.09</v>
      </c>
      <c r="V814" s="1">
        <v>26.52</v>
      </c>
      <c r="W814" s="1">
        <v>94.8</v>
      </c>
      <c r="X814" s="1">
        <v>24.08</v>
      </c>
      <c r="Y814" s="1">
        <v>98.4</v>
      </c>
      <c r="Z814" s="1">
        <v>1.395</v>
      </c>
      <c r="AA814" s="1">
        <v>257.3</v>
      </c>
      <c r="AB814" s="1">
        <v>79.209999999999994</v>
      </c>
      <c r="AC814" s="2">
        <v>17.45</v>
      </c>
      <c r="AD814" s="1">
        <v>9.17</v>
      </c>
      <c r="AE814" s="1">
        <v>20.260000000000002</v>
      </c>
      <c r="AF814" s="2">
        <v>17.63</v>
      </c>
      <c r="AG814" s="1">
        <v>11.79</v>
      </c>
      <c r="AH814" s="1">
        <v>19</v>
      </c>
      <c r="AI814" s="2">
        <v>18.32</v>
      </c>
      <c r="AJ814" s="1">
        <v>13.64</v>
      </c>
      <c r="AK814" s="1">
        <v>18.920000000000002</v>
      </c>
      <c r="AL814" s="2">
        <v>18.739999999999998</v>
      </c>
      <c r="AM814" s="1">
        <v>13.24</v>
      </c>
      <c r="AN814" s="1">
        <v>19.510000000000002</v>
      </c>
      <c r="AO814" s="1">
        <v>0.307</v>
      </c>
      <c r="AP814" s="1">
        <v>6.7000000000000004E-2</v>
      </c>
      <c r="AQ814" s="1">
        <v>18.48</v>
      </c>
      <c r="AR814" s="1">
        <v>65.260000000000005</v>
      </c>
      <c r="AS814" s="1">
        <v>6.0999999999999999E-2</v>
      </c>
      <c r="AT814" s="1">
        <v>19.91</v>
      </c>
      <c r="AU814" s="1">
        <v>22.01</v>
      </c>
      <c r="AV814" s="1">
        <v>20.059999999999999</v>
      </c>
      <c r="AW814" s="1">
        <v>24.23</v>
      </c>
      <c r="AX814" s="1">
        <v>712</v>
      </c>
      <c r="AY814" s="1">
        <f>+AX814*4*4.5/1000*5263/1000/10000*1000</f>
        <v>6.7450608000000001</v>
      </c>
      <c r="BD814" s="1">
        <f>0.6108*EXP((U814*17.27)/(U814+237.3))</f>
        <v>1.1550593862941569</v>
      </c>
      <c r="BE814" s="1">
        <f>0.6108*EXP((V814*17.27)/(V814+237.3))</f>
        <v>3.4661620822059831</v>
      </c>
      <c r="BF814" s="1">
        <f>+(BE814+BD814)/2</f>
        <v>2.3106107342500701</v>
      </c>
      <c r="BG814" s="1">
        <f>+((BD814*X814/100)+(BE814*Y814/100))/2</f>
        <v>1.8444208945551603</v>
      </c>
      <c r="BH814" s="1">
        <f>+BF814-BG814</f>
        <v>0.46618983969490979</v>
      </c>
    </row>
    <row r="815" spans="1:64" x14ac:dyDescent="0.2">
      <c r="A815" s="4">
        <v>43912</v>
      </c>
      <c r="B815" s="3">
        <v>0</v>
      </c>
      <c r="C815">
        <v>82</v>
      </c>
      <c r="D815" s="1">
        <v>11.47</v>
      </c>
      <c r="E815" s="1">
        <v>11.3</v>
      </c>
      <c r="F815" s="1">
        <v>255.0136</v>
      </c>
      <c r="G815" s="1">
        <v>40.655090000000001</v>
      </c>
      <c r="H815" s="1">
        <v>-83.939390000000003</v>
      </c>
      <c r="I815" s="1">
        <v>-2.793949</v>
      </c>
      <c r="J815" s="1">
        <v>18.163460000000001</v>
      </c>
      <c r="K815" s="1">
        <v>291.3134</v>
      </c>
      <c r="L815" s="1">
        <v>326.40390000000002</v>
      </c>
      <c r="M815" s="1">
        <v>407.54939999999999</v>
      </c>
      <c r="N815" s="1">
        <v>214.3586</v>
      </c>
      <c r="O815" s="1">
        <v>-81.145449999999997</v>
      </c>
      <c r="P815" s="1">
        <f>+G815/F815</f>
        <v>0.1594232229183071</v>
      </c>
      <c r="Q815" s="1">
        <v>133.2131</v>
      </c>
      <c r="R815" s="1">
        <v>8.32</v>
      </c>
      <c r="S815" s="1">
        <v>31.51</v>
      </c>
      <c r="T815" s="1">
        <v>16.66</v>
      </c>
      <c r="U815" s="1">
        <v>8.16</v>
      </c>
      <c r="V815" s="1">
        <v>27.98</v>
      </c>
      <c r="W815" s="1">
        <v>93.4</v>
      </c>
      <c r="X815" s="1">
        <v>17.89</v>
      </c>
      <c r="Y815" s="1">
        <v>97.6</v>
      </c>
      <c r="Z815" s="1">
        <v>1.42</v>
      </c>
      <c r="AA815" s="1">
        <v>228.7</v>
      </c>
      <c r="AB815" s="1">
        <v>99.4</v>
      </c>
      <c r="AC815" s="2">
        <v>17.8</v>
      </c>
      <c r="AD815" s="1">
        <v>15.48</v>
      </c>
      <c r="AE815" s="1">
        <v>19.21</v>
      </c>
      <c r="AF815" s="2">
        <v>18.09</v>
      </c>
      <c r="AG815" s="1">
        <v>16.739999999999998</v>
      </c>
      <c r="AH815" s="1">
        <v>18.89</v>
      </c>
      <c r="AI815" s="2">
        <v>18.37</v>
      </c>
      <c r="AJ815" s="1">
        <v>17.059999999999999</v>
      </c>
      <c r="AK815" s="1">
        <v>18.940000000000001</v>
      </c>
      <c r="AL815" s="2">
        <v>18.649999999999999</v>
      </c>
      <c r="AM815" s="1">
        <v>17.16</v>
      </c>
      <c r="AN815" s="1">
        <v>19.39</v>
      </c>
      <c r="AO815" s="1" t="s">
        <v>0</v>
      </c>
      <c r="AP815" s="1">
        <v>6.8000000000000005E-2</v>
      </c>
      <c r="AQ815" s="1">
        <v>18.98</v>
      </c>
      <c r="AR815" s="1">
        <v>66.150000000000006</v>
      </c>
      <c r="AS815" s="1">
        <v>6.2E-2</v>
      </c>
      <c r="AT815" s="1">
        <v>20.23</v>
      </c>
      <c r="AU815" s="1">
        <v>22.44</v>
      </c>
      <c r="AV815" s="1">
        <v>20.41</v>
      </c>
      <c r="AW815" s="1">
        <v>24.52</v>
      </c>
      <c r="AX815" s="1">
        <v>0</v>
      </c>
      <c r="AY815" s="1">
        <f>+AX815*4*4.5/1000*5263/1000/10000*1000</f>
        <v>0</v>
      </c>
      <c r="BD815" s="1">
        <f>0.6108*EXP((U815*17.27)/(U815+237.3))</f>
        <v>1.0845152269614811</v>
      </c>
      <c r="BE815" s="1">
        <f>0.6108*EXP((V815*17.27)/(V815+237.3))</f>
        <v>3.7755308039871522</v>
      </c>
      <c r="BF815" s="1">
        <f>+(BE815+BD815)/2</f>
        <v>2.4300230154743168</v>
      </c>
      <c r="BG815" s="1">
        <f>+((BD815*X815/100)+(BE815*Y815/100))/2</f>
        <v>1.9394689193974346</v>
      </c>
      <c r="BH815" s="1">
        <f>+BF815-BG815</f>
        <v>0.49055409607688216</v>
      </c>
    </row>
    <row r="816" spans="1:64" x14ac:dyDescent="0.2">
      <c r="A816" s="4">
        <v>43913</v>
      </c>
      <c r="B816" s="3">
        <v>0</v>
      </c>
      <c r="C816">
        <v>83</v>
      </c>
      <c r="D816" s="1">
        <v>11.38</v>
      </c>
      <c r="E816" s="1">
        <v>11.69</v>
      </c>
      <c r="F816" s="1">
        <v>279.57240000000002</v>
      </c>
      <c r="G816" s="1">
        <v>45.416640000000001</v>
      </c>
      <c r="H816" s="1">
        <v>-88.410709999999995</v>
      </c>
      <c r="I816" s="1">
        <v>-2.1763219999999999</v>
      </c>
      <c r="J816" s="1">
        <v>19.314540000000001</v>
      </c>
      <c r="K816" s="1">
        <v>292.46449999999999</v>
      </c>
      <c r="L816" s="1">
        <v>328.41300000000001</v>
      </c>
      <c r="M816" s="1">
        <v>414.6474</v>
      </c>
      <c r="N816" s="1">
        <v>234.1557</v>
      </c>
      <c r="O816" s="1">
        <v>-86.234380000000002</v>
      </c>
      <c r="P816" s="1">
        <f>+G816/F816</f>
        <v>0.16245037063744489</v>
      </c>
      <c r="Q816" s="1">
        <v>147.9213</v>
      </c>
      <c r="R816" s="1">
        <v>8.76</v>
      </c>
      <c r="S816" s="1">
        <v>31.35</v>
      </c>
      <c r="T816" s="1">
        <v>18.11</v>
      </c>
      <c r="U816" s="1">
        <v>8.92</v>
      </c>
      <c r="V816" s="1">
        <v>28.94</v>
      </c>
      <c r="W816" s="1">
        <v>80.2</v>
      </c>
      <c r="X816" s="1">
        <v>17.579999999999998</v>
      </c>
      <c r="Y816" s="1">
        <v>97.3</v>
      </c>
      <c r="Z816" s="1">
        <v>1.956</v>
      </c>
      <c r="AA816" s="1">
        <v>2.1150000000000002</v>
      </c>
      <c r="AB816" s="1">
        <v>73.48</v>
      </c>
      <c r="AC816" s="2">
        <v>17.96</v>
      </c>
      <c r="AD816" s="1">
        <v>15.49</v>
      </c>
      <c r="AE816" s="1">
        <v>19.809999999999999</v>
      </c>
      <c r="AF816" s="2">
        <v>18.14</v>
      </c>
      <c r="AG816" s="1">
        <v>16.690000000000001</v>
      </c>
      <c r="AH816" s="1">
        <v>19.079999999999998</v>
      </c>
      <c r="AI816" s="2">
        <v>18.5</v>
      </c>
      <c r="AJ816" s="1">
        <v>17.13</v>
      </c>
      <c r="AK816" s="1">
        <v>19.079999999999998</v>
      </c>
      <c r="AL816" s="2">
        <v>18.73</v>
      </c>
      <c r="AM816" s="1">
        <v>17.170000000000002</v>
      </c>
      <c r="AN816" s="1">
        <v>19.399999999999999</v>
      </c>
      <c r="AO816" s="1" t="s">
        <v>0</v>
      </c>
      <c r="AP816" s="1">
        <v>6.7000000000000004E-2</v>
      </c>
      <c r="AQ816" s="1">
        <v>19.53</v>
      </c>
      <c r="AR816" s="1">
        <v>67.16</v>
      </c>
      <c r="AS816" s="1">
        <v>6.2E-2</v>
      </c>
      <c r="AT816" s="1">
        <v>20.100000000000001</v>
      </c>
      <c r="AU816" s="1">
        <v>22.39</v>
      </c>
      <c r="AV816" s="1">
        <v>20.309999999999999</v>
      </c>
      <c r="AW816" s="1">
        <v>24.24</v>
      </c>
      <c r="AX816" s="1">
        <v>0</v>
      </c>
      <c r="AY816" s="1">
        <f>+AX816*4*4.5/1000*5263/1000/10000*1000</f>
        <v>0</v>
      </c>
      <c r="BD816" s="1">
        <f>0.6108*EXP((U816*17.27)/(U816+237.3))</f>
        <v>1.1418705773431763</v>
      </c>
      <c r="BE816" s="1">
        <f>0.6108*EXP((V816*17.27)/(V816+237.3))</f>
        <v>3.9918094042056604</v>
      </c>
      <c r="BF816" s="1">
        <f>+(BE816+BD816)/2</f>
        <v>2.5668399907744184</v>
      </c>
      <c r="BG816" s="1">
        <f>+((BD816*X816/100)+(BE816*Y816/100))/2</f>
        <v>2.042385698894519</v>
      </c>
      <c r="BH816" s="1">
        <f>+BF816-BG816</f>
        <v>0.52445429187989934</v>
      </c>
    </row>
    <row r="817" spans="1:62" x14ac:dyDescent="0.2">
      <c r="A817" s="4">
        <v>43914</v>
      </c>
      <c r="B817" s="3">
        <v>0</v>
      </c>
      <c r="C817">
        <v>84</v>
      </c>
      <c r="D817" s="1">
        <v>11.43</v>
      </c>
      <c r="E817" s="1">
        <v>10.43</v>
      </c>
      <c r="F817" s="1">
        <v>289.77539999999999</v>
      </c>
      <c r="G817" s="1">
        <v>48.659399999999998</v>
      </c>
      <c r="H817" s="1">
        <v>-92.527910000000006</v>
      </c>
      <c r="I817" s="1">
        <v>-3.1400980000000001</v>
      </c>
      <c r="J817" s="1">
        <v>19.55264</v>
      </c>
      <c r="K817" s="1">
        <v>292.70260000000002</v>
      </c>
      <c r="L817" s="1">
        <v>326.11660000000001</v>
      </c>
      <c r="M817" s="1">
        <v>415.50439999999998</v>
      </c>
      <c r="N817" s="1">
        <v>241.11590000000001</v>
      </c>
      <c r="O817" s="1">
        <v>-89.387810000000002</v>
      </c>
      <c r="P817" s="1">
        <f>+G817/F817</f>
        <v>0.16792108646903775</v>
      </c>
      <c r="Q817" s="1">
        <v>151.72810000000001</v>
      </c>
      <c r="R817" s="1">
        <v>7.9809999999999999</v>
      </c>
      <c r="S817" s="1">
        <v>32.35</v>
      </c>
      <c r="T817" s="1">
        <v>17.8</v>
      </c>
      <c r="U817" s="1">
        <v>7.1159999999999997</v>
      </c>
      <c r="V817" s="1">
        <v>30.41</v>
      </c>
      <c r="W817" s="1">
        <v>92.1</v>
      </c>
      <c r="X817" s="1">
        <v>15.53</v>
      </c>
      <c r="Y817" s="1">
        <v>95.4</v>
      </c>
      <c r="Z817" s="1">
        <v>1.609</v>
      </c>
      <c r="AA817" s="1">
        <v>340</v>
      </c>
      <c r="AB817" s="1">
        <v>79.86</v>
      </c>
      <c r="AC817" s="2">
        <v>18.41</v>
      </c>
      <c r="AD817" s="1">
        <v>15.81</v>
      </c>
      <c r="AE817" s="1">
        <v>20.72</v>
      </c>
      <c r="AF817" s="2">
        <v>18.48</v>
      </c>
      <c r="AG817" s="1">
        <v>17.07</v>
      </c>
      <c r="AH817" s="1">
        <v>19.5</v>
      </c>
      <c r="AI817" s="2">
        <v>18.71</v>
      </c>
      <c r="AJ817" s="1">
        <v>17.36</v>
      </c>
      <c r="AK817" s="1">
        <v>19.5</v>
      </c>
      <c r="AL817" s="2">
        <v>18.88</v>
      </c>
      <c r="AM817" s="1">
        <v>17.37</v>
      </c>
      <c r="AN817" s="1">
        <v>19.88</v>
      </c>
      <c r="AO817" s="1">
        <v>0.307</v>
      </c>
      <c r="AP817" s="1">
        <v>6.7000000000000004E-2</v>
      </c>
      <c r="AQ817" s="1">
        <v>19.98</v>
      </c>
      <c r="AR817" s="1">
        <v>67.97</v>
      </c>
      <c r="AS817" s="1">
        <v>6.2E-2</v>
      </c>
      <c r="AT817" s="1">
        <v>19.91</v>
      </c>
      <c r="AU817" s="1">
        <v>22.38</v>
      </c>
      <c r="AV817" s="1">
        <v>20.13</v>
      </c>
      <c r="AW817" s="1">
        <v>24.08</v>
      </c>
      <c r="AX817" s="1">
        <v>0</v>
      </c>
      <c r="AY817" s="1">
        <f>+AX817*4*4.5/1000*5263/1000/10000*1000</f>
        <v>0</v>
      </c>
      <c r="BD817" s="1">
        <f>0.6108*EXP((U817*17.27)/(U817+237.3))</f>
        <v>1.0098665591321567</v>
      </c>
      <c r="BE817" s="1">
        <f>0.6108*EXP((V817*17.27)/(V817+237.3))</f>
        <v>4.3438739431943292</v>
      </c>
      <c r="BF817" s="1">
        <f>+(BE817+BD817)/2</f>
        <v>2.6768702511632432</v>
      </c>
      <c r="BG817" s="1">
        <f>+((BD817*X817/100)+(BE817*Y817/100))/2</f>
        <v>2.150444009220307</v>
      </c>
      <c r="BH817" s="1">
        <f>+BF817-BG817</f>
        <v>0.52642624194293619</v>
      </c>
    </row>
    <row r="818" spans="1:62" x14ac:dyDescent="0.2">
      <c r="A818" s="4">
        <v>43915</v>
      </c>
      <c r="B818" s="3">
        <v>0</v>
      </c>
      <c r="C818">
        <v>85</v>
      </c>
      <c r="D818" s="1">
        <v>11.48</v>
      </c>
      <c r="E818" s="1">
        <v>12.75</v>
      </c>
      <c r="F818" s="1">
        <v>281.12049999999999</v>
      </c>
      <c r="G818" s="1">
        <v>45.327719999999999</v>
      </c>
      <c r="H818" s="1">
        <v>-86.181659999999994</v>
      </c>
      <c r="I818" s="1">
        <v>-3.6299419999999998</v>
      </c>
      <c r="J818" s="1">
        <v>20.103850000000001</v>
      </c>
      <c r="K818" s="1">
        <v>293.25380000000001</v>
      </c>
      <c r="L818" s="1">
        <v>335.99099999999999</v>
      </c>
      <c r="M818" s="1">
        <v>418.54270000000002</v>
      </c>
      <c r="N818" s="1">
        <v>235.7927</v>
      </c>
      <c r="O818" s="1">
        <v>-82.55171</v>
      </c>
      <c r="P818" s="1">
        <f>+G818/F818</f>
        <v>0.16123946848415538</v>
      </c>
      <c r="Q818" s="1">
        <v>153.24100000000001</v>
      </c>
      <c r="R818" s="1">
        <v>7.7880000000000003</v>
      </c>
      <c r="S818" s="1">
        <v>36.200000000000003</v>
      </c>
      <c r="T818" s="1">
        <v>18.329999999999998</v>
      </c>
      <c r="U818" s="1">
        <v>7.4349999999999996</v>
      </c>
      <c r="V818" s="1">
        <v>31.83</v>
      </c>
      <c r="W818" s="1">
        <v>89</v>
      </c>
      <c r="X818" s="1">
        <v>14.38</v>
      </c>
      <c r="Y818" s="1">
        <v>97.5</v>
      </c>
      <c r="Z818" s="1">
        <v>1.4970000000000001</v>
      </c>
      <c r="AA818" s="1">
        <v>126</v>
      </c>
      <c r="AB818" s="1">
        <v>88.8</v>
      </c>
      <c r="AC818" s="2">
        <v>19.18</v>
      </c>
      <c r="AD818" s="1">
        <v>16.25</v>
      </c>
      <c r="AE818" s="1">
        <v>21.62</v>
      </c>
      <c r="AF818" s="2">
        <v>19.05</v>
      </c>
      <c r="AG818" s="1">
        <v>17.45</v>
      </c>
      <c r="AH818" s="1">
        <v>20.25</v>
      </c>
      <c r="AI818" s="2">
        <v>18.899999999999999</v>
      </c>
      <c r="AJ818" s="1">
        <v>17.53</v>
      </c>
      <c r="AK818" s="1">
        <v>19.61</v>
      </c>
      <c r="AL818" s="2">
        <v>19</v>
      </c>
      <c r="AM818" s="1">
        <v>17.46</v>
      </c>
      <c r="AN818" s="1">
        <v>19.899999999999999</v>
      </c>
      <c r="AO818" s="1" t="s">
        <v>0</v>
      </c>
      <c r="AP818" s="1">
        <v>6.7000000000000004E-2</v>
      </c>
      <c r="AQ818" s="1">
        <v>20.39</v>
      </c>
      <c r="AR818" s="1">
        <v>68.72</v>
      </c>
      <c r="AS818" s="1">
        <v>6.2E-2</v>
      </c>
      <c r="AT818" s="1">
        <v>19.73</v>
      </c>
      <c r="AU818" s="1">
        <v>22.39</v>
      </c>
      <c r="AV818" s="1">
        <v>19.97</v>
      </c>
      <c r="AW818" s="1">
        <v>23.94</v>
      </c>
      <c r="AX818" s="1">
        <v>488.7</v>
      </c>
      <c r="AY818" s="1">
        <f>+AX818*4*4.5/1000*5263/1000/10000*1000</f>
        <v>4.6296505799999998</v>
      </c>
      <c r="BD818" s="1">
        <f>0.6108*EXP((U818*17.27)/(U818+237.3))</f>
        <v>1.0321803560997185</v>
      </c>
      <c r="BE818" s="1">
        <f>0.6108*EXP((V818*17.27)/(V818+237.3))</f>
        <v>4.7092886509348348</v>
      </c>
      <c r="BF818" s="1">
        <f>+(BE818+BD818)/2</f>
        <v>2.8707345035172764</v>
      </c>
      <c r="BG818" s="1">
        <f>+((BD818*X818/100)+(BE818*Y818/100))/2</f>
        <v>2.3699919849343019</v>
      </c>
      <c r="BH818" s="1">
        <f>+BF818-BG818</f>
        <v>0.50074251858297458</v>
      </c>
    </row>
    <row r="819" spans="1:62" x14ac:dyDescent="0.2">
      <c r="A819" s="4">
        <v>43916</v>
      </c>
      <c r="B819" s="3">
        <v>0</v>
      </c>
      <c r="C819">
        <v>86</v>
      </c>
      <c r="D819" s="1">
        <v>11.57</v>
      </c>
      <c r="E819" s="1">
        <v>16.350000000000001</v>
      </c>
      <c r="F819" s="1">
        <v>192.89680000000001</v>
      </c>
      <c r="G819" s="1">
        <v>31.596820000000001</v>
      </c>
      <c r="H819" s="1">
        <v>-55.19867</v>
      </c>
      <c r="I819" s="1">
        <v>-1.6363490000000001</v>
      </c>
      <c r="J819" s="1">
        <v>19.381889999999999</v>
      </c>
      <c r="K819" s="1">
        <v>292.53190000000001</v>
      </c>
      <c r="L819" s="1">
        <v>361.0797</v>
      </c>
      <c r="M819" s="1">
        <v>414.642</v>
      </c>
      <c r="N819" s="1">
        <v>161.30000000000001</v>
      </c>
      <c r="O819" s="1">
        <v>-53.56232</v>
      </c>
      <c r="P819" s="1">
        <f>+G819/F819</f>
        <v>0.16380168048407232</v>
      </c>
      <c r="Q819" s="1">
        <v>107.7377</v>
      </c>
      <c r="R819" s="1">
        <v>11.15</v>
      </c>
      <c r="S819" s="1">
        <v>29.58</v>
      </c>
      <c r="T819" s="1">
        <v>18.34</v>
      </c>
      <c r="U819" s="1">
        <v>10.61</v>
      </c>
      <c r="V819" s="1">
        <v>26.96</v>
      </c>
      <c r="W819" s="1">
        <v>63.04</v>
      </c>
      <c r="X819" s="1">
        <v>22.88</v>
      </c>
      <c r="Y819" s="1">
        <v>94</v>
      </c>
      <c r="Z819" s="1">
        <v>1.9470000000000001</v>
      </c>
      <c r="AA819" s="1">
        <v>333.2</v>
      </c>
      <c r="AB819" s="1">
        <v>69.05</v>
      </c>
      <c r="AC819" s="2">
        <v>19.47</v>
      </c>
      <c r="AD819" s="1">
        <v>17.57</v>
      </c>
      <c r="AE819" s="1">
        <v>20.84</v>
      </c>
      <c r="AF819" s="2">
        <v>19.510000000000002</v>
      </c>
      <c r="AG819" s="1">
        <v>18.41</v>
      </c>
      <c r="AH819" s="1">
        <v>20.22</v>
      </c>
      <c r="AI819" s="2">
        <v>19.23</v>
      </c>
      <c r="AJ819" s="1">
        <v>18.14</v>
      </c>
      <c r="AK819" s="1">
        <v>19.649999999999999</v>
      </c>
      <c r="AL819" s="2">
        <v>19.23</v>
      </c>
      <c r="AM819" s="1">
        <v>17.96</v>
      </c>
      <c r="AN819" s="1">
        <v>19.77</v>
      </c>
      <c r="AO819" s="1">
        <v>0.30299999999999999</v>
      </c>
      <c r="AP819" s="1">
        <v>6.6000000000000003E-2</v>
      </c>
      <c r="AQ819" s="1">
        <v>20.75</v>
      </c>
      <c r="AR819" s="1">
        <v>69.349999999999994</v>
      </c>
      <c r="AS819" s="1">
        <v>6.2E-2</v>
      </c>
      <c r="AT819" s="1">
        <v>19.57</v>
      </c>
      <c r="AU819" s="1">
        <v>22.49</v>
      </c>
      <c r="AV819" s="1">
        <v>19.82</v>
      </c>
      <c r="AW819" s="1">
        <v>23.91</v>
      </c>
      <c r="AX819" s="1">
        <v>0</v>
      </c>
      <c r="AY819" s="1">
        <f>+AX819*4*4.5/1000*5263/1000/10000*1000</f>
        <v>0</v>
      </c>
      <c r="BD819" s="1">
        <f>0.6108*EXP((U819*17.27)/(U819+237.3))</f>
        <v>1.2790685521222431</v>
      </c>
      <c r="BE819" s="1">
        <f>0.6108*EXP((V819*17.27)/(V819+237.3))</f>
        <v>3.5569819732584205</v>
      </c>
      <c r="BF819" s="1">
        <f>+(BE819+BD819)/2</f>
        <v>2.4180252626903318</v>
      </c>
      <c r="BG819" s="1">
        <f>+((BD819*X819/100)+(BE819*Y819/100))/2</f>
        <v>1.8181069697942425</v>
      </c>
      <c r="BH819" s="1">
        <f>+BF819-BG819</f>
        <v>0.59991829289608933</v>
      </c>
    </row>
    <row r="820" spans="1:62" s="7" customFormat="1" x14ac:dyDescent="0.2">
      <c r="A820" s="5">
        <v>43917</v>
      </c>
      <c r="B820" s="9">
        <v>0</v>
      </c>
      <c r="C820" s="7">
        <v>87</v>
      </c>
      <c r="D820" s="2">
        <v>11.51</v>
      </c>
      <c r="E820" s="2">
        <v>8.5</v>
      </c>
      <c r="F820" s="2">
        <v>286.30450000000002</v>
      </c>
      <c r="G820" s="2">
        <v>48.326349999999998</v>
      </c>
      <c r="H820" s="2">
        <v>-78.089680000000001</v>
      </c>
      <c r="I820" s="2">
        <v>3.5962519999999998</v>
      </c>
      <c r="J820" s="2">
        <v>17.154990000000002</v>
      </c>
      <c r="K820" s="2">
        <v>290.30500000000001</v>
      </c>
      <c r="L820" s="2">
        <v>325.13749999999999</v>
      </c>
      <c r="M820" s="2">
        <v>406.82350000000002</v>
      </c>
      <c r="N820" s="2">
        <v>237.97810000000001</v>
      </c>
      <c r="O820" s="2">
        <v>-81.685929999999999</v>
      </c>
      <c r="P820" s="1">
        <f>+G820/F820</f>
        <v>0.1687935397452712</v>
      </c>
      <c r="Q820" s="2">
        <v>156.29220000000001</v>
      </c>
      <c r="R820" s="2">
        <v>8.43</v>
      </c>
      <c r="S820" s="2">
        <v>24</v>
      </c>
      <c r="T820" s="2">
        <v>16.52</v>
      </c>
      <c r="U820" s="2">
        <v>7.6150000000000002</v>
      </c>
      <c r="V820" s="2">
        <v>22.08</v>
      </c>
      <c r="W820" s="2">
        <v>54.82</v>
      </c>
      <c r="X820" s="2">
        <v>23.79</v>
      </c>
      <c r="Y820" s="2">
        <v>69.790000000000006</v>
      </c>
      <c r="Z820" s="2">
        <v>3.4729999999999999</v>
      </c>
      <c r="AA820" s="2">
        <v>315.2</v>
      </c>
      <c r="AB820" s="2">
        <v>23.76</v>
      </c>
      <c r="AC820" s="2">
        <v>19.07</v>
      </c>
      <c r="AD820" s="2">
        <v>17.149999999999999</v>
      </c>
      <c r="AE820" s="2">
        <v>19.96</v>
      </c>
      <c r="AF820" s="2">
        <v>19.32</v>
      </c>
      <c r="AG820" s="2">
        <v>18.18</v>
      </c>
      <c r="AH820" s="2">
        <v>19.84</v>
      </c>
      <c r="AI820" s="2">
        <v>19.510000000000002</v>
      </c>
      <c r="AJ820" s="2">
        <v>18.399999999999999</v>
      </c>
      <c r="AK820" s="2">
        <v>19.940000000000001</v>
      </c>
      <c r="AL820" s="2">
        <v>19.55</v>
      </c>
      <c r="AM820" s="2">
        <v>18.29</v>
      </c>
      <c r="AN820" s="2">
        <v>20.100000000000001</v>
      </c>
      <c r="AO820" s="2" t="s">
        <v>0</v>
      </c>
      <c r="AP820" s="2">
        <v>6.7000000000000004E-2</v>
      </c>
      <c r="AQ820" s="2">
        <v>20.56</v>
      </c>
      <c r="AR820" s="2">
        <v>68.989999999999995</v>
      </c>
      <c r="AS820" s="2">
        <v>6.2E-2</v>
      </c>
      <c r="AT820" s="2">
        <v>19.59</v>
      </c>
      <c r="AU820" s="2">
        <v>22.44</v>
      </c>
      <c r="AV820" s="2">
        <v>19.84</v>
      </c>
      <c r="AW820" s="2">
        <v>23.94</v>
      </c>
      <c r="AX820" s="2">
        <v>738.6</v>
      </c>
      <c r="AY820" s="1">
        <f>+AX820*4*4.5/1000*5263/1000/10000*1000</f>
        <v>6.9970532399999996</v>
      </c>
      <c r="AZ820" s="2"/>
      <c r="BA820" s="2"/>
      <c r="BB820" s="2"/>
      <c r="BC820" s="2"/>
      <c r="BD820" s="2">
        <f>0.6108*EXP((U820*17.27)/(U820+237.3))</f>
        <v>1.0449618573828865</v>
      </c>
      <c r="BE820" s="2">
        <f>0.6108*EXP((V820*17.27)/(V820+237.3))</f>
        <v>2.656850824392762</v>
      </c>
      <c r="BF820" s="2">
        <f>+(BE820+BD820)/2</f>
        <v>1.8509063408878244</v>
      </c>
      <c r="BG820" s="2">
        <f>+((BD820*X820/100)+(BE820*Y820/100))/2</f>
        <v>1.0514063081075489</v>
      </c>
      <c r="BH820" s="2">
        <f>+BF820-BG820</f>
        <v>0.79950003278027548</v>
      </c>
    </row>
    <row r="821" spans="1:62" x14ac:dyDescent="0.2">
      <c r="A821" s="4">
        <v>43918</v>
      </c>
      <c r="B821" s="3">
        <v>0</v>
      </c>
      <c r="C821">
        <v>88</v>
      </c>
      <c r="D821" s="1">
        <v>11.31</v>
      </c>
      <c r="E821" s="1">
        <v>9.64</v>
      </c>
      <c r="F821" s="1">
        <v>298.0009</v>
      </c>
      <c r="G821" s="1">
        <v>51.412520000000001</v>
      </c>
      <c r="H821" s="1">
        <v>-98.862899999999996</v>
      </c>
      <c r="I821" s="1">
        <v>3.5010859999999998E-2</v>
      </c>
      <c r="J821" s="1">
        <v>16.425180000000001</v>
      </c>
      <c r="K821" s="1">
        <v>289.5752</v>
      </c>
      <c r="L821" s="1">
        <v>302.2826</v>
      </c>
      <c r="M821" s="1">
        <v>401.18049999999999</v>
      </c>
      <c r="N821" s="1">
        <v>246.58840000000001</v>
      </c>
      <c r="O821" s="1">
        <v>-98.897909999999996</v>
      </c>
      <c r="P821" s="1">
        <f>+G821/F821</f>
        <v>0.17252471385153534</v>
      </c>
      <c r="Q821" s="1">
        <v>147.69049999999999</v>
      </c>
      <c r="R821" s="1">
        <v>2.3919999999999999</v>
      </c>
      <c r="S821" s="1">
        <v>29.21</v>
      </c>
      <c r="T821" s="1">
        <v>15.02</v>
      </c>
      <c r="U821" s="1">
        <v>2.0720000000000001</v>
      </c>
      <c r="V821" s="1">
        <v>27.55</v>
      </c>
      <c r="W821" s="1">
        <v>86.7</v>
      </c>
      <c r="X821" s="1">
        <v>9.89</v>
      </c>
      <c r="Y821" s="1">
        <v>98.3</v>
      </c>
      <c r="Z821" s="1">
        <v>1.845</v>
      </c>
      <c r="AA821" s="1">
        <v>316</v>
      </c>
      <c r="AB821" s="1">
        <v>59.95</v>
      </c>
      <c r="AC821" s="2">
        <v>17.600000000000001</v>
      </c>
      <c r="AD821" s="1">
        <v>12.85</v>
      </c>
      <c r="AE821" s="1">
        <v>19.190000000000001</v>
      </c>
      <c r="AF821" s="2">
        <v>18.399999999999999</v>
      </c>
      <c r="AG821" s="1">
        <v>14.21</v>
      </c>
      <c r="AH821" s="1">
        <v>19.66</v>
      </c>
      <c r="AI821" s="2">
        <v>19.3</v>
      </c>
      <c r="AJ821" s="1">
        <v>13.47</v>
      </c>
      <c r="AK821" s="1">
        <v>19.87</v>
      </c>
      <c r="AL821" s="2">
        <v>19.45</v>
      </c>
      <c r="AM821" s="1">
        <v>11.65</v>
      </c>
      <c r="AN821" s="1">
        <v>20.14</v>
      </c>
      <c r="AO821" s="1" t="s">
        <v>0</v>
      </c>
      <c r="AP821" s="1">
        <v>6.6000000000000003E-2</v>
      </c>
      <c r="AQ821" s="1">
        <v>19.27</v>
      </c>
      <c r="AR821" s="1">
        <v>66.69</v>
      </c>
      <c r="AS821" s="1">
        <v>6.0999999999999999E-2</v>
      </c>
      <c r="AT821" s="1">
        <v>19.87</v>
      </c>
      <c r="AU821" s="1">
        <v>21.92</v>
      </c>
      <c r="AV821" s="1">
        <v>20.05</v>
      </c>
      <c r="AW821" s="1">
        <v>23.85</v>
      </c>
      <c r="AX821" s="1">
        <v>0</v>
      </c>
      <c r="AY821" s="1">
        <f>+AX821*4*4.5/1000*5263/1000/10000*1000</f>
        <v>0</v>
      </c>
      <c r="AZ821" s="2"/>
      <c r="BA821" s="2"/>
      <c r="BB821" s="2"/>
      <c r="BC821" s="2"/>
      <c r="BD821" s="2">
        <f>0.6108*EXP((U821*17.27)/(U821+237.3))</f>
        <v>0.70928569657012397</v>
      </c>
      <c r="BE821" s="2">
        <f>0.6108*EXP((V821*17.27)/(V821+237.3))</f>
        <v>3.6820124053705694</v>
      </c>
      <c r="BF821" s="2">
        <f>+(BE821+BD821)/2</f>
        <v>2.1956490509703466</v>
      </c>
      <c r="BG821" s="2">
        <f>+((BD821*X821/100)+(BE821*Y821/100))/2</f>
        <v>1.8447832749350275</v>
      </c>
      <c r="BH821" s="2">
        <f>+BF821-BG821</f>
        <v>0.3508657760353191</v>
      </c>
    </row>
    <row r="822" spans="1:62" x14ac:dyDescent="0.2">
      <c r="A822" s="5">
        <v>43919</v>
      </c>
      <c r="B822" s="3">
        <v>0</v>
      </c>
      <c r="C822" s="7">
        <v>89</v>
      </c>
      <c r="D822" s="1">
        <v>11.58</v>
      </c>
      <c r="E822" s="1">
        <v>11.82</v>
      </c>
      <c r="F822" s="1">
        <v>246.65039999999999</v>
      </c>
      <c r="G822" s="1">
        <v>43.602379999999997</v>
      </c>
      <c r="H822" s="1">
        <v>-76.994860000000003</v>
      </c>
      <c r="I822" s="1">
        <v>-2.5559759999999998</v>
      </c>
      <c r="J822" s="1">
        <v>17.756260000000001</v>
      </c>
      <c r="K822" s="1">
        <v>290.90629999999999</v>
      </c>
      <c r="L822" s="1">
        <v>331.22710000000001</v>
      </c>
      <c r="M822" s="1">
        <v>405.66590000000002</v>
      </c>
      <c r="N822" s="1">
        <v>203.048</v>
      </c>
      <c r="O822" s="1">
        <v>-74.438879999999997</v>
      </c>
      <c r="P822" s="1">
        <f>+G822/F822</f>
        <v>0.17677806320200576</v>
      </c>
      <c r="Q822" s="1">
        <v>128.60910000000001</v>
      </c>
      <c r="R822" s="1">
        <v>5.3730000000000002</v>
      </c>
      <c r="S822" s="1">
        <v>30.56</v>
      </c>
      <c r="T822" s="1">
        <v>16.37</v>
      </c>
      <c r="U822" s="1">
        <v>5.149</v>
      </c>
      <c r="V822" s="1">
        <v>28.07</v>
      </c>
      <c r="W822" s="1">
        <v>77.67</v>
      </c>
      <c r="X822" s="1">
        <v>11.89</v>
      </c>
      <c r="Y822" s="1">
        <v>97.5</v>
      </c>
      <c r="Z822" s="1">
        <v>1.4830000000000001</v>
      </c>
      <c r="AA822" s="1">
        <v>281</v>
      </c>
      <c r="AB822" s="1">
        <v>72.650000000000006</v>
      </c>
      <c r="AC822" s="2">
        <v>17.920000000000002</v>
      </c>
      <c r="AD822" s="1">
        <v>15.47</v>
      </c>
      <c r="AE822" s="1">
        <v>19.63</v>
      </c>
      <c r="AF822" s="2">
        <v>18.3</v>
      </c>
      <c r="AG822" s="1">
        <v>16.89</v>
      </c>
      <c r="AH822" s="1">
        <v>19.079999999999998</v>
      </c>
      <c r="AI822" s="2">
        <v>19.05</v>
      </c>
      <c r="AJ822" s="1">
        <v>17.77</v>
      </c>
      <c r="AK822" s="1">
        <v>19.579999999999998</v>
      </c>
      <c r="AL822" s="2">
        <v>19.29</v>
      </c>
      <c r="AM822" s="1">
        <v>17.690000000000001</v>
      </c>
      <c r="AN822" s="1">
        <v>20.02</v>
      </c>
      <c r="AO822" s="1" t="s">
        <v>0</v>
      </c>
      <c r="AP822" s="1">
        <v>6.5000000000000002E-2</v>
      </c>
      <c r="AQ822" s="1">
        <v>19.61</v>
      </c>
      <c r="AR822" s="1">
        <v>67.3</v>
      </c>
      <c r="AS822" s="1">
        <v>0.06</v>
      </c>
      <c r="AT822" s="1">
        <v>19.649999999999999</v>
      </c>
      <c r="AU822" s="1">
        <v>21.75</v>
      </c>
      <c r="AV822" s="1">
        <v>19.850000000000001</v>
      </c>
      <c r="AW822" s="1">
        <v>23.53</v>
      </c>
      <c r="AX822" s="1">
        <v>0</v>
      </c>
      <c r="AY822" s="1">
        <f>+AX822*4*4.5/1000*5263/1000/10000*1000</f>
        <v>0</v>
      </c>
      <c r="AZ822" s="2"/>
      <c r="BA822" s="2"/>
      <c r="BB822" s="2"/>
      <c r="BC822" s="2"/>
      <c r="BD822" s="2">
        <f>0.6108*EXP((U822*17.27)/(U822+237.3))</f>
        <v>0.88142546243763475</v>
      </c>
      <c r="BE822" s="2">
        <f>0.6108*EXP((V822*17.27)/(V822+237.3))</f>
        <v>3.7953639894921767</v>
      </c>
      <c r="BF822" s="2">
        <f>+(BE822+BD822)/2</f>
        <v>2.3383947259649056</v>
      </c>
      <c r="BG822" s="2">
        <f>+((BD822*X822/100)+(BE822*Y822/100))/2</f>
        <v>1.9026406886193534</v>
      </c>
      <c r="BH822" s="2">
        <f>+BF822-BG822</f>
        <v>0.43575403734555218</v>
      </c>
    </row>
    <row r="823" spans="1:62" s="7" customFormat="1" x14ac:dyDescent="0.2">
      <c r="A823" s="4">
        <v>43920</v>
      </c>
      <c r="B823" s="9">
        <v>0</v>
      </c>
      <c r="C823">
        <v>90</v>
      </c>
      <c r="D823" s="2">
        <v>11.52</v>
      </c>
      <c r="E823" s="2">
        <v>11.61</v>
      </c>
      <c r="F823" s="2">
        <v>237.17339999999999</v>
      </c>
      <c r="G823" s="2">
        <v>42.299019999999999</v>
      </c>
      <c r="H823" s="2">
        <v>-82.664280000000005</v>
      </c>
      <c r="I823" s="2">
        <v>-4.6311460000000002</v>
      </c>
      <c r="J823" s="2">
        <v>19.183050000000001</v>
      </c>
      <c r="K823" s="2">
        <v>292.33300000000003</v>
      </c>
      <c r="L823" s="2">
        <v>333.42610000000002</v>
      </c>
      <c r="M823" s="2">
        <v>411.45920000000001</v>
      </c>
      <c r="N823" s="2">
        <v>194.87440000000001</v>
      </c>
      <c r="O823" s="2">
        <v>-78.03313</v>
      </c>
      <c r="P823" s="1">
        <f>+G823/F823</f>
        <v>0.17834639129008564</v>
      </c>
      <c r="Q823" s="2">
        <v>116.8413</v>
      </c>
      <c r="R823" s="2">
        <v>8.56</v>
      </c>
      <c r="S823" s="2">
        <v>32.85</v>
      </c>
      <c r="T823" s="2">
        <v>18</v>
      </c>
      <c r="U823" s="2">
        <v>7.0780000000000003</v>
      </c>
      <c r="V823" s="2">
        <v>30.44</v>
      </c>
      <c r="W823" s="2">
        <v>90</v>
      </c>
      <c r="X823" s="2">
        <v>11.67</v>
      </c>
      <c r="Y823" s="2">
        <v>93</v>
      </c>
      <c r="Z823" s="2">
        <v>1.972</v>
      </c>
      <c r="AA823" s="2">
        <v>359.2</v>
      </c>
      <c r="AB823" s="2">
        <v>74.91</v>
      </c>
      <c r="AC823" s="2">
        <v>18.760000000000002</v>
      </c>
      <c r="AD823" s="2">
        <v>16.32</v>
      </c>
      <c r="AE823" s="2">
        <v>20.5</v>
      </c>
      <c r="AF823" s="2">
        <v>18.760000000000002</v>
      </c>
      <c r="AG823" s="2">
        <v>17.47</v>
      </c>
      <c r="AH823" s="2">
        <v>19.7</v>
      </c>
      <c r="AI823" s="2">
        <v>19.09</v>
      </c>
      <c r="AJ823" s="2">
        <v>18.04</v>
      </c>
      <c r="AK823" s="2">
        <v>19.489999999999998</v>
      </c>
      <c r="AL823" s="2">
        <v>19.28</v>
      </c>
      <c r="AM823" s="2">
        <v>17.91</v>
      </c>
      <c r="AN823" s="2">
        <v>19.829999999999998</v>
      </c>
      <c r="AO823" s="2">
        <v>0.30399999999999999</v>
      </c>
      <c r="AP823" s="2">
        <v>6.6000000000000003E-2</v>
      </c>
      <c r="AQ823" s="2">
        <v>19.850000000000001</v>
      </c>
      <c r="AR823" s="2">
        <v>67.72</v>
      </c>
      <c r="AS823" s="2">
        <v>6.0999999999999999E-2</v>
      </c>
      <c r="AT823" s="2">
        <v>19.649999999999999</v>
      </c>
      <c r="AU823" s="2">
        <v>21.86</v>
      </c>
      <c r="AV823" s="2">
        <v>19.86</v>
      </c>
      <c r="AW823" s="2">
        <v>23.56</v>
      </c>
      <c r="AX823" s="2">
        <v>914</v>
      </c>
      <c r="AY823" s="1">
        <f>+AX823*4*4.5/1000*5263/1000/10000*1000</f>
        <v>8.6586876000000004</v>
      </c>
      <c r="AZ823" s="2"/>
      <c r="BA823" s="2"/>
      <c r="BB823" s="2"/>
      <c r="BC823" s="2"/>
      <c r="BD823" s="2">
        <f>0.6108*EXP((U823*17.27)/(U823+237.3))</f>
        <v>1.0072370184647381</v>
      </c>
      <c r="BE823" s="2">
        <f>0.6108*EXP((V823*17.27)/(V823+237.3))</f>
        <v>4.3513312706116265</v>
      </c>
      <c r="BF823" s="2">
        <f>+(BE823+BD823)/2</f>
        <v>2.6792841445381823</v>
      </c>
      <c r="BG823" s="2">
        <f>+((BD823*X823/100)+(BE823*Y823/100))/2</f>
        <v>2.0821413208618238</v>
      </c>
      <c r="BH823" s="2">
        <f>+BF823-BG823</f>
        <v>0.59714282367635851</v>
      </c>
    </row>
    <row r="824" spans="1:62" s="7" customFormat="1" x14ac:dyDescent="0.2">
      <c r="A824" s="4">
        <v>43921</v>
      </c>
      <c r="B824" s="3">
        <v>0</v>
      </c>
      <c r="C824" s="7">
        <v>91</v>
      </c>
      <c r="D824" s="1">
        <v>12.072986111111117</v>
      </c>
      <c r="E824" s="1">
        <v>20.669583333333335</v>
      </c>
      <c r="F824" s="1">
        <v>200.88121331354171</v>
      </c>
      <c r="G824" s="1">
        <v>33.562165688888882</v>
      </c>
      <c r="H824" s="1">
        <v>-58.56064395833333</v>
      </c>
      <c r="I824" s="1">
        <v>-7.7370619597222223</v>
      </c>
      <c r="J824" s="1">
        <v>21.35721360416667</v>
      </c>
      <c r="K824" s="1">
        <v>294.50719444444445</v>
      </c>
      <c r="L824" s="1">
        <v>370.00991458333351</v>
      </c>
      <c r="M824" s="1">
        <v>420.83350208333331</v>
      </c>
      <c r="N824" s="1">
        <v>167.3190485333333</v>
      </c>
      <c r="O824" s="1">
        <v>-50.823583263888892</v>
      </c>
      <c r="P824" s="1">
        <f>+G824/F824</f>
        <v>0.16707468625502575</v>
      </c>
      <c r="Q824" s="1">
        <v>116.49546407708334</v>
      </c>
      <c r="R824" s="1">
        <v>9.5</v>
      </c>
      <c r="S824" s="1">
        <v>35.46</v>
      </c>
      <c r="T824" s="1">
        <v>19.95</v>
      </c>
      <c r="U824" s="1">
        <v>9.0399999999999991</v>
      </c>
      <c r="V824" s="1">
        <v>30.11</v>
      </c>
      <c r="W824" s="1">
        <v>53.29</v>
      </c>
      <c r="X824" s="1">
        <v>17.93</v>
      </c>
      <c r="Y824" s="1">
        <v>94.7</v>
      </c>
      <c r="Z824" s="1">
        <v>1.28</v>
      </c>
      <c r="AA824" s="1">
        <v>216.96</v>
      </c>
      <c r="AB824" s="1">
        <v>18.55</v>
      </c>
      <c r="AC824" s="2">
        <v>18.851319444444449</v>
      </c>
      <c r="AD824" s="1">
        <v>12.64</v>
      </c>
      <c r="AE824" s="1">
        <v>20.11</v>
      </c>
      <c r="AF824" s="2">
        <v>18.966458333333343</v>
      </c>
      <c r="AG824" s="1">
        <v>13.97</v>
      </c>
      <c r="AH824" s="1">
        <v>19.61</v>
      </c>
      <c r="AI824" s="2">
        <v>19.106319444444434</v>
      </c>
      <c r="AJ824" s="1">
        <v>13.65</v>
      </c>
      <c r="AK824" s="1">
        <v>19.52</v>
      </c>
      <c r="AL824" s="2">
        <v>19.194027777777762</v>
      </c>
      <c r="AM824" s="1">
        <v>11.45</v>
      </c>
      <c r="AN824" s="1">
        <v>19.7</v>
      </c>
      <c r="AO824" s="1">
        <v>0.31192361111111089</v>
      </c>
      <c r="AP824" s="1">
        <v>6.6263888888888969E-2</v>
      </c>
      <c r="AQ824" s="1">
        <v>20.41486111111108</v>
      </c>
      <c r="AR824" s="1">
        <v>68.758888888888961</v>
      </c>
      <c r="AS824" s="1">
        <v>6.2027777777777765E-2</v>
      </c>
      <c r="AT824" s="1">
        <v>20.28659722222222</v>
      </c>
      <c r="AU824" s="1">
        <v>22.323888888888874</v>
      </c>
      <c r="AV824" s="1">
        <v>20.533680555555566</v>
      </c>
      <c r="AW824" s="1">
        <v>23.843749999999982</v>
      </c>
      <c r="AX824" s="1">
        <v>0</v>
      </c>
      <c r="AY824" s="1">
        <f>+AX824*4*4.5/1000*5263/1000/10000*1000</f>
        <v>0</v>
      </c>
      <c r="AZ824" s="1"/>
      <c r="BA824" s="1"/>
      <c r="BB824" s="1"/>
      <c r="BC824" s="1"/>
      <c r="BD824" s="2">
        <f>0.6108*EXP((U824*17.27)/(U824+237.3))</f>
        <v>1.1511664840611047</v>
      </c>
      <c r="BE824" s="2">
        <f>0.6108*EXP((V824*17.27)/(V824+237.3))</f>
        <v>4.2699096047812697</v>
      </c>
      <c r="BF824" s="2">
        <f>+(BE824+BD824)/2</f>
        <v>2.7105380444211873</v>
      </c>
      <c r="BG824" s="2">
        <f>+((BD824*X824/100)+(BE824*Y824/100))/2</f>
        <v>2.1250042731600094</v>
      </c>
      <c r="BH824" s="2">
        <f>+BF824-BG824</f>
        <v>0.58553377126117789</v>
      </c>
      <c r="BI824" s="4">
        <f>+A824</f>
        <v>43921</v>
      </c>
      <c r="BJ824" s="1">
        <f>+AVERAGE(BH794:BH824)</f>
        <v>0.5229022275793056</v>
      </c>
    </row>
    <row r="825" spans="1:62" x14ac:dyDescent="0.2">
      <c r="A825" s="4">
        <v>43922</v>
      </c>
      <c r="B825" s="3">
        <v>0</v>
      </c>
      <c r="C825">
        <v>92</v>
      </c>
      <c r="D825" s="1">
        <v>11.45</v>
      </c>
      <c r="E825" s="1">
        <v>11.59</v>
      </c>
      <c r="F825" s="1">
        <v>284.71469999999999</v>
      </c>
      <c r="G825" s="1">
        <v>49.026739999999997</v>
      </c>
      <c r="H825" s="1">
        <v>-79.992919999999998</v>
      </c>
      <c r="I825" s="1">
        <v>-6.7922950000000002</v>
      </c>
      <c r="J825" s="1">
        <v>21.567070000000001</v>
      </c>
      <c r="K825" s="1">
        <v>294.71699999999998</v>
      </c>
      <c r="L825" s="1">
        <v>349.53620000000001</v>
      </c>
      <c r="M825" s="1">
        <v>422.73680000000002</v>
      </c>
      <c r="N825" s="1">
        <v>235.68799999999999</v>
      </c>
      <c r="O825" s="1">
        <v>-73.200620000000001</v>
      </c>
      <c r="P825" s="1">
        <f>+G825/F825</f>
        <v>0.17219602640819037</v>
      </c>
      <c r="Q825" s="1">
        <v>162.4873</v>
      </c>
      <c r="R825" s="1">
        <v>11.26</v>
      </c>
      <c r="S825" s="1">
        <v>33.700000000000003</v>
      </c>
      <c r="T825" s="1">
        <v>19.920000000000002</v>
      </c>
      <c r="U825" s="1">
        <v>10.47</v>
      </c>
      <c r="V825" s="1">
        <v>30.3</v>
      </c>
      <c r="W825" s="1">
        <v>83.6</v>
      </c>
      <c r="X825" s="1">
        <v>16.84</v>
      </c>
      <c r="Y825" s="1">
        <v>84.2</v>
      </c>
      <c r="Z825" s="1">
        <v>1.9450000000000001</v>
      </c>
      <c r="AA825" s="1">
        <v>199.2</v>
      </c>
      <c r="AB825" s="1">
        <v>71.47</v>
      </c>
      <c r="AC825" s="2">
        <v>20.059999999999999</v>
      </c>
      <c r="AD825" s="1">
        <v>17.39</v>
      </c>
      <c r="AE825" s="1">
        <v>21.82</v>
      </c>
      <c r="AF825" s="2">
        <v>19.690000000000001</v>
      </c>
      <c r="AG825" s="1">
        <v>18.13</v>
      </c>
      <c r="AH825" s="1">
        <v>20.72</v>
      </c>
      <c r="AI825" s="2">
        <v>19.45</v>
      </c>
      <c r="AJ825" s="1">
        <v>18.11</v>
      </c>
      <c r="AK825" s="1">
        <v>20.12</v>
      </c>
      <c r="AL825" s="2">
        <v>19.48</v>
      </c>
      <c r="AM825" s="1">
        <v>17.93</v>
      </c>
      <c r="AN825" s="1">
        <v>20.29</v>
      </c>
      <c r="AO825" s="1" t="s">
        <v>0</v>
      </c>
      <c r="AP825" s="1">
        <v>6.7000000000000004E-2</v>
      </c>
      <c r="AQ825" s="1">
        <v>21.34</v>
      </c>
      <c r="AR825" s="1">
        <v>70.41</v>
      </c>
      <c r="AS825" s="1">
        <v>6.4000000000000001E-2</v>
      </c>
      <c r="AT825" s="1">
        <v>20.56</v>
      </c>
      <c r="AU825" s="1">
        <v>22.98</v>
      </c>
      <c r="AV825" s="1">
        <v>20.85</v>
      </c>
      <c r="AW825" s="1">
        <v>24.2</v>
      </c>
      <c r="AX825" s="1">
        <v>816</v>
      </c>
      <c r="AY825" s="1">
        <f>+AX825*4*4.5/1000*5263/1000/10000*1000</f>
        <v>7.7302944</v>
      </c>
      <c r="AZ825" s="1">
        <v>671.2</v>
      </c>
      <c r="BA825" s="1">
        <v>57993.31</v>
      </c>
      <c r="BD825" s="2">
        <f>0.6108*EXP((U825*17.27)/(U825+237.3))</f>
        <v>1.2671768928464764</v>
      </c>
      <c r="BE825" s="2">
        <f>0.6108*EXP((V825*17.27)/(V825+237.3))</f>
        <v>4.3166253828706109</v>
      </c>
      <c r="BF825" s="2">
        <f>+(BE825+BD825)/2</f>
        <v>2.7919011378585434</v>
      </c>
      <c r="BG825" s="2">
        <f>+((BD825*X825/100)+(BE825*Y825/100))/2</f>
        <v>1.9239955805662006</v>
      </c>
      <c r="BH825" s="2">
        <f>+BF825-BG825</f>
        <v>0.86790555729234287</v>
      </c>
    </row>
    <row r="826" spans="1:62" x14ac:dyDescent="0.2">
      <c r="A826" s="4">
        <v>43923</v>
      </c>
      <c r="B826" s="3">
        <v>0</v>
      </c>
      <c r="C826" s="7">
        <v>93</v>
      </c>
      <c r="D826" s="1">
        <v>11.45</v>
      </c>
      <c r="E826" s="1">
        <v>11.53</v>
      </c>
      <c r="F826" s="1">
        <v>295.2389</v>
      </c>
      <c r="G826" s="1">
        <v>50.715389999999999</v>
      </c>
      <c r="H826" s="1">
        <v>-88.940219999999997</v>
      </c>
      <c r="I826" s="1">
        <v>-6.4430930000000002</v>
      </c>
      <c r="J826" s="1">
        <v>20.98161</v>
      </c>
      <c r="K826" s="1">
        <v>294.13159999999999</v>
      </c>
      <c r="L826" s="1">
        <v>337.7398</v>
      </c>
      <c r="M826" s="1">
        <v>420.23689999999999</v>
      </c>
      <c r="N826" s="1">
        <v>244.52350000000001</v>
      </c>
      <c r="O826" s="1">
        <v>-82.497119999999995</v>
      </c>
      <c r="P826" s="1">
        <f>+G826/F826</f>
        <v>0.17177746563884366</v>
      </c>
      <c r="Q826" s="1">
        <v>162.0264</v>
      </c>
      <c r="R826" s="1">
        <v>9.77</v>
      </c>
      <c r="S826" s="1">
        <v>33.82</v>
      </c>
      <c r="T826" s="1">
        <v>18.98</v>
      </c>
      <c r="U826" s="1">
        <v>8.56</v>
      </c>
      <c r="V826" s="1">
        <v>31.45</v>
      </c>
      <c r="W826" s="1">
        <v>90.7</v>
      </c>
      <c r="X826" s="1">
        <v>14.47</v>
      </c>
      <c r="Y826" s="1">
        <v>91.3</v>
      </c>
      <c r="Z826" s="1">
        <v>1.885</v>
      </c>
      <c r="AA826" s="1">
        <v>159.19999999999999</v>
      </c>
      <c r="AB826" s="1">
        <v>74.989999999999995</v>
      </c>
      <c r="AC826" s="2">
        <v>19.72</v>
      </c>
      <c r="AD826" s="1">
        <v>17.47</v>
      </c>
      <c r="AE826" s="1">
        <v>21.14</v>
      </c>
      <c r="AF826" s="2">
        <v>19.850000000000001</v>
      </c>
      <c r="AG826" s="1">
        <v>18.489999999999998</v>
      </c>
      <c r="AH826" s="1">
        <v>20.62</v>
      </c>
      <c r="AI826" s="2">
        <v>19.73</v>
      </c>
      <c r="AJ826" s="1">
        <v>18.38</v>
      </c>
      <c r="AK826" s="1">
        <v>20.350000000000001</v>
      </c>
      <c r="AL826" s="2">
        <v>19.68</v>
      </c>
      <c r="AM826" s="1">
        <v>18.12</v>
      </c>
      <c r="AN826" s="1">
        <v>20.48</v>
      </c>
      <c r="AO826" s="1" t="s">
        <v>0</v>
      </c>
      <c r="AP826" s="1">
        <v>6.7000000000000004E-2</v>
      </c>
      <c r="AQ826" s="1">
        <v>21.34</v>
      </c>
      <c r="AR826" s="1">
        <v>70.400000000000006</v>
      </c>
      <c r="AS826" s="1">
        <v>6.4000000000000001E-2</v>
      </c>
      <c r="AT826" s="1">
        <v>20.98</v>
      </c>
      <c r="AU826" s="1">
        <v>22.92</v>
      </c>
      <c r="AV826" s="1">
        <v>21.28</v>
      </c>
      <c r="AW826" s="1">
        <v>24.16</v>
      </c>
      <c r="AX826" s="1">
        <v>0</v>
      </c>
      <c r="AY826" s="1">
        <f>+AX826*4*4.5/1000*5263/1000/10000*1000</f>
        <v>0</v>
      </c>
      <c r="AZ826" s="1">
        <v>699.1</v>
      </c>
      <c r="BA826" s="1">
        <v>60401.81</v>
      </c>
      <c r="BD826" s="2">
        <f>0.6108*EXP((U826*17.27)/(U826+237.3))</f>
        <v>1.1143779142625847</v>
      </c>
      <c r="BE826" s="2">
        <f>0.6108*EXP((V826*17.27)/(V826+237.3))</f>
        <v>4.6089769943765448</v>
      </c>
      <c r="BF826" s="2">
        <f>+(BE826+BD826)/2</f>
        <v>2.8616774543195649</v>
      </c>
      <c r="BG826" s="2">
        <f>+((BD826*X826/100)+(BE826*Y826/100))/2</f>
        <v>2.1846232400297909</v>
      </c>
      <c r="BH826" s="2">
        <f>+BF826-BG826</f>
        <v>0.67705421428977397</v>
      </c>
    </row>
    <row r="827" spans="1:62" s="7" customFormat="1" x14ac:dyDescent="0.2">
      <c r="A827" s="5">
        <v>43924</v>
      </c>
      <c r="B827" s="9">
        <v>0</v>
      </c>
      <c r="C827">
        <v>94</v>
      </c>
      <c r="D827" s="2">
        <v>11.4</v>
      </c>
      <c r="E827" s="2">
        <v>13.66</v>
      </c>
      <c r="F827" s="2">
        <v>257.67829999999998</v>
      </c>
      <c r="G827" s="2">
        <v>44.078279999999999</v>
      </c>
      <c r="H827" s="2">
        <v>-70.191199999999995</v>
      </c>
      <c r="I827" s="2">
        <v>-3.72634</v>
      </c>
      <c r="J827" s="2">
        <v>20.03811</v>
      </c>
      <c r="K827" s="2">
        <v>293.18810000000002</v>
      </c>
      <c r="L827" s="2">
        <v>350.91320000000002</v>
      </c>
      <c r="M827" s="2">
        <v>417.37810000000002</v>
      </c>
      <c r="N827" s="2">
        <v>213.6001</v>
      </c>
      <c r="O827" s="2">
        <v>-66.464849999999998</v>
      </c>
      <c r="P827" s="1">
        <f>+G827/F827</f>
        <v>0.17105934027040695</v>
      </c>
      <c r="Q827" s="2">
        <v>147.1352</v>
      </c>
      <c r="R827" s="2">
        <v>9.23</v>
      </c>
      <c r="S827" s="2">
        <v>32.770000000000003</v>
      </c>
      <c r="T827" s="2">
        <v>18.68</v>
      </c>
      <c r="U827" s="2">
        <v>8.68</v>
      </c>
      <c r="V827" s="2">
        <v>30.12</v>
      </c>
      <c r="W827" s="2">
        <v>88.2</v>
      </c>
      <c r="X827" s="2">
        <v>18.84</v>
      </c>
      <c r="Y827" s="2">
        <v>97.1</v>
      </c>
      <c r="Z827" s="2">
        <v>1.671</v>
      </c>
      <c r="AA827" s="2">
        <v>169.9</v>
      </c>
      <c r="AB827" s="2">
        <v>78.87</v>
      </c>
      <c r="AC827" s="2">
        <v>20.11</v>
      </c>
      <c r="AD827" s="2">
        <v>17.53</v>
      </c>
      <c r="AE827" s="2">
        <v>21.5</v>
      </c>
      <c r="AF827" s="2">
        <v>20.02</v>
      </c>
      <c r="AG827" s="2">
        <v>18.59</v>
      </c>
      <c r="AH827" s="2">
        <v>20.77</v>
      </c>
      <c r="AI827" s="2">
        <v>19.91</v>
      </c>
      <c r="AJ827" s="2">
        <v>18.88</v>
      </c>
      <c r="AK827" s="2">
        <v>20.32</v>
      </c>
      <c r="AL827" s="2">
        <v>19.87</v>
      </c>
      <c r="AM827" s="2">
        <v>18.61</v>
      </c>
      <c r="AN827" s="2">
        <v>20.43</v>
      </c>
      <c r="AO827" s="2" t="s">
        <v>0</v>
      </c>
      <c r="AP827" s="2">
        <v>6.7000000000000004E-2</v>
      </c>
      <c r="AQ827" s="2">
        <v>21.25</v>
      </c>
      <c r="AR827" s="2">
        <v>70.28</v>
      </c>
      <c r="AS827" s="2">
        <v>6.4000000000000001E-2</v>
      </c>
      <c r="AT827" s="2">
        <v>20.88</v>
      </c>
      <c r="AU827" s="2">
        <v>22.89</v>
      </c>
      <c r="AV827" s="2">
        <v>21.17</v>
      </c>
      <c r="AW827" s="2">
        <v>24.15</v>
      </c>
      <c r="AX827" s="2">
        <v>781.8</v>
      </c>
      <c r="AY827" s="2">
        <f>+AX827*4*4.5/1000*5263/1000/10000*1000</f>
        <v>7.4063041200000006</v>
      </c>
      <c r="AZ827" s="2">
        <v>601.70000000000005</v>
      </c>
      <c r="BA827" s="2">
        <v>51985.61</v>
      </c>
      <c r="BB827" s="2"/>
      <c r="BC827" s="2"/>
      <c r="BD827" s="2">
        <f>0.6108*EXP((U827*17.27)/(U827+237.3))</f>
        <v>1.123476693455139</v>
      </c>
      <c r="BE827" s="2">
        <f>0.6108*EXP((V827*17.27)/(V827+237.3))</f>
        <v>4.272357324451546</v>
      </c>
      <c r="BF827" s="2">
        <f>+(BE827+BD827)/2</f>
        <v>2.6979170089533424</v>
      </c>
      <c r="BG827" s="2">
        <f>+((BD827*X827/100)+(BE827*Y827/100))/2</f>
        <v>2.1800609855446993</v>
      </c>
      <c r="BH827" s="2">
        <f>+BF827-BG827</f>
        <v>0.51785602340864312</v>
      </c>
    </row>
    <row r="828" spans="1:62" x14ac:dyDescent="0.2">
      <c r="A828" s="4">
        <v>43925</v>
      </c>
      <c r="B828" s="3">
        <v>0</v>
      </c>
      <c r="C828" s="7">
        <v>95</v>
      </c>
      <c r="D828" s="1">
        <v>11.48</v>
      </c>
      <c r="E828" s="1">
        <v>10.83</v>
      </c>
      <c r="F828" s="1">
        <v>246.0549</v>
      </c>
      <c r="G828" s="1">
        <v>45.82264</v>
      </c>
      <c r="H828" s="1">
        <v>-79.710380000000001</v>
      </c>
      <c r="I828" s="1">
        <v>-5.1388239999999996</v>
      </c>
      <c r="J828" s="1">
        <v>19.47015</v>
      </c>
      <c r="K828" s="1">
        <v>292.62009999999998</v>
      </c>
      <c r="L828" s="1">
        <v>337.3039</v>
      </c>
      <c r="M828" s="1">
        <v>411.87549999999999</v>
      </c>
      <c r="N828" s="1">
        <v>200.23230000000001</v>
      </c>
      <c r="O828" s="1">
        <v>-74.571560000000005</v>
      </c>
      <c r="P828" s="1">
        <f>+G828/F828</f>
        <v>0.18622933337234901</v>
      </c>
      <c r="Q828" s="1">
        <v>125.66079999999999</v>
      </c>
      <c r="R828" s="1">
        <v>11</v>
      </c>
      <c r="S828" s="1">
        <v>29.71</v>
      </c>
      <c r="T828" s="1">
        <v>18.12</v>
      </c>
      <c r="U828" s="1">
        <v>9.91</v>
      </c>
      <c r="V828" s="1">
        <v>27.83</v>
      </c>
      <c r="W828" s="1">
        <v>82.5</v>
      </c>
      <c r="X828" s="1">
        <v>14.05</v>
      </c>
      <c r="Y828" s="1">
        <v>93</v>
      </c>
      <c r="Z828" s="1">
        <v>2.0329999999999999</v>
      </c>
      <c r="AA828" s="1">
        <v>163</v>
      </c>
      <c r="AB828" s="1">
        <v>58.43</v>
      </c>
      <c r="AC828" s="2">
        <v>19.96</v>
      </c>
      <c r="AD828" s="1">
        <v>18.22</v>
      </c>
      <c r="AE828" s="1">
        <v>21.01</v>
      </c>
      <c r="AF828" s="2">
        <v>20.16</v>
      </c>
      <c r="AG828" s="1">
        <v>18.97</v>
      </c>
      <c r="AH828" s="1">
        <v>20.72</v>
      </c>
      <c r="AI828" s="2">
        <v>20.11</v>
      </c>
      <c r="AJ828" s="1">
        <v>18.600000000000001</v>
      </c>
      <c r="AK828" s="1">
        <v>20.77</v>
      </c>
      <c r="AL828" s="2">
        <v>20.07</v>
      </c>
      <c r="AM828" s="1">
        <v>18.079999999999998</v>
      </c>
      <c r="AN828" s="1">
        <v>20.93</v>
      </c>
      <c r="AO828" s="1" t="s">
        <v>0</v>
      </c>
      <c r="AP828" s="1">
        <v>6.7000000000000004E-2</v>
      </c>
      <c r="AQ828" s="1">
        <v>21.38</v>
      </c>
      <c r="AR828" s="1">
        <v>70.5</v>
      </c>
      <c r="AS828" s="1">
        <v>6.4000000000000001E-2</v>
      </c>
      <c r="AT828" s="1">
        <v>21.15</v>
      </c>
      <c r="AU828" s="1">
        <v>22.89</v>
      </c>
      <c r="AV828" s="1">
        <v>21.45</v>
      </c>
      <c r="AW828" s="1">
        <v>24.11</v>
      </c>
      <c r="AX828" s="1">
        <v>0</v>
      </c>
      <c r="AY828" s="1">
        <f>+AX828*4*4.5/1000*5263/1000/10000*1000</f>
        <v>0</v>
      </c>
      <c r="AZ828" s="1">
        <v>565.1</v>
      </c>
      <c r="BA828" s="1">
        <v>48822.27</v>
      </c>
      <c r="BD828" s="2">
        <f>0.6108*EXP((U828*17.27)/(U828+237.3))</f>
        <v>1.2205764686674538</v>
      </c>
      <c r="BE828" s="2">
        <f>0.6108*EXP((V828*17.27)/(V828+237.3))</f>
        <v>3.742675956233704</v>
      </c>
      <c r="BF828" s="2">
        <f>+(BE828+BD828)/2</f>
        <v>2.4816262124505788</v>
      </c>
      <c r="BG828" s="2">
        <f>+((BD828*X828/100)+(BE828*Y828/100))/2</f>
        <v>1.826089816572561</v>
      </c>
      <c r="BH828" s="2">
        <f>+BF828-BG828</f>
        <v>0.65553639587801782</v>
      </c>
    </row>
    <row r="829" spans="1:62" x14ac:dyDescent="0.2">
      <c r="A829" s="4">
        <v>43926</v>
      </c>
      <c r="B829" s="3">
        <v>0</v>
      </c>
      <c r="C829">
        <v>96</v>
      </c>
      <c r="D829" s="1">
        <v>11.5</v>
      </c>
      <c r="E829" s="1">
        <v>13.99</v>
      </c>
      <c r="F829" s="1">
        <v>289.91120000000001</v>
      </c>
      <c r="G829" s="1">
        <v>50.428789999999999</v>
      </c>
      <c r="H829" s="1">
        <v>-80.541889999999995</v>
      </c>
      <c r="I829" s="1">
        <v>-5.1849790000000002</v>
      </c>
      <c r="J829" s="1">
        <v>19.7362</v>
      </c>
      <c r="K829" s="1">
        <v>292.88619999999997</v>
      </c>
      <c r="L829" s="1">
        <v>339.0213</v>
      </c>
      <c r="M829" s="1">
        <v>414.37819999999999</v>
      </c>
      <c r="N829" s="1">
        <v>239.48240000000001</v>
      </c>
      <c r="O829" s="1">
        <v>-75.356909999999999</v>
      </c>
      <c r="P829" s="1">
        <f>+G829/F829</f>
        <v>0.17394564266575419</v>
      </c>
      <c r="Q829" s="1">
        <v>164.12549999999999</v>
      </c>
      <c r="R829" s="1">
        <v>6.9660000000000002</v>
      </c>
      <c r="S829" s="1">
        <v>32.4</v>
      </c>
      <c r="T829" s="1">
        <v>18.14</v>
      </c>
      <c r="U829" s="1">
        <v>6.7759999999999998</v>
      </c>
      <c r="V829" s="1">
        <v>29.49</v>
      </c>
      <c r="W829" s="1">
        <v>74.55</v>
      </c>
      <c r="X829" s="1">
        <v>17.28</v>
      </c>
      <c r="Y829" s="1">
        <v>92.7</v>
      </c>
      <c r="Z829" s="1">
        <v>1.9650000000000001</v>
      </c>
      <c r="AA829" s="1">
        <v>164.9</v>
      </c>
      <c r="AB829" s="1">
        <v>86.1</v>
      </c>
      <c r="AC829" s="2">
        <v>19.739999999999998</v>
      </c>
      <c r="AD829" s="1">
        <v>16.91</v>
      </c>
      <c r="AE829" s="1">
        <v>21.18</v>
      </c>
      <c r="AF829" s="2">
        <v>19.88</v>
      </c>
      <c r="AG829" s="1">
        <v>18.329999999999998</v>
      </c>
      <c r="AH829" s="1">
        <v>20.55</v>
      </c>
      <c r="AI829" s="2">
        <v>20.059999999999999</v>
      </c>
      <c r="AJ829" s="1">
        <v>18.73</v>
      </c>
      <c r="AK829" s="1">
        <v>20.52</v>
      </c>
      <c r="AL829" s="2">
        <v>20.07</v>
      </c>
      <c r="AM829" s="1">
        <v>18.52</v>
      </c>
      <c r="AN829" s="1">
        <v>20.71</v>
      </c>
      <c r="AO829" s="1" t="s">
        <v>0</v>
      </c>
      <c r="AP829" s="1">
        <v>6.7000000000000004E-2</v>
      </c>
      <c r="AQ829" s="1">
        <v>21.07</v>
      </c>
      <c r="AR829" s="1">
        <v>69.959999999999994</v>
      </c>
      <c r="AS829" s="1">
        <v>6.3E-2</v>
      </c>
      <c r="AT829" s="1">
        <v>21.04</v>
      </c>
      <c r="AU829" s="1">
        <v>22.65</v>
      </c>
      <c r="AV829" s="1">
        <v>21.33</v>
      </c>
      <c r="AW829" s="1">
        <v>23.97</v>
      </c>
      <c r="AX829" s="1">
        <v>707.6</v>
      </c>
      <c r="AY829" s="1">
        <f>+AX829*4*4.5/1000*5263/1000/10000*1000</f>
        <v>6.7033778400000017</v>
      </c>
      <c r="AZ829" s="1">
        <v>678.4</v>
      </c>
      <c r="BA829" s="1">
        <v>58616.87</v>
      </c>
      <c r="BD829" s="2">
        <f>0.6108*EXP((U829*17.27)/(U829+237.3))</f>
        <v>0.98655258713498228</v>
      </c>
      <c r="BE829" s="2">
        <f>0.6108*EXP((V829*17.27)/(V829+237.3))</f>
        <v>4.1205123971502289</v>
      </c>
      <c r="BF829" s="2">
        <f>+(BE829+BD829)/2</f>
        <v>2.5535324921426055</v>
      </c>
      <c r="BG829" s="2">
        <f>+((BD829*X829/100)+(BE829*Y829/100))/2</f>
        <v>1.9950956396075936</v>
      </c>
      <c r="BH829" s="2">
        <f>+BF829-BG829</f>
        <v>0.55843685253501185</v>
      </c>
    </row>
    <row r="830" spans="1:62" x14ac:dyDescent="0.2">
      <c r="A830" s="4">
        <v>43927</v>
      </c>
      <c r="B830" s="3">
        <v>0</v>
      </c>
      <c r="C830" s="7">
        <v>97</v>
      </c>
      <c r="D830" s="1">
        <v>11.53</v>
      </c>
      <c r="E830" s="1">
        <v>13.56</v>
      </c>
      <c r="F830" s="1">
        <v>231.60550000000001</v>
      </c>
      <c r="G830" s="1">
        <v>42.329059999999998</v>
      </c>
      <c r="H830" s="1">
        <v>-70.374520000000004</v>
      </c>
      <c r="I830" s="1">
        <v>-5.8475380000000001</v>
      </c>
      <c r="J830" s="1">
        <v>20.331299999999999</v>
      </c>
      <c r="K830" s="1">
        <v>293.48129999999998</v>
      </c>
      <c r="L830" s="1">
        <v>351.63200000000001</v>
      </c>
      <c r="M830" s="1">
        <v>416.15899999999999</v>
      </c>
      <c r="N830" s="1">
        <v>189.2764</v>
      </c>
      <c r="O830" s="1">
        <v>-64.526989999999998</v>
      </c>
      <c r="P830" s="1">
        <f>+G830/F830</f>
        <v>0.18276362176200478</v>
      </c>
      <c r="Q830" s="1">
        <v>124.7495</v>
      </c>
      <c r="R830" s="1">
        <v>10.9</v>
      </c>
      <c r="S830" s="1">
        <v>31.29</v>
      </c>
      <c r="T830" s="1">
        <v>19.07</v>
      </c>
      <c r="U830" s="1">
        <v>10.27</v>
      </c>
      <c r="V830" s="1">
        <v>28.41</v>
      </c>
      <c r="W830" s="1">
        <v>81.3</v>
      </c>
      <c r="X830" s="1">
        <v>20.02</v>
      </c>
      <c r="Y830" s="1">
        <v>83.4</v>
      </c>
      <c r="Z830" s="1">
        <v>2.0230000000000001</v>
      </c>
      <c r="AA830" s="1">
        <v>177.5</v>
      </c>
      <c r="AB830" s="1">
        <v>54.53</v>
      </c>
      <c r="AC830" s="2">
        <v>19.690000000000001</v>
      </c>
      <c r="AD830" s="1">
        <v>18.11</v>
      </c>
      <c r="AE830" s="1">
        <v>20.58</v>
      </c>
      <c r="AF830" s="2">
        <v>19.96</v>
      </c>
      <c r="AG830" s="1">
        <v>18.989999999999998</v>
      </c>
      <c r="AH830" s="1">
        <v>20.48</v>
      </c>
      <c r="AI830" s="2">
        <v>20.13</v>
      </c>
      <c r="AJ830" s="1">
        <v>19.22</v>
      </c>
      <c r="AK830" s="1">
        <v>20.53</v>
      </c>
      <c r="AL830" s="2">
        <v>20.149999999999999</v>
      </c>
      <c r="AM830" s="1">
        <v>19.05</v>
      </c>
      <c r="AN830" s="1">
        <v>20.68</v>
      </c>
      <c r="AO830" s="1">
        <v>0.32300000000000001</v>
      </c>
      <c r="AP830" s="1">
        <v>6.6000000000000003E-2</v>
      </c>
      <c r="AQ830" s="1">
        <v>21.26</v>
      </c>
      <c r="AR830" s="1">
        <v>70.28</v>
      </c>
      <c r="AS830" s="1">
        <v>6.3E-2</v>
      </c>
      <c r="AT830" s="1">
        <v>21.24</v>
      </c>
      <c r="AU830" s="1">
        <v>22.6</v>
      </c>
      <c r="AV830" s="1">
        <v>21.54</v>
      </c>
      <c r="AW830" s="1">
        <v>23.84</v>
      </c>
      <c r="AX830" s="1">
        <v>0</v>
      </c>
      <c r="AY830" s="1">
        <f>+AX830*4*4.5/1000*5263/1000/10000*1000</f>
        <v>0</v>
      </c>
      <c r="AZ830" s="1">
        <v>537.20000000000005</v>
      </c>
      <c r="BA830" s="1">
        <v>46413.11</v>
      </c>
      <c r="BD830" s="2">
        <f>0.6108*EXP((U830*17.27)/(U830+237.3))</f>
        <v>1.2503574240382131</v>
      </c>
      <c r="BE830" s="2">
        <f>0.6108*EXP((V830*17.27)/(V830+237.3))</f>
        <v>3.8711101838755102</v>
      </c>
      <c r="BF830" s="2">
        <f>+(BE830+BD830)/2</f>
        <v>2.5607338039568619</v>
      </c>
      <c r="BG830" s="2">
        <f>+((BD830*X830/100)+(BE830*Y830/100))/2</f>
        <v>1.7394137248223132</v>
      </c>
      <c r="BH830" s="2">
        <f>+BF830-BG830</f>
        <v>0.82132007913454874</v>
      </c>
    </row>
    <row r="831" spans="1:62" x14ac:dyDescent="0.2">
      <c r="A831" s="4">
        <v>43928</v>
      </c>
      <c r="B831" s="3">
        <v>0</v>
      </c>
      <c r="C831">
        <v>98</v>
      </c>
      <c r="D831" s="1">
        <v>11.48</v>
      </c>
      <c r="E831" s="1">
        <v>11.9</v>
      </c>
      <c r="F831" s="1">
        <v>298.22019999999998</v>
      </c>
      <c r="G831" s="1">
        <v>52.912129999999998</v>
      </c>
      <c r="H831" s="1">
        <v>-76.500510000000006</v>
      </c>
      <c r="I831" s="1">
        <v>-6.8720660000000002</v>
      </c>
      <c r="J831" s="1">
        <v>20.893239999999999</v>
      </c>
      <c r="K831" s="1">
        <v>294.04320000000001</v>
      </c>
      <c r="L831" s="1">
        <v>349.29500000000002</v>
      </c>
      <c r="M831" s="1">
        <v>418.92349999999999</v>
      </c>
      <c r="N831" s="1">
        <v>245.3081</v>
      </c>
      <c r="O831" s="1">
        <v>-69.628450000000001</v>
      </c>
      <c r="P831" s="1">
        <f>+G831/F831</f>
        <v>0.17742637822655877</v>
      </c>
      <c r="Q831" s="1">
        <v>175.67959999999999</v>
      </c>
      <c r="R831" s="1">
        <v>10.119999999999999</v>
      </c>
      <c r="S831" s="1">
        <v>33.03</v>
      </c>
      <c r="T831" s="1">
        <v>18.97</v>
      </c>
      <c r="U831" s="1">
        <v>9.52</v>
      </c>
      <c r="V831" s="1">
        <v>29.94</v>
      </c>
      <c r="W831" s="1">
        <v>86.8</v>
      </c>
      <c r="X831" s="1">
        <v>28.24</v>
      </c>
      <c r="Y831" s="1">
        <v>95.5</v>
      </c>
      <c r="Z831" s="1">
        <v>1.6679999999999999</v>
      </c>
      <c r="AA831" s="1">
        <v>157.69999999999999</v>
      </c>
      <c r="AB831" s="1">
        <v>75.680000000000007</v>
      </c>
      <c r="AC831" s="2">
        <v>19.899999999999999</v>
      </c>
      <c r="AD831" s="1">
        <v>17.66</v>
      </c>
      <c r="AE831" s="1">
        <v>21.58</v>
      </c>
      <c r="AF831" s="2">
        <v>19.97</v>
      </c>
      <c r="AG831" s="1">
        <v>18.649999999999999</v>
      </c>
      <c r="AH831" s="1">
        <v>20.8</v>
      </c>
      <c r="AI831" s="2">
        <v>20.16</v>
      </c>
      <c r="AJ831" s="1">
        <v>18.88</v>
      </c>
      <c r="AK831" s="1">
        <v>20.78</v>
      </c>
      <c r="AL831" s="2">
        <v>20.190000000000001</v>
      </c>
      <c r="AM831" s="1">
        <v>18.670000000000002</v>
      </c>
      <c r="AN831" s="1">
        <v>20.98</v>
      </c>
      <c r="AO831" s="1" t="s">
        <v>0</v>
      </c>
      <c r="AP831" s="1">
        <v>6.6000000000000003E-2</v>
      </c>
      <c r="AQ831" s="1">
        <v>21.51</v>
      </c>
      <c r="AR831" s="1">
        <v>70.709999999999994</v>
      </c>
      <c r="AS831" s="1">
        <v>6.2E-2</v>
      </c>
      <c r="AT831" s="1">
        <v>20.72</v>
      </c>
      <c r="AU831" s="1">
        <v>22.43</v>
      </c>
      <c r="AV831" s="1">
        <v>21.03</v>
      </c>
      <c r="AW831" s="1">
        <v>23.58</v>
      </c>
      <c r="AX831" s="1">
        <v>304</v>
      </c>
      <c r="AY831" s="1">
        <f>+AX831*4*4.5/1000*5263/1000/10000*1000</f>
        <v>2.8799136000000001</v>
      </c>
      <c r="AZ831" s="1">
        <v>711.8</v>
      </c>
      <c r="BA831" s="1">
        <v>61497.919999999998</v>
      </c>
      <c r="BD831" s="2">
        <f>0.6108*EXP((U831*17.27)/(U831+237.3))</f>
        <v>1.1890193262564484</v>
      </c>
      <c r="BE831" s="2">
        <f>0.6108*EXP((V831*17.27)/(V831+237.3))</f>
        <v>4.2284845278768195</v>
      </c>
      <c r="BF831" s="2">
        <f>+(BE831+BD831)/2</f>
        <v>2.708751927066634</v>
      </c>
      <c r="BG831" s="2">
        <f>+((BD831*X831/100)+(BE831*Y831/100))/2</f>
        <v>2.1869908909285916</v>
      </c>
      <c r="BH831" s="2">
        <f>+BF831-BG831</f>
        <v>0.52176103613804248</v>
      </c>
    </row>
    <row r="832" spans="1:62" x14ac:dyDescent="0.2">
      <c r="A832" s="4">
        <v>43929</v>
      </c>
      <c r="B832" s="3">
        <v>0</v>
      </c>
      <c r="C832" s="7">
        <v>99</v>
      </c>
      <c r="D832" s="1">
        <v>11.51</v>
      </c>
      <c r="E832" s="1">
        <v>15.91</v>
      </c>
      <c r="F832" s="1">
        <v>250.41309999999999</v>
      </c>
      <c r="G832" s="1">
        <v>45.633670000000002</v>
      </c>
      <c r="H832" s="1">
        <v>-65.130170000000007</v>
      </c>
      <c r="I832" s="1">
        <v>-5.0593709999999996</v>
      </c>
      <c r="J832" s="1">
        <v>20.383520000000001</v>
      </c>
      <c r="K832" s="1">
        <v>293.5335</v>
      </c>
      <c r="L832" s="1">
        <v>357.3202</v>
      </c>
      <c r="M832" s="1">
        <v>417.39100000000002</v>
      </c>
      <c r="N832" s="1">
        <v>204.77950000000001</v>
      </c>
      <c r="O832" s="1">
        <v>-60.070799999999998</v>
      </c>
      <c r="P832" s="1">
        <f>+G832/F832</f>
        <v>0.18223355726996712</v>
      </c>
      <c r="Q832" s="1">
        <v>144.70869999999999</v>
      </c>
      <c r="R832" s="1">
        <v>10.23</v>
      </c>
      <c r="S832" s="1">
        <v>32.08</v>
      </c>
      <c r="T832" s="1">
        <v>18.899999999999999</v>
      </c>
      <c r="U832" s="1">
        <v>9.4700000000000006</v>
      </c>
      <c r="V832" s="1">
        <v>28.8</v>
      </c>
      <c r="W832" s="1">
        <v>74</v>
      </c>
      <c r="X832" s="1">
        <v>24.68</v>
      </c>
      <c r="Y832" s="1">
        <v>95.6</v>
      </c>
      <c r="Z832" s="1">
        <v>1.9770000000000001</v>
      </c>
      <c r="AA832" s="1">
        <v>285.39999999999998</v>
      </c>
      <c r="AB832" s="1">
        <v>73.34</v>
      </c>
      <c r="AC832" s="2">
        <v>19.98</v>
      </c>
      <c r="AD832" s="1">
        <v>18.12</v>
      </c>
      <c r="AE832" s="1">
        <v>21.05</v>
      </c>
      <c r="AF832" s="2">
        <v>20.18</v>
      </c>
      <c r="AG832" s="1">
        <v>19.02</v>
      </c>
      <c r="AH832" s="1">
        <v>20.79</v>
      </c>
      <c r="AI832" s="2">
        <v>20.25</v>
      </c>
      <c r="AJ832" s="1">
        <v>19.02</v>
      </c>
      <c r="AK832" s="1">
        <v>20.6</v>
      </c>
      <c r="AL832" s="2">
        <v>20.23</v>
      </c>
      <c r="AM832" s="1">
        <v>18.79</v>
      </c>
      <c r="AN832" s="1">
        <v>20.66</v>
      </c>
      <c r="AO832" s="1" t="s">
        <v>0</v>
      </c>
      <c r="AP832" s="1">
        <v>6.5000000000000002E-2</v>
      </c>
      <c r="AQ832" s="1">
        <v>21.66</v>
      </c>
      <c r="AR832" s="1">
        <v>70.989999999999995</v>
      </c>
      <c r="AS832" s="1">
        <v>6.2E-2</v>
      </c>
      <c r="AT832" s="1">
        <v>20.53</v>
      </c>
      <c r="AU832" s="1">
        <v>22.23</v>
      </c>
      <c r="AV832" s="1">
        <v>20.84</v>
      </c>
      <c r="AW832" s="1">
        <v>23.32</v>
      </c>
      <c r="AX832" s="1">
        <v>0</v>
      </c>
      <c r="AY832" s="1">
        <f>+AX832*4*4.5/1000*5263/1000/10000*1000</f>
        <v>0</v>
      </c>
      <c r="AZ832" s="1">
        <v>587.20000000000005</v>
      </c>
      <c r="BA832" s="1">
        <v>50733.86</v>
      </c>
      <c r="BD832" s="2">
        <f>0.6108*EXP((U832*17.27)/(U832+237.3))</f>
        <v>1.1850258973851442</v>
      </c>
      <c r="BE832" s="2">
        <f>0.6108*EXP((V832*17.27)/(V832+237.3))</f>
        <v>3.9596126295507381</v>
      </c>
      <c r="BF832" s="2">
        <f>+(BE832+BD832)/2</f>
        <v>2.572319263467941</v>
      </c>
      <c r="BG832" s="2">
        <f>+((BD832*X832/100)+(BE832*Y832/100))/2</f>
        <v>2.0389270326625795</v>
      </c>
      <c r="BH832" s="2">
        <f>+BF832-BG832</f>
        <v>0.53339223080536158</v>
      </c>
    </row>
    <row r="833" spans="1:62" x14ac:dyDescent="0.2">
      <c r="A833" s="4">
        <v>43930</v>
      </c>
      <c r="B833" s="3">
        <v>0</v>
      </c>
      <c r="C833">
        <v>100</v>
      </c>
      <c r="D833" s="1">
        <v>11.52</v>
      </c>
      <c r="E833" s="1">
        <v>8.48</v>
      </c>
      <c r="F833" s="1">
        <v>308.61860000000001</v>
      </c>
      <c r="G833" s="1">
        <v>60.104349999999997</v>
      </c>
      <c r="H833" s="1">
        <v>-90.629549999999995</v>
      </c>
      <c r="I833" s="1">
        <v>-5.908614</v>
      </c>
      <c r="J833" s="1">
        <v>19.285139999999998</v>
      </c>
      <c r="K833" s="1">
        <v>292.43509999999998</v>
      </c>
      <c r="L833" s="1">
        <v>325.69299999999998</v>
      </c>
      <c r="M833" s="1">
        <v>410.41390000000001</v>
      </c>
      <c r="N833" s="1">
        <v>248.51419999999999</v>
      </c>
      <c r="O833" s="1">
        <v>-84.720929999999996</v>
      </c>
      <c r="P833" s="1">
        <f>+G833/F833</f>
        <v>0.19475284380137811</v>
      </c>
      <c r="Q833" s="1">
        <v>163.79329999999999</v>
      </c>
      <c r="R833" s="1">
        <v>8.0299999999999994</v>
      </c>
      <c r="S833" s="1">
        <v>30.67</v>
      </c>
      <c r="T833" s="1">
        <v>17.600000000000001</v>
      </c>
      <c r="U833" s="1">
        <v>7.14</v>
      </c>
      <c r="V833" s="1">
        <v>28.11</v>
      </c>
      <c r="W833" s="1">
        <v>87.9</v>
      </c>
      <c r="X833" s="1">
        <v>17.73</v>
      </c>
      <c r="Y833" s="1">
        <v>96</v>
      </c>
      <c r="Z833" s="1">
        <v>1.6830000000000001</v>
      </c>
      <c r="AA833" s="1">
        <v>303.60000000000002</v>
      </c>
      <c r="AB833" s="1">
        <v>46.46</v>
      </c>
      <c r="AC833" s="2">
        <v>20.29</v>
      </c>
      <c r="AD833" s="1">
        <v>18.05</v>
      </c>
      <c r="AE833" s="1">
        <v>22.35</v>
      </c>
      <c r="AF833" s="2">
        <v>20.350000000000001</v>
      </c>
      <c r="AG833" s="1">
        <v>18.98</v>
      </c>
      <c r="AH833" s="1">
        <v>21.44</v>
      </c>
      <c r="AI833" s="2">
        <v>20.440000000000001</v>
      </c>
      <c r="AJ833" s="1">
        <v>19.13</v>
      </c>
      <c r="AK833" s="1">
        <v>21.02</v>
      </c>
      <c r="AL833" s="2">
        <v>20.440000000000001</v>
      </c>
      <c r="AM833" s="1">
        <v>18.97</v>
      </c>
      <c r="AN833" s="1">
        <v>21.18</v>
      </c>
      <c r="AO833" s="1">
        <v>0.308</v>
      </c>
      <c r="AP833" s="1">
        <v>6.4000000000000001E-2</v>
      </c>
      <c r="AQ833" s="1">
        <v>21.63</v>
      </c>
      <c r="AR833" s="1">
        <v>70.95</v>
      </c>
      <c r="AS833" s="1">
        <v>6.0999999999999999E-2</v>
      </c>
      <c r="AT833" s="1">
        <v>19.989999999999998</v>
      </c>
      <c r="AU833" s="1">
        <v>22.06</v>
      </c>
      <c r="AV833" s="1">
        <v>20.29</v>
      </c>
      <c r="AW833" s="1">
        <v>23.14</v>
      </c>
      <c r="AX833" s="1">
        <v>756.9</v>
      </c>
      <c r="AY833" s="1">
        <f>+AX833*4*4.5/1000*5263/1000/10000*1000</f>
        <v>7.1704164599999984</v>
      </c>
      <c r="AZ833" s="1">
        <v>713</v>
      </c>
      <c r="BA833" s="1">
        <v>61607.01</v>
      </c>
      <c r="BD833" s="2">
        <f>0.6108*EXP((U833*17.27)/(U833+237.3))</f>
        <v>1.0115304350342706</v>
      </c>
      <c r="BE833" s="2">
        <f>0.6108*EXP((V833*17.27)/(V833+237.3))</f>
        <v>3.8042078094253027</v>
      </c>
      <c r="BF833" s="2">
        <f>+(BE833+BD833)/2</f>
        <v>2.4078691222297866</v>
      </c>
      <c r="BG833" s="2">
        <f>+((BD833*X833/100)+(BE833*Y833/100))/2</f>
        <v>1.9156919215899333</v>
      </c>
      <c r="BH833" s="2">
        <f>+BF833-BG833</f>
        <v>0.49217720063985326</v>
      </c>
    </row>
    <row r="834" spans="1:62" x14ac:dyDescent="0.2">
      <c r="A834" s="4">
        <v>43931</v>
      </c>
      <c r="B834" s="3">
        <v>0</v>
      </c>
      <c r="C834" s="7">
        <v>101</v>
      </c>
      <c r="D834" s="1">
        <v>11.4</v>
      </c>
      <c r="E834" s="1">
        <v>10.36</v>
      </c>
      <c r="F834" s="1">
        <v>312.60489999999999</v>
      </c>
      <c r="G834" s="1">
        <v>60.735869999999998</v>
      </c>
      <c r="H834" s="1">
        <v>-92.538150000000002</v>
      </c>
      <c r="I834" s="1">
        <v>-4.9772939999999997</v>
      </c>
      <c r="J834" s="1">
        <v>17.070879999999999</v>
      </c>
      <c r="K834" s="1">
        <v>290.22089999999997</v>
      </c>
      <c r="L834" s="1">
        <v>312.15940000000001</v>
      </c>
      <c r="M834" s="1">
        <v>399.72030000000001</v>
      </c>
      <c r="N834" s="1">
        <v>251.8691</v>
      </c>
      <c r="O834" s="1">
        <v>-87.560850000000002</v>
      </c>
      <c r="P834" s="1">
        <f>+G834/F834</f>
        <v>0.19428956487886145</v>
      </c>
      <c r="Q834" s="1">
        <v>164.3082</v>
      </c>
      <c r="R834" s="1">
        <v>3.86</v>
      </c>
      <c r="S834" s="1">
        <v>30.24</v>
      </c>
      <c r="T834" s="1">
        <v>15.11</v>
      </c>
      <c r="U834" s="1">
        <v>3.5830000000000002</v>
      </c>
      <c r="V834" s="1">
        <v>27.63</v>
      </c>
      <c r="W834" s="1">
        <v>71.099999999999994</v>
      </c>
      <c r="X834" s="1">
        <v>16.59</v>
      </c>
      <c r="Y834" s="1">
        <v>97.7</v>
      </c>
      <c r="Z834" s="1">
        <v>1.728</v>
      </c>
      <c r="AA834" s="1">
        <v>234.6</v>
      </c>
      <c r="AB834" s="1">
        <v>65.849999999999994</v>
      </c>
      <c r="AC834" s="2">
        <v>19.64</v>
      </c>
      <c r="AD834" s="1">
        <v>17.559999999999999</v>
      </c>
      <c r="AE834" s="1">
        <v>21.52</v>
      </c>
      <c r="AF834" s="2">
        <v>20.170000000000002</v>
      </c>
      <c r="AG834" s="1">
        <v>18.88</v>
      </c>
      <c r="AH834" s="1">
        <v>21.33</v>
      </c>
      <c r="AI834" s="2">
        <v>20.440000000000001</v>
      </c>
      <c r="AJ834" s="1">
        <v>19.02</v>
      </c>
      <c r="AK834" s="1">
        <v>21.1</v>
      </c>
      <c r="AL834" s="2">
        <v>20.45</v>
      </c>
      <c r="AM834" s="1">
        <v>18.8</v>
      </c>
      <c r="AN834" s="1">
        <v>21.33</v>
      </c>
      <c r="AO834" s="1" t="s">
        <v>0</v>
      </c>
      <c r="AP834" s="1">
        <v>6.5000000000000002E-2</v>
      </c>
      <c r="AQ834" s="1">
        <v>21.02</v>
      </c>
      <c r="AR834" s="1">
        <v>69.84</v>
      </c>
      <c r="AS834" s="1">
        <v>6.0999999999999999E-2</v>
      </c>
      <c r="AT834" s="1">
        <v>20.239999999999998</v>
      </c>
      <c r="AU834" s="1">
        <v>22.04</v>
      </c>
      <c r="AV834" s="1">
        <v>20.51</v>
      </c>
      <c r="AW834" s="1">
        <v>23.34</v>
      </c>
      <c r="AX834" s="1">
        <v>0</v>
      </c>
      <c r="AY834" s="1">
        <f>+AX834*4*4.5/1000*5263/1000/10000*1000</f>
        <v>0</v>
      </c>
      <c r="AZ834" s="1">
        <v>716.1</v>
      </c>
      <c r="BA834" s="1">
        <v>61875.040000000001</v>
      </c>
      <c r="BD834" s="2">
        <f>0.6108*EXP((U834*17.27)/(U834+237.3))</f>
        <v>0.789698456107362</v>
      </c>
      <c r="BE834" s="2">
        <f>0.6108*EXP((V834*17.27)/(V834+237.3))</f>
        <v>3.6992568498398128</v>
      </c>
      <c r="BF834" s="2">
        <f>+(BE834+BD834)/2</f>
        <v>2.2444776529735875</v>
      </c>
      <c r="BG834" s="2">
        <f>+((BD834*X834/100)+(BE834*Y834/100))/2</f>
        <v>1.8725924580808542</v>
      </c>
      <c r="BH834" s="2">
        <f>+BF834-BG834</f>
        <v>0.37188519489273331</v>
      </c>
    </row>
    <row r="835" spans="1:62" x14ac:dyDescent="0.2">
      <c r="A835" s="4">
        <v>43932</v>
      </c>
      <c r="B835" s="3">
        <v>0</v>
      </c>
      <c r="C835">
        <v>102</v>
      </c>
      <c r="D835" s="1">
        <v>11.49</v>
      </c>
      <c r="E835" s="1">
        <v>10.06</v>
      </c>
      <c r="F835" s="1">
        <v>290.26569999999998</v>
      </c>
      <c r="G835" s="1">
        <v>56.863950000000003</v>
      </c>
      <c r="H835" s="1">
        <v>-72.974270000000004</v>
      </c>
      <c r="I835" s="1">
        <v>-1.1060380000000001</v>
      </c>
      <c r="J835" s="1">
        <v>16.653269999999999</v>
      </c>
      <c r="K835" s="1">
        <v>289.80329999999998</v>
      </c>
      <c r="L835" s="1">
        <v>328.52010000000001</v>
      </c>
      <c r="M835" s="1">
        <v>400.38839999999999</v>
      </c>
      <c r="N835" s="1">
        <v>233.40180000000001</v>
      </c>
      <c r="O835" s="1">
        <v>-71.86824</v>
      </c>
      <c r="P835" s="1">
        <f>+G835/F835</f>
        <v>0.1959030984370527</v>
      </c>
      <c r="Q835" s="1">
        <v>161.53360000000001</v>
      </c>
      <c r="R835" s="1">
        <v>6.1319999999999997</v>
      </c>
      <c r="S835" s="1">
        <v>28.51</v>
      </c>
      <c r="T835" s="1">
        <v>15.57</v>
      </c>
      <c r="U835" s="1">
        <v>5.7720000000000002</v>
      </c>
      <c r="V835" s="1">
        <v>25.28</v>
      </c>
      <c r="W835" s="1">
        <v>85.6</v>
      </c>
      <c r="X835" s="1">
        <v>31.24</v>
      </c>
      <c r="Y835" s="1">
        <v>96.2</v>
      </c>
      <c r="Z835" s="1">
        <v>2.3780000000000001</v>
      </c>
      <c r="AA835" s="1">
        <v>317.10000000000002</v>
      </c>
      <c r="AB835" s="1">
        <v>73.7</v>
      </c>
      <c r="AC835" s="2">
        <v>19.350000000000001</v>
      </c>
      <c r="AD835" s="1">
        <v>14.21</v>
      </c>
      <c r="AE835" s="1">
        <v>20.5</v>
      </c>
      <c r="AF835" s="2">
        <v>19.649999999999999</v>
      </c>
      <c r="AG835" s="1">
        <v>15.46</v>
      </c>
      <c r="AH835" s="1">
        <v>20.38</v>
      </c>
      <c r="AI835" s="2">
        <v>20.23</v>
      </c>
      <c r="AJ835" s="1">
        <v>14.56</v>
      </c>
      <c r="AK835" s="1">
        <v>20.7</v>
      </c>
      <c r="AL835" s="2">
        <v>20.350000000000001</v>
      </c>
      <c r="AM835" s="1">
        <v>12.45</v>
      </c>
      <c r="AN835" s="1">
        <v>20.85</v>
      </c>
      <c r="AO835" s="1" t="s">
        <v>0</v>
      </c>
      <c r="AP835" s="1">
        <v>6.6000000000000003E-2</v>
      </c>
      <c r="AQ835" s="1">
        <v>20.69</v>
      </c>
      <c r="AR835" s="1">
        <v>69.23</v>
      </c>
      <c r="AS835" s="1">
        <v>6.2E-2</v>
      </c>
      <c r="AT835" s="1">
        <v>20.63</v>
      </c>
      <c r="AU835" s="1">
        <v>22.26</v>
      </c>
      <c r="AV835" s="1">
        <v>20.89</v>
      </c>
      <c r="AW835" s="1">
        <v>23.69</v>
      </c>
      <c r="AX835" s="1">
        <v>727.7</v>
      </c>
      <c r="AY835" s="1">
        <f>+AX835*4*4.5/1000*5263/1000/10000*1000</f>
        <v>6.8937931799999994</v>
      </c>
      <c r="AZ835" s="1">
        <v>673.5</v>
      </c>
      <c r="BA835" s="1">
        <v>58189.79</v>
      </c>
      <c r="BD835" s="2">
        <f>0.6108*EXP((U835*17.27)/(U835+237.3))</f>
        <v>0.92045109119493129</v>
      </c>
      <c r="BE835" s="2">
        <f>0.6108*EXP((V835*17.27)/(V835+237.3))</f>
        <v>3.2209965910435687</v>
      </c>
      <c r="BF835" s="2">
        <f>+(BE835+BD835)/2</f>
        <v>2.0707238411192499</v>
      </c>
      <c r="BG835" s="2">
        <f>+((BD835*X835/100)+(BE835*Y835/100))/2</f>
        <v>1.693073820736605</v>
      </c>
      <c r="BH835" s="2">
        <f>+BF835-BG835</f>
        <v>0.37765002038264495</v>
      </c>
    </row>
    <row r="836" spans="1:62" x14ac:dyDescent="0.2">
      <c r="A836" s="4">
        <v>43933</v>
      </c>
      <c r="B836" s="3">
        <v>0</v>
      </c>
      <c r="C836" s="7">
        <v>103</v>
      </c>
      <c r="D836" s="1">
        <v>11.45</v>
      </c>
      <c r="E836" s="1">
        <v>8.14</v>
      </c>
      <c r="F836" s="1">
        <v>307.97430000000003</v>
      </c>
      <c r="G836" s="1">
        <v>59.506700000000002</v>
      </c>
      <c r="H836" s="1">
        <v>-83.698170000000005</v>
      </c>
      <c r="I836" s="1">
        <v>-6.1606719999999999</v>
      </c>
      <c r="J836" s="1">
        <v>17.360880000000002</v>
      </c>
      <c r="K836" s="1">
        <v>290.51089999999999</v>
      </c>
      <c r="L836" s="1">
        <v>322.32859999999999</v>
      </c>
      <c r="M836" s="1">
        <v>399.86610000000002</v>
      </c>
      <c r="N836" s="1">
        <v>248.4676</v>
      </c>
      <c r="O836" s="1">
        <v>-77.537509999999997</v>
      </c>
      <c r="P836" s="1">
        <f>+G836/F836</f>
        <v>0.19321969398095878</v>
      </c>
      <c r="Q836" s="1">
        <v>170.93010000000001</v>
      </c>
      <c r="R836" s="1">
        <v>6.2140000000000004</v>
      </c>
      <c r="S836" s="1">
        <v>31.11</v>
      </c>
      <c r="T836" s="1">
        <v>15.48</v>
      </c>
      <c r="U836" s="1">
        <v>6.0910000000000002</v>
      </c>
      <c r="V836" s="1">
        <v>28.25</v>
      </c>
      <c r="W836" s="1">
        <v>87.3</v>
      </c>
      <c r="X836" s="1">
        <v>23.05</v>
      </c>
      <c r="Y836" s="1">
        <v>97.8</v>
      </c>
      <c r="Z836" s="1">
        <v>1.5920000000000001</v>
      </c>
      <c r="AA836" s="1">
        <v>196.1</v>
      </c>
      <c r="AB836" s="1">
        <v>81.8</v>
      </c>
      <c r="AC836" s="2">
        <v>19.02</v>
      </c>
      <c r="AD836" s="1">
        <v>17.09</v>
      </c>
      <c r="AE836" s="1">
        <v>20.22</v>
      </c>
      <c r="AF836" s="2">
        <v>19.510000000000002</v>
      </c>
      <c r="AG836" s="1">
        <v>18.27</v>
      </c>
      <c r="AH836" s="1">
        <v>20.239999999999998</v>
      </c>
      <c r="AI836" s="2">
        <v>20.14</v>
      </c>
      <c r="AJ836" s="1">
        <v>18.82</v>
      </c>
      <c r="AK836" s="1">
        <v>20.66</v>
      </c>
      <c r="AL836" s="2">
        <v>20.3</v>
      </c>
      <c r="AM836" s="1">
        <v>18.78</v>
      </c>
      <c r="AN836" s="1">
        <v>20.99</v>
      </c>
      <c r="AO836" s="1" t="s">
        <v>0</v>
      </c>
      <c r="AP836" s="1">
        <v>6.7000000000000004E-2</v>
      </c>
      <c r="AQ836" s="1">
        <v>20.69</v>
      </c>
      <c r="AR836" s="1">
        <v>69.239999999999995</v>
      </c>
      <c r="AS836" s="1">
        <v>6.3E-2</v>
      </c>
      <c r="AT836" s="1">
        <v>21.18</v>
      </c>
      <c r="AU836" s="1">
        <v>22.66</v>
      </c>
      <c r="AV836" s="1">
        <v>21.44</v>
      </c>
      <c r="AW836" s="1">
        <v>24.12</v>
      </c>
      <c r="AX836" s="1">
        <v>0</v>
      </c>
      <c r="AY836" s="1">
        <f>+AX836*4*4.5/1000*5263/1000/10000*1000</f>
        <v>0</v>
      </c>
      <c r="AZ836" s="1">
        <v>719.7</v>
      </c>
      <c r="BA836" s="1">
        <v>62182.94</v>
      </c>
      <c r="BD836" s="2">
        <f>0.6108*EXP((U836*17.27)/(U836+237.3))</f>
        <v>0.94101706381054262</v>
      </c>
      <c r="BE836" s="2">
        <f>0.6108*EXP((V836*17.27)/(V836+237.3))</f>
        <v>3.8353026014771463</v>
      </c>
      <c r="BF836" s="2">
        <f>+(BE836+BD836)/2</f>
        <v>2.3881598326438445</v>
      </c>
      <c r="BG836" s="2">
        <f>+((BD836*X836/100)+(BE836*Y836/100))/2</f>
        <v>1.9839151887264894</v>
      </c>
      <c r="BH836" s="2">
        <f>+BF836-BG836</f>
        <v>0.40424464391735504</v>
      </c>
    </row>
    <row r="837" spans="1:62" x14ac:dyDescent="0.2">
      <c r="A837" s="4">
        <v>43934</v>
      </c>
      <c r="B837" s="3">
        <v>0</v>
      </c>
      <c r="C837">
        <v>104</v>
      </c>
      <c r="D837" s="1">
        <v>11.49</v>
      </c>
      <c r="E837" s="1">
        <v>9.91</v>
      </c>
      <c r="F837" s="1">
        <v>312.51560000000001</v>
      </c>
      <c r="G837" s="1">
        <v>61.32658</v>
      </c>
      <c r="H837" s="1">
        <v>-80.549499999999995</v>
      </c>
      <c r="I837" s="1">
        <v>-4.0694710000000001</v>
      </c>
      <c r="J837" s="1">
        <v>18.0562</v>
      </c>
      <c r="K837" s="1">
        <v>291.20620000000002</v>
      </c>
      <c r="L837" s="1">
        <v>329.23809999999997</v>
      </c>
      <c r="M837" s="1">
        <v>405.71820000000002</v>
      </c>
      <c r="N837" s="1">
        <v>251.18899999999999</v>
      </c>
      <c r="O837" s="1">
        <v>-76.480029999999999</v>
      </c>
      <c r="P837" s="1">
        <f>+G837/F837</f>
        <v>0.196235259935824</v>
      </c>
      <c r="Q837" s="1">
        <v>174.709</v>
      </c>
      <c r="R837" s="1">
        <v>7.1820000000000004</v>
      </c>
      <c r="S837" s="1">
        <v>30.32</v>
      </c>
      <c r="T837" s="1">
        <v>16.64</v>
      </c>
      <c r="U837" s="1">
        <v>6.5549999999999997</v>
      </c>
      <c r="V837" s="1">
        <v>27.77</v>
      </c>
      <c r="W837" s="1">
        <v>91.4</v>
      </c>
      <c r="X837" s="1">
        <v>27.42</v>
      </c>
      <c r="Y837" s="1">
        <v>95.6</v>
      </c>
      <c r="Z837" s="1">
        <v>2.258</v>
      </c>
      <c r="AA837" s="1">
        <v>168.2</v>
      </c>
      <c r="AB837" s="1">
        <v>60.88</v>
      </c>
      <c r="AC837" s="2">
        <v>19.489999999999998</v>
      </c>
      <c r="AD837" s="1">
        <v>16.739999999999998</v>
      </c>
      <c r="AE837" s="1">
        <v>21.19</v>
      </c>
      <c r="AF837" s="2">
        <v>19.55</v>
      </c>
      <c r="AG837" s="1">
        <v>18.14</v>
      </c>
      <c r="AH837" s="1">
        <v>20.41</v>
      </c>
      <c r="AI837" s="2">
        <v>20.02</v>
      </c>
      <c r="AJ837" s="1">
        <v>18.88</v>
      </c>
      <c r="AK837" s="1">
        <v>20.51</v>
      </c>
      <c r="AL837" s="2">
        <v>20.2</v>
      </c>
      <c r="AM837" s="1">
        <v>18.88</v>
      </c>
      <c r="AN837" s="1">
        <v>20.87</v>
      </c>
      <c r="AO837" s="1" t="s">
        <v>0</v>
      </c>
      <c r="AP837" s="1">
        <v>6.8000000000000005E-2</v>
      </c>
      <c r="AQ837" s="1">
        <v>20.7</v>
      </c>
      <c r="AR837" s="1">
        <v>69.260000000000005</v>
      </c>
      <c r="AS837" s="1">
        <v>6.4000000000000001E-2</v>
      </c>
      <c r="AT837" s="1">
        <v>21.28</v>
      </c>
      <c r="AU837" s="1">
        <v>23</v>
      </c>
      <c r="AV837" s="1">
        <v>21.55</v>
      </c>
      <c r="AW837" s="1">
        <v>24.47</v>
      </c>
      <c r="AX837" s="1">
        <v>794.8</v>
      </c>
      <c r="AY837" s="1">
        <f>+AX837*4*4.5/1000*5263/1000/10000*1000</f>
        <v>7.5294583199999989</v>
      </c>
      <c r="AZ837" s="1">
        <v>720.8</v>
      </c>
      <c r="BA837" s="1">
        <v>62273.15</v>
      </c>
      <c r="BD837" s="2">
        <f>0.6108*EXP((U837*17.27)/(U837+237.3))</f>
        <v>0.97165397775215834</v>
      </c>
      <c r="BE837" s="2">
        <f>0.6108*EXP((V837*17.27)/(V837+237.3))</f>
        <v>3.7296038801964948</v>
      </c>
      <c r="BF837" s="2">
        <f>+(BE837+BD837)/2</f>
        <v>2.3506289289743267</v>
      </c>
      <c r="BG837" s="2">
        <f>+((BD837*X837/100)+(BE837*Y837/100))/2</f>
        <v>1.9159644150837452</v>
      </c>
      <c r="BH837" s="2">
        <f>+BF837-BG837</f>
        <v>0.43466451389058158</v>
      </c>
    </row>
    <row r="838" spans="1:62" x14ac:dyDescent="0.2">
      <c r="A838" s="4">
        <v>43935</v>
      </c>
      <c r="B838" s="3">
        <v>0</v>
      </c>
      <c r="C838" s="7">
        <v>105</v>
      </c>
      <c r="D838" s="1">
        <v>11.42</v>
      </c>
      <c r="E838" s="1">
        <v>13.64</v>
      </c>
      <c r="F838" s="1">
        <v>307.75389999999999</v>
      </c>
      <c r="G838" s="1">
        <v>59.141269999999999</v>
      </c>
      <c r="H838" s="1">
        <v>-84.673630000000003</v>
      </c>
      <c r="I838" s="1">
        <v>-9.6169349999999998</v>
      </c>
      <c r="J838" s="1">
        <v>20.624839999999999</v>
      </c>
      <c r="K838" s="1">
        <v>293.77480000000003</v>
      </c>
      <c r="L838" s="1">
        <v>340.34120000000001</v>
      </c>
      <c r="M838" s="1">
        <v>415.39780000000002</v>
      </c>
      <c r="N838" s="1">
        <v>248.61269999999999</v>
      </c>
      <c r="O838" s="1">
        <v>-75.056700000000006</v>
      </c>
      <c r="P838" s="1">
        <f>+G838/F838</f>
        <v>0.19217065973818692</v>
      </c>
      <c r="Q838" s="1">
        <v>173.55600000000001</v>
      </c>
      <c r="R838" s="1">
        <v>7.1959999999999997</v>
      </c>
      <c r="S838" s="1">
        <v>35.44</v>
      </c>
      <c r="T838" s="1">
        <v>18.809999999999999</v>
      </c>
      <c r="U838" s="1">
        <v>6.9749999999999996</v>
      </c>
      <c r="V838" s="1">
        <v>32.340000000000003</v>
      </c>
      <c r="W838" s="1">
        <v>84.6</v>
      </c>
      <c r="X838" s="1">
        <v>18.32</v>
      </c>
      <c r="Y838" s="1">
        <v>97.9</v>
      </c>
      <c r="Z838" s="1">
        <v>1.675</v>
      </c>
      <c r="AA838" s="1">
        <v>317.7</v>
      </c>
      <c r="AB838" s="1">
        <v>87.3</v>
      </c>
      <c r="AC838" s="2">
        <v>19.53</v>
      </c>
      <c r="AD838" s="1">
        <v>16.96</v>
      </c>
      <c r="AE838" s="1">
        <v>20.84</v>
      </c>
      <c r="AF838" s="2">
        <v>19.72</v>
      </c>
      <c r="AG838" s="1">
        <v>18.329999999999998</v>
      </c>
      <c r="AH838" s="1">
        <v>20.41</v>
      </c>
      <c r="AI838" s="2">
        <v>20.010000000000002</v>
      </c>
      <c r="AJ838" s="1">
        <v>18.690000000000001</v>
      </c>
      <c r="AK838" s="1">
        <v>20.5</v>
      </c>
      <c r="AL838" s="2">
        <v>20.14</v>
      </c>
      <c r="AM838" s="1">
        <v>18.66</v>
      </c>
      <c r="AN838" s="1">
        <v>20.76</v>
      </c>
      <c r="AO838" s="1" t="s">
        <v>0</v>
      </c>
      <c r="AP838" s="1">
        <v>6.9000000000000006E-2</v>
      </c>
      <c r="AQ838" s="1">
        <v>21.14</v>
      </c>
      <c r="AR838" s="1">
        <v>70.05</v>
      </c>
      <c r="AS838" s="1">
        <v>6.6000000000000003E-2</v>
      </c>
      <c r="AT838" s="1">
        <v>21.73</v>
      </c>
      <c r="AU838" s="1">
        <v>23.64</v>
      </c>
      <c r="AV838" s="1">
        <v>22.03</v>
      </c>
      <c r="AW838" s="1">
        <v>24.99</v>
      </c>
      <c r="AX838" s="1">
        <v>226.8</v>
      </c>
      <c r="AY838" s="1">
        <f>+AX838*4*4.5/1000*5263/1000/10000*1000</f>
        <v>2.1485671200000001</v>
      </c>
      <c r="AZ838" s="1">
        <v>714.3</v>
      </c>
      <c r="BA838" s="1">
        <v>61712.86</v>
      </c>
      <c r="BD838" s="2">
        <f>0.6108*EXP((U838*17.27)/(U838+237.3))</f>
        <v>1.0001398798277552</v>
      </c>
      <c r="BE838" s="2">
        <f>0.6108*EXP((V838*17.27)/(V838+237.3))</f>
        <v>4.8468949425979524</v>
      </c>
      <c r="BF838" s="2">
        <f>+(BE838+BD838)/2</f>
        <v>2.9235174112128539</v>
      </c>
      <c r="BG838" s="2">
        <f>+((BD838*X838/100)+(BE838*Y838/100))/2</f>
        <v>2.4641678873939203</v>
      </c>
      <c r="BH838" s="2">
        <f>+BF838-BG838</f>
        <v>0.45934952381893357</v>
      </c>
    </row>
    <row r="839" spans="1:62" x14ac:dyDescent="0.2">
      <c r="A839" s="4">
        <v>43936</v>
      </c>
      <c r="B839" s="3">
        <v>0</v>
      </c>
      <c r="C839">
        <v>106</v>
      </c>
      <c r="D839" s="1">
        <v>11.5</v>
      </c>
      <c r="E839" s="1">
        <v>10.11</v>
      </c>
      <c r="F839" s="1">
        <v>315.87509999999997</v>
      </c>
      <c r="G839" s="1">
        <v>62.767249999999997</v>
      </c>
      <c r="H839" s="1">
        <v>-93.918419999999998</v>
      </c>
      <c r="I839" s="1">
        <v>-12.938980000000001</v>
      </c>
      <c r="J839" s="1">
        <v>21.48648</v>
      </c>
      <c r="K839" s="1">
        <v>294.63639999999998</v>
      </c>
      <c r="L839" s="1">
        <v>336.48439999999999</v>
      </c>
      <c r="M839" s="1">
        <v>417.46379999999999</v>
      </c>
      <c r="N839" s="1">
        <v>253.1079</v>
      </c>
      <c r="O839" s="1">
        <v>-80.979439999999997</v>
      </c>
      <c r="P839" s="1">
        <f>+G839/F839</f>
        <v>0.19870907836673421</v>
      </c>
      <c r="Q839" s="1">
        <v>172.1284</v>
      </c>
      <c r="R839" s="1">
        <v>7.4359999999999999</v>
      </c>
      <c r="S839" s="1">
        <v>35.700000000000003</v>
      </c>
      <c r="T839" s="1">
        <v>19.260000000000002</v>
      </c>
      <c r="U839" s="1">
        <v>7.3550000000000004</v>
      </c>
      <c r="V839" s="1">
        <v>33.22</v>
      </c>
      <c r="W839" s="1">
        <v>71.44</v>
      </c>
      <c r="X839" s="1">
        <v>9.76</v>
      </c>
      <c r="Y839" s="1">
        <v>97.4</v>
      </c>
      <c r="Z839" s="1">
        <v>1.78</v>
      </c>
      <c r="AA839" s="1">
        <v>312</v>
      </c>
      <c r="AB839" s="1">
        <v>92.6</v>
      </c>
      <c r="AC839" s="2">
        <v>20.43</v>
      </c>
      <c r="AD839" s="1">
        <v>17.48</v>
      </c>
      <c r="AE839" s="1">
        <v>22.01</v>
      </c>
      <c r="AF839" s="2">
        <v>20.21</v>
      </c>
      <c r="AG839" s="1">
        <v>18.57</v>
      </c>
      <c r="AH839" s="1">
        <v>21.21</v>
      </c>
      <c r="AI839" s="2">
        <v>20.18</v>
      </c>
      <c r="AJ839" s="1">
        <v>18.75</v>
      </c>
      <c r="AK839" s="1">
        <v>20.86</v>
      </c>
      <c r="AL839" s="2">
        <v>20.25</v>
      </c>
      <c r="AM839" s="1">
        <v>18.62</v>
      </c>
      <c r="AN839" s="1">
        <v>21.06</v>
      </c>
      <c r="AO839" s="1" t="s">
        <v>0</v>
      </c>
      <c r="AP839" s="1">
        <v>7.0000000000000007E-2</v>
      </c>
      <c r="AQ839" s="1">
        <v>21.72</v>
      </c>
      <c r="AR839" s="1">
        <v>71.09</v>
      </c>
      <c r="AS839" s="1">
        <v>6.7000000000000004E-2</v>
      </c>
      <c r="AT839" s="1">
        <v>22.02</v>
      </c>
      <c r="AU839" s="1">
        <v>24.21</v>
      </c>
      <c r="AV839" s="1">
        <v>22.35</v>
      </c>
      <c r="AW839" s="1">
        <v>25.35</v>
      </c>
      <c r="AX839" s="1">
        <v>770.6</v>
      </c>
      <c r="AY839" s="1">
        <f>+AX839*4*4.5/1000*5263/1000/10000*1000</f>
        <v>7.3002020400000003</v>
      </c>
      <c r="AZ839" s="1">
        <v>717.5</v>
      </c>
      <c r="BA839" s="1">
        <v>61990.91</v>
      </c>
      <c r="BD839" s="2">
        <f>0.6108*EXP((U839*17.27)/(U839+237.3))</f>
        <v>1.0265440183517973</v>
      </c>
      <c r="BE839" s="2">
        <f>0.6108*EXP((V839*17.27)/(V839+237.3))</f>
        <v>5.0925540734971646</v>
      </c>
      <c r="BF839" s="2">
        <f>+(BE839+BD839)/2</f>
        <v>3.0595490459244807</v>
      </c>
      <c r="BG839" s="2">
        <f>+((BD839*X839/100)+(BE839*Y839/100))/2</f>
        <v>2.5301691818886871</v>
      </c>
      <c r="BH839" s="2">
        <f>+BF839-BG839</f>
        <v>0.52937986403579362</v>
      </c>
    </row>
    <row r="840" spans="1:62" x14ac:dyDescent="0.2">
      <c r="A840" s="4">
        <v>43937</v>
      </c>
      <c r="B840" s="3">
        <v>0</v>
      </c>
      <c r="C840" s="7">
        <v>107</v>
      </c>
      <c r="D840" s="1">
        <v>11.41</v>
      </c>
      <c r="E840" s="1">
        <v>11.64</v>
      </c>
      <c r="F840" s="1">
        <v>264.29739999999998</v>
      </c>
      <c r="G840" s="1">
        <v>54.127160000000003</v>
      </c>
      <c r="H840" s="1">
        <v>-81.342250000000007</v>
      </c>
      <c r="I840" s="1">
        <v>-14.69364</v>
      </c>
      <c r="J840" s="1">
        <v>20.402360000000002</v>
      </c>
      <c r="K840" s="1">
        <v>293.5523</v>
      </c>
      <c r="L840" s="1">
        <v>342.56889999999999</v>
      </c>
      <c r="M840" s="1">
        <v>409.2176</v>
      </c>
      <c r="N840" s="1">
        <v>210.17019999999999</v>
      </c>
      <c r="O840" s="1">
        <v>-66.648619999999994</v>
      </c>
      <c r="P840" s="1">
        <f>+G840/F840</f>
        <v>0.20479641494770667</v>
      </c>
      <c r="Q840" s="1">
        <v>143.52160000000001</v>
      </c>
      <c r="R840" s="1">
        <v>6.5039999999999996</v>
      </c>
      <c r="S840" s="1">
        <v>35.89</v>
      </c>
      <c r="T840" s="1">
        <v>17.940000000000001</v>
      </c>
      <c r="U840" s="1">
        <v>5.6079999999999997</v>
      </c>
      <c r="V840" s="1">
        <v>31.4</v>
      </c>
      <c r="W840" s="1">
        <v>74.28</v>
      </c>
      <c r="X840" s="1">
        <v>9.7899999999999991</v>
      </c>
      <c r="Y840" s="1">
        <v>89.2</v>
      </c>
      <c r="Z840" s="1">
        <v>1.633</v>
      </c>
      <c r="AA840" s="1">
        <v>159.1</v>
      </c>
      <c r="AB840" s="1">
        <v>73.739999999999995</v>
      </c>
      <c r="AC840" s="2">
        <v>19.79</v>
      </c>
      <c r="AD840" s="1">
        <v>17.66</v>
      </c>
      <c r="AE840" s="1">
        <v>21.32</v>
      </c>
      <c r="AF840" s="2">
        <v>20.18</v>
      </c>
      <c r="AG840" s="1">
        <v>18.89</v>
      </c>
      <c r="AH840" s="1">
        <v>21.09</v>
      </c>
      <c r="AI840" s="2">
        <v>20.350000000000001</v>
      </c>
      <c r="AJ840" s="1">
        <v>19.059999999999999</v>
      </c>
      <c r="AK840" s="1">
        <v>20.89</v>
      </c>
      <c r="AL840" s="2">
        <v>20.350000000000001</v>
      </c>
      <c r="AM840" s="1">
        <v>18.850000000000001</v>
      </c>
      <c r="AN840" s="1">
        <v>21.06</v>
      </c>
      <c r="AO840" s="1" t="s">
        <v>0</v>
      </c>
      <c r="AP840" s="1">
        <v>7.0000000000000007E-2</v>
      </c>
      <c r="AQ840" s="1">
        <v>21.65</v>
      </c>
      <c r="AR840" s="1">
        <v>70.959999999999994</v>
      </c>
      <c r="AS840" s="1">
        <v>6.7000000000000004E-2</v>
      </c>
      <c r="AT840" s="1">
        <v>21.83</v>
      </c>
      <c r="AU840" s="1">
        <v>24.06</v>
      </c>
      <c r="AV840" s="1">
        <v>22.16</v>
      </c>
      <c r="AW840" s="1">
        <v>25.24</v>
      </c>
      <c r="AX840" s="1">
        <v>0</v>
      </c>
      <c r="AY840" s="1">
        <f>+AX840*4*4.5/1000*5263/1000/10000*1000</f>
        <v>0</v>
      </c>
      <c r="AZ840" s="1">
        <v>588.6</v>
      </c>
      <c r="BA840" s="1">
        <v>50851.360000000001</v>
      </c>
      <c r="BD840" s="2">
        <f>0.6108*EXP((U840*17.27)/(U840+237.3))</f>
        <v>0.91003299307676355</v>
      </c>
      <c r="BE840" s="2">
        <f>0.6108*EXP((V840*17.27)/(V840+237.3))</f>
        <v>4.5959173166475438</v>
      </c>
      <c r="BF840" s="2">
        <f>+(BE840+BD840)/2</f>
        <v>2.7529751548621535</v>
      </c>
      <c r="BG840" s="2">
        <f>+((BD840*X840/100)+(BE840*Y840/100))/2</f>
        <v>2.0943252382359123</v>
      </c>
      <c r="BH840" s="2">
        <f>+BF840-BG840</f>
        <v>0.65864991662624117</v>
      </c>
    </row>
    <row r="841" spans="1:62" s="7" customFormat="1" x14ac:dyDescent="0.2">
      <c r="A841" s="5">
        <v>43938</v>
      </c>
      <c r="B841" s="9">
        <v>0</v>
      </c>
      <c r="C841">
        <v>108</v>
      </c>
      <c r="D841" s="2">
        <v>11.44</v>
      </c>
      <c r="E841" s="2">
        <v>10.64</v>
      </c>
      <c r="F841" s="2">
        <v>318.91860000000003</v>
      </c>
      <c r="G841" s="2">
        <v>64.562849999999997</v>
      </c>
      <c r="H841" s="2">
        <v>-85.730639999999994</v>
      </c>
      <c r="I841" s="2">
        <v>-11.470929999999999</v>
      </c>
      <c r="J841" s="2">
        <v>21.429269999999999</v>
      </c>
      <c r="K841" s="2">
        <v>294.57929999999999</v>
      </c>
      <c r="L841" s="2">
        <v>343.37630000000001</v>
      </c>
      <c r="M841" s="2">
        <v>417.63600000000002</v>
      </c>
      <c r="N841" s="2">
        <v>254.35570000000001</v>
      </c>
      <c r="O841" s="2">
        <v>-74.259699999999995</v>
      </c>
      <c r="P841" s="2">
        <f>+G841/F841</f>
        <v>0.20244303718879988</v>
      </c>
      <c r="Q841" s="2">
        <v>180.096</v>
      </c>
      <c r="R841" s="2">
        <v>10.16</v>
      </c>
      <c r="S841" s="2">
        <v>33.659999999999997</v>
      </c>
      <c r="T841" s="2">
        <v>19.36</v>
      </c>
      <c r="U841" s="2">
        <v>9.4700000000000006</v>
      </c>
      <c r="V841" s="2">
        <v>31.34</v>
      </c>
      <c r="W841" s="2">
        <v>77.2</v>
      </c>
      <c r="X841" s="2">
        <v>15.88</v>
      </c>
      <c r="Y841" s="2">
        <v>86.3</v>
      </c>
      <c r="Z841" s="2">
        <v>2.3090000000000002</v>
      </c>
      <c r="AA841" s="2">
        <v>185.4</v>
      </c>
      <c r="AB841" s="2">
        <v>78.27</v>
      </c>
      <c r="AC841" s="2">
        <v>20.3</v>
      </c>
      <c r="AD841" s="2">
        <v>17.72</v>
      </c>
      <c r="AE841" s="2">
        <v>21.94</v>
      </c>
      <c r="AF841" s="2">
        <v>20.25</v>
      </c>
      <c r="AG841" s="2">
        <v>18.82</v>
      </c>
      <c r="AH841" s="2">
        <v>21.17</v>
      </c>
      <c r="AI841" s="2">
        <v>20.43</v>
      </c>
      <c r="AJ841" s="2">
        <v>19.21</v>
      </c>
      <c r="AK841" s="2">
        <v>21.13</v>
      </c>
      <c r="AL841" s="2">
        <v>20.47</v>
      </c>
      <c r="AM841" s="2">
        <v>19.07</v>
      </c>
      <c r="AN841" s="2">
        <v>21.37</v>
      </c>
      <c r="AO841" s="2" t="s">
        <v>0</v>
      </c>
      <c r="AP841" s="2">
        <v>7.0000000000000007E-2</v>
      </c>
      <c r="AQ841" s="2">
        <v>21.76</v>
      </c>
      <c r="AR841" s="2">
        <v>71.150000000000006</v>
      </c>
      <c r="AS841" s="2">
        <v>6.7000000000000004E-2</v>
      </c>
      <c r="AT841" s="2">
        <v>21.66</v>
      </c>
      <c r="AU841" s="2">
        <v>24.09</v>
      </c>
      <c r="AV841" s="2">
        <v>21.99</v>
      </c>
      <c r="AW841" s="2">
        <v>25.22</v>
      </c>
      <c r="AX841" s="2">
        <v>739.9</v>
      </c>
      <c r="AY841" s="2">
        <f>+AX841*4*4.5/1000*5263/1000/10000*1000</f>
        <v>7.0093686599999998</v>
      </c>
      <c r="AZ841" s="2">
        <v>718.4</v>
      </c>
      <c r="BA841" s="2">
        <v>62071.1</v>
      </c>
      <c r="BB841" s="2"/>
      <c r="BC841" s="2"/>
      <c r="BD841" s="2">
        <f>0.6108*EXP((U841*17.27)/(U841+237.3))</f>
        <v>1.1850258973851442</v>
      </c>
      <c r="BE841" s="2">
        <f>0.6108*EXP((V841*17.27)/(V841+237.3))</f>
        <v>4.5802881545696748</v>
      </c>
      <c r="BF841" s="2">
        <f>+(BE841+BD841)/2</f>
        <v>2.8826570259774096</v>
      </c>
      <c r="BG841" s="2">
        <f>+((BD841*X841/100)+(BE841*Y841/100))/2</f>
        <v>2.0704853949491948</v>
      </c>
      <c r="BH841" s="2">
        <f>+BF841-BG841</f>
        <v>0.81217163102821477</v>
      </c>
    </row>
    <row r="842" spans="1:62" x14ac:dyDescent="0.2">
      <c r="A842" s="4">
        <v>43939</v>
      </c>
      <c r="B842" s="3">
        <v>0</v>
      </c>
      <c r="C842" s="7">
        <v>109</v>
      </c>
      <c r="D842" s="1">
        <v>11.49</v>
      </c>
      <c r="E842" s="1">
        <v>10.220000000000001</v>
      </c>
      <c r="F842" s="1">
        <v>324.0797</v>
      </c>
      <c r="G842" s="1">
        <v>66.006259999999997</v>
      </c>
      <c r="H842" s="1">
        <v>-88.631389999999996</v>
      </c>
      <c r="I842" s="1">
        <v>-9.2914940000000001</v>
      </c>
      <c r="J842" s="1">
        <v>20.042449999999999</v>
      </c>
      <c r="K842" s="1">
        <v>293.19240000000002</v>
      </c>
      <c r="L842" s="1">
        <v>332.58710000000002</v>
      </c>
      <c r="M842" s="1">
        <v>411.92700000000002</v>
      </c>
      <c r="N842" s="1">
        <v>258.07339999999999</v>
      </c>
      <c r="O842" s="1">
        <v>-79.3399</v>
      </c>
      <c r="P842" s="1">
        <f>+G842/F842</f>
        <v>0.20367292366661657</v>
      </c>
      <c r="Q842" s="1">
        <v>178.73349999999999</v>
      </c>
      <c r="R842" s="1">
        <v>8.7799999999999994</v>
      </c>
      <c r="S842" s="1">
        <v>32.03</v>
      </c>
      <c r="T842" s="1">
        <v>18.23</v>
      </c>
      <c r="U842" s="1">
        <v>7.9009999999999998</v>
      </c>
      <c r="V842" s="1">
        <v>29.66</v>
      </c>
      <c r="W842" s="1">
        <v>77.569999999999993</v>
      </c>
      <c r="X842" s="1">
        <v>11.97</v>
      </c>
      <c r="Y842" s="1">
        <v>84.2</v>
      </c>
      <c r="Z842" s="1">
        <v>2.407</v>
      </c>
      <c r="AA842" s="1">
        <v>187.8</v>
      </c>
      <c r="AB842" s="1">
        <v>68.56</v>
      </c>
      <c r="AC842" s="2">
        <v>19.920000000000002</v>
      </c>
      <c r="AD842" s="1">
        <v>15.13</v>
      </c>
      <c r="AE842" s="1">
        <v>21.21</v>
      </c>
      <c r="AF842" s="2">
        <v>20.28</v>
      </c>
      <c r="AG842" s="1">
        <v>16.62</v>
      </c>
      <c r="AH842" s="1">
        <v>21.09</v>
      </c>
      <c r="AI842" s="2">
        <v>20.53</v>
      </c>
      <c r="AJ842" s="1">
        <v>15.94</v>
      </c>
      <c r="AK842" s="1">
        <v>21.12</v>
      </c>
      <c r="AL842" s="2">
        <v>20.55</v>
      </c>
      <c r="AM842" s="1">
        <v>14.44</v>
      </c>
      <c r="AN842" s="1">
        <v>21.33</v>
      </c>
      <c r="AO842" s="1" t="s">
        <v>0</v>
      </c>
      <c r="AP842" s="1">
        <v>7.0000000000000007E-2</v>
      </c>
      <c r="AQ842" s="1">
        <v>21.74</v>
      </c>
      <c r="AR842" s="1">
        <v>71.12</v>
      </c>
      <c r="AS842" s="1">
        <v>6.7000000000000004E-2</v>
      </c>
      <c r="AT842" s="1">
        <v>21.64</v>
      </c>
      <c r="AU842" s="1">
        <v>24.11</v>
      </c>
      <c r="AV842" s="1">
        <v>21.96</v>
      </c>
      <c r="AW842" s="1">
        <v>25.25</v>
      </c>
      <c r="AX842" s="1">
        <v>0</v>
      </c>
      <c r="AY842" s="1">
        <f>+AX842*4*4.5/1000*5263/1000/10000*1000</f>
        <v>0</v>
      </c>
      <c r="AZ842" s="1">
        <v>727</v>
      </c>
      <c r="BA842" s="1">
        <v>62813.95</v>
      </c>
      <c r="BD842" s="2">
        <f>0.6108*EXP((U842*17.27)/(U842+237.3))</f>
        <v>1.0655569587697888</v>
      </c>
      <c r="BE842" s="2">
        <f>0.6108*EXP((V842*17.27)/(V842+237.3))</f>
        <v>4.1610166220553957</v>
      </c>
      <c r="BF842" s="2">
        <f>+(BE842+BD842)/2</f>
        <v>2.6132867904125923</v>
      </c>
      <c r="BG842" s="2">
        <f>+((BD842*X842/100)+(BE842*Y842/100))/2</f>
        <v>1.8155615818676936</v>
      </c>
      <c r="BH842" s="2">
        <f>+BF842-BG842</f>
        <v>0.7977252085448987</v>
      </c>
    </row>
    <row r="843" spans="1:62" x14ac:dyDescent="0.2">
      <c r="A843" s="5">
        <v>43940</v>
      </c>
      <c r="B843" s="3">
        <v>0</v>
      </c>
      <c r="C843">
        <v>110</v>
      </c>
      <c r="D843" s="1">
        <v>11.4</v>
      </c>
      <c r="E843" s="1">
        <v>9.26</v>
      </c>
      <c r="F843" s="1">
        <v>317.5643</v>
      </c>
      <c r="G843" s="1">
        <v>64.971760000000003</v>
      </c>
      <c r="H843" s="1">
        <v>-89.373699999999999</v>
      </c>
      <c r="I843" s="1">
        <v>-12.38499</v>
      </c>
      <c r="J843" s="1">
        <v>20.320270000000001</v>
      </c>
      <c r="K843" s="1">
        <v>293.47019999999998</v>
      </c>
      <c r="L843" s="1">
        <v>334.01819999999998</v>
      </c>
      <c r="M843" s="1">
        <v>411.00700000000001</v>
      </c>
      <c r="N843" s="1">
        <v>252.5926</v>
      </c>
      <c r="O843" s="1">
        <v>-76.988720000000001</v>
      </c>
      <c r="P843" s="1">
        <f>+G843/F843</f>
        <v>0.20459403024836231</v>
      </c>
      <c r="Q843" s="1">
        <v>175.60390000000001</v>
      </c>
      <c r="R843" s="1">
        <v>7.9340000000000002</v>
      </c>
      <c r="S843" s="1">
        <v>34.39</v>
      </c>
      <c r="T843" s="1">
        <v>18.2</v>
      </c>
      <c r="U843" s="1">
        <v>7.4020000000000001</v>
      </c>
      <c r="V843" s="1">
        <v>30.42</v>
      </c>
      <c r="W843" s="1">
        <v>87.9</v>
      </c>
      <c r="X843" s="1">
        <v>16.28</v>
      </c>
      <c r="Y843" s="1">
        <v>91.3</v>
      </c>
      <c r="Z843" s="1">
        <v>1.865</v>
      </c>
      <c r="AA843" s="1">
        <v>155.69999999999999</v>
      </c>
      <c r="AB843" s="1">
        <v>76.87</v>
      </c>
      <c r="AC843" s="2">
        <v>20.170000000000002</v>
      </c>
      <c r="AD843" s="1">
        <v>17.5</v>
      </c>
      <c r="AE843" s="1">
        <v>21.83</v>
      </c>
      <c r="AF843" s="2">
        <v>20.25</v>
      </c>
      <c r="AG843" s="1">
        <v>18.75</v>
      </c>
      <c r="AH843" s="1">
        <v>21.08</v>
      </c>
      <c r="AI843" s="2">
        <v>20.53</v>
      </c>
      <c r="AJ843" s="1">
        <v>19.25</v>
      </c>
      <c r="AK843" s="1">
        <v>21.11</v>
      </c>
      <c r="AL843" s="2">
        <v>20.58</v>
      </c>
      <c r="AM843" s="1">
        <v>19.11</v>
      </c>
      <c r="AN843" s="1">
        <v>21.35</v>
      </c>
      <c r="AO843" s="1">
        <v>0.32600000000000001</v>
      </c>
      <c r="AP843" s="1">
        <v>7.0000000000000007E-2</v>
      </c>
      <c r="AQ843" s="1">
        <v>21.71</v>
      </c>
      <c r="AR843" s="1">
        <v>71.08</v>
      </c>
      <c r="AS843" s="1">
        <v>6.7000000000000004E-2</v>
      </c>
      <c r="AT843" s="1">
        <v>21.45</v>
      </c>
      <c r="AU843" s="1">
        <v>23.96</v>
      </c>
      <c r="AV843" s="1">
        <v>21.78</v>
      </c>
      <c r="AW843" s="1">
        <v>25.1</v>
      </c>
      <c r="AX843" s="1">
        <v>759.2</v>
      </c>
      <c r="AY843" s="1">
        <f>+AX843*4*4.5/1000*5263/1000/10000*1000</f>
        <v>7.1922052799999987</v>
      </c>
      <c r="AZ843" s="1">
        <v>711.8</v>
      </c>
      <c r="BA843" s="1">
        <v>61496.2</v>
      </c>
      <c r="BD843" s="2">
        <f>0.6108*EXP((U843*17.27)/(U843+237.3))</f>
        <v>1.0298520733280532</v>
      </c>
      <c r="BE843" s="2">
        <f>0.6108*EXP((V843*17.27)/(V843+237.3))</f>
        <v>4.3463584835200679</v>
      </c>
      <c r="BF843" s="2">
        <f>+(BE843+BD843)/2</f>
        <v>2.6881052784240604</v>
      </c>
      <c r="BG843" s="2">
        <f>+((BD843*X843/100)+(BE843*Y843/100))/2</f>
        <v>2.0679426064958144</v>
      </c>
      <c r="BH843" s="2">
        <f>+BF843-BG843</f>
        <v>0.62016267192824603</v>
      </c>
    </row>
    <row r="844" spans="1:62" x14ac:dyDescent="0.2">
      <c r="A844" s="4">
        <v>43941</v>
      </c>
      <c r="B844" s="3">
        <v>0</v>
      </c>
      <c r="C844" s="7">
        <v>111</v>
      </c>
      <c r="D844" s="1">
        <v>11.47</v>
      </c>
      <c r="E844" s="1">
        <v>11.8</v>
      </c>
      <c r="F844" s="1">
        <v>307.1069</v>
      </c>
      <c r="G844" s="1">
        <v>60.618659999999998</v>
      </c>
      <c r="H844" s="1">
        <v>-85.511409999999998</v>
      </c>
      <c r="I844" s="1">
        <v>-14.50094</v>
      </c>
      <c r="J844" s="1">
        <v>21.495000000000001</v>
      </c>
      <c r="K844" s="1">
        <v>294.64499999999998</v>
      </c>
      <c r="L844" s="1">
        <v>344.92660000000001</v>
      </c>
      <c r="M844" s="1">
        <v>415.93709999999999</v>
      </c>
      <c r="N844" s="1">
        <v>246.48820000000001</v>
      </c>
      <c r="O844" s="1">
        <v>-71.010469999999998</v>
      </c>
      <c r="P844" s="1">
        <f>+G844/F844</f>
        <v>0.19738618702477867</v>
      </c>
      <c r="Q844" s="1">
        <v>175.4777</v>
      </c>
      <c r="R844" s="1">
        <v>8.33</v>
      </c>
      <c r="S844" s="1">
        <v>36.24</v>
      </c>
      <c r="T844" s="1">
        <v>19.25</v>
      </c>
      <c r="U844" s="1">
        <v>7.74</v>
      </c>
      <c r="V844" s="1">
        <v>31.86</v>
      </c>
      <c r="W844" s="1">
        <v>89.1</v>
      </c>
      <c r="X844" s="1">
        <v>15</v>
      </c>
      <c r="Y844" s="1">
        <v>92.4</v>
      </c>
      <c r="Z844" s="1">
        <v>1.6259999999999999</v>
      </c>
      <c r="AA844" s="1">
        <v>165</v>
      </c>
      <c r="AB844" s="1">
        <v>77.17</v>
      </c>
      <c r="AC844" s="2">
        <v>19.98</v>
      </c>
      <c r="AD844" s="1">
        <v>17.91</v>
      </c>
      <c r="AE844" s="1">
        <v>21.36</v>
      </c>
      <c r="AF844" s="2">
        <v>20.29</v>
      </c>
      <c r="AG844" s="1">
        <v>19.05</v>
      </c>
      <c r="AH844" s="1">
        <v>21.02</v>
      </c>
      <c r="AI844" s="2">
        <v>20.55</v>
      </c>
      <c r="AJ844" s="1">
        <v>19.32</v>
      </c>
      <c r="AK844" s="1">
        <v>21.2</v>
      </c>
      <c r="AL844" s="2">
        <v>20.59</v>
      </c>
      <c r="AM844" s="1">
        <v>19.170000000000002</v>
      </c>
      <c r="AN844" s="1">
        <v>21.43</v>
      </c>
      <c r="AO844" s="1">
        <v>0.32700000000000001</v>
      </c>
      <c r="AP844" s="1">
        <v>7.0000000000000007E-2</v>
      </c>
      <c r="AQ844" s="1">
        <v>21.75</v>
      </c>
      <c r="AR844" s="1">
        <v>71.14</v>
      </c>
      <c r="AS844" s="1">
        <v>6.7000000000000004E-2</v>
      </c>
      <c r="AT844" s="1">
        <v>21.58</v>
      </c>
      <c r="AU844" s="1">
        <v>23.97</v>
      </c>
      <c r="AV844" s="1">
        <v>21.91</v>
      </c>
      <c r="AW844" s="1">
        <v>25.11</v>
      </c>
      <c r="AX844" s="1">
        <v>0</v>
      </c>
      <c r="AY844" s="1">
        <f>+AX844*4*4.5/1000*5263/1000/10000*1000</f>
        <v>0</v>
      </c>
      <c r="AZ844" s="1">
        <v>698.2</v>
      </c>
      <c r="BA844" s="1">
        <v>60321.89</v>
      </c>
      <c r="BD844" s="2">
        <f>0.6108*EXP((U844*17.27)/(U844+237.3))</f>
        <v>1.0539196915344751</v>
      </c>
      <c r="BE844" s="2">
        <f>0.6108*EXP((V844*17.27)/(V844+237.3))</f>
        <v>4.7172881466406089</v>
      </c>
      <c r="BF844" s="2">
        <f>+(BE844+BD844)/2</f>
        <v>2.8856039190875418</v>
      </c>
      <c r="BG844" s="2">
        <f>+((BD844*X844/100)+(BE844*Y844/100))/2</f>
        <v>2.2584311006130471</v>
      </c>
      <c r="BH844" s="2">
        <f>+BF844-BG844</f>
        <v>0.62717281847449469</v>
      </c>
    </row>
    <row r="845" spans="1:62" x14ac:dyDescent="0.2">
      <c r="A845" s="5">
        <v>43942</v>
      </c>
      <c r="B845" s="3">
        <v>0</v>
      </c>
      <c r="C845">
        <v>112</v>
      </c>
      <c r="D845" s="1">
        <v>11.43</v>
      </c>
      <c r="E845" s="1">
        <v>15.31</v>
      </c>
      <c r="F845" s="1">
        <v>320.18020000000001</v>
      </c>
      <c r="G845" s="1">
        <v>64.031220000000005</v>
      </c>
      <c r="H845" s="1">
        <v>-88.505489999999995</v>
      </c>
      <c r="I845" s="1">
        <v>-13.704280000000001</v>
      </c>
      <c r="J845" s="1">
        <v>23.051829999999999</v>
      </c>
      <c r="K845" s="1">
        <v>296.20179999999999</v>
      </c>
      <c r="L845" s="1">
        <v>350.9402</v>
      </c>
      <c r="M845" s="1">
        <v>425.7414</v>
      </c>
      <c r="N845" s="1">
        <v>256.14890000000003</v>
      </c>
      <c r="O845" s="1">
        <v>-74.801199999999994</v>
      </c>
      <c r="P845" s="1">
        <f>+G845/F845</f>
        <v>0.19998494597729655</v>
      </c>
      <c r="Q845" s="1">
        <v>181.3477</v>
      </c>
      <c r="R845" s="1">
        <v>8.65</v>
      </c>
      <c r="S845" s="1">
        <v>37.42</v>
      </c>
      <c r="T845" s="1">
        <v>20.96</v>
      </c>
      <c r="U845" s="1">
        <v>8.3800000000000008</v>
      </c>
      <c r="V845" s="1">
        <v>33.799999999999997</v>
      </c>
      <c r="W845" s="1">
        <v>73.25</v>
      </c>
      <c r="X845" s="1">
        <v>14.04</v>
      </c>
      <c r="Y845" s="1">
        <v>94.7</v>
      </c>
      <c r="Z845" s="1">
        <v>1.9339999999999999</v>
      </c>
      <c r="AA845" s="1">
        <v>300.39999999999998</v>
      </c>
      <c r="AB845" s="1">
        <v>84.1</v>
      </c>
      <c r="AC845" s="2">
        <v>20.21</v>
      </c>
      <c r="AD845" s="1">
        <v>18.02</v>
      </c>
      <c r="AE845" s="1">
        <v>21.8</v>
      </c>
      <c r="AF845" s="2">
        <v>20.34</v>
      </c>
      <c r="AG845" s="1">
        <v>19.010000000000002</v>
      </c>
      <c r="AH845" s="1">
        <v>21.16</v>
      </c>
      <c r="AI845" s="2">
        <v>20.56</v>
      </c>
      <c r="AJ845" s="1">
        <v>19.29</v>
      </c>
      <c r="AK845" s="1">
        <v>21.14</v>
      </c>
      <c r="AL845" s="2">
        <v>20.6</v>
      </c>
      <c r="AM845" s="1">
        <v>19.16</v>
      </c>
      <c r="AN845" s="1">
        <v>21.32</v>
      </c>
      <c r="AO845" s="1">
        <v>0.32</v>
      </c>
      <c r="AP845" s="1">
        <v>6.9000000000000006E-2</v>
      </c>
      <c r="AQ845" s="1">
        <v>22.07</v>
      </c>
      <c r="AR845" s="1">
        <v>71.739999999999995</v>
      </c>
      <c r="AS845" s="1">
        <v>6.6000000000000003E-2</v>
      </c>
      <c r="AT845" s="1">
        <v>20.93</v>
      </c>
      <c r="AU845" s="1">
        <v>23.66</v>
      </c>
      <c r="AV845" s="1">
        <v>21.27</v>
      </c>
      <c r="AW845" s="1">
        <v>24.66</v>
      </c>
      <c r="AX845" s="1">
        <v>731.8</v>
      </c>
      <c r="AY845" s="1">
        <f>+AX845*4*4.5/1000*5263/1000/10000*1000</f>
        <v>6.9326341200000003</v>
      </c>
      <c r="AZ845" s="1">
        <v>719.7</v>
      </c>
      <c r="BA845" s="1">
        <v>62179.29</v>
      </c>
      <c r="BD845" s="2">
        <f>0.6108*EXP((U845*17.27)/(U845+237.3))</f>
        <v>1.1008513287420025</v>
      </c>
      <c r="BE845" s="2">
        <f>0.6108*EXP((V845*17.27)/(V845+237.3))</f>
        <v>5.2603114929926225</v>
      </c>
      <c r="BF845" s="2">
        <f>+(BE845+BD845)/2</f>
        <v>3.1805814108673127</v>
      </c>
      <c r="BG845" s="2">
        <f>+((BD845*X845/100)+(BE845*Y845/100))/2</f>
        <v>2.5680372552096955</v>
      </c>
      <c r="BH845" s="2">
        <f>+BF845-BG845</f>
        <v>0.61254415565761722</v>
      </c>
    </row>
    <row r="846" spans="1:62" x14ac:dyDescent="0.2">
      <c r="A846" s="4">
        <v>43943</v>
      </c>
      <c r="B846" s="3">
        <v>0</v>
      </c>
      <c r="C846" s="7">
        <v>113</v>
      </c>
      <c r="D846" s="1">
        <v>11.43</v>
      </c>
      <c r="E846" s="1">
        <v>16.420000000000002</v>
      </c>
      <c r="F846" s="1">
        <v>324.31549999999999</v>
      </c>
      <c r="G846" s="1">
        <v>65.000879999999995</v>
      </c>
      <c r="H846" s="1">
        <v>-92.573750000000004</v>
      </c>
      <c r="I846" s="1">
        <v>-15.178900000000001</v>
      </c>
      <c r="J846" s="1">
        <v>24.010100000000001</v>
      </c>
      <c r="K846" s="1">
        <v>297.1601</v>
      </c>
      <c r="L846" s="1">
        <v>352.41399999999999</v>
      </c>
      <c r="M846" s="1">
        <v>429.80880000000002</v>
      </c>
      <c r="N846" s="1">
        <v>259.31459999999998</v>
      </c>
      <c r="O846" s="1">
        <v>-77.394850000000005</v>
      </c>
      <c r="P846" s="1">
        <f>+G846/F846</f>
        <v>0.20042483322567067</v>
      </c>
      <c r="Q846" s="1">
        <v>181.91980000000001</v>
      </c>
      <c r="R846" s="1">
        <v>8.17</v>
      </c>
      <c r="S846" s="1">
        <v>38.06</v>
      </c>
      <c r="T846" s="1">
        <v>21.62</v>
      </c>
      <c r="U846" s="1">
        <v>7.0339999999999998</v>
      </c>
      <c r="V846" s="1">
        <v>35.479999999999997</v>
      </c>
      <c r="W846" s="1">
        <v>74.7</v>
      </c>
      <c r="X846" s="1">
        <v>11.23</v>
      </c>
      <c r="Y846" s="1">
        <v>95.1</v>
      </c>
      <c r="Z846" s="1">
        <v>1.9239999999999999</v>
      </c>
      <c r="AA846" s="1">
        <v>312.60000000000002</v>
      </c>
      <c r="AB846" s="1">
        <v>61.62</v>
      </c>
      <c r="AC846" s="2">
        <v>20.67</v>
      </c>
      <c r="AD846" s="1">
        <v>18.59</v>
      </c>
      <c r="AE846" s="1">
        <v>22.21</v>
      </c>
      <c r="AF846" s="2">
        <v>20.74</v>
      </c>
      <c r="AG846" s="1">
        <v>19.5</v>
      </c>
      <c r="AH846" s="1">
        <v>21.62</v>
      </c>
      <c r="AI846" s="2">
        <v>20.75</v>
      </c>
      <c r="AJ846" s="1">
        <v>19.420000000000002</v>
      </c>
      <c r="AK846" s="1">
        <v>21.33</v>
      </c>
      <c r="AL846" s="2">
        <v>20.73</v>
      </c>
      <c r="AM846" s="1">
        <v>19.21</v>
      </c>
      <c r="AN846" s="1">
        <v>21.45</v>
      </c>
      <c r="AO846" s="1" t="s">
        <v>0</v>
      </c>
      <c r="AP846" s="1">
        <v>6.8000000000000005E-2</v>
      </c>
      <c r="AQ846" s="1">
        <v>22.51</v>
      </c>
      <c r="AR846" s="1">
        <v>72.52</v>
      </c>
      <c r="AS846" s="1">
        <v>6.6000000000000003E-2</v>
      </c>
      <c r="AT846" s="1">
        <v>20.7</v>
      </c>
      <c r="AU846" s="1">
        <v>23.63</v>
      </c>
      <c r="AV846" s="1">
        <v>21.05</v>
      </c>
      <c r="AW846" s="1">
        <v>24.47</v>
      </c>
      <c r="AX846" s="1">
        <v>765.3</v>
      </c>
      <c r="AY846" s="1">
        <f>+AX846*4*4.5/1000*5263/1000/10000*1000</f>
        <v>7.2499930200000007</v>
      </c>
      <c r="AZ846" s="1">
        <v>728.2</v>
      </c>
      <c r="BA846" s="1">
        <v>62917.63</v>
      </c>
      <c r="BD846" s="2">
        <f>0.6108*EXP((U846*17.27)/(U846+237.3))</f>
        <v>1.0041998224892275</v>
      </c>
      <c r="BE846" s="2">
        <f>0.6108*EXP((V846*17.27)/(V846+237.3))</f>
        <v>5.7735773555217138</v>
      </c>
      <c r="BF846" s="2">
        <f>+(BE846+BD846)/2</f>
        <v>3.3888885890054707</v>
      </c>
      <c r="BG846" s="2">
        <f>+((BD846*X846/100)+(BE846*Y846/100))/2</f>
        <v>2.8017218525833449</v>
      </c>
      <c r="BH846" s="2">
        <f>+BF846-BG846</f>
        <v>0.5871667364221258</v>
      </c>
    </row>
    <row r="847" spans="1:62" x14ac:dyDescent="0.2">
      <c r="A847" s="5">
        <v>43944</v>
      </c>
      <c r="B847" s="3">
        <v>0</v>
      </c>
      <c r="C847">
        <v>114</v>
      </c>
      <c r="D847" s="1">
        <v>11.55</v>
      </c>
      <c r="E847" s="1">
        <v>15.77</v>
      </c>
      <c r="F847" s="1">
        <v>319.97579999999999</v>
      </c>
      <c r="G847" s="1">
        <v>63.416519999999998</v>
      </c>
      <c r="H847" s="1">
        <v>-90.637619999999998</v>
      </c>
      <c r="I847" s="1">
        <v>-19.120080000000002</v>
      </c>
      <c r="J847" s="1">
        <v>25.635480000000001</v>
      </c>
      <c r="K847" s="1">
        <v>298.78550000000001</v>
      </c>
      <c r="L847" s="1">
        <v>364.68720000000002</v>
      </c>
      <c r="M847" s="1">
        <v>436.2047</v>
      </c>
      <c r="N847" s="1">
        <v>256.55930000000001</v>
      </c>
      <c r="O847" s="1">
        <v>-71.517529999999994</v>
      </c>
      <c r="P847" s="1">
        <f>+G847/F847</f>
        <v>0.19819161324075132</v>
      </c>
      <c r="Q847" s="1">
        <v>185.04179999999999</v>
      </c>
      <c r="R847" s="1">
        <v>10.17</v>
      </c>
      <c r="S847" s="1">
        <v>41.94</v>
      </c>
      <c r="T847" s="1">
        <v>23.01</v>
      </c>
      <c r="U847" s="1">
        <v>9.3800000000000008</v>
      </c>
      <c r="V847" s="1">
        <v>37.08</v>
      </c>
      <c r="W847" s="1">
        <v>68.33</v>
      </c>
      <c r="X847" s="1">
        <v>11.03</v>
      </c>
      <c r="Y847" s="1">
        <v>94.6</v>
      </c>
      <c r="Z847" s="1">
        <v>1.8440000000000001</v>
      </c>
      <c r="AA847" s="1">
        <v>157.80000000000001</v>
      </c>
      <c r="AB847" s="1">
        <v>95.3</v>
      </c>
      <c r="AC847" s="2">
        <v>21.26</v>
      </c>
      <c r="AD847" s="1">
        <v>19.16</v>
      </c>
      <c r="AE847" s="1">
        <v>22.78</v>
      </c>
      <c r="AF847" s="2">
        <v>21.17</v>
      </c>
      <c r="AG847" s="1">
        <v>19.89</v>
      </c>
      <c r="AH847" s="1">
        <v>21.92</v>
      </c>
      <c r="AI847" s="2">
        <v>20.95</v>
      </c>
      <c r="AJ847" s="1">
        <v>19.62</v>
      </c>
      <c r="AK847" s="1">
        <v>21.66</v>
      </c>
      <c r="AL847" s="2">
        <v>20.87</v>
      </c>
      <c r="AM847" s="1">
        <v>19.41</v>
      </c>
      <c r="AN847" s="1">
        <v>21.68</v>
      </c>
      <c r="AO847" s="1" t="s">
        <v>0</v>
      </c>
      <c r="AP847" s="1">
        <v>7.0000000000000007E-2</v>
      </c>
      <c r="AQ847" s="1">
        <v>23.1</v>
      </c>
      <c r="AR847" s="1">
        <v>73.58</v>
      </c>
      <c r="AS847" s="1">
        <v>6.8000000000000005E-2</v>
      </c>
      <c r="AT847" s="1">
        <v>21.01</v>
      </c>
      <c r="AU847" s="1">
        <v>24.5</v>
      </c>
      <c r="AV847" s="1">
        <v>21.39</v>
      </c>
      <c r="AW847" s="1">
        <v>25.14</v>
      </c>
      <c r="AX847" s="1">
        <v>0</v>
      </c>
      <c r="AY847" s="1">
        <f>+AX847*4*4.5/1000*5263/1000/10000*1000</f>
        <v>0</v>
      </c>
      <c r="AZ847" s="1">
        <v>732.9</v>
      </c>
      <c r="BA847" s="1">
        <v>63323.79</v>
      </c>
      <c r="BD847" s="2">
        <f>0.6108*EXP((U847*17.27)/(U847+237.3))</f>
        <v>1.1778674460167344</v>
      </c>
      <c r="BE847" s="2">
        <f>0.6108*EXP((V847*17.27)/(V847+237.3))</f>
        <v>6.3022086170824627</v>
      </c>
      <c r="BF847" s="2">
        <f>+(BE847+BD847)/2</f>
        <v>3.7400380315495987</v>
      </c>
      <c r="BG847" s="2">
        <f>+((BD847*X847/100)+(BE847*Y847/100))/2</f>
        <v>3.0459040655278273</v>
      </c>
      <c r="BH847" s="2">
        <f>+BF847-BG847</f>
        <v>0.69413396602177135</v>
      </c>
      <c r="BI847" s="7"/>
      <c r="BJ847" s="7"/>
    </row>
    <row r="848" spans="1:62" s="7" customFormat="1" x14ac:dyDescent="0.2">
      <c r="A848" s="5">
        <v>43945</v>
      </c>
      <c r="B848" s="9">
        <v>0</v>
      </c>
      <c r="C848" s="7">
        <v>115</v>
      </c>
      <c r="D848" s="2">
        <v>11.46</v>
      </c>
      <c r="E848" s="2">
        <v>16.11</v>
      </c>
      <c r="F848" s="2">
        <v>321.58859999999999</v>
      </c>
      <c r="G848" s="2">
        <v>63.423250000000003</v>
      </c>
      <c r="H848" s="2">
        <v>-92.844350000000006</v>
      </c>
      <c r="I848" s="2">
        <v>-21.152059999999999</v>
      </c>
      <c r="J848" s="2">
        <v>26.292310000000001</v>
      </c>
      <c r="K848" s="2">
        <v>299.44229999999999</v>
      </c>
      <c r="L848" s="2">
        <v>366.6746</v>
      </c>
      <c r="M848" s="2">
        <v>438.36689999999999</v>
      </c>
      <c r="N848" s="2">
        <v>258.1653</v>
      </c>
      <c r="O848" s="2">
        <v>-71.692279999999997</v>
      </c>
      <c r="P848" s="2">
        <f>+G848/F848</f>
        <v>0.19721858921616003</v>
      </c>
      <c r="Q848" s="2">
        <v>186.47300000000001</v>
      </c>
      <c r="R848" s="2">
        <v>11.36</v>
      </c>
      <c r="S848" s="2">
        <v>42.51</v>
      </c>
      <c r="T848" s="2">
        <v>23.7</v>
      </c>
      <c r="U848" s="2">
        <v>10.1</v>
      </c>
      <c r="V848" s="2">
        <v>37.51</v>
      </c>
      <c r="W848" s="2">
        <v>77.03</v>
      </c>
      <c r="X848" s="2">
        <v>11.02</v>
      </c>
      <c r="Y848" s="2">
        <v>79.25</v>
      </c>
      <c r="Z848" s="2">
        <v>1.7869999999999999</v>
      </c>
      <c r="AA848" s="2">
        <v>202.6</v>
      </c>
      <c r="AB848" s="2">
        <v>82.5</v>
      </c>
      <c r="AC848" s="2">
        <v>21.62</v>
      </c>
      <c r="AD848" s="2">
        <v>19.34</v>
      </c>
      <c r="AE848" s="2">
        <v>23.23</v>
      </c>
      <c r="AF848" s="2">
        <v>21.48</v>
      </c>
      <c r="AG848" s="2">
        <v>20.13</v>
      </c>
      <c r="AH848" s="2">
        <v>22.38</v>
      </c>
      <c r="AI848" s="2">
        <v>21.23</v>
      </c>
      <c r="AJ848" s="2">
        <v>19.899999999999999</v>
      </c>
      <c r="AK848" s="2">
        <v>21.84</v>
      </c>
      <c r="AL848" s="2">
        <v>21.08</v>
      </c>
      <c r="AM848" s="2">
        <v>19.57</v>
      </c>
      <c r="AN848" s="2">
        <v>21.81</v>
      </c>
      <c r="AO848" s="2" t="s">
        <v>0</v>
      </c>
      <c r="AP848" s="2">
        <v>6.8000000000000005E-2</v>
      </c>
      <c r="AQ848" s="2">
        <v>23.56</v>
      </c>
      <c r="AR848" s="2">
        <v>74.39</v>
      </c>
      <c r="AS848" s="2">
        <v>6.7000000000000004E-2</v>
      </c>
      <c r="AT848" s="2">
        <v>20.260000000000002</v>
      </c>
      <c r="AU848" s="2">
        <v>24.06</v>
      </c>
      <c r="AV848" s="2">
        <v>20.65</v>
      </c>
      <c r="AW848" s="2">
        <v>24.54</v>
      </c>
      <c r="AX848" s="2">
        <v>729.5</v>
      </c>
      <c r="AY848" s="2">
        <f>+AX848*4*4.5/1000*5263/1000/10000*1000</f>
        <v>6.9108452999999992</v>
      </c>
      <c r="AZ848" s="2">
        <v>733.3</v>
      </c>
      <c r="BA848" s="2">
        <v>63356.91</v>
      </c>
      <c r="BB848" s="2"/>
      <c r="BC848" s="2"/>
      <c r="BD848" s="2">
        <f>0.6108*EXP((U848*17.27)/(U848+237.3))</f>
        <v>1.2362155224318401</v>
      </c>
      <c r="BE848" s="2">
        <f>0.6108*EXP((V848*17.27)/(V848+237.3))</f>
        <v>6.4512308651735824</v>
      </c>
      <c r="BF848" s="2">
        <f>+(BE848+BD848)/2</f>
        <v>3.8437231938027114</v>
      </c>
      <c r="BG848" s="2">
        <f>+((BD848*X848/100)+(BE848*Y848/100))/2</f>
        <v>2.6244157056110264</v>
      </c>
      <c r="BH848" s="2">
        <f>+BF848-BG848</f>
        <v>1.219307488191685</v>
      </c>
    </row>
    <row r="849" spans="1:62" x14ac:dyDescent="0.2">
      <c r="A849" s="5">
        <v>43946</v>
      </c>
      <c r="B849" s="3">
        <v>0</v>
      </c>
      <c r="C849">
        <v>116</v>
      </c>
      <c r="D849" s="1">
        <v>11.56</v>
      </c>
      <c r="E849" s="1">
        <v>16.86</v>
      </c>
      <c r="F849" s="1">
        <v>319.8657</v>
      </c>
      <c r="G849" s="1">
        <v>63.356619999999999</v>
      </c>
      <c r="H849" s="1">
        <v>-93.373900000000006</v>
      </c>
      <c r="I849" s="1">
        <v>-26.988720000000001</v>
      </c>
      <c r="J849" s="1">
        <v>27.878640000000001</v>
      </c>
      <c r="K849" s="1">
        <v>301.02859999999998</v>
      </c>
      <c r="L849" s="1">
        <v>376.149</v>
      </c>
      <c r="M849" s="1">
        <v>442.5342</v>
      </c>
      <c r="N849" s="1">
        <v>256.50909999999999</v>
      </c>
      <c r="O849" s="1">
        <v>-66.385180000000005</v>
      </c>
      <c r="P849" s="1">
        <f>+G849/F849</f>
        <v>0.19807256608007673</v>
      </c>
      <c r="Q849" s="1">
        <v>190.12389999999999</v>
      </c>
      <c r="R849" s="1">
        <v>12.28</v>
      </c>
      <c r="S849" s="1">
        <v>46.18</v>
      </c>
      <c r="T849" s="1">
        <v>24.6</v>
      </c>
      <c r="U849" s="1">
        <v>11.27</v>
      </c>
      <c r="V849" s="1">
        <v>40.49</v>
      </c>
      <c r="W849" s="1">
        <v>75.98</v>
      </c>
      <c r="X849" s="1">
        <v>10.96</v>
      </c>
      <c r="Y849" s="1">
        <v>85.8</v>
      </c>
      <c r="Z849" s="1">
        <v>1.6819999999999999</v>
      </c>
      <c r="AA849" s="1">
        <v>259</v>
      </c>
      <c r="AB849" s="1">
        <v>93.8</v>
      </c>
      <c r="AC849" s="2">
        <v>22.19</v>
      </c>
      <c r="AD849" s="1">
        <v>19.989999999999998</v>
      </c>
      <c r="AE849" s="1">
        <v>23.79</v>
      </c>
      <c r="AF849" s="2">
        <v>21.96</v>
      </c>
      <c r="AG849" s="1">
        <v>20.64</v>
      </c>
      <c r="AH849" s="1">
        <v>22.8</v>
      </c>
      <c r="AI849" s="2">
        <v>21.51</v>
      </c>
      <c r="AJ849" s="1">
        <v>20.21</v>
      </c>
      <c r="AK849" s="1">
        <v>22.16</v>
      </c>
      <c r="AL849" s="2">
        <v>21.31</v>
      </c>
      <c r="AM849" s="1">
        <v>19.899999999999999</v>
      </c>
      <c r="AN849" s="1">
        <v>22.09</v>
      </c>
      <c r="AO849" s="1" t="s">
        <v>0</v>
      </c>
      <c r="AP849" s="1">
        <v>6.8000000000000005E-2</v>
      </c>
      <c r="AQ849" s="1">
        <v>24.06</v>
      </c>
      <c r="AR849" s="1">
        <v>75.319999999999993</v>
      </c>
      <c r="AS849" s="1">
        <v>6.7000000000000004E-2</v>
      </c>
      <c r="AT849" s="1">
        <v>19.91</v>
      </c>
      <c r="AU849" s="1">
        <v>24.08</v>
      </c>
      <c r="AV849" s="1">
        <v>20.32</v>
      </c>
      <c r="AW849" s="1">
        <v>24.37</v>
      </c>
      <c r="AX849" s="1">
        <v>768.6</v>
      </c>
      <c r="AY849" s="1">
        <f>+AX849*4*4.5/1000*5263/1000/10000*1000</f>
        <v>7.2812552400000001</v>
      </c>
      <c r="AZ849" s="1">
        <v>732.7</v>
      </c>
      <c r="BA849" s="1">
        <v>63305.98</v>
      </c>
      <c r="BD849" s="2">
        <f>0.6108*EXP((U849*17.27)/(U849+237.3))</f>
        <v>1.3364605168523671</v>
      </c>
      <c r="BE849" s="2">
        <f>0.6108*EXP((V849*17.27)/(V849+237.3))</f>
        <v>7.5704144585352777</v>
      </c>
      <c r="BF849" s="2">
        <f>+(BE849+BD849)/2</f>
        <v>4.4534374876938223</v>
      </c>
      <c r="BG849" s="2">
        <f>+((BD849*X849/100)+(BE849*Y849/100))/2</f>
        <v>3.3209458390351441</v>
      </c>
      <c r="BH849" s="2">
        <f>+BF849-BG849</f>
        <v>1.1324916486586782</v>
      </c>
    </row>
    <row r="850" spans="1:62" x14ac:dyDescent="0.2">
      <c r="A850" s="4">
        <v>43947</v>
      </c>
      <c r="B850" s="3">
        <v>0</v>
      </c>
      <c r="C850" s="7">
        <v>117</v>
      </c>
      <c r="D850" s="1">
        <v>11.61</v>
      </c>
      <c r="E850" s="1">
        <v>16.39</v>
      </c>
      <c r="F850" s="1">
        <v>326.17</v>
      </c>
      <c r="G850" s="1">
        <v>65.486239999999995</v>
      </c>
      <c r="H850" s="1">
        <v>-92.545310000000001</v>
      </c>
      <c r="I850" s="1">
        <v>-24.731590000000001</v>
      </c>
      <c r="J850" s="1">
        <v>27.577030000000001</v>
      </c>
      <c r="K850" s="1">
        <v>300.72699999999998</v>
      </c>
      <c r="L850" s="1">
        <v>374.7516</v>
      </c>
      <c r="M850" s="1">
        <v>442.56529999999998</v>
      </c>
      <c r="N850" s="1">
        <v>260.68369999999999</v>
      </c>
      <c r="O850" s="1">
        <v>-67.813720000000004</v>
      </c>
      <c r="P850" s="1">
        <f>+G850/F850</f>
        <v>0.2007733390563203</v>
      </c>
      <c r="Q850" s="1">
        <v>192.87</v>
      </c>
      <c r="R850" s="1">
        <v>12.74</v>
      </c>
      <c r="S850" s="1">
        <v>41.83</v>
      </c>
      <c r="T850" s="1">
        <v>24.35</v>
      </c>
      <c r="U850" s="1">
        <v>11.47</v>
      </c>
      <c r="V850" s="1">
        <v>38.409999999999997</v>
      </c>
      <c r="W850" s="1">
        <v>78.400000000000006</v>
      </c>
      <c r="X850" s="1">
        <v>12.26</v>
      </c>
      <c r="Y850" s="1">
        <v>81.400000000000006</v>
      </c>
      <c r="Z850" s="1">
        <v>1.792</v>
      </c>
      <c r="AA850" s="1">
        <v>200.2</v>
      </c>
      <c r="AB850" s="1">
        <v>74.040000000000006</v>
      </c>
      <c r="AC850" s="2">
        <v>22.58</v>
      </c>
      <c r="AD850" s="1">
        <v>20.39</v>
      </c>
      <c r="AE850" s="1">
        <v>24.14</v>
      </c>
      <c r="AF850" s="2">
        <v>22.35</v>
      </c>
      <c r="AG850" s="1">
        <v>21.07</v>
      </c>
      <c r="AH850" s="1">
        <v>23.05</v>
      </c>
      <c r="AI850" s="2">
        <v>21.83</v>
      </c>
      <c r="AJ850" s="1">
        <v>20.57</v>
      </c>
      <c r="AK850" s="1">
        <v>22.53</v>
      </c>
      <c r="AL850" s="2">
        <v>21.58</v>
      </c>
      <c r="AM850" s="1">
        <v>20.16</v>
      </c>
      <c r="AN850" s="1">
        <v>22.46</v>
      </c>
      <c r="AO850" s="1" t="s">
        <v>0</v>
      </c>
      <c r="AP850" s="1">
        <v>6.8000000000000005E-2</v>
      </c>
      <c r="AQ850" s="1">
        <v>24.48</v>
      </c>
      <c r="AR850" s="1">
        <v>76.069999999999993</v>
      </c>
      <c r="AS850" s="1">
        <v>6.8000000000000005E-2</v>
      </c>
      <c r="AT850" s="1">
        <v>19.940000000000001</v>
      </c>
      <c r="AU850" s="1">
        <v>24.45</v>
      </c>
      <c r="AV850" s="1">
        <v>20.37</v>
      </c>
      <c r="AW850" s="1">
        <v>24.61</v>
      </c>
      <c r="AX850" s="1">
        <v>0</v>
      </c>
      <c r="AY850" s="1">
        <f>+AX850*4*4.5/1000*5263/1000/10000*1000</f>
        <v>0</v>
      </c>
      <c r="AZ850" s="1">
        <v>739.1</v>
      </c>
      <c r="BA850" s="1">
        <v>63862.07</v>
      </c>
      <c r="BD850" s="2">
        <f>0.6108*EXP((U850*17.27)/(U850+237.3))</f>
        <v>1.3542929625198046</v>
      </c>
      <c r="BE850" s="2">
        <f>0.6108*EXP((V850*17.27)/(V850+237.3))</f>
        <v>6.7730439164125507</v>
      </c>
      <c r="BF850" s="2">
        <f>+(BE850+BD850)/2</f>
        <v>4.063668439466178</v>
      </c>
      <c r="BG850" s="2">
        <f>+((BD850*X850/100)+(BE850*Y850/100))/2</f>
        <v>2.8396470325823726</v>
      </c>
      <c r="BH850" s="2">
        <f>+BF850-BG850</f>
        <v>1.2240214068838053</v>
      </c>
    </row>
    <row r="851" spans="1:62" x14ac:dyDescent="0.2">
      <c r="A851" s="5">
        <v>43948</v>
      </c>
      <c r="B851" s="3">
        <v>0</v>
      </c>
      <c r="C851">
        <v>118</v>
      </c>
      <c r="D851" s="1">
        <v>11.61</v>
      </c>
      <c r="E851" s="1">
        <v>15.24</v>
      </c>
      <c r="F851" s="1">
        <v>317.81470000000002</v>
      </c>
      <c r="G851" s="1">
        <v>64.041849999999997</v>
      </c>
      <c r="H851" s="1">
        <v>-89.876180000000005</v>
      </c>
      <c r="I851" s="1">
        <v>-21.00526</v>
      </c>
      <c r="J851" s="1">
        <v>26.525310000000001</v>
      </c>
      <c r="K851" s="1">
        <v>299.67529999999999</v>
      </c>
      <c r="L851" s="1">
        <v>370.51350000000002</v>
      </c>
      <c r="M851" s="1">
        <v>439.38440000000003</v>
      </c>
      <c r="N851" s="1">
        <v>253.77289999999999</v>
      </c>
      <c r="O851" s="1">
        <v>-68.870919999999998</v>
      </c>
      <c r="P851" s="1">
        <f>+G851/F851</f>
        <v>0.20150688435745734</v>
      </c>
      <c r="Q851" s="1">
        <v>184.90190000000001</v>
      </c>
      <c r="R851" s="1">
        <v>13.41</v>
      </c>
      <c r="S851" s="1">
        <v>41.66</v>
      </c>
      <c r="T851" s="1">
        <v>24.01</v>
      </c>
      <c r="U851" s="1">
        <v>11.83</v>
      </c>
      <c r="V851" s="1">
        <v>37.25</v>
      </c>
      <c r="W851" s="1">
        <v>82.6</v>
      </c>
      <c r="X851" s="1">
        <v>15.09</v>
      </c>
      <c r="Y851" s="1">
        <v>83</v>
      </c>
      <c r="Z851" s="1">
        <v>1.93</v>
      </c>
      <c r="AA851" s="1">
        <v>173</v>
      </c>
      <c r="AB851" s="1">
        <v>74.97</v>
      </c>
      <c r="AC851" s="2">
        <v>22.76</v>
      </c>
      <c r="AD851" s="1">
        <v>20.71</v>
      </c>
      <c r="AE851" s="1">
        <v>24.1</v>
      </c>
      <c r="AF851" s="2">
        <v>22.59</v>
      </c>
      <c r="AG851" s="1">
        <v>21.37</v>
      </c>
      <c r="AH851" s="1">
        <v>23.32</v>
      </c>
      <c r="AI851" s="2">
        <v>22.1</v>
      </c>
      <c r="AJ851" s="1">
        <v>20.92</v>
      </c>
      <c r="AK851" s="1">
        <v>22.67</v>
      </c>
      <c r="AL851" s="2">
        <v>21.82</v>
      </c>
      <c r="AM851" s="1">
        <v>20.5</v>
      </c>
      <c r="AN851" s="1">
        <v>22.54</v>
      </c>
      <c r="AO851" s="1" t="s">
        <v>0</v>
      </c>
      <c r="AP851" s="1">
        <v>6.6000000000000003E-2</v>
      </c>
      <c r="AQ851" s="1">
        <v>24.69</v>
      </c>
      <c r="AR851" s="1">
        <v>76.48</v>
      </c>
      <c r="AS851" s="1">
        <v>6.6000000000000003E-2</v>
      </c>
      <c r="AT851" s="1">
        <v>18.72</v>
      </c>
      <c r="AU851" s="1">
        <v>23.69</v>
      </c>
      <c r="AV851" s="1">
        <v>19.13</v>
      </c>
      <c r="AW851" s="1">
        <v>23.77</v>
      </c>
      <c r="AX851" s="1">
        <v>756.2</v>
      </c>
      <c r="AY851" s="1">
        <f>+AX851*4*4.5/1000*5263/1000/10000*1000</f>
        <v>7.1637850799999994</v>
      </c>
      <c r="AZ851" s="1">
        <v>719.5</v>
      </c>
      <c r="BA851" s="1">
        <v>62160.81</v>
      </c>
      <c r="BD851" s="2">
        <f>0.6108*EXP((U851*17.27)/(U851+237.3))</f>
        <v>1.386918720686833</v>
      </c>
      <c r="BE851" s="2">
        <f>0.6108*EXP((V851*17.27)/(V851+237.3))</f>
        <v>6.360764114944069</v>
      </c>
      <c r="BF851" s="2">
        <f>+(BE851+BD851)/2</f>
        <v>3.8738414178154512</v>
      </c>
      <c r="BG851" s="2">
        <f>+((BD851*X851/100)+(BE851*Y851/100))/2</f>
        <v>2.74436012517761</v>
      </c>
      <c r="BH851" s="2">
        <f>+BF851-BG851</f>
        <v>1.1294812926378412</v>
      </c>
    </row>
    <row r="852" spans="1:62" x14ac:dyDescent="0.2">
      <c r="A852" s="4">
        <v>43949</v>
      </c>
      <c r="B852" s="3">
        <v>0</v>
      </c>
      <c r="C852" s="7">
        <v>119</v>
      </c>
      <c r="D852" s="1">
        <v>11.64</v>
      </c>
      <c r="E852" s="1">
        <v>15.23</v>
      </c>
      <c r="F852" s="1">
        <v>326.68959999999998</v>
      </c>
      <c r="G852" s="1">
        <v>66.801079999999999</v>
      </c>
      <c r="H852" s="1">
        <v>-88.726770000000002</v>
      </c>
      <c r="I852" s="1">
        <v>-20.267099999999999</v>
      </c>
      <c r="J852" s="1">
        <v>26.163519999999998</v>
      </c>
      <c r="K852" s="1">
        <v>299.31349999999998</v>
      </c>
      <c r="L852" s="1">
        <v>369.6497</v>
      </c>
      <c r="M852" s="1">
        <v>438.10939999999999</v>
      </c>
      <c r="N852" s="1">
        <v>259.88850000000002</v>
      </c>
      <c r="O852" s="1">
        <v>-68.459670000000003</v>
      </c>
      <c r="P852" s="1">
        <f>+G852/F852</f>
        <v>0.20447874679818398</v>
      </c>
      <c r="Q852" s="1">
        <v>191.4289</v>
      </c>
      <c r="R852" s="1">
        <v>12.25</v>
      </c>
      <c r="S852" s="1">
        <v>42.58</v>
      </c>
      <c r="T852" s="1">
        <v>23.62</v>
      </c>
      <c r="U852" s="1">
        <v>11.53</v>
      </c>
      <c r="V852" s="1">
        <v>37.22</v>
      </c>
      <c r="W852" s="1">
        <v>83.3</v>
      </c>
      <c r="X852" s="1">
        <v>13.41</v>
      </c>
      <c r="Y852" s="1">
        <v>89.5</v>
      </c>
      <c r="Z852" s="1">
        <v>1.92</v>
      </c>
      <c r="AA852" s="1">
        <v>121.9</v>
      </c>
      <c r="AB852" s="1">
        <v>92</v>
      </c>
      <c r="AC852" s="2">
        <v>22.89</v>
      </c>
      <c r="AD852" s="1">
        <v>20.83</v>
      </c>
      <c r="AE852" s="1">
        <v>24.27</v>
      </c>
      <c r="AF852" s="2">
        <v>22.79</v>
      </c>
      <c r="AG852" s="1">
        <v>21.56</v>
      </c>
      <c r="AH852" s="1">
        <v>23.41</v>
      </c>
      <c r="AI852" s="2">
        <v>22.34</v>
      </c>
      <c r="AJ852" s="1">
        <v>21.18</v>
      </c>
      <c r="AK852" s="1">
        <v>22.94</v>
      </c>
      <c r="AL852" s="2">
        <v>22.05</v>
      </c>
      <c r="AM852" s="1">
        <v>20.76</v>
      </c>
      <c r="AN852" s="1">
        <v>22.79</v>
      </c>
      <c r="AO852" s="1">
        <v>0.28100000000000003</v>
      </c>
      <c r="AP852" s="1">
        <v>6.3E-2</v>
      </c>
      <c r="AQ852" s="1">
        <v>24.76</v>
      </c>
      <c r="AR852" s="1">
        <v>76.61</v>
      </c>
      <c r="AS852" s="1">
        <v>6.3E-2</v>
      </c>
      <c r="AT852" s="1">
        <v>17.84</v>
      </c>
      <c r="AU852" s="1">
        <v>22.67</v>
      </c>
      <c r="AV852" s="1">
        <v>18.239999999999998</v>
      </c>
      <c r="AW852" s="1">
        <v>22.72</v>
      </c>
      <c r="AX852" s="1">
        <v>587.5</v>
      </c>
      <c r="AY852" s="1">
        <f>+AX852*4*4.5/1000*5263/1000/10000*1000</f>
        <v>5.5656224999999999</v>
      </c>
      <c r="AZ852" s="1">
        <v>732.2</v>
      </c>
      <c r="BA852" s="1">
        <v>63261.26</v>
      </c>
      <c r="BD852" s="2">
        <f>0.6108*EXP((U852*17.27)/(U852+237.3))</f>
        <v>1.3596833012691176</v>
      </c>
      <c r="BE852" s="2">
        <f>0.6108*EXP((V852*17.27)/(V852+237.3))</f>
        <v>6.3503966872993818</v>
      </c>
      <c r="BF852" s="2">
        <f>+(BE852+BD852)/2</f>
        <v>3.8550399942842497</v>
      </c>
      <c r="BG852" s="2">
        <f>+((BD852*X852/100)+(BE852*Y852/100))/2</f>
        <v>2.9329692829165679</v>
      </c>
      <c r="BH852" s="2">
        <f>+BF852-BG852</f>
        <v>0.92207071136768182</v>
      </c>
    </row>
    <row r="853" spans="1:62" x14ac:dyDescent="0.2">
      <c r="A853" s="5">
        <v>43950</v>
      </c>
      <c r="B853" s="3">
        <v>0</v>
      </c>
      <c r="C853">
        <v>120</v>
      </c>
      <c r="D853" s="1">
        <v>11.51</v>
      </c>
      <c r="E853" s="1">
        <v>15.89</v>
      </c>
      <c r="F853" s="1">
        <v>328.25490000000002</v>
      </c>
      <c r="G853" s="1">
        <v>66.713849999999994</v>
      </c>
      <c r="H853" s="1">
        <v>-90.988770000000002</v>
      </c>
      <c r="I853" s="1">
        <v>-22.9009</v>
      </c>
      <c r="J853" s="1">
        <v>26.660139999999998</v>
      </c>
      <c r="K853" s="1">
        <v>299.81009999999998</v>
      </c>
      <c r="L853" s="1">
        <v>370.55619999999999</v>
      </c>
      <c r="M853" s="1">
        <v>438.64409999999998</v>
      </c>
      <c r="N853" s="1">
        <v>261.541</v>
      </c>
      <c r="O853" s="1">
        <v>-68.087879999999998</v>
      </c>
      <c r="P853" s="1">
        <f>+G853/F853</f>
        <v>0.20323794100255621</v>
      </c>
      <c r="Q853" s="1">
        <v>193.45320000000001</v>
      </c>
      <c r="R853" s="1">
        <v>12.34</v>
      </c>
      <c r="S853" s="1">
        <v>41.48</v>
      </c>
      <c r="T853" s="1">
        <v>23.78</v>
      </c>
      <c r="U853" s="1">
        <v>11.21</v>
      </c>
      <c r="V853" s="1">
        <v>36.9</v>
      </c>
      <c r="W853" s="1">
        <v>64.349999999999994</v>
      </c>
      <c r="X853" s="1">
        <v>15.07</v>
      </c>
      <c r="Y853" s="1">
        <v>87.2</v>
      </c>
      <c r="Z853" s="1">
        <v>1.786</v>
      </c>
      <c r="AA853" s="1">
        <v>108.7</v>
      </c>
      <c r="AB853" s="1">
        <v>100.4</v>
      </c>
      <c r="AC853" s="2">
        <v>22.95</v>
      </c>
      <c r="AD853" s="1">
        <v>20.8</v>
      </c>
      <c r="AE853" s="1">
        <v>24.43</v>
      </c>
      <c r="AF853" s="2">
        <v>22.86</v>
      </c>
      <c r="AG853" s="1">
        <v>21.6</v>
      </c>
      <c r="AH853" s="1">
        <v>23.5</v>
      </c>
      <c r="AI853" s="2">
        <v>22.49</v>
      </c>
      <c r="AJ853" s="1">
        <v>21.27</v>
      </c>
      <c r="AK853" s="1">
        <v>23.09</v>
      </c>
      <c r="AL853" s="2">
        <v>22.22</v>
      </c>
      <c r="AM853" s="1">
        <v>20.86</v>
      </c>
      <c r="AN853" s="1">
        <v>22.97</v>
      </c>
      <c r="AO853" s="1" t="s">
        <v>0</v>
      </c>
      <c r="AP853" s="1">
        <v>6.0999999999999999E-2</v>
      </c>
      <c r="AQ853" s="1">
        <v>24.8</v>
      </c>
      <c r="AR853" s="1">
        <v>76.680000000000007</v>
      </c>
      <c r="AS853" s="1">
        <v>6.0999999999999999E-2</v>
      </c>
      <c r="AT853" s="1">
        <v>17.16</v>
      </c>
      <c r="AU853" s="1">
        <v>21.85</v>
      </c>
      <c r="AV853" s="1">
        <v>17.55</v>
      </c>
      <c r="AW853" s="1">
        <v>21.89</v>
      </c>
      <c r="AX853" s="1">
        <v>0</v>
      </c>
      <c r="AY853" s="1">
        <f>+AX853*4*4.5/1000*5263/1000/10000*1000</f>
        <v>0</v>
      </c>
      <c r="AZ853" s="1">
        <v>733.3</v>
      </c>
      <c r="BA853" s="1">
        <v>63357.94</v>
      </c>
      <c r="BD853" s="2">
        <f>0.6108*EXP((U853*17.27)/(U853+237.3))</f>
        <v>1.3311511737988142</v>
      </c>
      <c r="BE853" s="2">
        <f>0.6108*EXP((V853*17.27)/(V853+237.3))</f>
        <v>6.24071810795619</v>
      </c>
      <c r="BF853" s="2">
        <f>+(BE853+BD853)/2</f>
        <v>3.7859346408775023</v>
      </c>
      <c r="BG853" s="2">
        <f>+((BD853*X853/100)+(BE853*Y853/100))/2</f>
        <v>2.82125533601464</v>
      </c>
      <c r="BH853" s="2">
        <f>+BF853-BG853</f>
        <v>0.96467930486286235</v>
      </c>
    </row>
    <row r="854" spans="1:62" x14ac:dyDescent="0.2">
      <c r="A854" s="4">
        <v>43951</v>
      </c>
      <c r="B854" s="3">
        <v>0</v>
      </c>
      <c r="C854" s="7">
        <v>121</v>
      </c>
      <c r="D854" s="1">
        <v>11.64</v>
      </c>
      <c r="E854" s="1">
        <v>17.59</v>
      </c>
      <c r="F854" s="1">
        <v>324.65359999999998</v>
      </c>
      <c r="G854" s="1">
        <v>67.105969999999999</v>
      </c>
      <c r="H854" s="1">
        <v>-93.381919999999994</v>
      </c>
      <c r="I854" s="1">
        <v>-26.990169999999999</v>
      </c>
      <c r="J854" s="1">
        <v>27.5167</v>
      </c>
      <c r="K854" s="1">
        <v>300.66669999999999</v>
      </c>
      <c r="L854" s="1">
        <v>373.60579999999999</v>
      </c>
      <c r="M854" s="1">
        <v>439.99759999999998</v>
      </c>
      <c r="N854" s="1">
        <v>257.54759999999999</v>
      </c>
      <c r="O854" s="1">
        <v>-66.391750000000002</v>
      </c>
      <c r="P854" s="1">
        <f>+G854/F854</f>
        <v>0.20670021832500857</v>
      </c>
      <c r="Q854" s="1">
        <v>191.1558</v>
      </c>
      <c r="R854" s="1">
        <v>12.96</v>
      </c>
      <c r="S854" s="1">
        <v>42.83</v>
      </c>
      <c r="T854" s="1">
        <v>24.26</v>
      </c>
      <c r="U854" s="1">
        <v>11.61</v>
      </c>
      <c r="V854" s="1">
        <v>38.270000000000003</v>
      </c>
      <c r="W854" s="1">
        <v>76.489999999999995</v>
      </c>
      <c r="X854" s="1">
        <v>10.08</v>
      </c>
      <c r="Y854" s="1">
        <v>82.9</v>
      </c>
      <c r="Z854" s="1">
        <v>1.734</v>
      </c>
      <c r="AA854" s="1">
        <v>233.9</v>
      </c>
      <c r="AB854" s="1">
        <v>94.3</v>
      </c>
      <c r="AC854" s="2">
        <v>23.04</v>
      </c>
      <c r="AD854" s="1">
        <v>20.78</v>
      </c>
      <c r="AE854" s="1">
        <v>24.57</v>
      </c>
      <c r="AF854" s="2">
        <v>22.95</v>
      </c>
      <c r="AG854" s="1">
        <v>21.63</v>
      </c>
      <c r="AH854" s="1">
        <v>23.64</v>
      </c>
      <c r="AI854" s="2">
        <v>22.61</v>
      </c>
      <c r="AJ854" s="1">
        <v>21.38</v>
      </c>
      <c r="AK854" s="1">
        <v>23.24</v>
      </c>
      <c r="AL854" s="2">
        <v>22.35</v>
      </c>
      <c r="AM854" s="1">
        <v>20.97</v>
      </c>
      <c r="AN854" s="1">
        <v>23.15</v>
      </c>
      <c r="AO854" s="1">
        <v>0.26500000000000001</v>
      </c>
      <c r="AP854" s="1">
        <v>5.8999999999999997E-2</v>
      </c>
      <c r="AQ854" s="1">
        <v>24.88</v>
      </c>
      <c r="AR854" s="1">
        <v>76.81</v>
      </c>
      <c r="AS854" s="1">
        <v>5.8999999999999997E-2</v>
      </c>
      <c r="AT854" s="1">
        <v>16.57</v>
      </c>
      <c r="AU854" s="1">
        <v>21.18</v>
      </c>
      <c r="AV854" s="1">
        <v>16.940000000000001</v>
      </c>
      <c r="AW854" s="1">
        <v>21.2</v>
      </c>
      <c r="AX854" s="1">
        <v>704.1</v>
      </c>
      <c r="AY854" s="1">
        <f>+AX854*4*4.5/1000*5263/1000/10000*1000</f>
        <v>6.6702209400000001</v>
      </c>
      <c r="AZ854" s="1">
        <v>719.8</v>
      </c>
      <c r="BA854" s="1">
        <v>62190.9</v>
      </c>
      <c r="BD854" s="2">
        <f>0.6108*EXP((U854*17.27)/(U854+237.3))</f>
        <v>1.3668997361532613</v>
      </c>
      <c r="BE854" s="2">
        <f>0.6108*EXP((V854*17.27)/(V854+237.3))</f>
        <v>6.7220898567270453</v>
      </c>
      <c r="BF854" s="2">
        <f>+(BE854+BD854)/2</f>
        <v>4.0444947964401532</v>
      </c>
      <c r="BG854" s="2">
        <f>+((BD854*X854/100)+(BE854*Y854/100))/2</f>
        <v>2.8551979923154849</v>
      </c>
      <c r="BH854" s="2">
        <f>+BF854-BG854</f>
        <v>1.1892968041246683</v>
      </c>
      <c r="BI854" s="4">
        <f>+A854</f>
        <v>43951</v>
      </c>
      <c r="BJ854" s="1">
        <f>+AVERAGE(BH825:BH854)</f>
        <v>0.71378963708301579</v>
      </c>
    </row>
    <row r="855" spans="1:62" s="7" customFormat="1" x14ac:dyDescent="0.2">
      <c r="A855" s="5">
        <v>43952</v>
      </c>
      <c r="B855" s="9">
        <v>0</v>
      </c>
      <c r="C855" s="7">
        <v>122</v>
      </c>
      <c r="D855" s="2">
        <v>11.55</v>
      </c>
      <c r="E855" s="2">
        <v>17.96</v>
      </c>
      <c r="F855" s="2">
        <v>309.96120000000002</v>
      </c>
      <c r="G855" s="2">
        <v>64.095290000000006</v>
      </c>
      <c r="H855" s="2">
        <v>-80.159580000000005</v>
      </c>
      <c r="I855" s="2">
        <v>-17.663550000000001</v>
      </c>
      <c r="J855" s="2">
        <v>27.18327</v>
      </c>
      <c r="K855" s="2">
        <v>300.33330000000001</v>
      </c>
      <c r="L855" s="2">
        <v>384.07589999999999</v>
      </c>
      <c r="M855" s="2">
        <v>446.572</v>
      </c>
      <c r="N855" s="2">
        <v>245.86600000000001</v>
      </c>
      <c r="O855" s="2">
        <v>-62.496040000000001</v>
      </c>
      <c r="P855" s="2">
        <f>+G855/F855</f>
        <v>0.20678488146258306</v>
      </c>
      <c r="Q855" s="2">
        <v>183.3699</v>
      </c>
      <c r="R855" s="2">
        <v>14.8</v>
      </c>
      <c r="S855" s="2">
        <v>41.17</v>
      </c>
      <c r="T855" s="2">
        <v>25.23</v>
      </c>
      <c r="U855" s="2">
        <v>13.44</v>
      </c>
      <c r="V855" s="2">
        <v>37.99</v>
      </c>
      <c r="W855" s="2">
        <v>85.4</v>
      </c>
      <c r="X855" s="2">
        <v>15.31</v>
      </c>
      <c r="Y855" s="2">
        <v>85.6</v>
      </c>
      <c r="Z855" s="2">
        <v>2.16</v>
      </c>
      <c r="AA855" s="2">
        <v>159.69999999999999</v>
      </c>
      <c r="AB855" s="2">
        <v>68.36</v>
      </c>
      <c r="AC855" s="2">
        <v>23.4</v>
      </c>
      <c r="AD855" s="2">
        <v>21.4</v>
      </c>
      <c r="AE855" s="2">
        <v>24.84</v>
      </c>
      <c r="AF855" s="2">
        <v>23.2</v>
      </c>
      <c r="AG855" s="2">
        <v>22.02</v>
      </c>
      <c r="AH855" s="2">
        <v>23.97</v>
      </c>
      <c r="AI855" s="2">
        <v>22.74</v>
      </c>
      <c r="AJ855" s="2">
        <v>21.65</v>
      </c>
      <c r="AK855" s="2">
        <v>23.26</v>
      </c>
      <c r="AL855" s="2">
        <v>22.47</v>
      </c>
      <c r="AM855" s="2">
        <v>21.25</v>
      </c>
      <c r="AN855" s="2">
        <v>23.09</v>
      </c>
      <c r="AO855" s="2" t="s">
        <v>0</v>
      </c>
      <c r="AP855" s="2">
        <v>5.8000000000000003E-2</v>
      </c>
      <c r="AQ855" s="2">
        <v>25.22</v>
      </c>
      <c r="AR855" s="2">
        <v>77.39</v>
      </c>
      <c r="AS855" s="2">
        <v>5.8000000000000003E-2</v>
      </c>
      <c r="AT855" s="2">
        <v>16.09</v>
      </c>
      <c r="AU855" s="2">
        <v>20.76</v>
      </c>
      <c r="AV855" s="2">
        <v>16.46</v>
      </c>
      <c r="AW855" s="2">
        <v>20.68</v>
      </c>
      <c r="AX855" s="2">
        <v>714.5</v>
      </c>
      <c r="AY855" s="2">
        <f>+AX855*4*4.5/1000*5263/1000/10000*1000</f>
        <v>6.7687442999999998</v>
      </c>
      <c r="AZ855" s="2">
        <v>693.3</v>
      </c>
      <c r="BA855" s="2">
        <v>59899.63</v>
      </c>
      <c r="BB855" s="2"/>
      <c r="BC855" s="2"/>
      <c r="BD855" s="2">
        <f>0.6108*EXP((U855*17.27)/(U855+237.3))</f>
        <v>1.5414282732025102</v>
      </c>
      <c r="BE855" s="2">
        <f>0.6108*EXP((V855*17.27)/(V855+237.3))</f>
        <v>6.6211762781472947</v>
      </c>
      <c r="BF855" s="2">
        <f>+(BE855+BD855)/2</f>
        <v>4.0813022756749024</v>
      </c>
      <c r="BG855" s="2">
        <f>+((BD855*X855/100)+(BE855*Y855/100))/2</f>
        <v>2.9518597813606942</v>
      </c>
      <c r="BH855" s="2">
        <f>+BF855-BG855</f>
        <v>1.1294424943142083</v>
      </c>
    </row>
    <row r="856" spans="1:62" x14ac:dyDescent="0.2">
      <c r="A856" s="4">
        <v>43953</v>
      </c>
      <c r="B856" s="3">
        <v>0</v>
      </c>
      <c r="C856" s="7">
        <v>123</v>
      </c>
      <c r="D856" s="1">
        <v>11.53</v>
      </c>
      <c r="E856" s="1">
        <v>14.67</v>
      </c>
      <c r="F856" s="1">
        <v>327.83499999999998</v>
      </c>
      <c r="G856" s="1">
        <v>67.938180000000003</v>
      </c>
      <c r="H856" s="1">
        <v>-86.177120000000002</v>
      </c>
      <c r="I856" s="1">
        <v>-17.342580000000002</v>
      </c>
      <c r="J856" s="1">
        <v>25.97007</v>
      </c>
      <c r="K856" s="1">
        <v>299.12009999999998</v>
      </c>
      <c r="L856" s="1">
        <v>370.14870000000002</v>
      </c>
      <c r="M856" s="1">
        <v>438.98329999999999</v>
      </c>
      <c r="N856" s="1">
        <v>259.89679999999998</v>
      </c>
      <c r="O856" s="1">
        <v>-68.834549999999993</v>
      </c>
      <c r="P856" s="2">
        <f>+G856/F856</f>
        <v>0.20723284579132797</v>
      </c>
      <c r="Q856" s="1">
        <v>191.06219999999999</v>
      </c>
      <c r="R856" s="1">
        <v>14.2</v>
      </c>
      <c r="S856" s="1">
        <v>39.119999999999997</v>
      </c>
      <c r="T856" s="1">
        <v>24.21</v>
      </c>
      <c r="U856" s="1">
        <v>13.32</v>
      </c>
      <c r="V856" s="1">
        <v>37.47</v>
      </c>
      <c r="W856" s="1">
        <v>79.86</v>
      </c>
      <c r="X856" s="1">
        <v>15.82</v>
      </c>
      <c r="Y856" s="1">
        <v>92</v>
      </c>
      <c r="Z856" s="1">
        <v>2.39</v>
      </c>
      <c r="AA856" s="1">
        <v>171.3</v>
      </c>
      <c r="AB856" s="1">
        <v>80.3</v>
      </c>
      <c r="AC856" s="2">
        <v>23.72</v>
      </c>
      <c r="AD856" s="1">
        <v>21.96</v>
      </c>
      <c r="AE856" s="1">
        <v>24.88</v>
      </c>
      <c r="AF856" s="2">
        <v>23.56</v>
      </c>
      <c r="AG856" s="1">
        <v>22.48</v>
      </c>
      <c r="AH856" s="1">
        <v>24.21</v>
      </c>
      <c r="AI856" s="2">
        <v>22.98</v>
      </c>
      <c r="AJ856" s="1">
        <v>21.94</v>
      </c>
      <c r="AK856" s="1">
        <v>23.63</v>
      </c>
      <c r="AL856" s="2">
        <v>22.67</v>
      </c>
      <c r="AM856" s="1">
        <v>21.52</v>
      </c>
      <c r="AN856" s="1">
        <v>23.42</v>
      </c>
      <c r="AO856" s="1" t="s">
        <v>0</v>
      </c>
      <c r="AP856" s="1">
        <v>5.7000000000000002E-2</v>
      </c>
      <c r="AQ856" s="1">
        <v>25.47</v>
      </c>
      <c r="AR856" s="1">
        <v>77.849999999999994</v>
      </c>
      <c r="AS856" s="1">
        <v>5.7000000000000002E-2</v>
      </c>
      <c r="AT856" s="1">
        <v>15.86</v>
      </c>
      <c r="AU856" s="1">
        <v>20.6</v>
      </c>
      <c r="AV856" s="1">
        <v>16.239999999999998</v>
      </c>
      <c r="AW856" s="1">
        <v>20.45</v>
      </c>
      <c r="AX856" s="1">
        <v>855</v>
      </c>
      <c r="AY856" s="2">
        <f>+AX856*4*4.5/1000*5263/1000/10000*1000</f>
        <v>8.0997570000000003</v>
      </c>
      <c r="AZ856" s="1">
        <v>739.4</v>
      </c>
      <c r="BA856" s="1">
        <v>63881.68</v>
      </c>
      <c r="BD856" s="2">
        <f>0.6108*EXP((U856*17.27)/(U856+237.3))</f>
        <v>1.5294123528754255</v>
      </c>
      <c r="BE856" s="2">
        <f>0.6108*EXP((V856*17.27)/(V856+237.3))</f>
        <v>6.4372408084167274</v>
      </c>
      <c r="BF856" s="2">
        <f>+(BE856+BD856)/2</f>
        <v>3.9833265806460765</v>
      </c>
      <c r="BG856" s="2">
        <f>+((BD856*X856/100)+(BE856*Y856/100))/2</f>
        <v>3.0821072889841403</v>
      </c>
      <c r="BH856" s="2">
        <f>+BF856-BG856</f>
        <v>0.90121929166193615</v>
      </c>
    </row>
    <row r="857" spans="1:62" x14ac:dyDescent="0.2">
      <c r="A857" s="5">
        <v>43954</v>
      </c>
      <c r="B857" s="3">
        <v>0</v>
      </c>
      <c r="C857" s="7">
        <v>124</v>
      </c>
      <c r="D857" s="1">
        <v>11.52</v>
      </c>
      <c r="E857" s="1">
        <v>15.68</v>
      </c>
      <c r="F857" s="1">
        <v>334.18830000000003</v>
      </c>
      <c r="G857" s="1">
        <v>68.820760000000007</v>
      </c>
      <c r="H857" s="1">
        <v>-92.872069999999994</v>
      </c>
      <c r="I857" s="1">
        <v>-22.184010000000001</v>
      </c>
      <c r="J857" s="1">
        <v>25.843699999999998</v>
      </c>
      <c r="K857" s="1">
        <v>298.99369999999999</v>
      </c>
      <c r="L857" s="1">
        <v>363.5403</v>
      </c>
      <c r="M857" s="1">
        <v>434.22840000000002</v>
      </c>
      <c r="N857" s="1">
        <v>265.36750000000001</v>
      </c>
      <c r="O857" s="1">
        <v>-70.688059999999993</v>
      </c>
      <c r="P857" s="2">
        <f>+G857/F857</f>
        <v>0.20593407967903127</v>
      </c>
      <c r="Q857" s="1">
        <v>194.67939999999999</v>
      </c>
      <c r="R857" s="1">
        <v>12.26</v>
      </c>
      <c r="S857" s="1">
        <v>40.9</v>
      </c>
      <c r="T857" s="1">
        <v>23.46</v>
      </c>
      <c r="U857" s="1">
        <v>11.35</v>
      </c>
      <c r="V857" s="1">
        <v>37.65</v>
      </c>
      <c r="W857" s="1">
        <v>68.14</v>
      </c>
      <c r="X857" s="1">
        <v>14.27</v>
      </c>
      <c r="Y857" s="1">
        <v>86.8</v>
      </c>
      <c r="Z857" s="1">
        <v>1.875</v>
      </c>
      <c r="AA857" s="1">
        <v>169.4</v>
      </c>
      <c r="AB857" s="1">
        <v>99.5</v>
      </c>
      <c r="AC857" s="2">
        <v>23.27</v>
      </c>
      <c r="AD857" s="1">
        <v>21.16</v>
      </c>
      <c r="AE857" s="1">
        <v>24.64</v>
      </c>
      <c r="AF857" s="2">
        <v>23.35</v>
      </c>
      <c r="AG857" s="1">
        <v>22.1</v>
      </c>
      <c r="AH857" s="1">
        <v>24.07</v>
      </c>
      <c r="AI857" s="2">
        <v>23.12</v>
      </c>
      <c r="AJ857" s="1">
        <v>21.95</v>
      </c>
      <c r="AK857" s="1">
        <v>23.67</v>
      </c>
      <c r="AL857" s="2">
        <v>22.83</v>
      </c>
      <c r="AM857" s="1">
        <v>21.51</v>
      </c>
      <c r="AN857" s="1">
        <v>23.57</v>
      </c>
      <c r="AO857" s="1" t="s">
        <v>0</v>
      </c>
      <c r="AP857" s="1">
        <v>0.06</v>
      </c>
      <c r="AQ857" s="1">
        <v>24.96</v>
      </c>
      <c r="AR857" s="1">
        <v>76.97</v>
      </c>
      <c r="AS857" s="1">
        <v>0.06</v>
      </c>
      <c r="AT857" s="1">
        <v>16.64</v>
      </c>
      <c r="AU857" s="1">
        <v>21.64</v>
      </c>
      <c r="AV857" s="1">
        <v>17.010000000000002</v>
      </c>
      <c r="AW857" s="1">
        <v>21.63</v>
      </c>
      <c r="AX857" s="1">
        <v>542.79999999999995</v>
      </c>
      <c r="AY857" s="2">
        <f>+AX857*4*4.5/1000*5263/1000/10000*1000</f>
        <v>5.1421615200000002</v>
      </c>
      <c r="AZ857" s="1">
        <v>746.1</v>
      </c>
      <c r="BA857" s="1">
        <v>64465.89</v>
      </c>
      <c r="BD857" s="2">
        <f>0.6108*EXP((U857*17.27)/(U857+237.3))</f>
        <v>1.3435685817174325</v>
      </c>
      <c r="BE857" s="2">
        <f>0.6108*EXP((V857*17.27)/(V857+237.3))</f>
        <v>6.5004035987195312</v>
      </c>
      <c r="BF857" s="2">
        <f>+(BE857+BD857)/2</f>
        <v>3.921986090218482</v>
      </c>
      <c r="BG857" s="2">
        <f>+((BD857*X857/100)+(BE857*Y857/100))/2</f>
        <v>2.9170387801498152</v>
      </c>
      <c r="BH857" s="2">
        <f>+BF857-BG857</f>
        <v>1.0049473100686668</v>
      </c>
    </row>
    <row r="858" spans="1:62" x14ac:dyDescent="0.2">
      <c r="A858" s="4">
        <v>43955</v>
      </c>
      <c r="B858" s="3">
        <v>0</v>
      </c>
      <c r="C858" s="7">
        <v>125</v>
      </c>
      <c r="D858" s="1">
        <v>11.55</v>
      </c>
      <c r="E858" s="1">
        <v>19.22</v>
      </c>
      <c r="F858" s="1">
        <v>330.1968</v>
      </c>
      <c r="G858" s="1">
        <v>67.618930000000006</v>
      </c>
      <c r="H858" s="1">
        <v>-92.790170000000003</v>
      </c>
      <c r="I858" s="1">
        <v>-24.068000000000001</v>
      </c>
      <c r="J858" s="1">
        <v>27.61431</v>
      </c>
      <c r="K858" s="1">
        <v>300.76429999999999</v>
      </c>
      <c r="L858" s="1">
        <v>374.67849999999999</v>
      </c>
      <c r="M858" s="1">
        <v>443.40069999999997</v>
      </c>
      <c r="N858" s="1">
        <v>262.5779</v>
      </c>
      <c r="O858" s="1">
        <v>-68.722170000000006</v>
      </c>
      <c r="P858" s="2">
        <f>+G858/F858</f>
        <v>0.20478372291918034</v>
      </c>
      <c r="Q858" s="1">
        <v>193.85579999999999</v>
      </c>
      <c r="R858" s="1">
        <v>11.54</v>
      </c>
      <c r="S858" s="1">
        <v>43.01</v>
      </c>
      <c r="T858" s="1">
        <v>24.99</v>
      </c>
      <c r="U858" s="1">
        <v>11.33</v>
      </c>
      <c r="V858" s="1">
        <v>38.75</v>
      </c>
      <c r="W858" s="1">
        <v>65.95</v>
      </c>
      <c r="X858" s="1">
        <v>14.22</v>
      </c>
      <c r="Y858" s="1">
        <v>87.4</v>
      </c>
      <c r="Z858" s="1">
        <v>1.8380000000000001</v>
      </c>
      <c r="AA858" s="1">
        <v>297.8</v>
      </c>
      <c r="AB858" s="1">
        <v>87.8</v>
      </c>
      <c r="AC858" s="2">
        <v>23.2</v>
      </c>
      <c r="AD858" s="1">
        <v>21.08</v>
      </c>
      <c r="AE858" s="1">
        <v>24.52</v>
      </c>
      <c r="AF858" s="2">
        <v>23.23</v>
      </c>
      <c r="AG858" s="1">
        <v>22</v>
      </c>
      <c r="AH858" s="1">
        <v>23.95</v>
      </c>
      <c r="AI858" s="2">
        <v>23.08</v>
      </c>
      <c r="AJ858" s="1">
        <v>21.98</v>
      </c>
      <c r="AK858" s="1">
        <v>23.49</v>
      </c>
      <c r="AL858" s="2">
        <v>22.85</v>
      </c>
      <c r="AM858" s="1">
        <v>21.59</v>
      </c>
      <c r="AN858" s="1">
        <v>23.35</v>
      </c>
      <c r="AO858" s="1" t="s">
        <v>0</v>
      </c>
      <c r="AP858" s="1">
        <v>6.6000000000000003E-2</v>
      </c>
      <c r="AQ858" s="1">
        <v>24.87</v>
      </c>
      <c r="AR858" s="1">
        <v>76.790000000000006</v>
      </c>
      <c r="AS858" s="1">
        <v>6.7000000000000004E-2</v>
      </c>
      <c r="AT858" s="1">
        <v>17.84</v>
      </c>
      <c r="AU858" s="1">
        <v>23.92</v>
      </c>
      <c r="AV858" s="1">
        <v>18.239999999999998</v>
      </c>
      <c r="AW858" s="1">
        <v>23.91</v>
      </c>
      <c r="AX858" s="1">
        <v>852</v>
      </c>
      <c r="AY858" s="2">
        <f>+AX858*4*4.5/1000*5263/1000/10000*1000</f>
        <v>8.071336800000001</v>
      </c>
      <c r="AZ858" s="1">
        <v>743.2</v>
      </c>
      <c r="BA858" s="1">
        <v>64216.23</v>
      </c>
      <c r="BD858" s="2">
        <f>0.6108*EXP((U858*17.27)/(U858+237.3))</f>
        <v>1.3417884585370332</v>
      </c>
      <c r="BE858" s="2">
        <f>0.6108*EXP((V858*17.27)/(V858+237.3))</f>
        <v>6.8981833254870706</v>
      </c>
      <c r="BF858" s="2">
        <f>+(BE858+BD858)/2</f>
        <v>4.1199858920120516</v>
      </c>
      <c r="BG858" s="2">
        <f>+((BD858*X858/100)+(BE858*Y858/100))/2</f>
        <v>3.1099072726398327</v>
      </c>
      <c r="BH858" s="2">
        <f>+BF858-BG858</f>
        <v>1.0100786193722189</v>
      </c>
    </row>
    <row r="859" spans="1:62" x14ac:dyDescent="0.2">
      <c r="A859" s="5">
        <v>43956</v>
      </c>
      <c r="B859" s="3">
        <v>0</v>
      </c>
      <c r="C859" s="7">
        <v>126</v>
      </c>
      <c r="D859" s="1">
        <v>11.59</v>
      </c>
      <c r="E859" s="1">
        <v>18.23</v>
      </c>
      <c r="F859" s="1">
        <v>328.35270000000003</v>
      </c>
      <c r="G859" s="1">
        <v>66.456909999999993</v>
      </c>
      <c r="H859" s="1">
        <v>-92.471819999999994</v>
      </c>
      <c r="I859" s="1">
        <v>-30.472840000000001</v>
      </c>
      <c r="J859" s="1">
        <v>28.866620000000001</v>
      </c>
      <c r="K859" s="1">
        <v>302.01659999999998</v>
      </c>
      <c r="L859" s="1">
        <v>383.1026</v>
      </c>
      <c r="M859" s="1">
        <v>445.10160000000002</v>
      </c>
      <c r="N859" s="1">
        <v>261.89580000000001</v>
      </c>
      <c r="O859" s="1">
        <v>-61.998980000000003</v>
      </c>
      <c r="P859" s="2">
        <f>+G859/F859</f>
        <v>0.2023948942707034</v>
      </c>
      <c r="Q859" s="1">
        <v>199.89680000000001</v>
      </c>
      <c r="R859" s="1">
        <v>12.79</v>
      </c>
      <c r="S859" s="1">
        <v>45.53</v>
      </c>
      <c r="T859" s="1">
        <v>25.32</v>
      </c>
      <c r="U859" s="1">
        <v>12.17</v>
      </c>
      <c r="V859" s="1">
        <v>39.590000000000003</v>
      </c>
      <c r="W859" s="1">
        <v>58.17</v>
      </c>
      <c r="X859" s="1">
        <v>14.12</v>
      </c>
      <c r="Y859" s="1">
        <v>85.1</v>
      </c>
      <c r="Z859" s="1">
        <v>1.4590000000000001</v>
      </c>
      <c r="AA859" s="1">
        <v>218.7</v>
      </c>
      <c r="AB859" s="1">
        <v>82.5</v>
      </c>
      <c r="AC859" s="2">
        <v>23.61</v>
      </c>
      <c r="AD859" s="1">
        <v>21.4</v>
      </c>
      <c r="AE859" s="1">
        <v>25.44</v>
      </c>
      <c r="AF859" s="2">
        <v>23.47</v>
      </c>
      <c r="AG859" s="1">
        <v>22.15</v>
      </c>
      <c r="AH859" s="1">
        <v>24.43</v>
      </c>
      <c r="AI859" s="2">
        <v>23.15</v>
      </c>
      <c r="AJ859" s="1">
        <v>21.92</v>
      </c>
      <c r="AK859" s="1">
        <v>23.72</v>
      </c>
      <c r="AL859" s="2">
        <v>22.92</v>
      </c>
      <c r="AM859" s="1">
        <v>21.53</v>
      </c>
      <c r="AN859" s="1">
        <v>23.61</v>
      </c>
      <c r="AO859" s="1" t="s">
        <v>0</v>
      </c>
      <c r="AP859" s="1">
        <v>7.3999999999999996E-2</v>
      </c>
      <c r="AQ859" s="1">
        <v>25.22</v>
      </c>
      <c r="AR859" s="1">
        <v>77.38</v>
      </c>
      <c r="AS859" s="1">
        <v>7.3999999999999996E-2</v>
      </c>
      <c r="AT859" s="1">
        <v>19.45</v>
      </c>
      <c r="AU859" s="1">
        <v>26.79</v>
      </c>
      <c r="AV859" s="1">
        <v>19.899999999999999</v>
      </c>
      <c r="AW859" s="1">
        <v>26.68</v>
      </c>
      <c r="AX859" s="1">
        <v>652.79999999999995</v>
      </c>
      <c r="AY859" s="2">
        <f>+AX859*4*4.5/1000*5263/1000/10000*1000</f>
        <v>6.1842355200000005</v>
      </c>
      <c r="AZ859" s="1">
        <v>740.2</v>
      </c>
      <c r="BA859" s="1">
        <v>63956.34</v>
      </c>
      <c r="BD859" s="2">
        <f>0.6108*EXP((U859*17.27)/(U859+237.3))</f>
        <v>1.4183638265835148</v>
      </c>
      <c r="BE859" s="2">
        <f>0.6108*EXP((V859*17.27)/(V859+237.3))</f>
        <v>7.2159625825865064</v>
      </c>
      <c r="BF859" s="2">
        <f>+(BE859+BD859)/2</f>
        <v>4.317163204585011</v>
      </c>
      <c r="BG859" s="2">
        <f>+((BD859*X859/100)+(BE859*Y859/100))/2</f>
        <v>3.1705285650473543</v>
      </c>
      <c r="BH859" s="2">
        <f>+BF859-BG859</f>
        <v>1.1466346395376568</v>
      </c>
    </row>
    <row r="860" spans="1:62" x14ac:dyDescent="0.2">
      <c r="A860" s="4">
        <v>43957</v>
      </c>
      <c r="B860" s="3">
        <v>0</v>
      </c>
      <c r="C860" s="7">
        <v>127</v>
      </c>
      <c r="D860" s="1">
        <v>11.53</v>
      </c>
      <c r="E860" s="1">
        <v>18.34</v>
      </c>
      <c r="F860" s="1">
        <v>321.72590000000002</v>
      </c>
      <c r="G860" s="1">
        <v>65.608490000000003</v>
      </c>
      <c r="H860" s="1">
        <v>-91.186840000000004</v>
      </c>
      <c r="I860" s="1">
        <v>-28.682870000000001</v>
      </c>
      <c r="J860" s="1">
        <v>28.959790000000002</v>
      </c>
      <c r="K860" s="1">
        <v>302.10980000000001</v>
      </c>
      <c r="L860" s="1">
        <v>384.7475</v>
      </c>
      <c r="M860" s="1">
        <v>447.25139999999999</v>
      </c>
      <c r="N860" s="1">
        <v>256.11739999999998</v>
      </c>
      <c r="O860" s="1">
        <v>-62.503970000000002</v>
      </c>
      <c r="P860" s="2">
        <f>+G860/F860</f>
        <v>0.20392666552490799</v>
      </c>
      <c r="Q860" s="1">
        <v>193.61340000000001</v>
      </c>
      <c r="R860" s="1">
        <v>14.71</v>
      </c>
      <c r="S860" s="1">
        <v>45.72</v>
      </c>
      <c r="T860" s="1">
        <v>25.7</v>
      </c>
      <c r="U860" s="1">
        <v>13.21</v>
      </c>
      <c r="V860" s="1">
        <v>39.71</v>
      </c>
      <c r="W860" s="1">
        <v>84.2</v>
      </c>
      <c r="X860" s="1">
        <v>13.5</v>
      </c>
      <c r="Y860" s="1">
        <v>86.3</v>
      </c>
      <c r="Z860" s="1">
        <v>1.85</v>
      </c>
      <c r="AA860" s="1">
        <v>175.5</v>
      </c>
      <c r="AB860" s="1">
        <v>72.92</v>
      </c>
      <c r="AC860" s="2">
        <v>24.2</v>
      </c>
      <c r="AD860" s="1">
        <v>21.91</v>
      </c>
      <c r="AE860" s="1">
        <v>26.38</v>
      </c>
      <c r="AF860" s="2">
        <v>23.93</v>
      </c>
      <c r="AG860" s="1">
        <v>22.58</v>
      </c>
      <c r="AH860" s="1">
        <v>25.03</v>
      </c>
      <c r="AI860" s="2">
        <v>23.29</v>
      </c>
      <c r="AJ860" s="1">
        <v>22.15</v>
      </c>
      <c r="AK860" s="1">
        <v>23.91</v>
      </c>
      <c r="AL860" s="2">
        <v>23.02</v>
      </c>
      <c r="AM860" s="1">
        <v>21.71</v>
      </c>
      <c r="AN860" s="1">
        <v>23.8</v>
      </c>
      <c r="AO860" s="1" t="s">
        <v>0</v>
      </c>
      <c r="AP860" s="1">
        <v>7.3999999999999996E-2</v>
      </c>
      <c r="AQ860" s="1">
        <v>25.49</v>
      </c>
      <c r="AR860" s="1">
        <v>77.89</v>
      </c>
      <c r="AS860" s="1">
        <v>7.4999999999999997E-2</v>
      </c>
      <c r="AT860" s="1">
        <v>19.170000000000002</v>
      </c>
      <c r="AU860" s="1">
        <v>26.88</v>
      </c>
      <c r="AV860" s="1">
        <v>19.63</v>
      </c>
      <c r="AW860" s="1">
        <v>26.66</v>
      </c>
      <c r="AX860" s="1">
        <v>569</v>
      </c>
      <c r="AY860" s="2">
        <f>+AX860*4*4.5/1000*5263/1000/10000*1000</f>
        <v>5.3903646000000007</v>
      </c>
      <c r="AZ860" s="1">
        <v>727.6</v>
      </c>
      <c r="BA860" s="1">
        <v>62864.37</v>
      </c>
      <c r="BD860" s="2">
        <f>0.6108*EXP((U860*17.27)/(U860+237.3))</f>
        <v>1.5184700605013797</v>
      </c>
      <c r="BE860" s="2">
        <f>0.6108*EXP((V860*17.27)/(V860+237.3))</f>
        <v>7.2623773189456085</v>
      </c>
      <c r="BF860" s="2">
        <f>+(BE860+BD860)/2</f>
        <v>4.3904236897234945</v>
      </c>
      <c r="BG860" s="2">
        <f>+((BD860*X860/100)+(BE860*Y860/100))/2</f>
        <v>3.236212542208873</v>
      </c>
      <c r="BH860" s="2">
        <f>+BF860-BG860</f>
        <v>1.1542111475146215</v>
      </c>
    </row>
    <row r="861" spans="1:62" x14ac:dyDescent="0.2">
      <c r="A861" s="5">
        <v>43958</v>
      </c>
      <c r="B861" s="3">
        <v>0</v>
      </c>
      <c r="C861" s="7">
        <v>128</v>
      </c>
      <c r="D861" s="1">
        <v>11.67</v>
      </c>
      <c r="E861" s="1">
        <v>21.75</v>
      </c>
      <c r="F861" s="1">
        <v>318.94330000000002</v>
      </c>
      <c r="G861" s="1">
        <v>65.562860000000001</v>
      </c>
      <c r="H861" s="1">
        <v>-76.659679999999994</v>
      </c>
      <c r="I861" s="1">
        <v>-19.34947</v>
      </c>
      <c r="J861" s="1">
        <v>28.28379</v>
      </c>
      <c r="K861" s="1">
        <v>301.43380000000002</v>
      </c>
      <c r="L861" s="1">
        <v>394.0351</v>
      </c>
      <c r="M861" s="1">
        <v>451.34530000000001</v>
      </c>
      <c r="N861" s="1">
        <v>253.38040000000001</v>
      </c>
      <c r="O861" s="1">
        <v>-57.310220000000001</v>
      </c>
      <c r="P861" s="2">
        <f>+G861/F861</f>
        <v>0.20556274422444365</v>
      </c>
      <c r="Q861" s="1">
        <v>196.0702</v>
      </c>
      <c r="R861" s="1">
        <v>15.56</v>
      </c>
      <c r="S861" s="1">
        <v>41.02</v>
      </c>
      <c r="T861" s="1">
        <v>26.19</v>
      </c>
      <c r="U861" s="1">
        <v>14.72</v>
      </c>
      <c r="V861" s="1">
        <v>37.340000000000003</v>
      </c>
      <c r="W861" s="1">
        <v>70.31</v>
      </c>
      <c r="X861" s="1">
        <v>14.86</v>
      </c>
      <c r="Y861" s="1">
        <v>87.5</v>
      </c>
      <c r="Z861" s="1">
        <v>2.3149999999999999</v>
      </c>
      <c r="AA861" s="1">
        <v>205.1</v>
      </c>
      <c r="AB861" s="1">
        <v>93</v>
      </c>
      <c r="AC861" s="2">
        <v>24.18</v>
      </c>
      <c r="AD861" s="1">
        <v>22.42</v>
      </c>
      <c r="AE861" s="1">
        <v>25.43</v>
      </c>
      <c r="AF861" s="2">
        <v>24.08</v>
      </c>
      <c r="AG861" s="1">
        <v>22.99</v>
      </c>
      <c r="AH861" s="1">
        <v>24.87</v>
      </c>
      <c r="AI861" s="2">
        <v>23.47</v>
      </c>
      <c r="AJ861" s="1">
        <v>22.39</v>
      </c>
      <c r="AK861" s="1">
        <v>23.92</v>
      </c>
      <c r="AL861" s="2">
        <v>23.15</v>
      </c>
      <c r="AM861" s="1">
        <v>21.91</v>
      </c>
      <c r="AN861" s="1">
        <v>23.7</v>
      </c>
      <c r="AO861" s="1" t="s">
        <v>0</v>
      </c>
      <c r="AP861" s="1">
        <v>7.6999999999999999E-2</v>
      </c>
      <c r="AQ861" s="1">
        <v>25.71</v>
      </c>
      <c r="AR861" s="1">
        <v>78.28</v>
      </c>
      <c r="AS861" s="1">
        <v>7.6999999999999999E-2</v>
      </c>
      <c r="AT861" s="1">
        <v>19.64</v>
      </c>
      <c r="AU861" s="1">
        <v>27.86</v>
      </c>
      <c r="AV861" s="1">
        <v>20.12</v>
      </c>
      <c r="AW861" s="1">
        <v>27.55</v>
      </c>
      <c r="AX861" s="1">
        <v>172.7</v>
      </c>
      <c r="AY861" s="2">
        <f>+AX861*4*4.5/1000*5263/1000/10000*1000</f>
        <v>1.63605618</v>
      </c>
      <c r="AZ861" s="1">
        <v>723.8</v>
      </c>
      <c r="BA861" s="1">
        <v>62533.5</v>
      </c>
      <c r="BD861" s="2">
        <f>0.6108*EXP((U861*17.27)/(U861+237.3))</f>
        <v>1.67484653438867</v>
      </c>
      <c r="BE861" s="2">
        <f>0.6108*EXP((V861*17.27)/(V861+237.3))</f>
        <v>6.3919543938833767</v>
      </c>
      <c r="BF861" s="2">
        <f>+(BE861+BD861)/2</f>
        <v>4.0334004641360233</v>
      </c>
      <c r="BG861" s="2">
        <f>+((BD861*X861/100)+(BE861*Y861/100))/2</f>
        <v>2.9209211448290557</v>
      </c>
      <c r="BH861" s="2">
        <f>+BF861-BG861</f>
        <v>1.1124793193069675</v>
      </c>
    </row>
    <row r="862" spans="1:62" x14ac:dyDescent="0.2">
      <c r="A862" s="4">
        <v>43959</v>
      </c>
      <c r="B862" s="3">
        <v>0</v>
      </c>
      <c r="C862" s="7">
        <v>129</v>
      </c>
      <c r="D862" s="1">
        <v>11.61</v>
      </c>
      <c r="E862" s="1">
        <v>20.55</v>
      </c>
      <c r="F862" s="1">
        <v>318.82729999999998</v>
      </c>
      <c r="G862" s="1">
        <v>64.577590000000001</v>
      </c>
      <c r="H862" s="1">
        <v>-68.294129999999996</v>
      </c>
      <c r="I862" s="1">
        <v>-18.679040000000001</v>
      </c>
      <c r="J862" s="1">
        <v>29.039829999999998</v>
      </c>
      <c r="K862" s="1">
        <v>302.18979999999999</v>
      </c>
      <c r="L862" s="1">
        <v>406.23590000000002</v>
      </c>
      <c r="M862" s="1">
        <v>455.851</v>
      </c>
      <c r="N862" s="1">
        <v>254.24959999999999</v>
      </c>
      <c r="O862" s="1">
        <v>-49.615090000000002</v>
      </c>
      <c r="P862" s="2">
        <f>+G862/F862</f>
        <v>0.20254724109259153</v>
      </c>
      <c r="Q862" s="1">
        <v>204.63460000000001</v>
      </c>
      <c r="R862" s="1">
        <v>19.559999999999999</v>
      </c>
      <c r="S862" s="1">
        <v>42.33</v>
      </c>
      <c r="T862" s="1">
        <v>26.78</v>
      </c>
      <c r="U862" s="1">
        <v>18.489999999999998</v>
      </c>
      <c r="V862" s="1">
        <v>37.83</v>
      </c>
      <c r="W862" s="1">
        <v>78.09</v>
      </c>
      <c r="X862" s="1">
        <v>17.78</v>
      </c>
      <c r="Y862" s="1">
        <v>96.2</v>
      </c>
      <c r="Z862" s="1">
        <v>2.1520000000000001</v>
      </c>
      <c r="AA862" s="1">
        <v>174.6</v>
      </c>
      <c r="AB862" s="1">
        <v>85</v>
      </c>
      <c r="AC862" s="2">
        <v>24.6</v>
      </c>
      <c r="AD862" s="1">
        <v>22.54</v>
      </c>
      <c r="AE862" s="1">
        <v>25.75</v>
      </c>
      <c r="AF862" s="2">
        <v>24.25</v>
      </c>
      <c r="AG862" s="1">
        <v>22.97</v>
      </c>
      <c r="AH862" s="1">
        <v>24.98</v>
      </c>
      <c r="AI862" s="2">
        <v>23.63</v>
      </c>
      <c r="AJ862" s="1">
        <v>22.68</v>
      </c>
      <c r="AK862" s="1">
        <v>24.01</v>
      </c>
      <c r="AL862" s="2">
        <v>23.32</v>
      </c>
      <c r="AM862" s="1">
        <v>22.24</v>
      </c>
      <c r="AN862" s="1">
        <v>23.77</v>
      </c>
      <c r="AO862" s="1">
        <v>0.31</v>
      </c>
      <c r="AP862" s="1">
        <v>7.9000000000000001E-2</v>
      </c>
      <c r="AQ862" s="1">
        <v>26.09</v>
      </c>
      <c r="AR862" s="1">
        <v>78.959999999999994</v>
      </c>
      <c r="AS862" s="1">
        <v>0.08</v>
      </c>
      <c r="AT862" s="1">
        <v>20.13</v>
      </c>
      <c r="AU862" s="1">
        <v>28.98</v>
      </c>
      <c r="AV862" s="1">
        <v>20.64</v>
      </c>
      <c r="AW862" s="1">
        <v>28.49</v>
      </c>
      <c r="AX862" s="1">
        <v>1060</v>
      </c>
      <c r="AY862" s="2">
        <f>+AX862*4*4.5/1000*5263/1000/10000*1000</f>
        <v>10.041803999999999</v>
      </c>
      <c r="AZ862" s="1">
        <v>727.1</v>
      </c>
      <c r="BA862" s="1">
        <v>62825.03</v>
      </c>
      <c r="BD862" s="2">
        <f>0.6108*EXP((U862*17.27)/(U862+237.3))</f>
        <v>2.1284437690499334</v>
      </c>
      <c r="BE862" s="2">
        <f>0.6108*EXP((V862*17.27)/(V862+237.3))</f>
        <v>6.5641022827644182</v>
      </c>
      <c r="BF862" s="2">
        <f>+(BE862+BD862)/2</f>
        <v>4.346273025907176</v>
      </c>
      <c r="BG862" s="2">
        <f>+((BD862*X862/100)+(BE862*Y862/100))/2</f>
        <v>3.346551849078224</v>
      </c>
      <c r="BH862" s="2">
        <f>+BF862-BG862</f>
        <v>0.99972117682895201</v>
      </c>
    </row>
    <row r="863" spans="1:62" x14ac:dyDescent="0.2">
      <c r="A863" s="5">
        <v>43960</v>
      </c>
      <c r="B863" s="3">
        <v>0</v>
      </c>
      <c r="C863" s="7">
        <v>130</v>
      </c>
      <c r="D863" s="1">
        <v>11.55</v>
      </c>
      <c r="E863" s="1">
        <v>15.87</v>
      </c>
      <c r="F863" s="1">
        <v>324.21190000000001</v>
      </c>
      <c r="G863" s="1">
        <v>66.084760000000003</v>
      </c>
      <c r="H863" s="1">
        <v>-82.364720000000005</v>
      </c>
      <c r="I863" s="1">
        <v>-19.528040000000001</v>
      </c>
      <c r="J863" s="1">
        <v>27.443899999999999</v>
      </c>
      <c r="K863" s="1">
        <v>300.59390000000002</v>
      </c>
      <c r="L863" s="1">
        <v>382.97269999999997</v>
      </c>
      <c r="M863" s="1">
        <v>445.80939999999998</v>
      </c>
      <c r="N863" s="1">
        <v>258.12720000000002</v>
      </c>
      <c r="O863" s="1">
        <v>-62.836669999999998</v>
      </c>
      <c r="P863" s="2">
        <f>+G863/F863</f>
        <v>0.20383199999753249</v>
      </c>
      <c r="Q863" s="1">
        <v>195.29050000000001</v>
      </c>
      <c r="R863" s="1">
        <v>16.22</v>
      </c>
      <c r="S863" s="1">
        <v>41.89</v>
      </c>
      <c r="T863" s="1">
        <v>25.33</v>
      </c>
      <c r="U863" s="1">
        <v>15.57</v>
      </c>
      <c r="V863" s="1">
        <v>37.14</v>
      </c>
      <c r="W863" s="1">
        <v>86.6</v>
      </c>
      <c r="X863" s="1">
        <v>18.73</v>
      </c>
      <c r="Y863" s="1">
        <v>87.6</v>
      </c>
      <c r="Z863" s="1">
        <v>1.9119999999999999</v>
      </c>
      <c r="AA863" s="1">
        <v>187.7</v>
      </c>
      <c r="AB863" s="1">
        <v>80.3</v>
      </c>
      <c r="AC863" s="2">
        <v>24.8</v>
      </c>
      <c r="AD863" s="1">
        <v>22.83</v>
      </c>
      <c r="AE863" s="1">
        <v>25.69</v>
      </c>
      <c r="AF863" s="2">
        <v>24.58</v>
      </c>
      <c r="AG863" s="1">
        <v>23.46</v>
      </c>
      <c r="AH863" s="1">
        <v>25.13</v>
      </c>
      <c r="AI863" s="2">
        <v>23.92</v>
      </c>
      <c r="AJ863" s="1">
        <v>22.97</v>
      </c>
      <c r="AK863" s="1">
        <v>24.4</v>
      </c>
      <c r="AL863" s="2">
        <v>23.57</v>
      </c>
      <c r="AM863" s="1">
        <v>22.46</v>
      </c>
      <c r="AN863" s="1">
        <v>24.2</v>
      </c>
      <c r="AO863" s="1">
        <v>0.32300000000000001</v>
      </c>
      <c r="AP863" s="1">
        <v>8.2000000000000003E-2</v>
      </c>
      <c r="AQ863" s="1">
        <v>26.19</v>
      </c>
      <c r="AR863" s="1">
        <v>79.13</v>
      </c>
      <c r="AS863" s="1">
        <v>8.4000000000000005E-2</v>
      </c>
      <c r="AT863" s="1">
        <v>21.19</v>
      </c>
      <c r="AU863" s="1">
        <v>30.14</v>
      </c>
      <c r="AV863" s="1">
        <v>21.73</v>
      </c>
      <c r="AW863" s="1">
        <v>29.6</v>
      </c>
      <c r="AX863" s="1">
        <v>844</v>
      </c>
      <c r="AY863" s="2">
        <f>+AX863*4*4.5/1000*5263/1000/10000*1000</f>
        <v>7.9955496000000004</v>
      </c>
      <c r="AZ863" s="1">
        <v>734</v>
      </c>
      <c r="BA863" s="1">
        <v>63418.62</v>
      </c>
      <c r="BD863" s="2">
        <f>0.6108*EXP((U863*17.27)/(U863+237.3))</f>
        <v>1.7689434159168345</v>
      </c>
      <c r="BE863" s="2">
        <f>0.6108*EXP((V863*17.27)/(V863+237.3))</f>
        <v>6.3228217266998277</v>
      </c>
      <c r="BF863" s="2">
        <f>+(BE863+BD863)/2</f>
        <v>4.0458825713083311</v>
      </c>
      <c r="BG863" s="2">
        <f>+((BD863*X863/100)+(BE863*Y863/100))/2</f>
        <v>2.9350574671951355</v>
      </c>
      <c r="BH863" s="2">
        <f>+BF863-BG863</f>
        <v>1.1108251041131956</v>
      </c>
    </row>
    <row r="864" spans="1:62" x14ac:dyDescent="0.2">
      <c r="A864" s="4">
        <v>43961</v>
      </c>
      <c r="B864" s="3">
        <v>0</v>
      </c>
      <c r="C864" s="7">
        <v>131</v>
      </c>
      <c r="D864" s="1">
        <v>11.51</v>
      </c>
      <c r="E864" s="1">
        <v>15.5</v>
      </c>
      <c r="F864" s="1">
        <v>336.9341</v>
      </c>
      <c r="G864" s="1">
        <v>70.069029999999998</v>
      </c>
      <c r="H864" s="1">
        <v>-92.671859999999995</v>
      </c>
      <c r="I864" s="1">
        <v>-19.153549999999999</v>
      </c>
      <c r="J864" s="1">
        <v>25.59759</v>
      </c>
      <c r="K864" s="1">
        <v>298.74759999999998</v>
      </c>
      <c r="L864" s="1">
        <v>361.78829999999999</v>
      </c>
      <c r="M864" s="1">
        <v>435.3066</v>
      </c>
      <c r="N864" s="1">
        <v>266.86500000000001</v>
      </c>
      <c r="O864" s="1">
        <v>-73.51831</v>
      </c>
      <c r="P864" s="2">
        <f>+G864/F864</f>
        <v>0.2079606368129554</v>
      </c>
      <c r="Q864" s="1">
        <v>193.3467</v>
      </c>
      <c r="R864" s="1">
        <v>13.08</v>
      </c>
      <c r="S864" s="1">
        <v>40.450000000000003</v>
      </c>
      <c r="T864" s="1">
        <v>23.5</v>
      </c>
      <c r="U864" s="1">
        <v>12.99</v>
      </c>
      <c r="V864" s="1">
        <v>36.35</v>
      </c>
      <c r="W864" s="1">
        <v>87.4</v>
      </c>
      <c r="X864" s="1">
        <v>18.5</v>
      </c>
      <c r="Y864" s="1">
        <v>92</v>
      </c>
      <c r="Z864" s="1">
        <v>1.9019999999999999</v>
      </c>
      <c r="AA864" s="1">
        <v>205.6</v>
      </c>
      <c r="AB864" s="1">
        <v>74</v>
      </c>
      <c r="AC864" s="2">
        <v>24.16</v>
      </c>
      <c r="AD864" s="1">
        <v>21.97</v>
      </c>
      <c r="AE864" s="1">
        <v>25.16</v>
      </c>
      <c r="AF864" s="2">
        <v>24.29</v>
      </c>
      <c r="AG864" s="1">
        <v>23.15</v>
      </c>
      <c r="AH864" s="1">
        <v>25.03</v>
      </c>
      <c r="AI864" s="2">
        <v>24.02</v>
      </c>
      <c r="AJ864" s="1">
        <v>22.93</v>
      </c>
      <c r="AK864" s="1">
        <v>24.45</v>
      </c>
      <c r="AL864" s="2">
        <v>23.71</v>
      </c>
      <c r="AM864" s="1">
        <v>22.41</v>
      </c>
      <c r="AN864" s="1">
        <v>24.36</v>
      </c>
      <c r="AO864" s="1">
        <v>0.32600000000000001</v>
      </c>
      <c r="AP864" s="1">
        <v>8.2000000000000003E-2</v>
      </c>
      <c r="AQ864" s="1">
        <v>25.71</v>
      </c>
      <c r="AR864" s="1">
        <v>78.290000000000006</v>
      </c>
      <c r="AS864" s="1">
        <v>8.2000000000000003E-2</v>
      </c>
      <c r="AT864" s="1">
        <v>21.45</v>
      </c>
      <c r="AU864" s="1">
        <v>29.65</v>
      </c>
      <c r="AV864" s="1">
        <v>21.97</v>
      </c>
      <c r="AW864" s="1">
        <v>29.33</v>
      </c>
      <c r="AX864" s="1">
        <v>803</v>
      </c>
      <c r="AY864" s="2">
        <f>+AX864*4*4.5/1000*5263/1000/10000*1000</f>
        <v>7.6071402000000008</v>
      </c>
      <c r="AZ864" s="1">
        <v>744.7</v>
      </c>
      <c r="BA864" s="1">
        <v>64340.51</v>
      </c>
      <c r="BD864" s="2">
        <f>0.6108*EXP((U864*17.27)/(U864+237.3))</f>
        <v>1.496791437410407</v>
      </c>
      <c r="BE864" s="2">
        <f>0.6108*EXP((V864*17.27)/(V864+237.3))</f>
        <v>6.0560389842975653</v>
      </c>
      <c r="BF864" s="2">
        <f>+(BE864+BD864)/2</f>
        <v>3.7764152108539859</v>
      </c>
      <c r="BG864" s="2">
        <f>+((BD864*X864/100)+(BE864*Y864/100))/2</f>
        <v>2.9242311407373425</v>
      </c>
      <c r="BH864" s="2">
        <f>+BF864-BG864</f>
        <v>0.85218407011664343</v>
      </c>
    </row>
    <row r="865" spans="1:60" x14ac:dyDescent="0.2">
      <c r="A865" s="5">
        <v>43962</v>
      </c>
      <c r="B865" s="3">
        <v>0</v>
      </c>
      <c r="C865" s="7">
        <v>132</v>
      </c>
      <c r="D865" s="1">
        <v>11.56</v>
      </c>
      <c r="E865" s="1">
        <v>16.96</v>
      </c>
      <c r="F865" s="1">
        <v>320.3501</v>
      </c>
      <c r="G865" s="1">
        <v>66.941159999999996</v>
      </c>
      <c r="H865" s="1">
        <v>-82.702960000000004</v>
      </c>
      <c r="I865" s="1">
        <v>-15.873989999999999</v>
      </c>
      <c r="J865" s="1">
        <v>25.6358</v>
      </c>
      <c r="K865" s="1">
        <v>298.78579999999999</v>
      </c>
      <c r="L865" s="1">
        <v>371.24860000000001</v>
      </c>
      <c r="M865" s="1">
        <v>438.07749999999999</v>
      </c>
      <c r="N865" s="1">
        <v>253.40889999999999</v>
      </c>
      <c r="O865" s="1">
        <v>-66.828969999999998</v>
      </c>
      <c r="P865" s="2">
        <f>+G865/F865</f>
        <v>0.20896250695723209</v>
      </c>
      <c r="Q865" s="1">
        <v>186.57990000000001</v>
      </c>
      <c r="R865" s="1">
        <v>14.23</v>
      </c>
      <c r="S865" s="1">
        <v>38.64</v>
      </c>
      <c r="T865" s="1">
        <v>24.03</v>
      </c>
      <c r="U865" s="1">
        <v>14</v>
      </c>
      <c r="V865" s="1">
        <v>34.909999999999997</v>
      </c>
      <c r="W865" s="1">
        <v>86.4</v>
      </c>
      <c r="X865" s="1">
        <v>23.17</v>
      </c>
      <c r="Y865" s="1">
        <v>90.4</v>
      </c>
      <c r="Z865" s="1">
        <v>2.1230000000000002</v>
      </c>
      <c r="AA865" s="1">
        <v>180.8</v>
      </c>
      <c r="AB865" s="1">
        <v>72.459999999999994</v>
      </c>
      <c r="AC865" s="2">
        <v>23.71</v>
      </c>
      <c r="AD865" s="1">
        <v>21.88</v>
      </c>
      <c r="AE865" s="1">
        <v>24.61</v>
      </c>
      <c r="AF865" s="2">
        <v>23.9</v>
      </c>
      <c r="AG865" s="1">
        <v>22.83</v>
      </c>
      <c r="AH865" s="1">
        <v>24.48</v>
      </c>
      <c r="AI865" s="2">
        <v>23.92</v>
      </c>
      <c r="AJ865" s="1">
        <v>23.04</v>
      </c>
      <c r="AK865" s="1">
        <v>24.28</v>
      </c>
      <c r="AL865" s="2">
        <v>23.7</v>
      </c>
      <c r="AM865" s="1">
        <v>22.63</v>
      </c>
      <c r="AN865" s="1">
        <v>24.28</v>
      </c>
      <c r="AO865" s="1" t="s">
        <v>0</v>
      </c>
      <c r="AP865" s="1">
        <v>0.08</v>
      </c>
      <c r="AQ865" s="1">
        <v>25.21</v>
      </c>
      <c r="AR865" s="1">
        <v>77.41</v>
      </c>
      <c r="AS865" s="1">
        <v>8.1000000000000003E-2</v>
      </c>
      <c r="AT865" s="1">
        <v>21.62</v>
      </c>
      <c r="AU865" s="1">
        <v>28.96</v>
      </c>
      <c r="AV865" s="1">
        <v>22.12</v>
      </c>
      <c r="AW865" s="1">
        <v>28.86</v>
      </c>
      <c r="AX865" s="1">
        <v>807</v>
      </c>
      <c r="AY865" s="2">
        <f>+AX865*4*4.5/1000*5263/1000/10000*1000</f>
        <v>7.6450338000000002</v>
      </c>
      <c r="AZ865" s="1">
        <v>712.8</v>
      </c>
      <c r="BA865" s="1">
        <v>61588.06</v>
      </c>
      <c r="BD865" s="2">
        <f>0.6108*EXP((U865*17.27)/(U865+237.3))</f>
        <v>1.5986048594252917</v>
      </c>
      <c r="BE865" s="2">
        <f>0.6108*EXP((V865*17.27)/(V865+237.3))</f>
        <v>5.5947722399126736</v>
      </c>
      <c r="BF865" s="2">
        <f>+(BE865+BD865)/2</f>
        <v>3.5966885496689827</v>
      </c>
      <c r="BG865" s="2">
        <f>+((BD865*X865/100)+(BE865*Y865/100))/2</f>
        <v>2.7140354254049486</v>
      </c>
      <c r="BH865" s="2">
        <f>+BF865-BG865</f>
        <v>0.88265312426403408</v>
      </c>
    </row>
    <row r="866" spans="1:60" x14ac:dyDescent="0.2">
      <c r="A866" s="4">
        <v>43963</v>
      </c>
      <c r="B866" s="3">
        <v>0</v>
      </c>
      <c r="C866" s="7">
        <v>133</v>
      </c>
      <c r="D866" s="1">
        <v>12.02</v>
      </c>
      <c r="E866" s="1">
        <v>14.87</v>
      </c>
      <c r="F866" s="1">
        <v>367.25740000000002</v>
      </c>
      <c r="G866" s="1">
        <v>76.688959999999994</v>
      </c>
      <c r="H866" s="1">
        <v>-88.978070000000002</v>
      </c>
      <c r="I866" s="1">
        <v>-17.25262</v>
      </c>
      <c r="J866" s="1">
        <v>27.267430000000001</v>
      </c>
      <c r="K866" s="1">
        <v>300.41739999999999</v>
      </c>
      <c r="L866" s="1">
        <v>374.70490000000001</v>
      </c>
      <c r="M866" s="1">
        <v>446.43040000000002</v>
      </c>
      <c r="N866" s="1">
        <v>290.5684</v>
      </c>
      <c r="O866" s="1">
        <v>-71.725449999999995</v>
      </c>
      <c r="P866" s="2">
        <f>+G866/F866</f>
        <v>0.20881528867764132</v>
      </c>
      <c r="Q866" s="1">
        <v>218.84299999999999</v>
      </c>
      <c r="R866" s="1">
        <v>15.86</v>
      </c>
      <c r="S866" s="1">
        <v>37.22</v>
      </c>
      <c r="T866" s="1">
        <v>25.76</v>
      </c>
      <c r="U866" s="1">
        <v>15.32</v>
      </c>
      <c r="V866" s="1">
        <v>34.520000000000003</v>
      </c>
      <c r="W866" s="1">
        <v>85.3</v>
      </c>
      <c r="X866" s="1">
        <v>25.06</v>
      </c>
      <c r="Y866" s="1">
        <v>88</v>
      </c>
      <c r="Z866" s="1">
        <v>2.738</v>
      </c>
      <c r="AA866" s="1">
        <v>218.1</v>
      </c>
      <c r="AB866" s="1">
        <v>41.99</v>
      </c>
      <c r="AC866" s="2">
        <v>24.33</v>
      </c>
      <c r="AD866" s="1">
        <v>23.08</v>
      </c>
      <c r="AE866" s="1">
        <v>24.71</v>
      </c>
      <c r="AF866" s="2">
        <v>23.97</v>
      </c>
      <c r="AG866" s="1">
        <v>23.1</v>
      </c>
      <c r="AH866" s="1">
        <v>24.35</v>
      </c>
      <c r="AI866" s="2">
        <v>23.99</v>
      </c>
      <c r="AJ866" s="1">
        <v>23.53</v>
      </c>
      <c r="AK866" s="1">
        <v>24.2</v>
      </c>
      <c r="AL866" s="2">
        <v>23.92</v>
      </c>
      <c r="AM866" s="1">
        <v>23.29</v>
      </c>
      <c r="AN866" s="1">
        <v>24.23</v>
      </c>
      <c r="AO866" s="1">
        <v>0.33200000000000002</v>
      </c>
      <c r="AP866" s="1">
        <v>0.08</v>
      </c>
      <c r="AQ866" s="1">
        <v>25.34</v>
      </c>
      <c r="AR866" s="1">
        <v>77.67</v>
      </c>
      <c r="AS866" s="1">
        <v>8.1000000000000003E-2</v>
      </c>
      <c r="AT866" s="1">
        <v>21.93</v>
      </c>
      <c r="AU866" s="1">
        <v>29.12</v>
      </c>
      <c r="AV866" s="1">
        <v>22.44</v>
      </c>
      <c r="AW866" s="1">
        <v>28.94</v>
      </c>
      <c r="AX866" s="1">
        <v>349.8</v>
      </c>
      <c r="AY866" s="2">
        <f>+AX866*4*4.5/1000*5263/1000/10000*1000</f>
        <v>3.3137953200000005</v>
      </c>
      <c r="AZ866" s="1">
        <v>817</v>
      </c>
      <c r="BA866" s="1">
        <v>35774.51</v>
      </c>
      <c r="BD866" s="2">
        <f>0.6108*EXP((U866*17.27)/(U866+237.3))</f>
        <v>1.7407984378454429</v>
      </c>
      <c r="BE866" s="2">
        <f>0.6108*EXP((V866*17.27)/(V866+237.3))</f>
        <v>5.4752167546722186</v>
      </c>
      <c r="BF866" s="2">
        <f>+(BE866+BD866)/2</f>
        <v>3.6080075962588305</v>
      </c>
      <c r="BG866" s="2">
        <f>+((BD866*X866/100)+(BE866*Y866/100))/2</f>
        <v>2.6272174163178104</v>
      </c>
      <c r="BH866" s="2">
        <f>+BF866-BG866</f>
        <v>0.98079017994102013</v>
      </c>
    </row>
    <row r="867" spans="1:60" x14ac:dyDescent="0.2">
      <c r="A867" s="5">
        <v>43964</v>
      </c>
      <c r="B867" s="3">
        <v>0</v>
      </c>
      <c r="C867" s="7">
        <v>134</v>
      </c>
      <c r="D867" s="1">
        <v>11.68</v>
      </c>
      <c r="E867" s="1">
        <v>13.81</v>
      </c>
      <c r="F867" s="1">
        <v>337.91809999999998</v>
      </c>
      <c r="G867" s="1">
        <v>70.016589999999994</v>
      </c>
      <c r="H867" s="1">
        <v>-92.01061</v>
      </c>
      <c r="I867" s="1">
        <v>-20.054220000000001</v>
      </c>
      <c r="J867" s="1">
        <v>25.03567</v>
      </c>
      <c r="K867" s="1">
        <v>298.18560000000002</v>
      </c>
      <c r="L867" s="1">
        <v>358.84050000000002</v>
      </c>
      <c r="M867" s="1">
        <v>430.79689999999999</v>
      </c>
      <c r="N867" s="1">
        <v>267.9015</v>
      </c>
      <c r="O867" s="1">
        <v>-71.956389999999999</v>
      </c>
      <c r="P867" s="2">
        <f>+G867/F867</f>
        <v>0.20719988068114728</v>
      </c>
      <c r="Q867" s="1">
        <v>195.9451</v>
      </c>
      <c r="R867" s="1">
        <v>12.62</v>
      </c>
      <c r="S867" s="1">
        <v>39.08</v>
      </c>
      <c r="T867" s="1">
        <v>22.81</v>
      </c>
      <c r="U867" s="1">
        <v>13.08</v>
      </c>
      <c r="V867" s="1">
        <v>34.630000000000003</v>
      </c>
      <c r="W867" s="1">
        <v>78.11</v>
      </c>
      <c r="X867" s="1">
        <v>19.8</v>
      </c>
      <c r="Y867" s="1">
        <v>93.8</v>
      </c>
      <c r="Z867" s="1">
        <v>1.79</v>
      </c>
      <c r="AA867" s="1">
        <v>178.5</v>
      </c>
      <c r="AB867" s="1">
        <v>77.900000000000006</v>
      </c>
      <c r="AC867" s="2">
        <v>23.45</v>
      </c>
      <c r="AD867" s="1">
        <v>21.27</v>
      </c>
      <c r="AE867" s="1">
        <v>24.51</v>
      </c>
      <c r="AF867" s="2">
        <v>23.61</v>
      </c>
      <c r="AG867" s="1">
        <v>22.44</v>
      </c>
      <c r="AH867" s="1">
        <v>24.17</v>
      </c>
      <c r="AI867" s="2">
        <v>23.73</v>
      </c>
      <c r="AJ867" s="1">
        <v>22.76</v>
      </c>
      <c r="AK867" s="1">
        <v>24.16</v>
      </c>
      <c r="AL867" s="2">
        <v>23.62</v>
      </c>
      <c r="AM867" s="1">
        <v>22.45</v>
      </c>
      <c r="AN867" s="1">
        <v>24.25</v>
      </c>
      <c r="AO867" s="1" t="s">
        <v>0</v>
      </c>
      <c r="AP867" s="1">
        <v>7.9000000000000001E-2</v>
      </c>
      <c r="AQ867" s="1">
        <v>24.8</v>
      </c>
      <c r="AR867" s="1">
        <v>76.64</v>
      </c>
      <c r="AS867" s="1">
        <v>7.8E-2</v>
      </c>
      <c r="AT867" s="1">
        <v>21.9</v>
      </c>
      <c r="AU867" s="1">
        <v>28.24</v>
      </c>
      <c r="AV867" s="1">
        <v>22.38</v>
      </c>
      <c r="AW867" s="1">
        <v>28.29</v>
      </c>
      <c r="AX867" s="1">
        <v>841</v>
      </c>
      <c r="AY867" s="2">
        <f>+AX867*4*4.5/1000*5263/1000/10000*1000</f>
        <v>7.9671293999999984</v>
      </c>
      <c r="AZ867" s="1">
        <v>746.6</v>
      </c>
      <c r="BA867" s="1">
        <v>64506.33</v>
      </c>
      <c r="BD867" s="2">
        <f>0.6108*EXP((U867*17.27)/(U867+237.3))</f>
        <v>1.5056269023264943</v>
      </c>
      <c r="BE867" s="2">
        <f>0.6108*EXP((V867*17.27)/(V867+237.3))</f>
        <v>5.5087110277768341</v>
      </c>
      <c r="BF867" s="2">
        <f>+(BE867+BD867)/2</f>
        <v>3.5071689650516644</v>
      </c>
      <c r="BG867" s="2">
        <f>+((BD867*X867/100)+(BE867*Y867/100))/2</f>
        <v>2.732642535357658</v>
      </c>
      <c r="BH867" s="2">
        <f>+BF867-BG867</f>
        <v>0.77452642969400642</v>
      </c>
    </row>
    <row r="868" spans="1:60" x14ac:dyDescent="0.2">
      <c r="A868" s="4">
        <v>43965</v>
      </c>
      <c r="B868" s="3">
        <v>0</v>
      </c>
      <c r="C868" s="7">
        <v>135</v>
      </c>
      <c r="D868" s="1">
        <v>11.68</v>
      </c>
      <c r="E868" s="1">
        <v>11.41</v>
      </c>
      <c r="F868" s="1">
        <v>330.57530000000003</v>
      </c>
      <c r="G868" s="1">
        <v>69.818529999999996</v>
      </c>
      <c r="H868" s="1">
        <v>-86.896839999999997</v>
      </c>
      <c r="I868" s="1">
        <v>-16.979330000000001</v>
      </c>
      <c r="J868" s="1">
        <v>23.124189999999999</v>
      </c>
      <c r="K868" s="1">
        <v>296.27420000000001</v>
      </c>
      <c r="L868" s="1">
        <v>352.34530000000001</v>
      </c>
      <c r="M868" s="1">
        <v>422.26280000000003</v>
      </c>
      <c r="N868" s="1">
        <v>260.7568</v>
      </c>
      <c r="O868" s="1">
        <v>-69.917509999999993</v>
      </c>
      <c r="P868" s="2">
        <f>+G868/F868</f>
        <v>0.2112031056161788</v>
      </c>
      <c r="Q868" s="1">
        <v>190.83930000000001</v>
      </c>
      <c r="R868" s="1">
        <v>11.7</v>
      </c>
      <c r="S868" s="1">
        <v>35.659999999999997</v>
      </c>
      <c r="T868" s="1">
        <v>21.3</v>
      </c>
      <c r="U868" s="1">
        <v>11.41</v>
      </c>
      <c r="V868" s="1">
        <v>33.299999999999997</v>
      </c>
      <c r="W868" s="1">
        <v>82.4</v>
      </c>
      <c r="X868" s="1">
        <v>22.78</v>
      </c>
      <c r="Y868" s="1">
        <v>88.5</v>
      </c>
      <c r="Z868" s="1">
        <v>2.012</v>
      </c>
      <c r="AA868" s="1">
        <v>181.9</v>
      </c>
      <c r="AB868" s="1">
        <v>60.7</v>
      </c>
      <c r="AC868" s="2">
        <v>23.09</v>
      </c>
      <c r="AD868" s="1">
        <v>20.86</v>
      </c>
      <c r="AE868" s="1">
        <v>24.11</v>
      </c>
      <c r="AF868" s="2">
        <v>23.34</v>
      </c>
      <c r="AG868" s="1">
        <v>22.21</v>
      </c>
      <c r="AH868" s="1">
        <v>24.02</v>
      </c>
      <c r="AI868" s="2">
        <v>23.62</v>
      </c>
      <c r="AJ868" s="1">
        <v>22.67</v>
      </c>
      <c r="AK868" s="1">
        <v>24.02</v>
      </c>
      <c r="AL868" s="2">
        <v>23.55</v>
      </c>
      <c r="AM868" s="1">
        <v>22.4</v>
      </c>
      <c r="AN868" s="1">
        <v>24.17</v>
      </c>
      <c r="AO868" s="1" t="s">
        <v>0</v>
      </c>
      <c r="AP868" s="1">
        <v>7.8E-2</v>
      </c>
      <c r="AQ868" s="1">
        <v>24.39</v>
      </c>
      <c r="AR868" s="1">
        <v>75.900000000000006</v>
      </c>
      <c r="AS868" s="1">
        <v>7.6999999999999999E-2</v>
      </c>
      <c r="AT868" s="1">
        <v>22.05</v>
      </c>
      <c r="AU868" s="1">
        <v>27.78</v>
      </c>
      <c r="AV868" s="1">
        <v>22.52</v>
      </c>
      <c r="AW868" s="1">
        <v>28.01</v>
      </c>
      <c r="AX868" s="1">
        <v>821</v>
      </c>
      <c r="AY868" s="2">
        <f>+AX868*4*4.5/1000*5263/1000/10000*1000</f>
        <v>7.7776613999999995</v>
      </c>
      <c r="AZ868" s="1">
        <v>724.3</v>
      </c>
      <c r="BA868" s="1">
        <v>62575.31</v>
      </c>
      <c r="BD868" s="2">
        <f>0.6108*EXP((U868*17.27)/(U868+237.3))</f>
        <v>1.348921407942187</v>
      </c>
      <c r="BE868" s="2">
        <f>0.6108*EXP((V868*17.27)/(V868+237.3))</f>
        <v>5.1154132953859861</v>
      </c>
      <c r="BF868" s="2">
        <f>+(BE868+BD868)/2</f>
        <v>3.2321673516640868</v>
      </c>
      <c r="BG868" s="2">
        <f>+((BD868*X868/100)+(BE868*Y868/100))/2</f>
        <v>2.4172125315729138</v>
      </c>
      <c r="BH868" s="2">
        <f>+BF868-BG868</f>
        <v>0.81495482009117293</v>
      </c>
    </row>
    <row r="869" spans="1:60" s="7" customFormat="1" x14ac:dyDescent="0.2">
      <c r="A869" s="5">
        <v>43966</v>
      </c>
      <c r="B869" s="9">
        <v>0</v>
      </c>
      <c r="C869" s="7">
        <v>136</v>
      </c>
      <c r="D869" s="2">
        <v>11.64</v>
      </c>
      <c r="E869" s="2">
        <v>13.72</v>
      </c>
      <c r="F869" s="2">
        <v>342.64499999999998</v>
      </c>
      <c r="G869" s="2">
        <v>72.201750000000004</v>
      </c>
      <c r="H869" s="2">
        <v>-89.958280000000002</v>
      </c>
      <c r="I869" s="2">
        <v>-18.50431</v>
      </c>
      <c r="J869" s="2">
        <v>23.580649999999999</v>
      </c>
      <c r="K869" s="2">
        <v>296.73070000000001</v>
      </c>
      <c r="L869" s="2">
        <v>352.4092</v>
      </c>
      <c r="M869" s="2">
        <v>423.86320000000001</v>
      </c>
      <c r="N869" s="2">
        <v>270.44330000000002</v>
      </c>
      <c r="O869" s="2">
        <v>-71.453969999999998</v>
      </c>
      <c r="P869" s="2">
        <f>+G869/F869</f>
        <v>0.21071881976973256</v>
      </c>
      <c r="Q869" s="2">
        <v>198.98929999999999</v>
      </c>
      <c r="R869" s="2">
        <v>10.27</v>
      </c>
      <c r="S869" s="2">
        <v>36.33</v>
      </c>
      <c r="T869" s="2">
        <v>21.5</v>
      </c>
      <c r="U869" s="2">
        <v>10.25</v>
      </c>
      <c r="V869" s="2">
        <v>33.380000000000003</v>
      </c>
      <c r="W869" s="2">
        <v>85.8</v>
      </c>
      <c r="X869" s="2">
        <v>21.62</v>
      </c>
      <c r="Y869" s="2">
        <v>89.9</v>
      </c>
      <c r="Z869" s="2">
        <v>1.946</v>
      </c>
      <c r="AA869" s="2">
        <v>166.1</v>
      </c>
      <c r="AB869" s="2">
        <v>79.760000000000005</v>
      </c>
      <c r="AC869" s="2">
        <v>22.57</v>
      </c>
      <c r="AD869" s="2">
        <v>20.03</v>
      </c>
      <c r="AE869" s="2">
        <v>23.73</v>
      </c>
      <c r="AF869" s="2">
        <v>22.89</v>
      </c>
      <c r="AG869" s="2">
        <v>21.67</v>
      </c>
      <c r="AH869" s="2">
        <v>23.67</v>
      </c>
      <c r="AI869" s="2">
        <v>23.4</v>
      </c>
      <c r="AJ869" s="2">
        <v>22.42</v>
      </c>
      <c r="AK869" s="2">
        <v>23.73</v>
      </c>
      <c r="AL869" s="2">
        <v>23.4</v>
      </c>
      <c r="AM869" s="2">
        <v>22.2</v>
      </c>
      <c r="AN869" s="2">
        <v>23.93</v>
      </c>
      <c r="AO869" s="2" t="s">
        <v>0</v>
      </c>
      <c r="AP869" s="2">
        <v>7.6999999999999999E-2</v>
      </c>
      <c r="AQ869" s="2">
        <v>23.75</v>
      </c>
      <c r="AR869" s="2">
        <v>74.73</v>
      </c>
      <c r="AS869" s="2">
        <v>7.5999999999999998E-2</v>
      </c>
      <c r="AT869" s="2">
        <v>22.08</v>
      </c>
      <c r="AU869" s="2">
        <v>27.24</v>
      </c>
      <c r="AV869" s="2">
        <v>22.51</v>
      </c>
      <c r="AW869" s="2">
        <v>27.72</v>
      </c>
      <c r="AX869" s="2">
        <v>809</v>
      </c>
      <c r="AY869" s="2">
        <f>+AX869*4*4.5/1000*5263/1000/10000*1000</f>
        <v>7.6639805999999995</v>
      </c>
      <c r="AZ869" s="2">
        <v>748.3</v>
      </c>
      <c r="BA869" s="2">
        <v>64652.88</v>
      </c>
      <c r="BB869" s="2"/>
      <c r="BC869" s="2"/>
      <c r="BD869" s="2">
        <f>0.6108*EXP((U869*17.27)/(U869+237.3))</f>
        <v>1.2486863221792912</v>
      </c>
      <c r="BE869" s="2">
        <f>0.6108*EXP((V869*17.27)/(V869+237.3))</f>
        <v>5.1383615234691211</v>
      </c>
      <c r="BF869" s="2">
        <f>+(BE869+BD869)/2</f>
        <v>3.1935239228242063</v>
      </c>
      <c r="BG869" s="2">
        <f>+((BD869*X869/100)+(BE869*Y869/100))/2</f>
        <v>2.4446764962269514</v>
      </c>
      <c r="BH869" s="2">
        <f>+BF869-BG869</f>
        <v>0.74884742659725489</v>
      </c>
    </row>
    <row r="870" spans="1:60" x14ac:dyDescent="0.2">
      <c r="A870" s="4">
        <v>43967</v>
      </c>
      <c r="B870" s="3">
        <v>0</v>
      </c>
      <c r="C870" s="7">
        <v>137</v>
      </c>
      <c r="D870" s="1">
        <v>11.65</v>
      </c>
      <c r="E870" s="1">
        <v>14.03</v>
      </c>
      <c r="F870" s="1">
        <v>342.96339999999998</v>
      </c>
      <c r="G870" s="1">
        <v>71.690070000000006</v>
      </c>
      <c r="H870" s="1">
        <v>-91.224140000000006</v>
      </c>
      <c r="I870" s="1">
        <v>-21.15625</v>
      </c>
      <c r="J870" s="1">
        <v>24.850169999999999</v>
      </c>
      <c r="K870" s="1">
        <v>298.00020000000001</v>
      </c>
      <c r="L870" s="1">
        <v>358.99259999999998</v>
      </c>
      <c r="M870" s="1">
        <v>429.06049999999999</v>
      </c>
      <c r="N870" s="1">
        <v>271.27330000000001</v>
      </c>
      <c r="O870" s="1">
        <v>-70.067890000000006</v>
      </c>
      <c r="P870" s="2">
        <f>+G870/F870</f>
        <v>0.20903125523014995</v>
      </c>
      <c r="Q870" s="1">
        <v>201.2054</v>
      </c>
      <c r="R870" s="1">
        <v>10.46</v>
      </c>
      <c r="S870" s="1">
        <v>39.130000000000003</v>
      </c>
      <c r="T870" s="1">
        <v>22.52</v>
      </c>
      <c r="U870" s="1">
        <v>10.43</v>
      </c>
      <c r="V870" s="1">
        <v>34.92</v>
      </c>
      <c r="W870" s="1">
        <v>82.5</v>
      </c>
      <c r="X870" s="1">
        <v>17.579999999999998</v>
      </c>
      <c r="Y870" s="1">
        <v>88.4</v>
      </c>
      <c r="Z870" s="1">
        <v>1.9279999999999999</v>
      </c>
      <c r="AA870" s="1">
        <v>162</v>
      </c>
      <c r="AB870" s="1">
        <v>89.2</v>
      </c>
      <c r="AC870" s="2">
        <v>22.78</v>
      </c>
      <c r="AD870" s="1">
        <v>20.100000000000001</v>
      </c>
      <c r="AE870" s="1">
        <v>24.08</v>
      </c>
      <c r="AF870" s="2">
        <v>22.84</v>
      </c>
      <c r="AG870" s="1">
        <v>21.48</v>
      </c>
      <c r="AH870" s="1">
        <v>23.54</v>
      </c>
      <c r="AI870" s="2">
        <v>23.17</v>
      </c>
      <c r="AJ870" s="1">
        <v>22.17</v>
      </c>
      <c r="AK870" s="1">
        <v>23.61</v>
      </c>
      <c r="AL870" s="2">
        <v>23.21</v>
      </c>
      <c r="AM870" s="1">
        <v>22</v>
      </c>
      <c r="AN870" s="1">
        <v>23.84</v>
      </c>
      <c r="AO870" s="1">
        <v>0.33400000000000002</v>
      </c>
      <c r="AP870" s="1">
        <v>7.6999999999999999E-2</v>
      </c>
      <c r="AQ870" s="1">
        <v>23.71</v>
      </c>
      <c r="AR870" s="1">
        <v>74.66</v>
      </c>
      <c r="AS870" s="1">
        <v>7.4999999999999997E-2</v>
      </c>
      <c r="AT870" s="1">
        <v>22.18</v>
      </c>
      <c r="AU870" s="1">
        <v>27.08</v>
      </c>
      <c r="AV870" s="1">
        <v>22.62</v>
      </c>
      <c r="AW870" s="1">
        <v>27.56</v>
      </c>
      <c r="AX870" s="1">
        <v>844</v>
      </c>
      <c r="AY870" s="2">
        <f>+AX870*4*4.5/1000*5263/1000/10000*1000</f>
        <v>7.9955496000000004</v>
      </c>
      <c r="AZ870" s="1">
        <v>750.7</v>
      </c>
      <c r="BA870" s="1">
        <v>64861.01</v>
      </c>
      <c r="BD870" s="2">
        <f>0.6108*EXP((U870*17.27)/(U870+237.3))</f>
        <v>1.2637971770186063</v>
      </c>
      <c r="BE870" s="2">
        <f>0.6108*EXP((V870*17.27)/(V870+237.3))</f>
        <v>5.5978672956981104</v>
      </c>
      <c r="BF870" s="2">
        <f>+(BE870+BD870)/2</f>
        <v>3.4308322363583583</v>
      </c>
      <c r="BG870" s="2">
        <f>+((BD870*X870/100)+(BE870*Y870/100))/2</f>
        <v>2.5853451165585004</v>
      </c>
      <c r="BH870" s="2">
        <f>+BF870-BG870</f>
        <v>0.84548711979985791</v>
      </c>
    </row>
    <row r="871" spans="1:60" x14ac:dyDescent="0.2">
      <c r="A871" s="5">
        <v>43968</v>
      </c>
      <c r="B871" s="3">
        <v>0</v>
      </c>
      <c r="C871" s="7">
        <v>138</v>
      </c>
      <c r="D871" s="1">
        <v>11.66</v>
      </c>
      <c r="E871" s="1">
        <v>14.92</v>
      </c>
      <c r="F871" s="1">
        <v>346.17939999999999</v>
      </c>
      <c r="G871" s="1">
        <v>72.428030000000007</v>
      </c>
      <c r="H871" s="1">
        <v>-92.275829999999999</v>
      </c>
      <c r="I871" s="1">
        <v>-21.290299999999998</v>
      </c>
      <c r="J871" s="1">
        <v>25.22438</v>
      </c>
      <c r="K871" s="1">
        <v>298.37439999999998</v>
      </c>
      <c r="L871" s="1">
        <v>360.23410000000001</v>
      </c>
      <c r="M871" s="1">
        <v>431.21960000000001</v>
      </c>
      <c r="N871" s="1">
        <v>273.75139999999999</v>
      </c>
      <c r="O871" s="1">
        <v>-70.985529999999997</v>
      </c>
      <c r="P871" s="2">
        <f>+G871/F871</f>
        <v>0.2092210859456109</v>
      </c>
      <c r="Q871" s="1">
        <v>202.76589999999999</v>
      </c>
      <c r="R871" s="1">
        <v>10.41</v>
      </c>
      <c r="S871" s="1">
        <v>40</v>
      </c>
      <c r="T871" s="1">
        <v>22.94</v>
      </c>
      <c r="U871" s="1">
        <v>10.55</v>
      </c>
      <c r="V871" s="1">
        <v>35.85</v>
      </c>
      <c r="W871" s="1">
        <v>82.7</v>
      </c>
      <c r="X871" s="1">
        <v>15.92</v>
      </c>
      <c r="Y871" s="1">
        <v>91.3</v>
      </c>
      <c r="Z871" s="1">
        <v>1.917</v>
      </c>
      <c r="AA871" s="1">
        <v>172.1</v>
      </c>
      <c r="AB871" s="1">
        <v>82.1</v>
      </c>
      <c r="AC871" s="2">
        <v>22.71</v>
      </c>
      <c r="AD871" s="1">
        <v>20.260000000000002</v>
      </c>
      <c r="AE871" s="1">
        <v>23.93</v>
      </c>
      <c r="AF871" s="2">
        <v>22.82</v>
      </c>
      <c r="AG871" s="1">
        <v>21.63</v>
      </c>
      <c r="AH871" s="1">
        <v>23.46</v>
      </c>
      <c r="AI871" s="2">
        <v>23.08</v>
      </c>
      <c r="AJ871" s="1">
        <v>22.06</v>
      </c>
      <c r="AK871" s="1">
        <v>23.5</v>
      </c>
      <c r="AL871" s="2">
        <v>23.09</v>
      </c>
      <c r="AM871" s="1">
        <v>21.86</v>
      </c>
      <c r="AN871" s="1">
        <v>23.7</v>
      </c>
      <c r="AO871" s="1" t="s">
        <v>0</v>
      </c>
      <c r="AP871" s="1">
        <v>7.5999999999999998E-2</v>
      </c>
      <c r="AQ871" s="1">
        <v>23.74</v>
      </c>
      <c r="AR871" s="1">
        <v>74.73</v>
      </c>
      <c r="AS871" s="1">
        <v>7.4999999999999997E-2</v>
      </c>
      <c r="AT871" s="1">
        <v>22.21</v>
      </c>
      <c r="AU871" s="1">
        <v>26.82</v>
      </c>
      <c r="AV871" s="1">
        <v>22.65</v>
      </c>
      <c r="AW871" s="1">
        <v>27.29</v>
      </c>
      <c r="AX871" s="1">
        <v>813</v>
      </c>
      <c r="AY871" s="2">
        <f>+AX871*4*4.5/1000*5263/1000/10000*1000</f>
        <v>7.7018741999999998</v>
      </c>
      <c r="AZ871" s="1">
        <v>750.7</v>
      </c>
      <c r="BA871" s="1">
        <v>64858.11</v>
      </c>
      <c r="BD871" s="2">
        <f>0.6108*EXP((U871*17.27)/(U871+237.3))</f>
        <v>1.2739601687471036</v>
      </c>
      <c r="BE871" s="2">
        <f>0.6108*EXP((V871*17.27)/(V871+237.3))</f>
        <v>5.8922770602043153</v>
      </c>
      <c r="BF871" s="2">
        <f>+(BE871+BD871)/2</f>
        <v>3.5831186144757092</v>
      </c>
      <c r="BG871" s="2">
        <f>+((BD871*X871/100)+(BE871*Y871/100))/2</f>
        <v>2.7912317074155393</v>
      </c>
      <c r="BH871" s="2">
        <f>+BF871-BG871</f>
        <v>0.79188690706016995</v>
      </c>
    </row>
    <row r="872" spans="1:60" x14ac:dyDescent="0.2">
      <c r="A872" s="4">
        <v>43969</v>
      </c>
      <c r="B872" s="3">
        <v>0</v>
      </c>
      <c r="C872" s="7">
        <v>139</v>
      </c>
      <c r="D872" s="1">
        <v>11.66</v>
      </c>
      <c r="E872" s="1">
        <v>15.04</v>
      </c>
      <c r="F872" s="1">
        <v>346.9402</v>
      </c>
      <c r="G872" s="1">
        <v>72.593860000000006</v>
      </c>
      <c r="H872" s="1">
        <v>-96.408000000000001</v>
      </c>
      <c r="I872" s="1">
        <v>-22.538440000000001</v>
      </c>
      <c r="J872" s="1">
        <v>25.87819</v>
      </c>
      <c r="K872" s="1">
        <v>299.02820000000003</v>
      </c>
      <c r="L872" s="1">
        <v>359.77629999999999</v>
      </c>
      <c r="M872" s="1">
        <v>433.64589999999998</v>
      </c>
      <c r="N872" s="1">
        <v>274.34629999999999</v>
      </c>
      <c r="O872" s="1">
        <v>-73.869540000000001</v>
      </c>
      <c r="P872" s="2">
        <f>+G872/F872</f>
        <v>0.20924026676643412</v>
      </c>
      <c r="Q872" s="1">
        <v>200.47669999999999</v>
      </c>
      <c r="R872" s="1">
        <v>13.19</v>
      </c>
      <c r="S872" s="1">
        <v>39.56</v>
      </c>
      <c r="T872" s="1">
        <v>23.47</v>
      </c>
      <c r="U872" s="1">
        <v>12.98</v>
      </c>
      <c r="V872" s="1">
        <v>35.770000000000003</v>
      </c>
      <c r="W872" s="1">
        <v>83.5</v>
      </c>
      <c r="X872" s="1">
        <v>12.82</v>
      </c>
      <c r="Y872" s="1">
        <v>92.9</v>
      </c>
      <c r="Z872" s="1">
        <v>1.792</v>
      </c>
      <c r="AA872" s="1">
        <v>167.5</v>
      </c>
      <c r="AB872" s="1">
        <v>76.78</v>
      </c>
      <c r="AC872" s="2">
        <v>22.86</v>
      </c>
      <c r="AD872" s="1">
        <v>20.74</v>
      </c>
      <c r="AE872" s="1">
        <v>23.9</v>
      </c>
      <c r="AF872" s="2">
        <v>22.91</v>
      </c>
      <c r="AG872" s="1">
        <v>21.78</v>
      </c>
      <c r="AH872" s="1">
        <v>23.44</v>
      </c>
      <c r="AI872" s="2">
        <v>23.05</v>
      </c>
      <c r="AJ872" s="1">
        <v>22.08</v>
      </c>
      <c r="AK872" s="1">
        <v>23.45</v>
      </c>
      <c r="AL872" s="2">
        <v>23.05</v>
      </c>
      <c r="AM872" s="1">
        <v>21.86</v>
      </c>
      <c r="AN872" s="1">
        <v>23.66</v>
      </c>
      <c r="AO872" s="1" t="s">
        <v>0</v>
      </c>
      <c r="AP872" s="1">
        <v>7.4999999999999997E-2</v>
      </c>
      <c r="AQ872" s="1">
        <v>23.99</v>
      </c>
      <c r="AR872" s="1">
        <v>75.16</v>
      </c>
      <c r="AS872" s="1">
        <v>7.3999999999999996E-2</v>
      </c>
      <c r="AT872" s="1">
        <v>22.27</v>
      </c>
      <c r="AU872" s="1">
        <v>26.74</v>
      </c>
      <c r="AV872" s="1">
        <v>22.72</v>
      </c>
      <c r="AW872" s="1">
        <v>27.12</v>
      </c>
      <c r="AX872" s="1">
        <v>802</v>
      </c>
      <c r="AY872" s="2">
        <f>+AX872*4*4.5/1000*5263/1000/10000*1000</f>
        <v>7.5976668000000007</v>
      </c>
      <c r="AZ872" s="1">
        <v>747.1</v>
      </c>
      <c r="BA872" s="1">
        <v>64546.34</v>
      </c>
      <c r="BD872" s="2">
        <f>0.6108*EXP((U872*17.27)/(U872+237.3))</f>
        <v>1.4958125343911377</v>
      </c>
      <c r="BE872" s="2">
        <f>0.6108*EXP((V872*17.27)/(V872+237.3))</f>
        <v>5.8664345965826499</v>
      </c>
      <c r="BF872" s="2">
        <f>+(BE872+BD872)/2</f>
        <v>3.6811235654868937</v>
      </c>
      <c r="BG872" s="2">
        <f>+((BD872*X872/100)+(BE872*Y872/100))/2</f>
        <v>2.8208404535671132</v>
      </c>
      <c r="BH872" s="2">
        <f>+BF872-BG872</f>
        <v>0.86028311191978046</v>
      </c>
    </row>
    <row r="873" spans="1:60" x14ac:dyDescent="0.2">
      <c r="A873" s="5">
        <v>43970</v>
      </c>
      <c r="B873" s="3">
        <v>0</v>
      </c>
      <c r="C873" s="7">
        <v>140</v>
      </c>
      <c r="D873" s="1">
        <v>11.64</v>
      </c>
      <c r="E873" s="1">
        <v>13.36</v>
      </c>
      <c r="F873" s="1">
        <v>343.57400000000001</v>
      </c>
      <c r="G873" s="1">
        <v>71.307050000000004</v>
      </c>
      <c r="H873" s="1">
        <v>-87.027940000000001</v>
      </c>
      <c r="I873" s="1">
        <v>-18.98986</v>
      </c>
      <c r="J873" s="1">
        <v>24.997399999999999</v>
      </c>
      <c r="K873" s="1">
        <v>298.1474</v>
      </c>
      <c r="L873" s="1">
        <v>363.34629999999999</v>
      </c>
      <c r="M873" s="1">
        <v>431.38440000000003</v>
      </c>
      <c r="N873" s="1">
        <v>272.267</v>
      </c>
      <c r="O873" s="1">
        <v>-68.038079999999994</v>
      </c>
      <c r="P873" s="2">
        <f>+G873/F873</f>
        <v>0.20754495392550076</v>
      </c>
      <c r="Q873" s="1">
        <v>204.22890000000001</v>
      </c>
      <c r="R873" s="1">
        <v>13.32</v>
      </c>
      <c r="S873" s="1">
        <v>37.28</v>
      </c>
      <c r="T873" s="1">
        <v>22.92</v>
      </c>
      <c r="U873" s="1">
        <v>13.23</v>
      </c>
      <c r="V873" s="1">
        <v>33.81</v>
      </c>
      <c r="W873" s="1">
        <v>77.680000000000007</v>
      </c>
      <c r="X873" s="1">
        <v>24.71</v>
      </c>
      <c r="Y873" s="1">
        <v>92.6</v>
      </c>
      <c r="Z873" s="1">
        <v>2.0990000000000002</v>
      </c>
      <c r="AA873" s="1">
        <v>189.1</v>
      </c>
      <c r="AB873" s="1">
        <v>75.63</v>
      </c>
      <c r="AC873" s="2">
        <v>23</v>
      </c>
      <c r="AD873" s="1">
        <v>20.82</v>
      </c>
      <c r="AE873" s="1">
        <v>24.15</v>
      </c>
      <c r="AF873" s="2">
        <v>23.03</v>
      </c>
      <c r="AG873" s="1">
        <v>21.86</v>
      </c>
      <c r="AH873" s="1">
        <v>23.69</v>
      </c>
      <c r="AI873" s="2">
        <v>23.11</v>
      </c>
      <c r="AJ873" s="1">
        <v>22.17</v>
      </c>
      <c r="AK873" s="1">
        <v>23.6</v>
      </c>
      <c r="AL873" s="2">
        <v>23.07</v>
      </c>
      <c r="AM873" s="1">
        <v>21.92</v>
      </c>
      <c r="AN873" s="1">
        <v>23.76</v>
      </c>
      <c r="AO873" s="1">
        <v>0.33600000000000002</v>
      </c>
      <c r="AP873" s="1">
        <v>7.4999999999999997E-2</v>
      </c>
      <c r="AQ873" s="1">
        <v>24.03</v>
      </c>
      <c r="AR873" s="1">
        <v>75.239999999999995</v>
      </c>
      <c r="AS873" s="1">
        <v>7.3999999999999996E-2</v>
      </c>
      <c r="AT873" s="1">
        <v>22.34</v>
      </c>
      <c r="AU873" s="1">
        <v>26.68</v>
      </c>
      <c r="AV873" s="1">
        <v>22.79</v>
      </c>
      <c r="AW873" s="1">
        <v>27.04</v>
      </c>
      <c r="AX873" s="1">
        <v>800</v>
      </c>
      <c r="AY873" s="2">
        <f>+AX873*4*4.5/1000*5263/1000/10000*1000</f>
        <v>7.5787199999999997</v>
      </c>
      <c r="AZ873" s="1">
        <v>751.9</v>
      </c>
      <c r="BA873" s="1">
        <v>64964.52</v>
      </c>
      <c r="BD873" s="2">
        <f>0.6108*EXP((U873*17.27)/(U873+237.3))</f>
        <v>1.5204544417726475</v>
      </c>
      <c r="BE873" s="2">
        <f>0.6108*EXP((V873*17.27)/(V873+237.3))</f>
        <v>5.2632454082657008</v>
      </c>
      <c r="BF873" s="2">
        <f>+(BE873+BD873)/2</f>
        <v>3.3918499250191743</v>
      </c>
      <c r="BG873" s="2">
        <f>+((BD873*X873/100)+(BE873*Y873/100))/2</f>
        <v>2.6247347703080299</v>
      </c>
      <c r="BH873" s="2">
        <f>+BF873-BG873</f>
        <v>0.76711515471114433</v>
      </c>
    </row>
    <row r="874" spans="1:60" x14ac:dyDescent="0.2">
      <c r="A874" s="4">
        <v>43971</v>
      </c>
      <c r="B874" s="3">
        <v>0</v>
      </c>
      <c r="C874" s="7">
        <v>141</v>
      </c>
      <c r="D874" s="1">
        <v>11.61</v>
      </c>
      <c r="E874" s="1">
        <v>16.12</v>
      </c>
      <c r="F874" s="1">
        <v>342.51990000000001</v>
      </c>
      <c r="G874" s="1">
        <v>70.581810000000004</v>
      </c>
      <c r="H874" s="1">
        <v>-93.059719999999999</v>
      </c>
      <c r="I874" s="1">
        <v>-22.510560000000002</v>
      </c>
      <c r="J874" s="1">
        <v>25.42764</v>
      </c>
      <c r="K874" s="1">
        <v>298.57760000000002</v>
      </c>
      <c r="L874" s="1">
        <v>360.50639999999999</v>
      </c>
      <c r="M874" s="1">
        <v>431.05560000000003</v>
      </c>
      <c r="N874" s="1">
        <v>271.93810000000002</v>
      </c>
      <c r="O874" s="1">
        <v>-70.549160000000001</v>
      </c>
      <c r="P874" s="2">
        <f>+G874/F874</f>
        <v>0.20606630446873306</v>
      </c>
      <c r="Q874" s="1">
        <v>201.38890000000001</v>
      </c>
      <c r="R874" s="1">
        <v>10.69</v>
      </c>
      <c r="S874" s="1">
        <v>39.19</v>
      </c>
      <c r="T874" s="1">
        <v>22.85</v>
      </c>
      <c r="U874" s="1">
        <v>10.61</v>
      </c>
      <c r="V874" s="1">
        <v>34.14</v>
      </c>
      <c r="W874" s="1">
        <v>56.59</v>
      </c>
      <c r="X874" s="1">
        <v>17.59</v>
      </c>
      <c r="Y874" s="1">
        <v>90.5</v>
      </c>
      <c r="Z874" s="1">
        <v>1.956</v>
      </c>
      <c r="AA874" s="1">
        <v>292.3</v>
      </c>
      <c r="AB874" s="1">
        <v>82.9</v>
      </c>
      <c r="AC874" s="2">
        <v>22.74</v>
      </c>
      <c r="AD874" s="1">
        <v>20.3</v>
      </c>
      <c r="AE874" s="1">
        <v>23.84</v>
      </c>
      <c r="AF874" s="2">
        <v>22.89</v>
      </c>
      <c r="AG874" s="1">
        <v>21.67</v>
      </c>
      <c r="AH874" s="1">
        <v>23.55</v>
      </c>
      <c r="AI874" s="2">
        <v>23.12</v>
      </c>
      <c r="AJ874" s="1">
        <v>22.12</v>
      </c>
      <c r="AK874" s="1">
        <v>23.48</v>
      </c>
      <c r="AL874" s="2">
        <v>23.09</v>
      </c>
      <c r="AM874" s="1">
        <v>21.9</v>
      </c>
      <c r="AN874" s="1">
        <v>23.61</v>
      </c>
      <c r="AO874" s="1" t="s">
        <v>0</v>
      </c>
      <c r="AP874" s="1">
        <v>7.4999999999999997E-2</v>
      </c>
      <c r="AQ874" s="1">
        <v>23.74</v>
      </c>
      <c r="AR874" s="1">
        <v>74.72</v>
      </c>
      <c r="AS874" s="1">
        <v>7.2999999999999995E-2</v>
      </c>
      <c r="AT874" s="1">
        <v>22.45</v>
      </c>
      <c r="AU874" s="1">
        <v>26.37</v>
      </c>
      <c r="AV874" s="1">
        <v>22.89</v>
      </c>
      <c r="AW874" s="1">
        <v>26.84</v>
      </c>
      <c r="AX874" s="1">
        <v>780.3</v>
      </c>
      <c r="AY874" s="2">
        <f>+AX874*4*4.5/1000*5263/1000/10000*1000</f>
        <v>7.39209402</v>
      </c>
      <c r="AZ874" s="1">
        <v>752.5</v>
      </c>
      <c r="BA874" s="1">
        <v>65017.97</v>
      </c>
      <c r="BD874" s="2">
        <f>0.6108*EXP((U874*17.27)/(U874+237.3))</f>
        <v>1.2790685521222431</v>
      </c>
      <c r="BE874" s="2">
        <f>0.6108*EXP((V874*17.27)/(V874+237.3))</f>
        <v>5.3608645467493767</v>
      </c>
      <c r="BF874" s="2">
        <f>+(BE874+BD874)/2</f>
        <v>3.3199665494358097</v>
      </c>
      <c r="BG874" s="2">
        <f>+((BD874*X874/100)+(BE874*Y874/100))/2</f>
        <v>2.5382852865632444</v>
      </c>
      <c r="BH874" s="2">
        <f>+BF874-BG874</f>
        <v>0.78168126287256534</v>
      </c>
    </row>
    <row r="875" spans="1:60" x14ac:dyDescent="0.2">
      <c r="A875" s="5">
        <v>43972</v>
      </c>
      <c r="B875" s="3">
        <v>0</v>
      </c>
      <c r="C875" s="7">
        <v>142</v>
      </c>
      <c r="D875" s="1">
        <v>11.65</v>
      </c>
      <c r="E875" s="1">
        <v>12.24</v>
      </c>
      <c r="F875" s="1">
        <v>351.59230000000002</v>
      </c>
      <c r="G875" s="1">
        <v>73.741110000000006</v>
      </c>
      <c r="H875" s="1">
        <v>-102.1707</v>
      </c>
      <c r="I875" s="1">
        <v>-25.438079999999999</v>
      </c>
      <c r="J875" s="1">
        <v>24.484549999999999</v>
      </c>
      <c r="K875" s="1">
        <v>297.6345</v>
      </c>
      <c r="L875" s="1">
        <v>345.81459999999998</v>
      </c>
      <c r="M875" s="1">
        <v>422.54719999999998</v>
      </c>
      <c r="N875" s="1">
        <v>277.85109999999997</v>
      </c>
      <c r="O875" s="1">
        <v>-76.732590000000002</v>
      </c>
      <c r="P875" s="2">
        <f>+G875/F875</f>
        <v>0.20973471262027069</v>
      </c>
      <c r="Q875" s="1">
        <v>201.11850000000001</v>
      </c>
      <c r="R875" s="1">
        <v>10.93</v>
      </c>
      <c r="S875" s="1">
        <v>39.56</v>
      </c>
      <c r="T875" s="1">
        <v>21.59</v>
      </c>
      <c r="U875" s="1">
        <v>10.53</v>
      </c>
      <c r="V875" s="1">
        <v>34.5</v>
      </c>
      <c r="W875" s="1">
        <v>73.03</v>
      </c>
      <c r="X875" s="1">
        <v>16.02</v>
      </c>
      <c r="Y875" s="1">
        <v>86.7</v>
      </c>
      <c r="Z875" s="1">
        <v>1.72</v>
      </c>
      <c r="AA875" s="1">
        <v>229</v>
      </c>
      <c r="AB875" s="1">
        <v>63.76</v>
      </c>
      <c r="AC875" s="2">
        <v>22.55</v>
      </c>
      <c r="AD875" s="1">
        <v>20.059999999999999</v>
      </c>
      <c r="AE875" s="1">
        <v>23.65</v>
      </c>
      <c r="AF875" s="2">
        <v>22.77</v>
      </c>
      <c r="AG875" s="1">
        <v>21.56</v>
      </c>
      <c r="AH875" s="1">
        <v>23.43</v>
      </c>
      <c r="AI875" s="2">
        <v>23.1</v>
      </c>
      <c r="AJ875" s="1">
        <v>22.04</v>
      </c>
      <c r="AK875" s="1">
        <v>23.56</v>
      </c>
      <c r="AL875" s="2">
        <v>23.11</v>
      </c>
      <c r="AM875" s="1">
        <v>21.83</v>
      </c>
      <c r="AN875" s="1">
        <v>23.78</v>
      </c>
      <c r="AO875" s="1" t="s">
        <v>0</v>
      </c>
      <c r="AP875" s="1">
        <v>7.3999999999999996E-2</v>
      </c>
      <c r="AQ875" s="1">
        <v>23.57</v>
      </c>
      <c r="AR875" s="1">
        <v>74.430000000000007</v>
      </c>
      <c r="AS875" s="1">
        <v>7.1999999999999995E-2</v>
      </c>
      <c r="AT875" s="1">
        <v>22.5</v>
      </c>
      <c r="AU875" s="1">
        <v>26.04</v>
      </c>
      <c r="AV875" s="1">
        <v>22.93</v>
      </c>
      <c r="AW875" s="1">
        <v>26.57</v>
      </c>
      <c r="AX875" s="1">
        <v>822</v>
      </c>
      <c r="AY875" s="2">
        <f>+AX875*4*4.5/1000*5263/1000/10000*1000</f>
        <v>7.7871347999999996</v>
      </c>
      <c r="AZ875" s="1">
        <v>754.6</v>
      </c>
      <c r="BA875" s="1">
        <v>65198.83</v>
      </c>
      <c r="BD875" s="2">
        <f>0.6108*EXP((U875*17.27)/(U875+237.3))</f>
        <v>1.2722613642663765</v>
      </c>
      <c r="BE875" s="2">
        <f>0.6108*EXP((V875*17.27)/(V875+237.3))</f>
        <v>5.4691459026600384</v>
      </c>
      <c r="BF875" s="2">
        <f>+(BE875+BD875)/2</f>
        <v>3.3707036334632074</v>
      </c>
      <c r="BG875" s="2">
        <f>+((BD875*X875/100)+(BE875*Y875/100))/2</f>
        <v>2.4727828840808637</v>
      </c>
      <c r="BH875" s="2">
        <f>+BF875-BG875</f>
        <v>0.89792074938234379</v>
      </c>
    </row>
    <row r="876" spans="1:60" x14ac:dyDescent="0.2">
      <c r="A876" s="4">
        <v>43973</v>
      </c>
      <c r="B876" s="3">
        <v>0</v>
      </c>
      <c r="C876" s="7">
        <v>143</v>
      </c>
      <c r="D876" s="1">
        <v>11.62</v>
      </c>
      <c r="E876" s="1">
        <v>15.91</v>
      </c>
      <c r="F876" s="1">
        <v>349.60680000000002</v>
      </c>
      <c r="G876" s="1">
        <v>73.255750000000006</v>
      </c>
      <c r="H876" s="1">
        <v>-99.45532</v>
      </c>
      <c r="I876" s="1">
        <v>-23.608989999999999</v>
      </c>
      <c r="J876" s="1">
        <v>24.880610000000001</v>
      </c>
      <c r="K876" s="1">
        <v>298.03059999999999</v>
      </c>
      <c r="L876" s="1">
        <v>351.24829999999997</v>
      </c>
      <c r="M876" s="1">
        <v>427.09460000000001</v>
      </c>
      <c r="N876" s="1">
        <v>276.351</v>
      </c>
      <c r="O876" s="1">
        <v>-75.846329999999995</v>
      </c>
      <c r="P876" s="2">
        <f>+G876/F876</f>
        <v>0.20953754332009561</v>
      </c>
      <c r="Q876" s="1">
        <v>200.50470000000001</v>
      </c>
      <c r="R876" s="1">
        <v>9.24</v>
      </c>
      <c r="S876" s="1">
        <v>40.369999999999997</v>
      </c>
      <c r="T876" s="1">
        <v>22.17</v>
      </c>
      <c r="U876" s="1">
        <v>8.94</v>
      </c>
      <c r="V876" s="1">
        <v>34.6</v>
      </c>
      <c r="W876" s="1">
        <v>86.3</v>
      </c>
      <c r="X876" s="1">
        <v>14.39</v>
      </c>
      <c r="Y876" s="1">
        <v>87.2</v>
      </c>
      <c r="Z876" s="1">
        <v>2.2090000000000001</v>
      </c>
      <c r="AA876" s="1">
        <v>179.5</v>
      </c>
      <c r="AB876" s="1">
        <v>76.97</v>
      </c>
      <c r="AC876" s="2">
        <v>22.04</v>
      </c>
      <c r="AD876" s="1">
        <v>19.29</v>
      </c>
      <c r="AE876" s="1">
        <v>23.15</v>
      </c>
      <c r="AF876" s="2">
        <v>22.34</v>
      </c>
      <c r="AG876" s="1">
        <v>21.04</v>
      </c>
      <c r="AH876" s="1">
        <v>23.17</v>
      </c>
      <c r="AI876" s="2">
        <v>22.89</v>
      </c>
      <c r="AJ876" s="1">
        <v>21.87</v>
      </c>
      <c r="AK876" s="1">
        <v>23.31</v>
      </c>
      <c r="AL876" s="2">
        <v>22.95</v>
      </c>
      <c r="AM876" s="1">
        <v>21.69</v>
      </c>
      <c r="AN876" s="1">
        <v>23.55</v>
      </c>
      <c r="AO876" s="1">
        <v>0.33900000000000002</v>
      </c>
      <c r="AP876" s="1">
        <v>7.2999999999999995E-2</v>
      </c>
      <c r="AQ876" s="1">
        <v>23.05</v>
      </c>
      <c r="AR876" s="1">
        <v>73.510000000000005</v>
      </c>
      <c r="AS876" s="1">
        <v>7.0999999999999994E-2</v>
      </c>
      <c r="AT876" s="1">
        <v>22.59</v>
      </c>
      <c r="AU876" s="1">
        <v>25.67</v>
      </c>
      <c r="AV876" s="1">
        <v>22.99</v>
      </c>
      <c r="AW876" s="1">
        <v>26.39</v>
      </c>
      <c r="AX876" s="1">
        <v>823</v>
      </c>
      <c r="AY876" s="2">
        <f>+AX876*4*4.5/1000*5263/1000/10000*1000</f>
        <v>7.7966081999999997</v>
      </c>
      <c r="AZ876" s="1">
        <v>756.7</v>
      </c>
      <c r="BA876" s="1">
        <v>65375.63</v>
      </c>
      <c r="BD876" s="2">
        <f>0.6108*EXP((U876*17.27)/(U876+237.3))</f>
        <v>1.1434152932355073</v>
      </c>
      <c r="BE876" s="2">
        <f>0.6108*EXP((V876*17.27)/(V876+237.3))</f>
        <v>5.4995586494348254</v>
      </c>
      <c r="BF876" s="2">
        <f>+(BE876+BD876)/2</f>
        <v>3.3214869713351662</v>
      </c>
      <c r="BG876" s="2">
        <f>+((BD876*X876/100)+(BE876*Y876/100))/2</f>
        <v>2.4800763015018785</v>
      </c>
      <c r="BH876" s="2">
        <f>+BF876-BG876</f>
        <v>0.84141066983328772</v>
      </c>
    </row>
    <row r="877" spans="1:60" x14ac:dyDescent="0.2">
      <c r="A877" s="5">
        <v>43974</v>
      </c>
      <c r="B877" s="3">
        <v>0</v>
      </c>
      <c r="C877" s="7">
        <v>144</v>
      </c>
      <c r="D877" s="1">
        <v>11.71</v>
      </c>
      <c r="E877" s="1">
        <v>14.11</v>
      </c>
      <c r="F877" s="1">
        <v>343.11950000000002</v>
      </c>
      <c r="G877" s="1">
        <v>70.604839999999996</v>
      </c>
      <c r="H877" s="1">
        <v>-86.016459999999995</v>
      </c>
      <c r="I877" s="1">
        <v>-16.043140000000001</v>
      </c>
      <c r="J877" s="1">
        <v>25.083539999999999</v>
      </c>
      <c r="K877" s="1">
        <v>298.23360000000002</v>
      </c>
      <c r="L877" s="1">
        <v>364.54520000000002</v>
      </c>
      <c r="M877" s="1">
        <v>434.51850000000002</v>
      </c>
      <c r="N877" s="1">
        <v>272.51459999999997</v>
      </c>
      <c r="O877" s="1">
        <v>-69.973320000000001</v>
      </c>
      <c r="P877" s="2">
        <f>+G877/F877</f>
        <v>0.20577332387112943</v>
      </c>
      <c r="Q877" s="1">
        <v>202.54130000000001</v>
      </c>
      <c r="R877" s="1">
        <v>14.56</v>
      </c>
      <c r="S877" s="1">
        <v>36.92</v>
      </c>
      <c r="T877" s="1">
        <v>23.22</v>
      </c>
      <c r="U877" s="1">
        <v>14.18</v>
      </c>
      <c r="V877" s="1">
        <v>33.82</v>
      </c>
      <c r="W877" s="1">
        <v>88.3</v>
      </c>
      <c r="X877" s="1">
        <v>23.65</v>
      </c>
      <c r="Y877" s="1">
        <v>92.4</v>
      </c>
      <c r="Z877" s="1">
        <v>2.4729999999999999</v>
      </c>
      <c r="AA877" s="1">
        <v>193.1</v>
      </c>
      <c r="AB877" s="1">
        <v>57.17</v>
      </c>
      <c r="AC877" s="2">
        <v>22.34</v>
      </c>
      <c r="AD877" s="1">
        <v>20.5</v>
      </c>
      <c r="AE877" s="1">
        <v>23.98</v>
      </c>
      <c r="AF877" s="2">
        <v>22.47</v>
      </c>
      <c r="AG877" s="1">
        <v>21.4</v>
      </c>
      <c r="AH877" s="1">
        <v>23.44</v>
      </c>
      <c r="AI877" s="2">
        <v>22.79</v>
      </c>
      <c r="AJ877" s="1">
        <v>21.86</v>
      </c>
      <c r="AK877" s="1">
        <v>23.31</v>
      </c>
      <c r="AL877" s="2">
        <v>22.85</v>
      </c>
      <c r="AM877" s="1">
        <v>21.7</v>
      </c>
      <c r="AN877" s="1">
        <v>23.53</v>
      </c>
      <c r="AO877" s="1" t="s">
        <v>0</v>
      </c>
      <c r="AP877" s="1">
        <v>7.2999999999999995E-2</v>
      </c>
      <c r="AQ877" s="1">
        <v>23.49</v>
      </c>
      <c r="AR877" s="1">
        <v>74.25</v>
      </c>
      <c r="AS877" s="1">
        <v>7.0999999999999994E-2</v>
      </c>
      <c r="AT877" s="1">
        <v>22.14</v>
      </c>
      <c r="AU877" s="1">
        <v>25.54</v>
      </c>
      <c r="AV877" s="1">
        <v>22.56</v>
      </c>
      <c r="AW877" s="1">
        <v>26.07</v>
      </c>
      <c r="AX877" s="1">
        <v>510.3</v>
      </c>
      <c r="AY877" s="2">
        <f>+AX877*4*4.5/1000*5263/1000/10000*1000</f>
        <v>4.834276019999999</v>
      </c>
      <c r="AZ877" s="1">
        <v>753.3</v>
      </c>
      <c r="BA877" s="1">
        <v>65089.21</v>
      </c>
      <c r="BD877" s="2">
        <f>0.6108*EXP((U877*17.27)/(U877+237.3))</f>
        <v>1.6173740222631401</v>
      </c>
      <c r="BE877" s="2">
        <f>0.6108*EXP((V877*17.27)/(V877+237.3))</f>
        <v>5.2661807433065686</v>
      </c>
      <c r="BF877" s="2">
        <f>+(BE877+BD877)/2</f>
        <v>3.4417773827848546</v>
      </c>
      <c r="BG877" s="2">
        <f>+((BD877*X877/100)+(BE877*Y877/100))/2</f>
        <v>2.624229981540251</v>
      </c>
      <c r="BH877" s="2">
        <f>+BF877-BG877</f>
        <v>0.81754740124460357</v>
      </c>
    </row>
    <row r="878" spans="1:60" x14ac:dyDescent="0.2">
      <c r="A878" s="4">
        <v>43975</v>
      </c>
      <c r="B878" s="3">
        <v>0</v>
      </c>
      <c r="C878" s="7">
        <v>145</v>
      </c>
      <c r="D878" s="1">
        <v>11.68</v>
      </c>
      <c r="E878" s="1">
        <v>14.28</v>
      </c>
      <c r="F878" s="1">
        <v>346.3877</v>
      </c>
      <c r="G878" s="1">
        <v>71.137330000000006</v>
      </c>
      <c r="H878" s="1">
        <v>-88.603340000000003</v>
      </c>
      <c r="I878" s="1">
        <v>-16.713259999999998</v>
      </c>
      <c r="J878" s="1">
        <v>24.37867</v>
      </c>
      <c r="K878" s="1">
        <v>297.52870000000001</v>
      </c>
      <c r="L878" s="1">
        <v>358.0342</v>
      </c>
      <c r="M878" s="1">
        <v>429.92430000000002</v>
      </c>
      <c r="N878" s="1">
        <v>275.25029999999998</v>
      </c>
      <c r="O878" s="1">
        <v>-71.890090000000001</v>
      </c>
      <c r="P878" s="2">
        <f>+G878/F878</f>
        <v>0.20536909942241022</v>
      </c>
      <c r="Q878" s="1">
        <v>203.3603</v>
      </c>
      <c r="R878" s="1">
        <v>13.26</v>
      </c>
      <c r="S878" s="1">
        <v>36.619999999999997</v>
      </c>
      <c r="T878" s="1">
        <v>22.59</v>
      </c>
      <c r="U878" s="1">
        <v>12.93</v>
      </c>
      <c r="V878" s="1">
        <v>33.049999999999997</v>
      </c>
      <c r="W878" s="1">
        <v>78.05</v>
      </c>
      <c r="X878" s="1">
        <v>18.11</v>
      </c>
      <c r="Y878" s="1">
        <v>91.7</v>
      </c>
      <c r="Z878" s="1">
        <v>2.1779999999999999</v>
      </c>
      <c r="AA878" s="1">
        <v>173</v>
      </c>
      <c r="AB878" s="1">
        <v>68.260000000000005</v>
      </c>
      <c r="AC878" s="2">
        <v>22.46</v>
      </c>
      <c r="AD878" s="1">
        <v>20.62</v>
      </c>
      <c r="AE878" s="1">
        <v>23.65</v>
      </c>
      <c r="AF878" s="2">
        <v>22.65</v>
      </c>
      <c r="AG878" s="1">
        <v>21.64</v>
      </c>
      <c r="AH878" s="1">
        <v>23.26</v>
      </c>
      <c r="AI878" s="2">
        <v>22.88</v>
      </c>
      <c r="AJ878" s="1">
        <v>21.97</v>
      </c>
      <c r="AK878" s="1">
        <v>23.34</v>
      </c>
      <c r="AL878" s="2">
        <v>22.87</v>
      </c>
      <c r="AM878" s="1">
        <v>21.8</v>
      </c>
      <c r="AN878" s="1">
        <v>23.5</v>
      </c>
      <c r="AO878" s="1" t="s">
        <v>0</v>
      </c>
      <c r="AP878" s="1">
        <v>7.3999999999999996E-2</v>
      </c>
      <c r="AQ878" s="1">
        <v>23.56</v>
      </c>
      <c r="AR878" s="1">
        <v>74.41</v>
      </c>
      <c r="AS878" s="1">
        <v>7.1999999999999995E-2</v>
      </c>
      <c r="AT878" s="1">
        <v>22.39</v>
      </c>
      <c r="AU878" s="1">
        <v>25.96</v>
      </c>
      <c r="AV878" s="1">
        <v>22.82</v>
      </c>
      <c r="AW878" s="1">
        <v>26.49</v>
      </c>
      <c r="AX878" s="1">
        <v>514.9</v>
      </c>
      <c r="AY878" s="2">
        <f>+AX878*4*4.5/1000*5263/1000/10000*1000</f>
        <v>4.8778536599999995</v>
      </c>
      <c r="AZ878" s="1">
        <v>753.7</v>
      </c>
      <c r="BA878" s="1">
        <v>65118.51</v>
      </c>
      <c r="BD878" s="2">
        <f>0.6108*EXP((U878*17.27)/(U878+237.3))</f>
        <v>1.4909264445893888</v>
      </c>
      <c r="BE878" s="2">
        <f>0.6108*EXP((V878*17.27)/(V878+237.3))</f>
        <v>5.0442724374036754</v>
      </c>
      <c r="BF878" s="2">
        <f>+(BE878+BD878)/2</f>
        <v>3.2675994409965323</v>
      </c>
      <c r="BG878" s="2">
        <f>+((BD878*X878/100)+(BE878*Y878/100))/2</f>
        <v>2.4478023021071542</v>
      </c>
      <c r="BH878" s="2">
        <f>+BF878-BG878</f>
        <v>0.81979713888937811</v>
      </c>
    </row>
    <row r="879" spans="1:60" x14ac:dyDescent="0.2">
      <c r="A879" s="5">
        <v>43976</v>
      </c>
      <c r="B879" s="3">
        <v>0</v>
      </c>
      <c r="C879" s="7">
        <v>146</v>
      </c>
      <c r="D879" s="1">
        <v>11.7</v>
      </c>
      <c r="E879" s="1">
        <v>16.96</v>
      </c>
      <c r="F879" s="1">
        <v>338.56229999999999</v>
      </c>
      <c r="G879" s="1">
        <v>68.911569999999998</v>
      </c>
      <c r="H879" s="1">
        <v>-85.140730000000005</v>
      </c>
      <c r="I879" s="1">
        <v>-18.684650000000001</v>
      </c>
      <c r="J879" s="1">
        <v>25.343509999999998</v>
      </c>
      <c r="K879" s="1">
        <v>298.49349999999998</v>
      </c>
      <c r="L879" s="1">
        <v>367.62670000000003</v>
      </c>
      <c r="M879" s="1">
        <v>434.08280000000002</v>
      </c>
      <c r="N879" s="1">
        <v>269.6508</v>
      </c>
      <c r="O879" s="1">
        <v>-66.45608</v>
      </c>
      <c r="P879" s="2">
        <f>+G879/F879</f>
        <v>0.20354177059879378</v>
      </c>
      <c r="Q879" s="1">
        <v>203.19470000000001</v>
      </c>
      <c r="R879" s="1">
        <v>12.27</v>
      </c>
      <c r="S879" s="1">
        <v>39.450000000000003</v>
      </c>
      <c r="T879" s="1">
        <v>23.24</v>
      </c>
      <c r="U879" s="1">
        <v>12.17</v>
      </c>
      <c r="V879" s="1">
        <v>34.82</v>
      </c>
      <c r="W879" s="1">
        <v>83.6</v>
      </c>
      <c r="X879" s="1">
        <v>19.87</v>
      </c>
      <c r="Y879" s="1">
        <v>87.3</v>
      </c>
      <c r="Z879" s="1">
        <v>2.1429999999999998</v>
      </c>
      <c r="AA879" s="1">
        <v>189.7</v>
      </c>
      <c r="AB879" s="1">
        <v>72.91</v>
      </c>
      <c r="AC879" s="2">
        <v>22.46</v>
      </c>
      <c r="AD879" s="1">
        <v>20.45</v>
      </c>
      <c r="AE879" s="1">
        <v>23.93</v>
      </c>
      <c r="AF879" s="2">
        <v>22.61</v>
      </c>
      <c r="AG879" s="1">
        <v>21.55</v>
      </c>
      <c r="AH879" s="1">
        <v>23.37</v>
      </c>
      <c r="AI879" s="2">
        <v>22.89</v>
      </c>
      <c r="AJ879" s="1">
        <v>21.97</v>
      </c>
      <c r="AK879" s="1">
        <v>23.34</v>
      </c>
      <c r="AL879" s="2">
        <v>22.89</v>
      </c>
      <c r="AM879" s="1">
        <v>21.8</v>
      </c>
      <c r="AN879" s="1">
        <v>23.52</v>
      </c>
      <c r="AO879" s="1" t="s">
        <v>0</v>
      </c>
      <c r="AP879" s="1">
        <v>7.3999999999999996E-2</v>
      </c>
      <c r="AQ879" s="1">
        <v>23.47</v>
      </c>
      <c r="AR879" s="1">
        <v>74.23</v>
      </c>
      <c r="AS879" s="1">
        <v>7.1999999999999995E-2</v>
      </c>
      <c r="AT879" s="1">
        <v>22.31</v>
      </c>
      <c r="AU879" s="1">
        <v>25.93</v>
      </c>
      <c r="AV879" s="1">
        <v>22.74</v>
      </c>
      <c r="AW879" s="1">
        <v>26.48</v>
      </c>
      <c r="AX879" s="1">
        <v>580.4</v>
      </c>
      <c r="AY879" s="2">
        <f>+AX879*4*4.5/1000*5263/1000/10000*1000</f>
        <v>5.4983613599999988</v>
      </c>
      <c r="AZ879" s="1">
        <v>744.9</v>
      </c>
      <c r="BA879" s="1">
        <v>64360.9</v>
      </c>
      <c r="BD879" s="2">
        <f>0.6108*EXP((U879*17.27)/(U879+237.3))</f>
        <v>1.4183638265835148</v>
      </c>
      <c r="BE879" s="2">
        <f>0.6108*EXP((V879*17.27)/(V879+237.3))</f>
        <v>5.5669834479989966</v>
      </c>
      <c r="BF879" s="2">
        <f>+(BE879+BD879)/2</f>
        <v>3.4926736372912557</v>
      </c>
      <c r="BG879" s="2">
        <f>+((BD879*X879/100)+(BE879*Y879/100))/2</f>
        <v>2.5709027212226339</v>
      </c>
      <c r="BH879" s="2">
        <f>+BF879-BG879</f>
        <v>0.92177091606862183</v>
      </c>
    </row>
    <row r="880" spans="1:60" x14ac:dyDescent="0.2">
      <c r="A880" s="4">
        <v>43977</v>
      </c>
      <c r="B880" s="3">
        <v>0</v>
      </c>
      <c r="C880" s="7">
        <v>147</v>
      </c>
      <c r="D880" s="1">
        <v>11.6</v>
      </c>
      <c r="E880" s="1">
        <v>17.350000000000001</v>
      </c>
      <c r="F880" s="1">
        <v>341.02609999999999</v>
      </c>
      <c r="G880" s="1">
        <v>67.945580000000007</v>
      </c>
      <c r="H880" s="1">
        <v>-88.362679999999997</v>
      </c>
      <c r="I880" s="1">
        <v>-23.982970000000002</v>
      </c>
      <c r="J880" s="1">
        <v>27.35943</v>
      </c>
      <c r="K880" s="1">
        <v>300.50940000000003</v>
      </c>
      <c r="L880" s="1">
        <v>376.8107</v>
      </c>
      <c r="M880" s="1">
        <v>441.19049999999999</v>
      </c>
      <c r="N880" s="1">
        <v>273.08049999999997</v>
      </c>
      <c r="O880" s="1">
        <v>-64.379710000000003</v>
      </c>
      <c r="P880" s="2">
        <f>+G880/F880</f>
        <v>0.19923865064873336</v>
      </c>
      <c r="Q880" s="1">
        <v>208.70079999999999</v>
      </c>
      <c r="R880" s="1">
        <v>13.96</v>
      </c>
      <c r="S880" s="1">
        <v>41.58</v>
      </c>
      <c r="T880" s="1">
        <v>24.39</v>
      </c>
      <c r="U880" s="1">
        <v>13.24</v>
      </c>
      <c r="V880" s="1">
        <v>36.479999999999997</v>
      </c>
      <c r="W880" s="1">
        <v>85.1</v>
      </c>
      <c r="X880" s="1">
        <v>19.82</v>
      </c>
      <c r="Y880" s="1">
        <v>87.5</v>
      </c>
      <c r="Z880" s="1">
        <v>1.849</v>
      </c>
      <c r="AA880" s="1">
        <v>203.2</v>
      </c>
      <c r="AB880" s="1">
        <v>81.099999999999994</v>
      </c>
      <c r="AC880" s="2">
        <v>22.61</v>
      </c>
      <c r="AD880" s="1">
        <v>20.81</v>
      </c>
      <c r="AE880" s="1">
        <v>23.74</v>
      </c>
      <c r="AF880" s="2">
        <v>22.76</v>
      </c>
      <c r="AG880" s="1">
        <v>21.75</v>
      </c>
      <c r="AH880" s="1">
        <v>23.32</v>
      </c>
      <c r="AI880" s="2">
        <v>22.95</v>
      </c>
      <c r="AJ880" s="1">
        <v>22.07</v>
      </c>
      <c r="AK880" s="1">
        <v>23.4</v>
      </c>
      <c r="AL880" s="2">
        <v>22.94</v>
      </c>
      <c r="AM880" s="1">
        <v>21.98</v>
      </c>
      <c r="AN880" s="1">
        <v>23.53</v>
      </c>
      <c r="AO880" s="1" t="s">
        <v>0</v>
      </c>
      <c r="AP880" s="1">
        <v>7.0999999999999994E-2</v>
      </c>
      <c r="AQ880" s="1">
        <v>23.86</v>
      </c>
      <c r="AR880" s="1">
        <v>74.94</v>
      </c>
      <c r="AS880" s="1">
        <v>7.0999999999999994E-2</v>
      </c>
      <c r="AT880" s="1">
        <v>21.76</v>
      </c>
      <c r="AU880" s="1">
        <v>25.36</v>
      </c>
      <c r="AV880" s="1">
        <v>22.2</v>
      </c>
      <c r="AW880" s="1">
        <v>25.77</v>
      </c>
      <c r="AX880" s="1">
        <v>429.5</v>
      </c>
      <c r="AY880" s="2">
        <f>+AX880*4*4.5/1000*5263/1000/10000*1000</f>
        <v>4.0688252999999994</v>
      </c>
      <c r="AZ880" s="1">
        <v>753.5</v>
      </c>
      <c r="BA880" s="1">
        <v>65098.98</v>
      </c>
      <c r="BD880" s="2">
        <f>0.6108*EXP((U880*17.27)/(U880+237.3))</f>
        <v>1.5214474857029727</v>
      </c>
      <c r="BE880" s="2">
        <f>0.6108*EXP((V880*17.27)/(V880+237.3))</f>
        <v>6.0992575139472311</v>
      </c>
      <c r="BF880" s="2">
        <f>+(BE880+BD880)/2</f>
        <v>3.8103524998251022</v>
      </c>
      <c r="BG880" s="2">
        <f>+((BD880*X880/100)+(BE880*Y880/100))/2</f>
        <v>2.8192006081850778</v>
      </c>
      <c r="BH880" s="2">
        <f>+BF880-BG880</f>
        <v>0.99115189164002437</v>
      </c>
    </row>
    <row r="881" spans="1:62" x14ac:dyDescent="0.2">
      <c r="A881" s="5">
        <v>43978</v>
      </c>
      <c r="B881" s="3">
        <v>0</v>
      </c>
      <c r="C881" s="7">
        <v>148</v>
      </c>
      <c r="D881" s="1">
        <v>11.69</v>
      </c>
      <c r="E881" s="1">
        <v>19.62</v>
      </c>
      <c r="F881" s="1">
        <v>336.74860000000001</v>
      </c>
      <c r="G881" s="1">
        <v>66.195920000000001</v>
      </c>
      <c r="H881" s="1">
        <v>-84.832710000000006</v>
      </c>
      <c r="I881" s="1">
        <v>-23.041370000000001</v>
      </c>
      <c r="J881" s="1">
        <v>27.97297</v>
      </c>
      <c r="K881" s="1">
        <v>301.12299999999999</v>
      </c>
      <c r="L881" s="1">
        <v>384.13749999999999</v>
      </c>
      <c r="M881" s="1">
        <v>445.9289</v>
      </c>
      <c r="N881" s="1">
        <v>270.55270000000002</v>
      </c>
      <c r="O881" s="1">
        <v>-61.791339999999998</v>
      </c>
      <c r="P881" s="2">
        <f>+G881/F881</f>
        <v>0.19657370513195896</v>
      </c>
      <c r="Q881" s="1">
        <v>208.76130000000001</v>
      </c>
      <c r="R881" s="1">
        <v>14.7</v>
      </c>
      <c r="S881" s="1">
        <v>42.11</v>
      </c>
      <c r="T881" s="1">
        <v>25.25</v>
      </c>
      <c r="U881" s="1">
        <v>14.56</v>
      </c>
      <c r="V881" s="1">
        <v>36.92</v>
      </c>
      <c r="W881" s="1">
        <v>93</v>
      </c>
      <c r="X881" s="1">
        <v>22.61</v>
      </c>
      <c r="Y881" s="1">
        <v>93.4</v>
      </c>
      <c r="Z881" s="1">
        <v>1.79</v>
      </c>
      <c r="AA881" s="1">
        <v>187.6</v>
      </c>
      <c r="AB881" s="1">
        <v>89.3</v>
      </c>
      <c r="AC881" s="2">
        <v>23.12</v>
      </c>
      <c r="AD881" s="1">
        <v>21.09</v>
      </c>
      <c r="AE881" s="1">
        <v>24.87</v>
      </c>
      <c r="AF881" s="2">
        <v>23.03</v>
      </c>
      <c r="AG881" s="1">
        <v>21.95</v>
      </c>
      <c r="AH881" s="1">
        <v>23.97</v>
      </c>
      <c r="AI881" s="2">
        <v>23.04</v>
      </c>
      <c r="AJ881" s="1">
        <v>22.22</v>
      </c>
      <c r="AK881" s="1">
        <v>23.46</v>
      </c>
      <c r="AL881" s="2">
        <v>22.99</v>
      </c>
      <c r="AM881" s="1">
        <v>22.09</v>
      </c>
      <c r="AN881" s="1">
        <v>23.55</v>
      </c>
      <c r="AO881" s="1" t="s">
        <v>0</v>
      </c>
      <c r="AP881" s="1">
        <v>7.2999999999999995E-2</v>
      </c>
      <c r="AQ881" s="1">
        <v>24.23</v>
      </c>
      <c r="AR881" s="1">
        <v>75.63</v>
      </c>
      <c r="AS881" s="1">
        <v>7.2999999999999995E-2</v>
      </c>
      <c r="AT881" s="1">
        <v>22.02</v>
      </c>
      <c r="AU881" s="1">
        <v>26.16</v>
      </c>
      <c r="AV881" s="1">
        <v>22.48</v>
      </c>
      <c r="AW881" s="1">
        <v>26.42</v>
      </c>
      <c r="AX881" s="1">
        <v>582.20000000000005</v>
      </c>
      <c r="AY881" s="2">
        <f>+AX881*4*4.5/1000*5263/1000/10000*1000</f>
        <v>5.5154134800000003</v>
      </c>
      <c r="AZ881" s="1">
        <v>749.1</v>
      </c>
      <c r="BA881" s="1">
        <v>64719.76</v>
      </c>
      <c r="BD881" s="2">
        <f>0.6108*EXP((U881*17.27)/(U881+237.3))</f>
        <v>1.6576338109450417</v>
      </c>
      <c r="BE881" s="2">
        <f>0.6108*EXP((V881*17.27)/(V881+237.3))</f>
        <v>6.2475246226628736</v>
      </c>
      <c r="BF881" s="2">
        <f>+(BE881+BD881)/2</f>
        <v>3.9525792168039575</v>
      </c>
      <c r="BG881" s="2">
        <f>+((BD881*X881/100)+(BE881*Y881/100))/2</f>
        <v>3.1049895011108988</v>
      </c>
      <c r="BH881" s="2">
        <f>+BF881-BG881</f>
        <v>0.84758971569305874</v>
      </c>
    </row>
    <row r="882" spans="1:62" x14ac:dyDescent="0.2">
      <c r="A882" s="4">
        <v>43979</v>
      </c>
      <c r="B882" s="3">
        <v>0</v>
      </c>
      <c r="C882" s="7">
        <v>149</v>
      </c>
      <c r="D882" s="1">
        <v>11.68</v>
      </c>
      <c r="E882" s="1">
        <v>20.96</v>
      </c>
      <c r="F882" s="1">
        <v>334.85840000000002</v>
      </c>
      <c r="G882" s="1">
        <v>66.120320000000007</v>
      </c>
      <c r="H882" s="1">
        <v>-81.955250000000007</v>
      </c>
      <c r="I882" s="1">
        <v>-21.99925</v>
      </c>
      <c r="J882" s="1">
        <v>29.014890000000001</v>
      </c>
      <c r="K882" s="1">
        <v>302.16489999999999</v>
      </c>
      <c r="L882" s="1">
        <v>393.12400000000002</v>
      </c>
      <c r="M882" s="1">
        <v>453.08</v>
      </c>
      <c r="N882" s="1">
        <v>268.73809999999997</v>
      </c>
      <c r="O882" s="1">
        <v>-59.956000000000003</v>
      </c>
      <c r="P882" s="2">
        <f>+G882/F882</f>
        <v>0.1974575522071419</v>
      </c>
      <c r="Q882" s="1">
        <v>208.78210000000001</v>
      </c>
      <c r="R882" s="1">
        <v>16.66</v>
      </c>
      <c r="S882" s="1">
        <v>42.03</v>
      </c>
      <c r="T882" s="1">
        <v>26.56</v>
      </c>
      <c r="U882" s="1">
        <v>16.18</v>
      </c>
      <c r="V882" s="1">
        <v>36.79</v>
      </c>
      <c r="W882" s="1">
        <v>90</v>
      </c>
      <c r="X882" s="1">
        <v>26.07</v>
      </c>
      <c r="Y882" s="1">
        <v>93.9</v>
      </c>
      <c r="Z882" s="1">
        <v>1.897</v>
      </c>
      <c r="AA882" s="1">
        <v>224</v>
      </c>
      <c r="AB882" s="1">
        <v>92.1</v>
      </c>
      <c r="AC882" s="2">
        <v>24.05</v>
      </c>
      <c r="AD882" s="1">
        <v>22.15</v>
      </c>
      <c r="AE882" s="1">
        <v>25.59</v>
      </c>
      <c r="AF882" s="2">
        <v>23.71</v>
      </c>
      <c r="AG882" s="1">
        <v>22.68</v>
      </c>
      <c r="AH882" s="1">
        <v>24.56</v>
      </c>
      <c r="AI882" s="2">
        <v>23.28</v>
      </c>
      <c r="AJ882" s="1">
        <v>22.51</v>
      </c>
      <c r="AK882" s="1">
        <v>23.7</v>
      </c>
      <c r="AL882" s="2">
        <v>23.14</v>
      </c>
      <c r="AM882" s="1">
        <v>22.28</v>
      </c>
      <c r="AN882" s="1">
        <v>23.68</v>
      </c>
      <c r="AO882" s="1">
        <v>0.33700000000000002</v>
      </c>
      <c r="AP882" s="1">
        <v>7.3999999999999996E-2</v>
      </c>
      <c r="AQ882" s="1">
        <v>24.98</v>
      </c>
      <c r="AR882" s="1">
        <v>76.959999999999994</v>
      </c>
      <c r="AS882" s="1">
        <v>7.3999999999999996E-2</v>
      </c>
      <c r="AT882" s="1">
        <v>22.42</v>
      </c>
      <c r="AU882" s="1">
        <v>26.66</v>
      </c>
      <c r="AV882" s="1">
        <v>22.93</v>
      </c>
      <c r="AW882" s="1">
        <v>26.64</v>
      </c>
      <c r="AX882" s="1">
        <v>678.4</v>
      </c>
      <c r="AY882" s="2">
        <f>+AX882*4*4.5/1000*5263/1000/10000*1000</f>
        <v>6.4267545599999991</v>
      </c>
      <c r="AZ882" s="1">
        <v>747.4</v>
      </c>
      <c r="BA882" s="1">
        <v>64578.26</v>
      </c>
      <c r="BD882" s="2">
        <f>0.6108*EXP((U882*17.27)/(U882+237.3))</f>
        <v>1.8392975125567588</v>
      </c>
      <c r="BE882" s="2">
        <f>0.6108*EXP((V882*17.27)/(V882+237.3))</f>
        <v>6.2033969731564271</v>
      </c>
      <c r="BF882" s="2">
        <f>+(BE882+BD882)/2</f>
        <v>4.0213472428565931</v>
      </c>
      <c r="BG882" s="2">
        <f>+((BD882*X882/100)+(BE882*Y882/100))/2</f>
        <v>3.152247309658716</v>
      </c>
      <c r="BH882" s="2">
        <f>+BF882-BG882</f>
        <v>0.86909993319787704</v>
      </c>
    </row>
    <row r="883" spans="1:62" x14ac:dyDescent="0.2">
      <c r="A883" s="5">
        <v>43980</v>
      </c>
      <c r="B883" s="3">
        <v>0</v>
      </c>
      <c r="C883" s="7">
        <v>150</v>
      </c>
      <c r="D883" s="1">
        <v>11.71</v>
      </c>
      <c r="E883" s="1">
        <v>21.89</v>
      </c>
      <c r="F883" s="1">
        <v>329.35840000000002</v>
      </c>
      <c r="G883" s="1">
        <v>64.49812</v>
      </c>
      <c r="H883" s="1">
        <v>-74.914820000000006</v>
      </c>
      <c r="I883" s="1">
        <v>-21.65193</v>
      </c>
      <c r="J883" s="1">
        <v>29.469670000000001</v>
      </c>
      <c r="K883" s="1">
        <v>302.61970000000002</v>
      </c>
      <c r="L883" s="1">
        <v>402.68880000000001</v>
      </c>
      <c r="M883" s="1">
        <v>455.95170000000002</v>
      </c>
      <c r="N883" s="1">
        <v>264.8603</v>
      </c>
      <c r="O883" s="1">
        <v>-53.262889999999999</v>
      </c>
      <c r="P883" s="2">
        <f>+G883/F883</f>
        <v>0.19582958867908029</v>
      </c>
      <c r="Q883" s="1">
        <v>211.59739999999999</v>
      </c>
      <c r="R883" s="1">
        <v>18.29</v>
      </c>
      <c r="S883" s="1">
        <v>42.58</v>
      </c>
      <c r="T883" s="1">
        <v>27.03</v>
      </c>
      <c r="U883" s="1">
        <v>18.18</v>
      </c>
      <c r="V883" s="1">
        <v>37.04</v>
      </c>
      <c r="W883" s="1">
        <v>85.4</v>
      </c>
      <c r="X883" s="1">
        <v>27.06</v>
      </c>
      <c r="Y883" s="1">
        <v>92.3</v>
      </c>
      <c r="Z883" s="1">
        <v>1.7829999999999999</v>
      </c>
      <c r="AA883" s="1">
        <v>242.5</v>
      </c>
      <c r="AB883" s="1">
        <v>89.2</v>
      </c>
      <c r="AC883" s="2">
        <v>24.66</v>
      </c>
      <c r="AD883" s="1">
        <v>22.99</v>
      </c>
      <c r="AE883" s="1">
        <v>25.95</v>
      </c>
      <c r="AF883" s="2">
        <v>24.28</v>
      </c>
      <c r="AG883" s="1">
        <v>23.38</v>
      </c>
      <c r="AH883" s="1">
        <v>24.95</v>
      </c>
      <c r="AI883" s="2">
        <v>23.61</v>
      </c>
      <c r="AJ883" s="1">
        <v>22.91</v>
      </c>
      <c r="AK883" s="1">
        <v>24.03</v>
      </c>
      <c r="AL883" s="2">
        <v>23.38</v>
      </c>
      <c r="AM883" s="1">
        <v>22.6</v>
      </c>
      <c r="AN883" s="1">
        <v>23.9</v>
      </c>
      <c r="AO883" s="1" t="s">
        <v>0</v>
      </c>
      <c r="AP883" s="1">
        <v>7.2999999999999995E-2</v>
      </c>
      <c r="AQ883" s="1">
        <v>25.64</v>
      </c>
      <c r="AR883" s="1">
        <v>78.180000000000007</v>
      </c>
      <c r="AS883" s="1">
        <v>7.3999999999999996E-2</v>
      </c>
      <c r="AT883" s="1">
        <v>22.32</v>
      </c>
      <c r="AU883" s="1">
        <v>26.62</v>
      </c>
      <c r="AV883" s="1">
        <v>22.86</v>
      </c>
      <c r="AW883" s="1">
        <v>26.35</v>
      </c>
      <c r="AX883" s="1">
        <v>498.3</v>
      </c>
      <c r="AY883" s="2">
        <f>+AX883*4*4.5/1000*5263/1000/10000*1000</f>
        <v>4.7205952199999999</v>
      </c>
      <c r="AZ883" s="1">
        <v>738.3</v>
      </c>
      <c r="BA883" s="1">
        <v>63788.81</v>
      </c>
      <c r="BD883" s="2">
        <f>0.6108*EXP((U883*17.27)/(U883+237.3))</f>
        <v>2.0874650072462955</v>
      </c>
      <c r="BE883" s="2">
        <f>0.6108*EXP((V883*17.27)/(V883+237.3))</f>
        <v>6.2884989013734849</v>
      </c>
      <c r="BF883" s="2">
        <f>+(BE883+BD883)/2</f>
        <v>4.1879819543098904</v>
      </c>
      <c r="BG883" s="2">
        <f>+((BD883*X883/100)+(BE883*Y883/100))/2</f>
        <v>3.1845762584642872</v>
      </c>
      <c r="BH883" s="2">
        <f>+BF883-BG883</f>
        <v>1.0034056958456032</v>
      </c>
    </row>
    <row r="884" spans="1:62" x14ac:dyDescent="0.2">
      <c r="A884" s="4">
        <v>43981</v>
      </c>
      <c r="B884" s="3">
        <v>0</v>
      </c>
      <c r="C884" s="7">
        <v>151</v>
      </c>
      <c r="D884" s="1">
        <v>11.66</v>
      </c>
      <c r="E884" s="1">
        <v>22.91</v>
      </c>
      <c r="F884" s="1">
        <v>326.91050000000001</v>
      </c>
      <c r="G884" s="1">
        <v>62.888710000000003</v>
      </c>
      <c r="H884" s="1">
        <v>-73.187340000000006</v>
      </c>
      <c r="I884" s="1">
        <v>-23.818840000000002</v>
      </c>
      <c r="J884" s="1">
        <v>30.697140000000001</v>
      </c>
      <c r="K884" s="1">
        <v>303.84710000000001</v>
      </c>
      <c r="L884" s="1">
        <v>412.65949999999998</v>
      </c>
      <c r="M884" s="1">
        <v>462.02800000000002</v>
      </c>
      <c r="N884" s="1">
        <v>264.02179999999998</v>
      </c>
      <c r="O884" s="1">
        <v>-49.368490000000001</v>
      </c>
      <c r="P884" s="2">
        <f>+G884/F884</f>
        <v>0.19237286657969077</v>
      </c>
      <c r="Q884" s="1">
        <v>214.6533</v>
      </c>
      <c r="R884" s="1">
        <v>18.91</v>
      </c>
      <c r="S884" s="1">
        <v>45.99</v>
      </c>
      <c r="T884" s="1">
        <v>27.99</v>
      </c>
      <c r="U884" s="1">
        <v>18.489999999999998</v>
      </c>
      <c r="V884" s="1">
        <v>38.58</v>
      </c>
      <c r="W884" s="1">
        <v>78</v>
      </c>
      <c r="X884" s="1">
        <v>28.16</v>
      </c>
      <c r="Y884" s="1">
        <v>90.6</v>
      </c>
      <c r="Z884" s="1">
        <v>1.823</v>
      </c>
      <c r="AA884" s="1">
        <v>221.9</v>
      </c>
      <c r="AB884" s="1">
        <v>84.5</v>
      </c>
      <c r="AC884" s="2">
        <v>25.18</v>
      </c>
      <c r="AD884" s="1">
        <v>23.37</v>
      </c>
      <c r="AE884" s="1">
        <v>26.82</v>
      </c>
      <c r="AF884" s="2">
        <v>24.75</v>
      </c>
      <c r="AG884" s="1">
        <v>23.77</v>
      </c>
      <c r="AH884" s="1">
        <v>25.63</v>
      </c>
      <c r="AI884" s="2">
        <v>23.96</v>
      </c>
      <c r="AJ884" s="1">
        <v>23.26</v>
      </c>
      <c r="AK884" s="1">
        <v>24.4</v>
      </c>
      <c r="AL884" s="2">
        <v>23.66</v>
      </c>
      <c r="AM884" s="1">
        <v>22.87</v>
      </c>
      <c r="AN884" s="1">
        <v>24.17</v>
      </c>
      <c r="AO884" s="1">
        <v>0.33400000000000002</v>
      </c>
      <c r="AP884" s="1">
        <v>7.2999999999999995E-2</v>
      </c>
      <c r="AQ884" s="1">
        <v>26.16</v>
      </c>
      <c r="AR884" s="1">
        <v>79.099999999999994</v>
      </c>
      <c r="AS884" s="1">
        <v>7.4999999999999997E-2</v>
      </c>
      <c r="AT884" s="1">
        <v>22.12</v>
      </c>
      <c r="AU884" s="1">
        <v>26.85</v>
      </c>
      <c r="AV884" s="1">
        <v>22.69</v>
      </c>
      <c r="AW884" s="1">
        <v>26.38</v>
      </c>
      <c r="AX884" s="1">
        <v>582.70000000000005</v>
      </c>
      <c r="AY884" s="2">
        <f>+AX884*4*4.5/1000*5263/1000/10000*1000</f>
        <v>5.5201501799999999</v>
      </c>
      <c r="AZ884" s="1">
        <v>737.2</v>
      </c>
      <c r="BA884" s="1">
        <v>63696.88</v>
      </c>
      <c r="BD884" s="2">
        <f>0.6108*EXP((U884*17.27)/(U884+237.3))</f>
        <v>2.1284437690499334</v>
      </c>
      <c r="BE884" s="2">
        <f>0.6108*EXP((V884*17.27)/(V884+237.3))</f>
        <v>6.8353658050883617</v>
      </c>
      <c r="BF884" s="2">
        <f>+(BE884+BD884)/2</f>
        <v>4.4819047870691477</v>
      </c>
      <c r="BG884" s="2">
        <f>+((BD884*X884/100)+(BE884*Y884/100))/2</f>
        <v>3.3961055923872578</v>
      </c>
      <c r="BH884" s="2">
        <f>+BF884-BG884</f>
        <v>1.0857991946818899</v>
      </c>
      <c r="BI884" s="4"/>
      <c r="BJ884" s="1"/>
    </row>
    <row r="885" spans="1:62" x14ac:dyDescent="0.2">
      <c r="A885" s="5">
        <v>43982</v>
      </c>
      <c r="B885" s="3">
        <v>0</v>
      </c>
      <c r="C885" s="7">
        <v>152</v>
      </c>
      <c r="D885" s="1">
        <v>11.74</v>
      </c>
      <c r="E885" s="1">
        <v>25.8</v>
      </c>
      <c r="F885" s="1">
        <v>325.62810000000002</v>
      </c>
      <c r="G885" s="1">
        <v>62.850439999999999</v>
      </c>
      <c r="H885" s="1">
        <v>-64.60436</v>
      </c>
      <c r="I885" s="1">
        <v>-18.46584</v>
      </c>
      <c r="J885" s="1">
        <v>30.165019999999998</v>
      </c>
      <c r="K885" s="1">
        <v>303.315</v>
      </c>
      <c r="L885" s="1">
        <v>417.00349999999997</v>
      </c>
      <c r="M885" s="1">
        <v>463.142</v>
      </c>
      <c r="N885" s="1">
        <v>262.77760000000001</v>
      </c>
      <c r="O885" s="1">
        <v>-46.13852</v>
      </c>
      <c r="P885" s="2">
        <f>+G885/F885</f>
        <v>0.19301294943526065</v>
      </c>
      <c r="Q885" s="1">
        <v>216.63910000000001</v>
      </c>
      <c r="R885" s="1">
        <v>18.89</v>
      </c>
      <c r="S885" s="1">
        <v>41.62</v>
      </c>
      <c r="T885" s="1">
        <v>28.02</v>
      </c>
      <c r="U885" s="1">
        <v>18.43</v>
      </c>
      <c r="V885" s="1">
        <v>37.04</v>
      </c>
      <c r="W885" s="1">
        <v>74.989999999999995</v>
      </c>
      <c r="X885" s="1">
        <v>38.35</v>
      </c>
      <c r="Y885" s="1">
        <v>88.6</v>
      </c>
      <c r="Z885" s="1">
        <v>2.0840000000000001</v>
      </c>
      <c r="AA885" s="1">
        <v>201.6</v>
      </c>
      <c r="AB885" s="1">
        <v>82.2</v>
      </c>
      <c r="AC885" s="2">
        <v>25.68</v>
      </c>
      <c r="AD885" s="1">
        <v>24</v>
      </c>
      <c r="AE885" s="1">
        <v>27.14</v>
      </c>
      <c r="AF885" s="2">
        <v>25.24</v>
      </c>
      <c r="AG885" s="1">
        <v>24.39</v>
      </c>
      <c r="AH885" s="1">
        <v>25.97</v>
      </c>
      <c r="AI885" s="2">
        <v>24.31</v>
      </c>
      <c r="AJ885" s="1">
        <v>23.72</v>
      </c>
      <c r="AK885" s="1">
        <v>24.68</v>
      </c>
      <c r="AL885" s="2">
        <v>23.94</v>
      </c>
      <c r="AM885" s="1">
        <v>23.25</v>
      </c>
      <c r="AN885" s="1">
        <v>24.36</v>
      </c>
      <c r="AO885" s="1" t="s">
        <v>0</v>
      </c>
      <c r="AP885" s="1">
        <v>7.3999999999999996E-2</v>
      </c>
      <c r="AQ885" s="1">
        <v>26.66</v>
      </c>
      <c r="AR885" s="1">
        <v>79.98</v>
      </c>
      <c r="AS885" s="1">
        <v>7.5999999999999998E-2</v>
      </c>
      <c r="AT885" s="1">
        <v>22.18</v>
      </c>
      <c r="AU885" s="1">
        <v>27.31</v>
      </c>
      <c r="AV885" s="1">
        <v>22.77</v>
      </c>
      <c r="AW885" s="1">
        <v>26.65</v>
      </c>
      <c r="AX885" s="1">
        <v>556.79999999999995</v>
      </c>
      <c r="AY885" s="2">
        <f>+AX885*4*4.5/1000*5263/1000/10000*1000</f>
        <v>5.2747891199999994</v>
      </c>
      <c r="AZ885" s="1">
        <v>733.4</v>
      </c>
      <c r="BA885" s="1">
        <v>63362.61</v>
      </c>
      <c r="BD885" s="2">
        <f>0.6108*EXP((U885*17.27)/(U885+237.3))</f>
        <v>2.1204578986316798</v>
      </c>
      <c r="BE885" s="2">
        <f>0.6108*EXP((V885*17.27)/(V885+237.3))</f>
        <v>6.2884989013734849</v>
      </c>
      <c r="BF885" s="2">
        <f>+(BE885+BD885)/2</f>
        <v>4.2044784000025821</v>
      </c>
      <c r="BG885" s="2">
        <f>+((BD885*X885/100)+(BE885*Y885/100))/2</f>
        <v>3.1924028153710786</v>
      </c>
      <c r="BH885" s="2">
        <f>+BF885-BG885</f>
        <v>1.0120755846315035</v>
      </c>
      <c r="BI885" s="4">
        <f>+A885</f>
        <v>43982</v>
      </c>
      <c r="BJ885" s="1">
        <f>+AVERAGE(BH855:BH885)</f>
        <v>0.92830766454497637</v>
      </c>
    </row>
    <row r="886" spans="1:62" x14ac:dyDescent="0.2">
      <c r="A886" s="4">
        <v>43983</v>
      </c>
      <c r="B886" s="3">
        <v>0</v>
      </c>
      <c r="C886" s="7">
        <v>153</v>
      </c>
      <c r="D886" s="1">
        <v>11.69</v>
      </c>
      <c r="E886" s="1">
        <v>23.26</v>
      </c>
      <c r="F886" s="1">
        <v>325.72430000000003</v>
      </c>
      <c r="G886" s="1">
        <v>63.284990000000001</v>
      </c>
      <c r="H886" s="1">
        <v>-64.76961</v>
      </c>
      <c r="I886" s="1">
        <v>-17.368780000000001</v>
      </c>
      <c r="J886" s="1">
        <v>30.531500000000001</v>
      </c>
      <c r="K886" s="1">
        <v>303.68150000000003</v>
      </c>
      <c r="L886" s="1">
        <v>419.024</v>
      </c>
      <c r="M886" s="1">
        <v>466.4248</v>
      </c>
      <c r="N886" s="1">
        <v>262.4393</v>
      </c>
      <c r="O886" s="1">
        <v>-47.400829999999999</v>
      </c>
      <c r="P886" s="2">
        <f>+G886/F886</f>
        <v>0.19429004836298672</v>
      </c>
      <c r="Q886" s="1">
        <v>215.0385</v>
      </c>
      <c r="R886" s="1">
        <v>21.98</v>
      </c>
      <c r="S886" s="1">
        <v>44.16</v>
      </c>
      <c r="T886" s="1">
        <v>28.64</v>
      </c>
      <c r="U886" s="1">
        <v>21.96</v>
      </c>
      <c r="V886" s="1">
        <v>37.6</v>
      </c>
      <c r="W886" s="1">
        <v>89.2</v>
      </c>
      <c r="X886" s="1">
        <v>30.82</v>
      </c>
      <c r="Y886" s="1">
        <v>94</v>
      </c>
      <c r="Z886" s="1">
        <v>2.0150000000000001</v>
      </c>
      <c r="AA886" s="1">
        <v>243.9</v>
      </c>
      <c r="AB886" s="1">
        <v>75.349999999999994</v>
      </c>
      <c r="AC886" s="2">
        <v>26.21</v>
      </c>
      <c r="AD886" s="1">
        <v>24.93</v>
      </c>
      <c r="AE886" s="1">
        <v>27.16</v>
      </c>
      <c r="AF886" s="2">
        <v>25.75</v>
      </c>
      <c r="AG886" s="1">
        <v>24.99</v>
      </c>
      <c r="AH886" s="1">
        <v>26.29</v>
      </c>
      <c r="AI886" s="2">
        <v>24.71</v>
      </c>
      <c r="AJ886" s="1">
        <v>24.12</v>
      </c>
      <c r="AK886" s="1">
        <v>25.09</v>
      </c>
      <c r="AL886" s="2">
        <v>24.3</v>
      </c>
      <c r="AM886" s="1">
        <v>23.61</v>
      </c>
      <c r="AN886" s="1">
        <v>24.74</v>
      </c>
      <c r="AO886" s="1" t="s">
        <v>0</v>
      </c>
      <c r="AP886" s="1">
        <v>7.4999999999999997E-2</v>
      </c>
      <c r="AQ886" s="1">
        <v>27.28</v>
      </c>
      <c r="AR886" s="1">
        <v>81.099999999999994</v>
      </c>
      <c r="AS886" s="1">
        <v>7.6999999999999999E-2</v>
      </c>
      <c r="AT886" s="1">
        <v>22.2</v>
      </c>
      <c r="AU886" s="1">
        <v>27.83</v>
      </c>
      <c r="AV886" s="1">
        <v>22.83</v>
      </c>
      <c r="AW886" s="1">
        <v>26.92</v>
      </c>
      <c r="AX886" s="1">
        <v>526.5</v>
      </c>
      <c r="AY886" s="2">
        <f>+AX886*4*4.5/1000*5263/1000/10000*1000</f>
        <v>4.9877451000000006</v>
      </c>
      <c r="AZ886" s="1">
        <v>738.6</v>
      </c>
      <c r="BA886" s="1">
        <v>63814.29</v>
      </c>
      <c r="BD886" s="2">
        <f>0.6108*EXP((U886*17.27)/(U886+237.3))</f>
        <v>2.6374919792382325</v>
      </c>
      <c r="BE886" s="2">
        <f>0.6108*EXP((V886*17.27)/(V886+237.3))</f>
        <v>6.4828047854892876</v>
      </c>
      <c r="BF886" s="2">
        <f>+(BE886+BD886)/2</f>
        <v>4.5601483823637601</v>
      </c>
      <c r="BG886" s="2">
        <f>+((BD886*X886/100)+(BE886*Y886/100))/2</f>
        <v>3.4533557631805771</v>
      </c>
      <c r="BH886" s="2">
        <f>+BF886-BG886</f>
        <v>1.1067926191831829</v>
      </c>
    </row>
    <row r="887" spans="1:62" x14ac:dyDescent="0.2">
      <c r="A887" s="5">
        <v>43984</v>
      </c>
      <c r="B887" s="3">
        <v>0</v>
      </c>
      <c r="C887" s="7">
        <v>154</v>
      </c>
      <c r="D887" s="1">
        <v>11.64</v>
      </c>
      <c r="E887" s="1">
        <v>24.51</v>
      </c>
      <c r="F887" s="1">
        <v>325.4871</v>
      </c>
      <c r="G887" s="1">
        <v>62.30312</v>
      </c>
      <c r="H887" s="1">
        <v>-64.516279999999995</v>
      </c>
      <c r="I887" s="1">
        <v>-19.13843</v>
      </c>
      <c r="J887" s="1">
        <v>30.850909999999999</v>
      </c>
      <c r="K887" s="1">
        <v>304.0009</v>
      </c>
      <c r="L887" s="1">
        <v>421.30419999999998</v>
      </c>
      <c r="M887" s="1">
        <v>466.68200000000002</v>
      </c>
      <c r="N887" s="1">
        <v>263.18389999999999</v>
      </c>
      <c r="O887" s="1">
        <v>-45.377859999999998</v>
      </c>
      <c r="P887" s="2">
        <f>+G887/F887</f>
        <v>0.19141502074890218</v>
      </c>
      <c r="Q887" s="1">
        <v>217.80609999999999</v>
      </c>
      <c r="R887" s="1">
        <v>20.69</v>
      </c>
      <c r="S887" s="1">
        <v>41.33</v>
      </c>
      <c r="T887" s="1">
        <v>28.64</v>
      </c>
      <c r="U887" s="1">
        <v>20.71</v>
      </c>
      <c r="V887" s="1">
        <v>37.04</v>
      </c>
      <c r="W887" s="1">
        <v>87.1</v>
      </c>
      <c r="X887" s="1">
        <v>36.369999999999997</v>
      </c>
      <c r="Y887" s="1">
        <v>94.4</v>
      </c>
      <c r="Z887" s="1">
        <v>1.831</v>
      </c>
      <c r="AA887" s="1">
        <v>260</v>
      </c>
      <c r="AB887" s="1">
        <v>54.84</v>
      </c>
      <c r="AC887" s="2">
        <v>26.32</v>
      </c>
      <c r="AD887" s="1">
        <v>24.97</v>
      </c>
      <c r="AE887" s="1">
        <v>27.35</v>
      </c>
      <c r="AF887" s="2">
        <v>25.99</v>
      </c>
      <c r="AG887" s="1">
        <v>25.27</v>
      </c>
      <c r="AH887" s="1">
        <v>26.55</v>
      </c>
      <c r="AI887" s="2">
        <v>25.04</v>
      </c>
      <c r="AJ887" s="1">
        <v>24.52</v>
      </c>
      <c r="AK887" s="1">
        <v>25.38</v>
      </c>
      <c r="AL887" s="2">
        <v>24.59</v>
      </c>
      <c r="AM887" s="1">
        <v>23.95</v>
      </c>
      <c r="AN887" s="1">
        <v>25</v>
      </c>
      <c r="AO887" s="1" t="s">
        <v>0</v>
      </c>
      <c r="AP887" s="1">
        <v>7.4999999999999997E-2</v>
      </c>
      <c r="AQ887" s="1">
        <v>27.51</v>
      </c>
      <c r="AR887" s="1">
        <v>81.599999999999994</v>
      </c>
      <c r="AS887" s="1">
        <v>7.8E-2</v>
      </c>
      <c r="AT887" s="1">
        <v>22.05</v>
      </c>
      <c r="AU887" s="1">
        <v>28.1</v>
      </c>
      <c r="AV887" s="1">
        <v>22.68</v>
      </c>
      <c r="AW887" s="1">
        <v>27.1</v>
      </c>
      <c r="AX887" s="1">
        <v>595.1</v>
      </c>
      <c r="AY887" s="2">
        <f>+AX887*4*4.5/1000*5263/1000/10000*1000</f>
        <v>5.6376203399999998</v>
      </c>
      <c r="AZ887" s="1">
        <v>737.1</v>
      </c>
      <c r="BA887" s="1">
        <v>63682.81</v>
      </c>
      <c r="BD887" s="2">
        <f>0.6108*EXP((U887*17.27)/(U887+237.3))</f>
        <v>2.4430474705938852</v>
      </c>
      <c r="BE887" s="2">
        <f>0.6108*EXP((V887*17.27)/(V887+237.3))</f>
        <v>6.2884989013734849</v>
      </c>
      <c r="BF887" s="2">
        <f>+(BE887+BD887)/2</f>
        <v>4.3657731859836852</v>
      </c>
      <c r="BG887" s="2">
        <f>+((BD887*X887/100)+(BE887*Y887/100))/2</f>
        <v>3.4124396639757828</v>
      </c>
      <c r="BH887" s="2">
        <f>+BF887-BG887</f>
        <v>0.95333352200790245</v>
      </c>
      <c r="BI887" s="7"/>
      <c r="BJ887" s="7"/>
    </row>
    <row r="888" spans="1:62" x14ac:dyDescent="0.2">
      <c r="A888" s="4">
        <v>43985</v>
      </c>
      <c r="B888" s="3">
        <v>0</v>
      </c>
      <c r="C888" s="7">
        <v>155</v>
      </c>
      <c r="D888" s="1">
        <v>11.67</v>
      </c>
      <c r="E888" s="1">
        <v>22.29</v>
      </c>
      <c r="F888" s="1">
        <v>334.97669999999999</v>
      </c>
      <c r="G888" s="1">
        <v>64.636870000000002</v>
      </c>
      <c r="H888" s="1">
        <v>-73.486279999999994</v>
      </c>
      <c r="I888" s="1">
        <v>-24.330819999999999</v>
      </c>
      <c r="J888" s="1">
        <v>31.739789999999999</v>
      </c>
      <c r="K888" s="1">
        <v>304.88979999999998</v>
      </c>
      <c r="L888" s="1">
        <v>418.63850000000002</v>
      </c>
      <c r="M888" s="1">
        <v>467.79399999999998</v>
      </c>
      <c r="N888" s="1">
        <v>270.33980000000003</v>
      </c>
      <c r="O888" s="1">
        <v>-49.155459999999998</v>
      </c>
      <c r="P888" s="2">
        <f>+G888/F888</f>
        <v>0.19295930134842215</v>
      </c>
      <c r="Q888" s="1">
        <v>221.18430000000001</v>
      </c>
      <c r="R888" s="1">
        <v>20.38</v>
      </c>
      <c r="S888" s="1">
        <v>43.25</v>
      </c>
      <c r="T888" s="1">
        <v>29.08</v>
      </c>
      <c r="U888" s="1">
        <v>20.49</v>
      </c>
      <c r="V888" s="1">
        <v>38.58</v>
      </c>
      <c r="W888" s="1">
        <v>67</v>
      </c>
      <c r="X888" s="1">
        <v>26.88</v>
      </c>
      <c r="Y888" s="1">
        <v>94.6</v>
      </c>
      <c r="Z888" s="1">
        <v>1.7130000000000001</v>
      </c>
      <c r="AA888" s="1">
        <v>225.6</v>
      </c>
      <c r="AB888" s="1">
        <v>64.16</v>
      </c>
      <c r="AC888" s="2">
        <v>26.5</v>
      </c>
      <c r="AD888" s="1">
        <v>25.18</v>
      </c>
      <c r="AE888" s="1">
        <v>27.36</v>
      </c>
      <c r="AF888" s="2">
        <v>26.21</v>
      </c>
      <c r="AG888" s="1">
        <v>25.48</v>
      </c>
      <c r="AH888" s="1">
        <v>26.7</v>
      </c>
      <c r="AI888" s="2">
        <v>25.32</v>
      </c>
      <c r="AJ888" s="1">
        <v>24.73</v>
      </c>
      <c r="AK888" s="1">
        <v>25.72</v>
      </c>
      <c r="AL888" s="2">
        <v>24.87</v>
      </c>
      <c r="AM888" s="1">
        <v>24.15</v>
      </c>
      <c r="AN888" s="1">
        <v>25.39</v>
      </c>
      <c r="AO888" s="1">
        <v>0.33100000000000002</v>
      </c>
      <c r="AP888" s="1">
        <v>7.4999999999999997E-2</v>
      </c>
      <c r="AQ888" s="1">
        <v>27.76</v>
      </c>
      <c r="AR888" s="1">
        <v>82</v>
      </c>
      <c r="AS888" s="1">
        <v>7.8E-2</v>
      </c>
      <c r="AT888" s="1">
        <v>21.92</v>
      </c>
      <c r="AU888" s="1">
        <v>28.14</v>
      </c>
      <c r="AV888" s="1">
        <v>22.56</v>
      </c>
      <c r="AW888" s="1">
        <v>27.05</v>
      </c>
      <c r="AX888" s="1">
        <v>443.5</v>
      </c>
      <c r="AY888" s="2">
        <f>+AX888*4*4.5/1000*5263/1000/10000*1000</f>
        <v>4.2014528999999996</v>
      </c>
      <c r="AZ888" s="1">
        <v>746.2</v>
      </c>
      <c r="BA888" s="1">
        <v>64469.4</v>
      </c>
      <c r="BD888" s="2">
        <f>0.6108*EXP((U888*17.27)/(U888+237.3))</f>
        <v>2.4101545922151288</v>
      </c>
      <c r="BE888" s="2">
        <f>0.6108*EXP((V888*17.27)/(V888+237.3))</f>
        <v>6.8353658050883617</v>
      </c>
      <c r="BF888" s="2">
        <f>+(BE888+BD888)/2</f>
        <v>4.6227601986517453</v>
      </c>
      <c r="BG888" s="2">
        <f>+((BD888*X888/100)+(BE888*Y888/100))/2</f>
        <v>3.557052803000508</v>
      </c>
      <c r="BH888" s="2">
        <f>+BF888-BG888</f>
        <v>1.0657073956512373</v>
      </c>
    </row>
    <row r="889" spans="1:62" x14ac:dyDescent="0.2">
      <c r="A889" s="5">
        <v>43986</v>
      </c>
      <c r="B889" s="3">
        <v>0</v>
      </c>
      <c r="C889" s="7">
        <v>156</v>
      </c>
      <c r="D889" s="1">
        <v>11.57</v>
      </c>
      <c r="E889" s="1">
        <v>23.84</v>
      </c>
      <c r="F889" s="1">
        <v>326.83589999999998</v>
      </c>
      <c r="G889" s="1">
        <v>64.670990000000003</v>
      </c>
      <c r="H889" s="1">
        <v>-82.369770000000003</v>
      </c>
      <c r="I889" s="1">
        <v>-26.411950000000001</v>
      </c>
      <c r="J889" s="1">
        <v>31.718209999999999</v>
      </c>
      <c r="K889" s="1">
        <v>304.8682</v>
      </c>
      <c r="L889" s="1">
        <v>410.04109999999997</v>
      </c>
      <c r="M889" s="1">
        <v>465.99900000000002</v>
      </c>
      <c r="N889" s="1">
        <v>262.16489999999999</v>
      </c>
      <c r="O889" s="1">
        <v>-55.957819999999998</v>
      </c>
      <c r="P889" s="2">
        <f>+G889/F889</f>
        <v>0.19786990963966936</v>
      </c>
      <c r="Q889" s="1">
        <v>206.2071</v>
      </c>
      <c r="R889" s="1">
        <v>17.899999999999999</v>
      </c>
      <c r="S889" s="1">
        <v>46.07</v>
      </c>
      <c r="T889" s="1">
        <v>28.8</v>
      </c>
      <c r="U889" s="1">
        <v>17.68</v>
      </c>
      <c r="V889" s="1">
        <v>40.07</v>
      </c>
      <c r="W889" s="1">
        <v>72.94</v>
      </c>
      <c r="X889" s="1">
        <v>19.57</v>
      </c>
      <c r="Y889" s="1">
        <v>90.7</v>
      </c>
      <c r="Z889" s="1">
        <v>1.94</v>
      </c>
      <c r="AA889" s="1">
        <v>261.2</v>
      </c>
      <c r="AB889" s="1">
        <v>71.34</v>
      </c>
      <c r="AC889" s="2">
        <v>25.99</v>
      </c>
      <c r="AD889" s="1">
        <v>24.64</v>
      </c>
      <c r="AE889" s="1">
        <v>26.97</v>
      </c>
      <c r="AF889" s="2">
        <v>26.05</v>
      </c>
      <c r="AG889" s="1">
        <v>25.32</v>
      </c>
      <c r="AH889" s="1">
        <v>26.68</v>
      </c>
      <c r="AI889" s="2">
        <v>25.51</v>
      </c>
      <c r="AJ889" s="1">
        <v>24.91</v>
      </c>
      <c r="AK889" s="1">
        <v>25.79</v>
      </c>
      <c r="AL889" s="2">
        <v>25.08</v>
      </c>
      <c r="AM889" s="1">
        <v>24.33</v>
      </c>
      <c r="AN889" s="1">
        <v>25.55</v>
      </c>
      <c r="AO889" s="1" t="s">
        <v>0</v>
      </c>
      <c r="AP889" s="1">
        <v>7.2999999999999995E-2</v>
      </c>
      <c r="AQ889" s="1">
        <v>27.51</v>
      </c>
      <c r="AR889" s="1">
        <v>81.5</v>
      </c>
      <c r="AS889" s="1">
        <v>7.5999999999999998E-2</v>
      </c>
      <c r="AT889" s="1">
        <v>21.1</v>
      </c>
      <c r="AU889" s="1">
        <v>27.37</v>
      </c>
      <c r="AV889" s="1">
        <v>21.7</v>
      </c>
      <c r="AW889" s="1">
        <v>26.4</v>
      </c>
      <c r="AX889" s="1">
        <v>419.6</v>
      </c>
      <c r="AY889" s="2">
        <f>+AX889*4*4.5/1000*5263/1000/10000*1000</f>
        <v>3.9750386400000002</v>
      </c>
      <c r="AZ889" s="1">
        <v>720</v>
      </c>
      <c r="BA889" s="1">
        <v>62208.51</v>
      </c>
      <c r="BD889" s="2">
        <f>0.6108*EXP((U889*17.27)/(U889+237.3))</f>
        <v>2.0228246598043871</v>
      </c>
      <c r="BE889" s="2">
        <f>0.6108*EXP((V889*17.27)/(V889+237.3))</f>
        <v>7.4031740916887889</v>
      </c>
      <c r="BF889" s="2">
        <f>+(BE889+BD889)/2</f>
        <v>4.7129993757465876</v>
      </c>
      <c r="BG889" s="2">
        <f>+((BD889*X889/100)+(BE889*Y889/100))/2</f>
        <v>3.5552728435427254</v>
      </c>
      <c r="BH889" s="2">
        <f>+BF889-BG889</f>
        <v>1.1577265322038621</v>
      </c>
    </row>
    <row r="890" spans="1:62" s="7" customFormat="1" x14ac:dyDescent="0.2">
      <c r="A890" s="5">
        <v>43987</v>
      </c>
      <c r="B890" s="9">
        <v>0</v>
      </c>
      <c r="C890" s="7">
        <v>157</v>
      </c>
      <c r="D890" s="2">
        <v>11.67</v>
      </c>
      <c r="E890" s="2">
        <v>20.99</v>
      </c>
      <c r="F890" s="2">
        <v>294.67509999999999</v>
      </c>
      <c r="G890" s="2">
        <v>60.020440000000001</v>
      </c>
      <c r="H890" s="2">
        <v>-73.834270000000004</v>
      </c>
      <c r="I890" s="2">
        <v>-19.348279999999999</v>
      </c>
      <c r="J890" s="2">
        <v>29.041399999999999</v>
      </c>
      <c r="K890" s="2">
        <v>302.19139999999999</v>
      </c>
      <c r="L890" s="2">
        <v>400.7423</v>
      </c>
      <c r="M890" s="2">
        <v>455.22829999999999</v>
      </c>
      <c r="N890" s="2">
        <v>234.65469999999999</v>
      </c>
      <c r="O890" s="2">
        <v>-54.485979999999998</v>
      </c>
      <c r="P890" s="2">
        <f>+G890/F890</f>
        <v>0.20368344661629029</v>
      </c>
      <c r="Q890" s="2">
        <v>180.1687</v>
      </c>
      <c r="R890" s="2">
        <v>18.940000000000001</v>
      </c>
      <c r="S890" s="2">
        <v>42.01</v>
      </c>
      <c r="T890" s="2">
        <v>26.97</v>
      </c>
      <c r="U890" s="2">
        <v>17.8</v>
      </c>
      <c r="V890" s="2">
        <v>36.76</v>
      </c>
      <c r="W890" s="2">
        <v>67.849999999999994</v>
      </c>
      <c r="X890" s="2">
        <v>16.940000000000001</v>
      </c>
      <c r="Y890" s="2">
        <v>83.4</v>
      </c>
      <c r="Z890" s="2">
        <v>2.3109999999999999</v>
      </c>
      <c r="AA890" s="2">
        <v>229.9</v>
      </c>
      <c r="AB890" s="2">
        <v>43.83</v>
      </c>
      <c r="AC890" s="2">
        <v>25.68</v>
      </c>
      <c r="AD890" s="2">
        <v>24.45</v>
      </c>
      <c r="AE890" s="2">
        <v>26.53</v>
      </c>
      <c r="AF890" s="2">
        <v>25.86</v>
      </c>
      <c r="AG890" s="2">
        <v>25.13</v>
      </c>
      <c r="AH890" s="2">
        <v>26.34</v>
      </c>
      <c r="AI890" s="2">
        <v>25.58</v>
      </c>
      <c r="AJ890" s="2">
        <v>24.93</v>
      </c>
      <c r="AK890" s="2">
        <v>25.88</v>
      </c>
      <c r="AL890" s="2">
        <v>25.22</v>
      </c>
      <c r="AM890" s="2">
        <v>24.41</v>
      </c>
      <c r="AN890" s="2">
        <v>25.66</v>
      </c>
      <c r="AO890" s="2" t="s">
        <v>0</v>
      </c>
      <c r="AP890" s="2">
        <v>7.2999999999999995E-2</v>
      </c>
      <c r="AQ890" s="2">
        <v>27.22</v>
      </c>
      <c r="AR890" s="2">
        <v>81</v>
      </c>
      <c r="AS890" s="2">
        <v>7.4999999999999997E-2</v>
      </c>
      <c r="AT890" s="2">
        <v>20.72</v>
      </c>
      <c r="AU890" s="2">
        <v>27.12</v>
      </c>
      <c r="AV890" s="2">
        <v>21.3</v>
      </c>
      <c r="AW890" s="2">
        <v>26.28</v>
      </c>
      <c r="AX890" s="2">
        <v>562.4</v>
      </c>
      <c r="AY890" s="2">
        <f>+AX890*4*4.5/1000*5263/1000/10000*1000</f>
        <v>5.32784016</v>
      </c>
      <c r="AZ890" s="2">
        <v>652.70000000000005</v>
      </c>
      <c r="BA890" s="2">
        <v>56392.09</v>
      </c>
      <c r="BB890" s="2"/>
      <c r="BC890" s="2"/>
      <c r="BD890" s="2">
        <f>0.6108*EXP((U890*17.27)/(U890+237.3))</f>
        <v>2.038176335166181</v>
      </c>
      <c r="BE890" s="2">
        <f>0.6108*EXP((V890*17.27)/(V890+237.3))</f>
        <v>6.1932520981423824</v>
      </c>
      <c r="BF890" s="2">
        <f>+(BE890+BD890)/2</f>
        <v>4.1157142166542817</v>
      </c>
      <c r="BG890" s="2">
        <f>+((BD890*X890/100)+(BE890*Y890/100))/2</f>
        <v>2.7552196605139487</v>
      </c>
      <c r="BH890" s="2">
        <f>+BF890-BG890</f>
        <v>1.360494556140333</v>
      </c>
    </row>
    <row r="891" spans="1:62" x14ac:dyDescent="0.2">
      <c r="A891" s="5">
        <v>43988</v>
      </c>
      <c r="B891" s="3">
        <v>0</v>
      </c>
      <c r="C891" s="7">
        <v>158</v>
      </c>
      <c r="D891" s="1">
        <v>11.65</v>
      </c>
      <c r="E891" s="1">
        <v>17.52</v>
      </c>
      <c r="F891" s="1">
        <v>353.03519999999997</v>
      </c>
      <c r="G891" s="1">
        <v>71.408299999999997</v>
      </c>
      <c r="H891" s="1">
        <v>-90.771119999999996</v>
      </c>
      <c r="I891" s="1">
        <v>-18.740349999999999</v>
      </c>
      <c r="J891" s="1">
        <v>26.509519999999998</v>
      </c>
      <c r="K891" s="1">
        <v>299.65949999999998</v>
      </c>
      <c r="L891" s="1">
        <v>368.36759999999998</v>
      </c>
      <c r="M891" s="1">
        <v>440.39839999999998</v>
      </c>
      <c r="N891" s="1">
        <v>281.62689999999998</v>
      </c>
      <c r="O891" s="1">
        <v>-72.030760000000001</v>
      </c>
      <c r="P891" s="2">
        <f>+G891/F891</f>
        <v>0.2022696320366921</v>
      </c>
      <c r="Q891" s="1">
        <v>209.59610000000001</v>
      </c>
      <c r="R891" s="1">
        <v>15.75</v>
      </c>
      <c r="S891" s="1">
        <v>38.51</v>
      </c>
      <c r="T891" s="1">
        <v>24.45</v>
      </c>
      <c r="U891" s="1">
        <v>15.2</v>
      </c>
      <c r="V891" s="1">
        <v>35.58</v>
      </c>
      <c r="W891" s="1">
        <v>80.3</v>
      </c>
      <c r="X891" s="1">
        <v>22.18</v>
      </c>
      <c r="Y891" s="1">
        <v>87.9</v>
      </c>
      <c r="Z891" s="1">
        <v>1.8660000000000001</v>
      </c>
      <c r="AA891" s="1">
        <v>247.9</v>
      </c>
      <c r="AB891" s="1">
        <v>55.31</v>
      </c>
      <c r="AC891" s="2">
        <v>25.02</v>
      </c>
      <c r="AD891" s="1">
        <v>23.66</v>
      </c>
      <c r="AE891" s="1">
        <v>25.94</v>
      </c>
      <c r="AF891" s="2">
        <v>25.42</v>
      </c>
      <c r="AG891" s="1">
        <v>24.74</v>
      </c>
      <c r="AH891" s="1">
        <v>26.06</v>
      </c>
      <c r="AI891" s="2">
        <v>25.54</v>
      </c>
      <c r="AJ891" s="1">
        <v>24.95</v>
      </c>
      <c r="AK891" s="1">
        <v>25.88</v>
      </c>
      <c r="AL891" s="2">
        <v>25.29</v>
      </c>
      <c r="AM891" s="1">
        <v>24.48</v>
      </c>
      <c r="AN891" s="1">
        <v>25.75</v>
      </c>
      <c r="AO891" s="1" t="s">
        <v>0</v>
      </c>
      <c r="AP891" s="1">
        <v>7.3999999999999996E-2</v>
      </c>
      <c r="AQ891" s="1">
        <v>26.54</v>
      </c>
      <c r="AR891" s="1">
        <v>79.78</v>
      </c>
      <c r="AS891" s="1">
        <v>7.5999999999999998E-2</v>
      </c>
      <c r="AT891" s="1">
        <v>21.38</v>
      </c>
      <c r="AU891" s="1">
        <v>27.38</v>
      </c>
      <c r="AV891" s="1">
        <v>21.94</v>
      </c>
      <c r="AW891" s="1">
        <v>26.77</v>
      </c>
      <c r="AX891" s="1">
        <v>655.6</v>
      </c>
      <c r="AY891" s="2">
        <f>+AX891*4*4.5/1000*5263/1000/10000*1000</f>
        <v>6.2107610400000004</v>
      </c>
      <c r="AZ891" s="1">
        <v>757.1</v>
      </c>
      <c r="BA891" s="1">
        <v>65409.78</v>
      </c>
      <c r="BD891" s="2">
        <f>0.6108*EXP((U891*17.27)/(U891+237.3))</f>
        <v>1.727428862466867</v>
      </c>
      <c r="BE891" s="2">
        <f>0.6108*EXP((V891*17.27)/(V891+237.3))</f>
        <v>5.8054521146025975</v>
      </c>
      <c r="BF891" s="2">
        <f>+(BE891+BD891)/2</f>
        <v>3.766440488534732</v>
      </c>
      <c r="BG891" s="2">
        <f>+((BD891*X891/100)+(BE891*Y891/100))/2</f>
        <v>2.7430680652154176</v>
      </c>
      <c r="BH891" s="2">
        <f>+BF891-BG891</f>
        <v>1.0233724233193144</v>
      </c>
    </row>
    <row r="892" spans="1:62" x14ac:dyDescent="0.2">
      <c r="A892" s="5">
        <v>43989</v>
      </c>
      <c r="B892" s="3">
        <v>0</v>
      </c>
      <c r="C892" s="7">
        <v>159</v>
      </c>
      <c r="D892" s="1">
        <v>11.75</v>
      </c>
      <c r="E892" s="1">
        <v>20.63</v>
      </c>
      <c r="F892" s="1">
        <v>342.56920000000002</v>
      </c>
      <c r="G892" s="1">
        <v>67.554860000000005</v>
      </c>
      <c r="H892" s="1">
        <v>-75.222089999999994</v>
      </c>
      <c r="I892" s="1">
        <v>-11.62917</v>
      </c>
      <c r="J892" s="1">
        <v>26.77749</v>
      </c>
      <c r="K892" s="1">
        <v>299.92750000000001</v>
      </c>
      <c r="L892" s="1">
        <v>385.34550000000002</v>
      </c>
      <c r="M892" s="1">
        <v>448.9384</v>
      </c>
      <c r="N892" s="1">
        <v>275.01429999999999</v>
      </c>
      <c r="O892" s="1">
        <v>-63.592919999999999</v>
      </c>
      <c r="P892" s="2">
        <f>+G892/F892</f>
        <v>0.19720062399071486</v>
      </c>
      <c r="Q892" s="1">
        <v>211.42140000000001</v>
      </c>
      <c r="R892" s="1">
        <v>15.69</v>
      </c>
      <c r="S892" s="1">
        <v>37.82</v>
      </c>
      <c r="T892" s="1">
        <v>25.61</v>
      </c>
      <c r="U892" s="1">
        <v>16.059999999999999</v>
      </c>
      <c r="V892" s="1">
        <v>35.58</v>
      </c>
      <c r="W892" s="1">
        <v>89.2</v>
      </c>
      <c r="X892" s="1">
        <v>31.37</v>
      </c>
      <c r="Y892" s="1">
        <v>92.1</v>
      </c>
      <c r="Z892" s="1">
        <v>2.6520000000000001</v>
      </c>
      <c r="AA892" s="1">
        <v>197.9</v>
      </c>
      <c r="AB892" s="1">
        <v>49.83</v>
      </c>
      <c r="AC892" s="2">
        <v>24.75</v>
      </c>
      <c r="AD892" s="1">
        <v>23.4</v>
      </c>
      <c r="AE892" s="1">
        <v>25.66</v>
      </c>
      <c r="AF892" s="2">
        <v>25.07</v>
      </c>
      <c r="AG892" s="1">
        <v>24.39</v>
      </c>
      <c r="AH892" s="1">
        <v>25.57</v>
      </c>
      <c r="AI892" s="2">
        <v>25.29</v>
      </c>
      <c r="AJ892" s="1">
        <v>24.71</v>
      </c>
      <c r="AK892" s="1">
        <v>25.58</v>
      </c>
      <c r="AL892" s="2">
        <v>25.12</v>
      </c>
      <c r="AM892" s="1">
        <v>24.35</v>
      </c>
      <c r="AN892" s="1">
        <v>25.43</v>
      </c>
      <c r="AO892" s="1" t="s">
        <v>0</v>
      </c>
      <c r="AP892" s="1">
        <v>7.4999999999999997E-2</v>
      </c>
      <c r="AQ892" s="1">
        <v>26.24</v>
      </c>
      <c r="AR892" s="1">
        <v>79.25</v>
      </c>
      <c r="AS892" s="1">
        <v>7.5999999999999998E-2</v>
      </c>
      <c r="AT892" s="1">
        <v>21.63</v>
      </c>
      <c r="AU892" s="1">
        <v>27.46</v>
      </c>
      <c r="AV892" s="1">
        <v>22.18</v>
      </c>
      <c r="AW892" s="1">
        <v>26.96</v>
      </c>
      <c r="AX892" s="1">
        <v>490.5</v>
      </c>
      <c r="AY892" s="2">
        <f>+AX892*4*4.5/1000*5263/1000/10000*1000</f>
        <v>4.6467026999999996</v>
      </c>
      <c r="AZ892" s="1">
        <v>750.4</v>
      </c>
      <c r="BA892" s="1">
        <v>64837.06</v>
      </c>
      <c r="BD892" s="2">
        <f>0.6108*EXP((U892*17.27)/(U892+237.3))</f>
        <v>1.8252667975660446</v>
      </c>
      <c r="BE892" s="2">
        <f>0.6108*EXP((V892*17.27)/(V892+237.3))</f>
        <v>5.8054521146025975</v>
      </c>
      <c r="BF892" s="2">
        <f>+(BE892+BD892)/2</f>
        <v>3.8153594560843209</v>
      </c>
      <c r="BG892" s="2">
        <f>+((BD892*X892/100)+(BE892*Y892/100))/2</f>
        <v>2.9597037959727297</v>
      </c>
      <c r="BH892" s="2">
        <f>+BF892-BG892</f>
        <v>0.85565566011159122</v>
      </c>
    </row>
    <row r="893" spans="1:62" x14ac:dyDescent="0.2">
      <c r="A893" s="5">
        <v>43990</v>
      </c>
      <c r="B893" s="3">
        <v>0</v>
      </c>
      <c r="C893" s="7">
        <v>160</v>
      </c>
      <c r="D893" s="1">
        <v>11.78</v>
      </c>
      <c r="E893" s="1">
        <v>21.36</v>
      </c>
      <c r="F893" s="1">
        <v>283.67439999999999</v>
      </c>
      <c r="G893" s="1">
        <v>57.281039999999997</v>
      </c>
      <c r="H893" s="1">
        <v>-48.901800000000001</v>
      </c>
      <c r="I893" s="1">
        <v>-8.610716</v>
      </c>
      <c r="J893" s="1">
        <v>27.15822</v>
      </c>
      <c r="K893" s="1">
        <v>300.3082</v>
      </c>
      <c r="L893" s="1">
        <v>413.26929999999999</v>
      </c>
      <c r="M893" s="1">
        <v>453.56049999999999</v>
      </c>
      <c r="N893" s="1">
        <v>226.39330000000001</v>
      </c>
      <c r="O893" s="1">
        <v>-40.291080000000001</v>
      </c>
      <c r="P893" s="2">
        <f>+G893/F893</f>
        <v>0.20192530591410435</v>
      </c>
      <c r="Q893" s="1">
        <v>186.10220000000001</v>
      </c>
      <c r="R893" s="1">
        <v>19.75</v>
      </c>
      <c r="S893" s="1">
        <v>38.17</v>
      </c>
      <c r="T893" s="1">
        <v>26.23</v>
      </c>
      <c r="U893" s="1">
        <v>19.670000000000002</v>
      </c>
      <c r="V893" s="1">
        <v>35.04</v>
      </c>
      <c r="W893" s="1">
        <v>88.1</v>
      </c>
      <c r="X893" s="1">
        <v>37.590000000000003</v>
      </c>
      <c r="Y893" s="1">
        <v>95.2</v>
      </c>
      <c r="Z893" s="1">
        <v>2.63</v>
      </c>
      <c r="AA893" s="1">
        <v>191.1</v>
      </c>
      <c r="AB893" s="1">
        <v>75.61</v>
      </c>
      <c r="AC893" s="2">
        <v>25.22</v>
      </c>
      <c r="AD893" s="1">
        <v>24.04</v>
      </c>
      <c r="AE893" s="1">
        <v>26.23</v>
      </c>
      <c r="AF893" s="2">
        <v>25.24</v>
      </c>
      <c r="AG893" s="1">
        <v>24.57</v>
      </c>
      <c r="AH893" s="1">
        <v>25.79</v>
      </c>
      <c r="AI893" s="2">
        <v>25.21</v>
      </c>
      <c r="AJ893" s="1">
        <v>24.58</v>
      </c>
      <c r="AK893" s="1">
        <v>25.46</v>
      </c>
      <c r="AL893" s="2">
        <v>25.05</v>
      </c>
      <c r="AM893" s="1">
        <v>24.26</v>
      </c>
      <c r="AN893" s="1">
        <v>25.38</v>
      </c>
      <c r="AO893" s="1">
        <v>0.33</v>
      </c>
      <c r="AP893" s="1">
        <v>7.4999999999999997E-2</v>
      </c>
      <c r="AQ893" s="1">
        <v>26.64</v>
      </c>
      <c r="AR893" s="1">
        <v>79.930000000000007</v>
      </c>
      <c r="AS893" s="1">
        <v>7.6999999999999999E-2</v>
      </c>
      <c r="AT893" s="1">
        <v>21.77</v>
      </c>
      <c r="AU893" s="1">
        <v>27.66</v>
      </c>
      <c r="AV893" s="1">
        <v>22.35</v>
      </c>
      <c r="AW893" s="1">
        <v>27.01</v>
      </c>
      <c r="AX893" s="1">
        <v>521.5</v>
      </c>
      <c r="AY893" s="2">
        <f>+AX893*4*4.5/1000*5263/1000/10000*1000</f>
        <v>4.9403781000000002</v>
      </c>
      <c r="AZ893" s="1">
        <v>625</v>
      </c>
      <c r="BA893" s="1">
        <v>53999.09</v>
      </c>
      <c r="BD893" s="2">
        <f>0.6108*EXP((U893*17.27)/(U893+237.3))</f>
        <v>2.2909394933489216</v>
      </c>
      <c r="BE893" s="2">
        <f>0.6108*EXP((V893*17.27)/(V893+237.3))</f>
        <v>5.6351239361620395</v>
      </c>
      <c r="BF893" s="2">
        <f>+(BE893+BD893)/2</f>
        <v>3.9630317147554806</v>
      </c>
      <c r="BG893" s="2">
        <f>+((BD893*X893/100)+(BE893*Y893/100))/2</f>
        <v>3.1129010713880607</v>
      </c>
      <c r="BH893" s="2">
        <f>+BF893-BG893</f>
        <v>0.85013064336741984</v>
      </c>
    </row>
    <row r="894" spans="1:62" x14ac:dyDescent="0.2">
      <c r="A894" s="5">
        <v>43991</v>
      </c>
      <c r="B894" s="3">
        <v>0</v>
      </c>
      <c r="C894" s="7">
        <v>161</v>
      </c>
      <c r="D894" s="1">
        <v>11.8</v>
      </c>
      <c r="E894" s="1">
        <v>19.62</v>
      </c>
      <c r="F894" s="1">
        <v>339.64229999999998</v>
      </c>
      <c r="G894" s="1">
        <v>66.03416</v>
      </c>
      <c r="H894" s="1">
        <v>-83.609579999999994</v>
      </c>
      <c r="I894" s="1">
        <v>-20.537669999999999</v>
      </c>
      <c r="J894" s="1">
        <v>28.961870000000001</v>
      </c>
      <c r="K894" s="1">
        <v>302.11189999999999</v>
      </c>
      <c r="L894" s="1">
        <v>390.7921</v>
      </c>
      <c r="M894" s="1">
        <v>453.86399999999998</v>
      </c>
      <c r="N894" s="1">
        <v>273.60809999999998</v>
      </c>
      <c r="O894" s="1">
        <v>-63.071910000000003</v>
      </c>
      <c r="P894" s="2">
        <f>+G894/F894</f>
        <v>0.19442266172381945</v>
      </c>
      <c r="Q894" s="1">
        <v>210.53620000000001</v>
      </c>
      <c r="R894" s="1">
        <v>17.64</v>
      </c>
      <c r="S894" s="1">
        <v>42.83</v>
      </c>
      <c r="T894" s="1">
        <v>26.64</v>
      </c>
      <c r="U894" s="1">
        <v>17.53</v>
      </c>
      <c r="V894" s="1">
        <v>36.82</v>
      </c>
      <c r="W894" s="1">
        <v>63.5</v>
      </c>
      <c r="X894" s="1">
        <v>19.04</v>
      </c>
      <c r="Y894" s="1">
        <v>94.4</v>
      </c>
      <c r="Z894" s="1">
        <v>1.9730000000000001</v>
      </c>
      <c r="AA894" s="1">
        <v>241.9</v>
      </c>
      <c r="AB894" s="1">
        <v>74.63</v>
      </c>
      <c r="AC894" s="2">
        <v>25.46</v>
      </c>
      <c r="AD894" s="1">
        <v>24.09</v>
      </c>
      <c r="AE894" s="1">
        <v>26.29</v>
      </c>
      <c r="AF894" s="2">
        <v>25.49</v>
      </c>
      <c r="AG894" s="1">
        <v>24.75</v>
      </c>
      <c r="AH894" s="1">
        <v>26</v>
      </c>
      <c r="AI894" s="2">
        <v>25.3</v>
      </c>
      <c r="AJ894" s="1">
        <v>24.61</v>
      </c>
      <c r="AK894" s="1">
        <v>25.71</v>
      </c>
      <c r="AL894" s="2">
        <v>25.1</v>
      </c>
      <c r="AM894" s="1">
        <v>24.23</v>
      </c>
      <c r="AN894" s="1">
        <v>25.63</v>
      </c>
      <c r="AO894" s="1">
        <v>0.33300000000000002</v>
      </c>
      <c r="AP894" s="1">
        <v>7.5999999999999998E-2</v>
      </c>
      <c r="AQ894" s="1">
        <v>26.76</v>
      </c>
      <c r="AR894" s="1">
        <v>80.2</v>
      </c>
      <c r="AS894" s="1">
        <v>7.8E-2</v>
      </c>
      <c r="AT894" s="1">
        <v>22.03</v>
      </c>
      <c r="AU894" s="1">
        <v>27.95</v>
      </c>
      <c r="AV894" s="1">
        <v>22.62</v>
      </c>
      <c r="AW894" s="1">
        <v>27.24</v>
      </c>
      <c r="AX894" s="1">
        <v>518.4</v>
      </c>
      <c r="AY894" s="2">
        <f>+AX894*4*4.5/1000*5263/1000/10000*1000</f>
        <v>4.9110105600000002</v>
      </c>
      <c r="AZ894" s="1">
        <v>743.4</v>
      </c>
      <c r="BA894" s="1">
        <v>64226.59</v>
      </c>
      <c r="BD894" s="2">
        <f>0.6108*EXP((U894*17.27)/(U894+237.3))</f>
        <v>2.0037775032515901</v>
      </c>
      <c r="BE894" s="2">
        <f>0.6108*EXP((V894*17.27)/(V894+237.3))</f>
        <v>6.2135562400225623</v>
      </c>
      <c r="BF894" s="2">
        <f>+(BE894+BD894)/2</f>
        <v>4.1086668716370767</v>
      </c>
      <c r="BG894" s="2">
        <f>+((BD894*X894/100)+(BE894*Y894/100))/2</f>
        <v>3.123558163600201</v>
      </c>
      <c r="BH894" s="2">
        <f>+BF894-BG894</f>
        <v>0.98510870803687567</v>
      </c>
    </row>
    <row r="895" spans="1:62" x14ac:dyDescent="0.2">
      <c r="A895" s="5">
        <v>43992</v>
      </c>
      <c r="B895" s="3">
        <v>0</v>
      </c>
      <c r="C895" s="7">
        <v>162</v>
      </c>
      <c r="D895" s="1">
        <v>11.76</v>
      </c>
      <c r="E895" s="1">
        <v>20.95</v>
      </c>
      <c r="F895" s="1">
        <v>341.83240000000001</v>
      </c>
      <c r="G895" s="1">
        <v>66.170879999999997</v>
      </c>
      <c r="H895" s="1">
        <v>-88.125569999999996</v>
      </c>
      <c r="I895" s="1">
        <v>-27.69595</v>
      </c>
      <c r="J895" s="1">
        <v>29.426030000000001</v>
      </c>
      <c r="K895" s="1">
        <v>302.57600000000002</v>
      </c>
      <c r="L895" s="1">
        <v>390.37220000000002</v>
      </c>
      <c r="M895" s="1">
        <v>450.80180000000001</v>
      </c>
      <c r="N895" s="1">
        <v>275.66149999999999</v>
      </c>
      <c r="O895" s="1">
        <v>-60.42962</v>
      </c>
      <c r="P895" s="2">
        <f>+G895/F895</f>
        <v>0.19357696929840471</v>
      </c>
      <c r="Q895" s="1">
        <v>215.2319</v>
      </c>
      <c r="R895" s="1">
        <v>13.88</v>
      </c>
      <c r="S895" s="1">
        <v>44.38</v>
      </c>
      <c r="T895" s="1">
        <v>26.02</v>
      </c>
      <c r="U895" s="1">
        <v>13.61</v>
      </c>
      <c r="V895" s="1">
        <v>38.18</v>
      </c>
      <c r="W895" s="1">
        <v>52.94</v>
      </c>
      <c r="X895" s="1">
        <v>11.76</v>
      </c>
      <c r="Y895" s="1">
        <v>80.900000000000006</v>
      </c>
      <c r="Z895" s="1">
        <v>1.792</v>
      </c>
      <c r="AA895" s="1">
        <v>229.3</v>
      </c>
      <c r="AB895" s="1">
        <v>64.25</v>
      </c>
      <c r="AC895" s="2">
        <v>24.75</v>
      </c>
      <c r="AD895" s="1">
        <v>23.07</v>
      </c>
      <c r="AE895" s="1">
        <v>25.86</v>
      </c>
      <c r="AF895" s="2">
        <v>25.14</v>
      </c>
      <c r="AG895" s="1">
        <v>24.33</v>
      </c>
      <c r="AH895" s="1">
        <v>25.93</v>
      </c>
      <c r="AI895" s="2">
        <v>25.31</v>
      </c>
      <c r="AJ895" s="1">
        <v>24.57</v>
      </c>
      <c r="AK895" s="1">
        <v>25.69</v>
      </c>
      <c r="AL895" s="2">
        <v>25.13</v>
      </c>
      <c r="AM895" s="1">
        <v>24.16</v>
      </c>
      <c r="AN895" s="1">
        <v>25.7</v>
      </c>
      <c r="AO895" s="1">
        <v>0.32800000000000001</v>
      </c>
      <c r="AP895" s="1">
        <v>7.4999999999999997E-2</v>
      </c>
      <c r="AQ895" s="1">
        <v>26.28</v>
      </c>
      <c r="AR895" s="1">
        <v>79.319999999999993</v>
      </c>
      <c r="AS895" s="1">
        <v>7.5999999999999998E-2</v>
      </c>
      <c r="AT895" s="1">
        <v>21.64</v>
      </c>
      <c r="AU895" s="1">
        <v>27.43</v>
      </c>
      <c r="AV895" s="1">
        <v>22.2</v>
      </c>
      <c r="AW895" s="1">
        <v>26.92</v>
      </c>
      <c r="AX895" s="1">
        <v>507.5</v>
      </c>
      <c r="AY895" s="2">
        <f>+AX895*4*4.5/1000*5263/1000/10000*1000</f>
        <v>4.8077504999999991</v>
      </c>
      <c r="AZ895" s="1">
        <v>742.2</v>
      </c>
      <c r="BA895" s="1">
        <v>64126.36</v>
      </c>
      <c r="BD895" s="2">
        <f>0.6108*EXP((U895*17.27)/(U895+237.3))</f>
        <v>1.5585926323859154</v>
      </c>
      <c r="BE895" s="2">
        <f>0.6108*EXP((V895*17.27)/(V895+237.3))</f>
        <v>6.6895091661597998</v>
      </c>
      <c r="BF895" s="2">
        <f>+(BE895+BD895)/2</f>
        <v>4.1240508992728575</v>
      </c>
      <c r="BG895" s="2">
        <f>+((BD895*X895/100)+(BE895*Y895/100))/2</f>
        <v>2.7975517044959308</v>
      </c>
      <c r="BH895" s="2">
        <f>+BF895-BG895</f>
        <v>1.3264991947769267</v>
      </c>
    </row>
    <row r="896" spans="1:62" x14ac:dyDescent="0.2">
      <c r="A896" s="5">
        <v>43993</v>
      </c>
      <c r="B896" s="3">
        <v>0</v>
      </c>
      <c r="C896" s="7">
        <v>163</v>
      </c>
      <c r="D896" s="1">
        <v>11.79</v>
      </c>
      <c r="E896" s="1">
        <v>20.29</v>
      </c>
      <c r="F896" s="1">
        <v>341.2525</v>
      </c>
      <c r="G896" s="1">
        <v>65.757419999999996</v>
      </c>
      <c r="H896" s="1">
        <v>-87.019170000000003</v>
      </c>
      <c r="I896" s="1">
        <v>-28.756080000000001</v>
      </c>
      <c r="J896" s="1">
        <v>30.99353</v>
      </c>
      <c r="K896" s="1">
        <v>304.14350000000002</v>
      </c>
      <c r="L896" s="1">
        <v>401.06040000000002</v>
      </c>
      <c r="M896" s="1">
        <v>459.32339999999999</v>
      </c>
      <c r="N896" s="1">
        <v>275.49509999999998</v>
      </c>
      <c r="O896" s="1">
        <v>-58.263080000000002</v>
      </c>
      <c r="P896" s="2">
        <f>+G896/F896</f>
        <v>0.19269432458370267</v>
      </c>
      <c r="Q896" s="1">
        <v>217.232</v>
      </c>
      <c r="R896" s="1">
        <v>17.03</v>
      </c>
      <c r="S896" s="1">
        <v>44.47</v>
      </c>
      <c r="T896" s="1">
        <v>27.51</v>
      </c>
      <c r="U896" s="1">
        <v>16.440000000000001</v>
      </c>
      <c r="V896" s="1">
        <v>39.36</v>
      </c>
      <c r="W896" s="1">
        <v>67.44</v>
      </c>
      <c r="X896" s="1">
        <v>16.05</v>
      </c>
      <c r="Y896" s="1">
        <v>83.1</v>
      </c>
      <c r="Z896" s="1">
        <v>1.891</v>
      </c>
      <c r="AA896" s="1">
        <v>211.2</v>
      </c>
      <c r="AB896" s="1">
        <v>68.19</v>
      </c>
      <c r="AC896" s="2">
        <v>25.03</v>
      </c>
      <c r="AD896" s="1">
        <v>23.34</v>
      </c>
      <c r="AE896" s="1">
        <v>26.39</v>
      </c>
      <c r="AF896" s="2">
        <v>25.11</v>
      </c>
      <c r="AG896" s="1">
        <v>24.25</v>
      </c>
      <c r="AH896" s="1">
        <v>25.77</v>
      </c>
      <c r="AI896" s="2">
        <v>25.2</v>
      </c>
      <c r="AJ896" s="1">
        <v>24.46</v>
      </c>
      <c r="AK896" s="1">
        <v>25.53</v>
      </c>
      <c r="AL896" s="2">
        <v>25.06</v>
      </c>
      <c r="AM896" s="1">
        <v>24.13</v>
      </c>
      <c r="AN896" s="1">
        <v>25.56</v>
      </c>
      <c r="AO896" s="1">
        <v>0.32700000000000001</v>
      </c>
      <c r="AP896" s="1">
        <v>7.4999999999999997E-2</v>
      </c>
      <c r="AQ896" s="1">
        <v>26.52</v>
      </c>
      <c r="AR896" s="1">
        <v>79.75</v>
      </c>
      <c r="AS896" s="1">
        <v>7.6999999999999999E-2</v>
      </c>
      <c r="AT896" s="1">
        <v>21.53</v>
      </c>
      <c r="AU896" s="1">
        <v>27.54</v>
      </c>
      <c r="AV896" s="1">
        <v>22.09</v>
      </c>
      <c r="AW896" s="1">
        <v>26.93</v>
      </c>
      <c r="AX896" s="1">
        <v>475.5</v>
      </c>
      <c r="AY896" s="2">
        <f>+AX896*4*4.5/1000*5263/1000/10000*1000</f>
        <v>4.5046016999999994</v>
      </c>
      <c r="AZ896" s="1">
        <v>745.2</v>
      </c>
      <c r="BA896" s="1">
        <v>64381.77</v>
      </c>
      <c r="BD896" s="2">
        <f>0.6108*EXP((U896*17.27)/(U896+237.3))</f>
        <v>1.8700220327554167</v>
      </c>
      <c r="BE896" s="2">
        <f>0.6108*EXP((V896*17.27)/(V896+237.3))</f>
        <v>7.1277177283452771</v>
      </c>
      <c r="BF896" s="2">
        <f>+(BE896+BD896)/2</f>
        <v>4.4988698805503464</v>
      </c>
      <c r="BG896" s="2">
        <f>+((BD896*X896/100)+(BE896*Y896/100))/2</f>
        <v>3.1116359842560848</v>
      </c>
      <c r="BH896" s="2">
        <f>+BF896-BG896</f>
        <v>1.3872338962942616</v>
      </c>
    </row>
    <row r="897" spans="1:60" s="7" customFormat="1" x14ac:dyDescent="0.2">
      <c r="A897" s="5">
        <v>43994</v>
      </c>
      <c r="B897" s="9">
        <v>0</v>
      </c>
      <c r="C897" s="7">
        <v>164</v>
      </c>
      <c r="D897" s="2">
        <v>11.79</v>
      </c>
      <c r="E897" s="2">
        <v>23</v>
      </c>
      <c r="F897" s="2">
        <v>336.62259999999998</v>
      </c>
      <c r="G897" s="2">
        <v>64.468919999999997</v>
      </c>
      <c r="H897" s="2">
        <v>-88.051770000000005</v>
      </c>
      <c r="I897" s="2">
        <v>-30.170780000000001</v>
      </c>
      <c r="J897" s="2">
        <v>32.098500000000001</v>
      </c>
      <c r="K897" s="2">
        <v>305.24849999999998</v>
      </c>
      <c r="L897" s="2">
        <v>407.69580000000002</v>
      </c>
      <c r="M897" s="2">
        <v>465.57679999999999</v>
      </c>
      <c r="N897" s="2">
        <v>272.15370000000001</v>
      </c>
      <c r="O897" s="2">
        <v>-57.880989999999997</v>
      </c>
      <c r="P897" s="2">
        <f>+G897/F897</f>
        <v>0.19151690944101793</v>
      </c>
      <c r="Q897" s="2">
        <v>214.27269999999999</v>
      </c>
      <c r="R897" s="2">
        <v>17.32</v>
      </c>
      <c r="S897" s="2">
        <v>48.29</v>
      </c>
      <c r="T897" s="2">
        <v>28.64</v>
      </c>
      <c r="U897" s="2">
        <v>16.760000000000002</v>
      </c>
      <c r="V897" s="2">
        <v>40.340000000000003</v>
      </c>
      <c r="W897" s="2">
        <v>61.47</v>
      </c>
      <c r="X897" s="2">
        <v>14.53</v>
      </c>
      <c r="Y897" s="2">
        <v>84.2</v>
      </c>
      <c r="Z897" s="2">
        <v>2.0529999999999999</v>
      </c>
      <c r="AA897" s="2">
        <v>154.80000000000001</v>
      </c>
      <c r="AB897" s="2">
        <v>91.3</v>
      </c>
      <c r="AC897" s="2">
        <v>25.39</v>
      </c>
      <c r="AD897" s="2">
        <v>23.71</v>
      </c>
      <c r="AE897" s="2">
        <v>26.69</v>
      </c>
      <c r="AF897" s="2">
        <v>25.39</v>
      </c>
      <c r="AG897" s="2">
        <v>24.52</v>
      </c>
      <c r="AH897" s="2">
        <v>26.12</v>
      </c>
      <c r="AI897" s="2">
        <v>25.26</v>
      </c>
      <c r="AJ897" s="2">
        <v>24.53</v>
      </c>
      <c r="AK897" s="2">
        <v>25.71</v>
      </c>
      <c r="AL897" s="2">
        <v>25.08</v>
      </c>
      <c r="AM897" s="2">
        <v>24.17</v>
      </c>
      <c r="AN897" s="2">
        <v>25.66</v>
      </c>
      <c r="AO897" s="2">
        <v>0.32300000000000001</v>
      </c>
      <c r="AP897" s="2">
        <v>7.4999999999999997E-2</v>
      </c>
      <c r="AQ897" s="2">
        <v>26.89</v>
      </c>
      <c r="AR897" s="2">
        <v>80.400000000000006</v>
      </c>
      <c r="AS897" s="2">
        <v>7.6999999999999999E-2</v>
      </c>
      <c r="AT897" s="2">
        <v>21.24</v>
      </c>
      <c r="AU897" s="2">
        <v>27.56</v>
      </c>
      <c r="AV897" s="2">
        <v>21.82</v>
      </c>
      <c r="AW897" s="2">
        <v>26.81</v>
      </c>
      <c r="AX897" s="2">
        <v>490</v>
      </c>
      <c r="AY897" s="2">
        <f>+AX897*4*4.5/1000*5263/1000/10000*1000</f>
        <v>4.641966</v>
      </c>
      <c r="AZ897" s="2">
        <v>740.9</v>
      </c>
      <c r="BA897" s="2">
        <v>64016.26</v>
      </c>
      <c r="BB897" s="2"/>
      <c r="BC897" s="2"/>
      <c r="BD897" s="2">
        <f>0.6108*EXP((U897*17.27)/(U897+237.3))</f>
        <v>1.9084534554069001</v>
      </c>
      <c r="BE897" s="2">
        <f>0.6108*EXP((V897*17.27)/(V897+237.3))</f>
        <v>7.5103146986584024</v>
      </c>
      <c r="BF897" s="2">
        <f>+(BE897+BD897)/2</f>
        <v>4.7093840770326514</v>
      </c>
      <c r="BG897" s="2">
        <f>+((BD897*X897/100)+(BE897*Y897/100))/2</f>
        <v>3.3004916316704986</v>
      </c>
      <c r="BH897" s="2">
        <f>+BF897-BG897</f>
        <v>1.4088924453621527</v>
      </c>
    </row>
    <row r="898" spans="1:60" x14ac:dyDescent="0.2">
      <c r="A898" s="5">
        <v>43995</v>
      </c>
      <c r="B898" s="3">
        <v>0</v>
      </c>
      <c r="C898" s="7">
        <v>165</v>
      </c>
      <c r="D898" s="1">
        <v>11.8</v>
      </c>
      <c r="E898" s="1">
        <v>24.84</v>
      </c>
      <c r="F898" s="1">
        <v>334.80529999999999</v>
      </c>
      <c r="G898" s="1">
        <v>64.879149999999996</v>
      </c>
      <c r="H898" s="1">
        <v>-86.329070000000002</v>
      </c>
      <c r="I898" s="1">
        <v>-25.94265</v>
      </c>
      <c r="J898" s="1">
        <v>32.029960000000003</v>
      </c>
      <c r="K898" s="1">
        <v>305.18</v>
      </c>
      <c r="L898" s="1">
        <v>408.47669999999999</v>
      </c>
      <c r="M898" s="1">
        <v>468.86309999999997</v>
      </c>
      <c r="N898" s="1">
        <v>269.92610000000002</v>
      </c>
      <c r="O898" s="1">
        <v>-60.386420000000001</v>
      </c>
      <c r="P898" s="2">
        <f>+G898/F898</f>
        <v>0.19378172926175302</v>
      </c>
      <c r="Q898" s="1">
        <v>209.53980000000001</v>
      </c>
      <c r="R898" s="1">
        <v>18.34</v>
      </c>
      <c r="S898" s="1">
        <v>46.89</v>
      </c>
      <c r="T898" s="1">
        <v>29.12</v>
      </c>
      <c r="U898" s="1">
        <v>17.22</v>
      </c>
      <c r="V898" s="1">
        <v>40.18</v>
      </c>
      <c r="W898" s="1">
        <v>73.88</v>
      </c>
      <c r="X898" s="1">
        <v>12.77</v>
      </c>
      <c r="Y898" s="1">
        <v>81.7</v>
      </c>
      <c r="Z898" s="1">
        <v>2.15</v>
      </c>
      <c r="AA898" s="1">
        <v>220.8</v>
      </c>
      <c r="AB898" s="1">
        <v>79.27</v>
      </c>
      <c r="AC898" s="2">
        <v>25.65</v>
      </c>
      <c r="AD898" s="1">
        <v>24.05</v>
      </c>
      <c r="AE898" s="1">
        <v>26.55</v>
      </c>
      <c r="AF898" s="2">
        <v>25.64</v>
      </c>
      <c r="AG898" s="1">
        <v>24.8</v>
      </c>
      <c r="AH898" s="1">
        <v>26.18</v>
      </c>
      <c r="AI898" s="2">
        <v>25.4</v>
      </c>
      <c r="AJ898" s="1">
        <v>24.6</v>
      </c>
      <c r="AK898" s="1">
        <v>25.8</v>
      </c>
      <c r="AL898" s="2">
        <v>25.15</v>
      </c>
      <c r="AM898" s="1">
        <v>24.13</v>
      </c>
      <c r="AN898" s="1">
        <v>25.68</v>
      </c>
      <c r="AO898" s="1" t="s">
        <v>0</v>
      </c>
      <c r="AP898" s="1">
        <v>7.3999999999999996E-2</v>
      </c>
      <c r="AQ898" s="1">
        <v>27.27</v>
      </c>
      <c r="AR898" s="1">
        <v>81.099999999999994</v>
      </c>
      <c r="AS898" s="1">
        <v>7.5999999999999998E-2</v>
      </c>
      <c r="AT898" s="1">
        <v>20.92</v>
      </c>
      <c r="AU898" s="1">
        <v>27.38</v>
      </c>
      <c r="AV898" s="1">
        <v>21.5</v>
      </c>
      <c r="AW898" s="1">
        <v>26.49</v>
      </c>
      <c r="AX898" s="1">
        <v>485.9</v>
      </c>
      <c r="AY898" s="2">
        <f>+AX898*4*4.5/1000*5263/1000/10000*1000</f>
        <v>4.6031250599999991</v>
      </c>
      <c r="AZ898" s="1">
        <v>738.3</v>
      </c>
      <c r="BA898" s="1">
        <v>63790.71</v>
      </c>
      <c r="BD898" s="2">
        <f>0.6108*EXP((U898*17.27)/(U898+237.3))</f>
        <v>1.9649103828648702</v>
      </c>
      <c r="BE898" s="2">
        <f>0.6108*EXP((V898*17.27)/(V898+237.3))</f>
        <v>7.4466633550039179</v>
      </c>
      <c r="BF898" s="2">
        <f>+(BE898+BD898)/2</f>
        <v>4.7057868689343945</v>
      </c>
      <c r="BG898" s="2">
        <f>+((BD898*X898/100)+(BE898*Y898/100))/2</f>
        <v>3.1674215084650226</v>
      </c>
      <c r="BH898" s="2">
        <f>+BF898-BG898</f>
        <v>1.5383653604693719</v>
      </c>
    </row>
    <row r="899" spans="1:60" x14ac:dyDescent="0.2">
      <c r="A899" s="5">
        <v>43996</v>
      </c>
      <c r="B899" s="3">
        <v>0</v>
      </c>
      <c r="C899" s="7">
        <v>166</v>
      </c>
      <c r="D899" s="1">
        <v>11.83</v>
      </c>
      <c r="E899" s="1">
        <v>23.33</v>
      </c>
      <c r="F899" s="1">
        <v>336.47739999999999</v>
      </c>
      <c r="G899" s="1">
        <v>66.073790000000002</v>
      </c>
      <c r="H899" s="1">
        <v>-75.767920000000004</v>
      </c>
      <c r="I899" s="1">
        <v>-16.246300000000002</v>
      </c>
      <c r="J899" s="1">
        <v>29.966719999999999</v>
      </c>
      <c r="K899" s="1">
        <v>303.11669999999998</v>
      </c>
      <c r="L899" s="1">
        <v>404.74759999999998</v>
      </c>
      <c r="M899" s="1">
        <v>464.26920000000001</v>
      </c>
      <c r="N899" s="1">
        <v>270.40359999999998</v>
      </c>
      <c r="O899" s="1">
        <v>-59.521619999999999</v>
      </c>
      <c r="P899" s="2">
        <f>+G899/F899</f>
        <v>0.19636917665198317</v>
      </c>
      <c r="Q899" s="1">
        <v>210.8819</v>
      </c>
      <c r="R899" s="1">
        <v>18.62</v>
      </c>
      <c r="S899" s="1">
        <v>42.03</v>
      </c>
      <c r="T899" s="1">
        <v>28.23</v>
      </c>
      <c r="U899" s="1">
        <v>18.32</v>
      </c>
      <c r="V899" s="1">
        <v>37.840000000000003</v>
      </c>
      <c r="W899" s="1">
        <v>93.2</v>
      </c>
      <c r="X899" s="1">
        <v>30.03</v>
      </c>
      <c r="Y899" s="1">
        <v>93.9</v>
      </c>
      <c r="Z899" s="1">
        <v>2.512</v>
      </c>
      <c r="AA899" s="1">
        <v>207.3</v>
      </c>
      <c r="AB899" s="1">
        <v>69.66</v>
      </c>
      <c r="AC899" s="2">
        <v>26</v>
      </c>
      <c r="AD899" s="1">
        <v>24.56</v>
      </c>
      <c r="AE899" s="1">
        <v>26.89</v>
      </c>
      <c r="AF899" s="2">
        <v>25.89</v>
      </c>
      <c r="AG899" s="1">
        <v>25.13</v>
      </c>
      <c r="AH899" s="1">
        <v>26.4</v>
      </c>
      <c r="AI899" s="2">
        <v>25.59</v>
      </c>
      <c r="AJ899" s="1">
        <v>24.87</v>
      </c>
      <c r="AK899" s="1">
        <v>25.93</v>
      </c>
      <c r="AL899" s="2">
        <v>25.32</v>
      </c>
      <c r="AM899" s="1">
        <v>24.42</v>
      </c>
      <c r="AN899" s="1">
        <v>25.74</v>
      </c>
      <c r="AO899" s="1" t="s">
        <v>0</v>
      </c>
      <c r="AP899" s="1">
        <v>7.1999999999999995E-2</v>
      </c>
      <c r="AQ899" s="1">
        <v>27.71</v>
      </c>
      <c r="AR899" s="1">
        <v>81.900000000000006</v>
      </c>
      <c r="AS899" s="1">
        <v>7.4999999999999997E-2</v>
      </c>
      <c r="AT899" s="1">
        <v>20.51</v>
      </c>
      <c r="AU899" s="1">
        <v>27.14</v>
      </c>
      <c r="AV899" s="1">
        <v>21.1</v>
      </c>
      <c r="AW899" s="1">
        <v>26.11</v>
      </c>
      <c r="AX899" s="1">
        <v>517.9</v>
      </c>
      <c r="AY899" s="2">
        <f>+AX899*4*4.5/1000*5263/1000/10000*1000</f>
        <v>4.9062738599999989</v>
      </c>
      <c r="AZ899" s="1">
        <v>740.2</v>
      </c>
      <c r="BA899" s="1">
        <v>63954.8</v>
      </c>
      <c r="BD899" s="2">
        <f>0.6108*EXP((U899*17.27)/(U899+237.3))</f>
        <v>2.1058852233421934</v>
      </c>
      <c r="BE899" s="2">
        <f>0.6108*EXP((V899*17.27)/(V899+237.3))</f>
        <v>6.5676568873580488</v>
      </c>
      <c r="BF899" s="2">
        <f>+(BE899+BD899)/2</f>
        <v>4.3367710553501215</v>
      </c>
      <c r="BG899" s="2">
        <f>+((BD899*X899/100)+(BE899*Y899/100))/2</f>
        <v>3.3997135748994349</v>
      </c>
      <c r="BH899" s="2">
        <f>+BF899-BG899</f>
        <v>0.9370574804506866</v>
      </c>
    </row>
    <row r="900" spans="1:60" x14ac:dyDescent="0.2">
      <c r="A900" s="5">
        <v>43997</v>
      </c>
      <c r="B900" s="3">
        <v>0</v>
      </c>
      <c r="C900" s="7">
        <v>167</v>
      </c>
      <c r="D900" s="1">
        <v>11.82</v>
      </c>
      <c r="E900" s="1">
        <v>21.65</v>
      </c>
      <c r="F900" s="1">
        <v>333.35559999999998</v>
      </c>
      <c r="G900" s="1">
        <v>64.10163</v>
      </c>
      <c r="H900" s="1">
        <v>-71.140370000000004</v>
      </c>
      <c r="I900" s="1">
        <v>-19.410039999999999</v>
      </c>
      <c r="J900" s="1">
        <v>30.603079999999999</v>
      </c>
      <c r="K900" s="1">
        <v>303.75310000000002</v>
      </c>
      <c r="L900" s="1">
        <v>413.45850000000002</v>
      </c>
      <c r="M900" s="1">
        <v>465.18880000000001</v>
      </c>
      <c r="N900" s="1">
        <v>269.25400000000002</v>
      </c>
      <c r="O900" s="1">
        <v>-51.730319999999999</v>
      </c>
      <c r="P900" s="2">
        <f>+G900/F900</f>
        <v>0.19229204489140125</v>
      </c>
      <c r="Q900" s="1">
        <v>217.52369999999999</v>
      </c>
      <c r="R900" s="1">
        <v>19.809999999999999</v>
      </c>
      <c r="S900" s="1">
        <v>42.22</v>
      </c>
      <c r="T900" s="1">
        <v>28.39</v>
      </c>
      <c r="U900" s="1">
        <v>19.649999999999999</v>
      </c>
      <c r="V900" s="1">
        <v>37.68</v>
      </c>
      <c r="W900" s="1">
        <v>86.9</v>
      </c>
      <c r="X900" s="1">
        <v>27.84</v>
      </c>
      <c r="Y900" s="1">
        <v>94.5</v>
      </c>
      <c r="Z900" s="1">
        <v>2.0499999999999998</v>
      </c>
      <c r="AA900" s="1">
        <v>246.4</v>
      </c>
      <c r="AB900" s="1">
        <v>81</v>
      </c>
      <c r="AC900" s="2">
        <v>26.5</v>
      </c>
      <c r="AD900" s="1">
        <v>25.12</v>
      </c>
      <c r="AE900" s="1">
        <v>27.49</v>
      </c>
      <c r="AF900" s="2">
        <v>26.27</v>
      </c>
      <c r="AG900" s="1">
        <v>25.53</v>
      </c>
      <c r="AH900" s="1">
        <v>26.86</v>
      </c>
      <c r="AI900" s="2">
        <v>25.8</v>
      </c>
      <c r="AJ900" s="1">
        <v>25.11</v>
      </c>
      <c r="AK900" s="1">
        <v>26.24</v>
      </c>
      <c r="AL900" s="2">
        <v>25.49</v>
      </c>
      <c r="AM900" s="1">
        <v>24.63</v>
      </c>
      <c r="AN900" s="1">
        <v>26.05</v>
      </c>
      <c r="AO900" s="1">
        <v>0.315</v>
      </c>
      <c r="AP900" s="1">
        <v>7.1999999999999995E-2</v>
      </c>
      <c r="AQ900" s="1">
        <v>28.11</v>
      </c>
      <c r="AR900" s="1">
        <v>82.6</v>
      </c>
      <c r="AS900" s="1">
        <v>7.5999999999999998E-2</v>
      </c>
      <c r="AT900" s="1">
        <v>20.52</v>
      </c>
      <c r="AU900" s="1">
        <v>27.23</v>
      </c>
      <c r="AV900" s="1">
        <v>21.14</v>
      </c>
      <c r="AW900" s="1">
        <v>26.05</v>
      </c>
      <c r="AX900" s="1">
        <v>406.1</v>
      </c>
      <c r="AY900" s="2">
        <f>+AX900*4*4.5/1000*5263/1000/10000*1000</f>
        <v>3.8471477400000005</v>
      </c>
      <c r="AZ900" s="1">
        <v>744.3</v>
      </c>
      <c r="BA900" s="1">
        <v>64305.29</v>
      </c>
      <c r="BD900" s="2">
        <f>0.6108*EXP((U900*17.27)/(U900+237.3))</f>
        <v>2.2880974341531832</v>
      </c>
      <c r="BE900" s="2">
        <f>0.6108*EXP((V900*17.27)/(V900+237.3))</f>
        <v>6.510982729340677</v>
      </c>
      <c r="BF900" s="2">
        <f>+(BE900+BD900)/2</f>
        <v>4.3995400817469301</v>
      </c>
      <c r="BG900" s="2">
        <f>+((BD900*X900/100)+(BE900*Y900/100))/2</f>
        <v>3.3949425024475932</v>
      </c>
      <c r="BH900" s="2">
        <f>+BF900-BG900</f>
        <v>1.0045975792993369</v>
      </c>
    </row>
    <row r="901" spans="1:60" s="11" customFormat="1" x14ac:dyDescent="0.2">
      <c r="A901" s="14">
        <v>43998</v>
      </c>
      <c r="B901" s="13">
        <v>0</v>
      </c>
      <c r="C901" s="11">
        <v>168</v>
      </c>
      <c r="D901" s="12">
        <v>12.2</v>
      </c>
      <c r="E901" s="12">
        <v>19.3</v>
      </c>
      <c r="F901" s="1">
        <v>338.92735618975706</v>
      </c>
      <c r="G901" s="1">
        <v>65.546515968750001</v>
      </c>
      <c r="H901" s="1">
        <v>-77.609152013888874</v>
      </c>
      <c r="I901" s="1">
        <v>-21.028295253472226</v>
      </c>
      <c r="J901" s="1">
        <v>29.979017118055562</v>
      </c>
      <c r="K901" s="1">
        <v>303.12899791666661</v>
      </c>
      <c r="L901" s="1">
        <v>403.32372326388895</v>
      </c>
      <c r="M901" s="1">
        <v>459.9045847222223</v>
      </c>
      <c r="N901" s="1">
        <v>273.38084227131941</v>
      </c>
      <c r="O901" s="1">
        <v>-56.580857777777766</v>
      </c>
      <c r="P901" s="2">
        <v>0.19339399659451545</v>
      </c>
      <c r="Q901" s="1">
        <v>216.79998403472223</v>
      </c>
      <c r="R901" s="12">
        <v>20.010000000000002</v>
      </c>
      <c r="S901" s="12">
        <v>41.84</v>
      </c>
      <c r="T901" s="12">
        <v>27.660000000000007</v>
      </c>
      <c r="U901" s="12">
        <v>18.55</v>
      </c>
      <c r="V901" s="12">
        <v>37.623333333333335</v>
      </c>
      <c r="W901" s="12">
        <v>83.2</v>
      </c>
      <c r="X901" s="12">
        <v>21.38</v>
      </c>
      <c r="Y901" s="12">
        <v>85.4</v>
      </c>
      <c r="Z901" s="12">
        <v>2.44</v>
      </c>
      <c r="AA901" s="12">
        <v>231.1</v>
      </c>
      <c r="AB901" s="12">
        <v>47.39</v>
      </c>
      <c r="AC901" s="2">
        <v>26.36</v>
      </c>
      <c r="AD901" s="12">
        <v>24.73</v>
      </c>
      <c r="AE901" s="12">
        <v>27.39</v>
      </c>
      <c r="AF901" s="2">
        <v>26.15</v>
      </c>
      <c r="AG901" s="12">
        <v>25.44</v>
      </c>
      <c r="AH901" s="12">
        <v>26.92</v>
      </c>
      <c r="AI901" s="2">
        <v>25.85</v>
      </c>
      <c r="AJ901" s="12">
        <v>25.244999999999997</v>
      </c>
      <c r="AK901" s="12">
        <v>26.5</v>
      </c>
      <c r="AL901" s="2">
        <v>25.614999999999998</v>
      </c>
      <c r="AM901" s="12">
        <v>19.02</v>
      </c>
      <c r="AN901" s="12">
        <v>26.32</v>
      </c>
      <c r="AO901" s="12" t="s">
        <v>0</v>
      </c>
      <c r="AP901" s="12">
        <v>7.6999999999999999E-2</v>
      </c>
      <c r="AQ901" s="12">
        <v>28</v>
      </c>
      <c r="AR901" s="12">
        <v>82.4</v>
      </c>
      <c r="AS901" s="12">
        <v>0.08</v>
      </c>
      <c r="AT901" s="12">
        <v>21.79</v>
      </c>
      <c r="AU901" s="12">
        <v>28.78</v>
      </c>
      <c r="AV901" s="12">
        <v>22.43</v>
      </c>
      <c r="AW901" s="12">
        <v>27.56</v>
      </c>
      <c r="AX901" s="12">
        <v>751.06</v>
      </c>
      <c r="AY901" s="2">
        <v>7.1150918039999986</v>
      </c>
      <c r="AZ901" s="12">
        <v>1024</v>
      </c>
      <c r="BA901" s="12">
        <v>63593.18</v>
      </c>
      <c r="BB901" s="12">
        <v>142.69999999999999</v>
      </c>
      <c r="BC901" s="12">
        <v>8.8634090000000008</v>
      </c>
      <c r="BD901" s="2">
        <v>2.1364559483620837</v>
      </c>
      <c r="BE901" s="2">
        <v>6.4910124243963754</v>
      </c>
      <c r="BF901" s="2">
        <v>4.3137341863792296</v>
      </c>
      <c r="BG901" s="2">
        <v>3.000049446097159</v>
      </c>
      <c r="BH901" s="2">
        <v>1.3136847402820706</v>
      </c>
    </row>
    <row r="902" spans="1:60" x14ac:dyDescent="0.2">
      <c r="A902" s="4">
        <v>43999</v>
      </c>
      <c r="B902" s="3">
        <v>0</v>
      </c>
      <c r="C902" s="7">
        <v>169</v>
      </c>
      <c r="D902" s="1">
        <v>11.9</v>
      </c>
      <c r="E902" s="1">
        <v>20.99</v>
      </c>
      <c r="F902" s="1">
        <v>348.68619999999999</v>
      </c>
      <c r="G902" s="1">
        <v>69.112920000000003</v>
      </c>
      <c r="H902" s="1">
        <v>-90.313779999999994</v>
      </c>
      <c r="I902" s="1">
        <v>-21.23244</v>
      </c>
      <c r="J902" s="1">
        <v>29.64621</v>
      </c>
      <c r="K902" s="1">
        <v>302.7962</v>
      </c>
      <c r="L902" s="1">
        <v>388.5634</v>
      </c>
      <c r="M902" s="1">
        <v>457.6447</v>
      </c>
      <c r="N902" s="1">
        <v>279.57330000000002</v>
      </c>
      <c r="O902" s="1">
        <v>-69.081339999999997</v>
      </c>
      <c r="P902" s="2">
        <f>+G902/F902</f>
        <v>0.19820950757443226</v>
      </c>
      <c r="Q902" s="1">
        <v>210.49189999999999</v>
      </c>
      <c r="R902" s="1">
        <v>16.850000000000001</v>
      </c>
      <c r="S902" s="1">
        <v>42.13</v>
      </c>
      <c r="T902" s="1">
        <v>27.45</v>
      </c>
      <c r="U902" s="1">
        <v>15.98</v>
      </c>
      <c r="V902" s="1">
        <v>37.880000000000003</v>
      </c>
      <c r="W902" s="1">
        <v>53.73</v>
      </c>
      <c r="X902" s="1">
        <v>14.55</v>
      </c>
      <c r="Y902" s="1">
        <v>86.9</v>
      </c>
      <c r="Z902" s="1">
        <v>2.2869999999999999</v>
      </c>
      <c r="AA902" s="1">
        <v>208.6</v>
      </c>
      <c r="AB902" s="1">
        <v>73.09</v>
      </c>
      <c r="AC902" s="2">
        <v>25.97</v>
      </c>
      <c r="AD902" s="1">
        <v>24.34</v>
      </c>
      <c r="AE902" s="1">
        <v>26.85</v>
      </c>
      <c r="AF902" s="2">
        <v>26.14</v>
      </c>
      <c r="AG902" s="1">
        <v>25.35</v>
      </c>
      <c r="AH902" s="1">
        <v>26.72</v>
      </c>
      <c r="AI902" s="2">
        <v>26.04</v>
      </c>
      <c r="AJ902" s="1">
        <v>25.38</v>
      </c>
      <c r="AK902" s="1">
        <v>26.42</v>
      </c>
      <c r="AL902" s="2">
        <v>25.74</v>
      </c>
      <c r="AM902" s="1">
        <v>24.88</v>
      </c>
      <c r="AN902" s="1">
        <v>26.3</v>
      </c>
      <c r="AO902" s="1" t="s">
        <v>0</v>
      </c>
      <c r="AP902" s="1">
        <v>7.5999999999999998E-2</v>
      </c>
      <c r="AQ902" s="1">
        <v>27.59</v>
      </c>
      <c r="AR902" s="1">
        <v>81.7</v>
      </c>
      <c r="AS902" s="1">
        <v>7.9000000000000001E-2</v>
      </c>
      <c r="AT902" s="1">
        <v>21.71</v>
      </c>
      <c r="AU902" s="1">
        <v>28.42</v>
      </c>
      <c r="AV902" s="1">
        <v>22.33</v>
      </c>
      <c r="AW902" s="1">
        <v>27.38</v>
      </c>
      <c r="AX902" s="1">
        <v>518.70000000000005</v>
      </c>
      <c r="AY902" s="2">
        <f>+AX902*4*4.5/1000*5263/1000/10000*1000</f>
        <v>4.9138525800000004</v>
      </c>
      <c r="AZ902" s="1">
        <v>755</v>
      </c>
      <c r="BA902" s="1">
        <v>65231.93</v>
      </c>
      <c r="BB902" s="1">
        <v>103.5</v>
      </c>
      <c r="BC902" s="1">
        <v>8.9424010000000003</v>
      </c>
      <c r="BD902" s="2">
        <f>0.6108*EXP((U902*17.27)/(U902+237.3))</f>
        <v>1.8159651790811273</v>
      </c>
      <c r="BE902" s="2">
        <f>0.6108*EXP((V902*17.27)/(V902+237.3))</f>
        <v>6.5818919753415388</v>
      </c>
      <c r="BF902" s="2">
        <f>+(BE902+BD902)/2</f>
        <v>4.1989285772113334</v>
      </c>
      <c r="BG902" s="2">
        <f>+((BD902*X902/100)+(BE902*Y902/100))/2</f>
        <v>2.9919435300640509</v>
      </c>
      <c r="BH902" s="2">
        <f>+BF902-BG902</f>
        <v>1.2069850471472825</v>
      </c>
    </row>
    <row r="903" spans="1:60" x14ac:dyDescent="0.2">
      <c r="A903" s="4">
        <v>44000</v>
      </c>
      <c r="B903" s="3">
        <v>0</v>
      </c>
      <c r="C903" s="7">
        <v>170</v>
      </c>
      <c r="D903" s="1">
        <v>11.75</v>
      </c>
      <c r="E903" s="1">
        <v>18.88</v>
      </c>
      <c r="F903" s="1">
        <v>349.87009999999998</v>
      </c>
      <c r="G903" s="1">
        <v>69.542469999999994</v>
      </c>
      <c r="H903" s="1">
        <v>-85.362359999999995</v>
      </c>
      <c r="I903" s="1">
        <v>-20.510259999999999</v>
      </c>
      <c r="J903" s="1">
        <v>29.29833</v>
      </c>
      <c r="K903" s="1">
        <v>302.44830000000002</v>
      </c>
      <c r="L903" s="1">
        <v>391.19819999999999</v>
      </c>
      <c r="M903" s="1">
        <v>456.05040000000002</v>
      </c>
      <c r="N903" s="1">
        <v>280.32760000000002</v>
      </c>
      <c r="O903" s="1">
        <v>-64.852099999999993</v>
      </c>
      <c r="P903" s="2">
        <f>+G903/F903</f>
        <v>0.198766542210952</v>
      </c>
      <c r="Q903" s="1">
        <v>215.47550000000001</v>
      </c>
      <c r="R903" s="1">
        <v>18.45</v>
      </c>
      <c r="S903" s="1">
        <v>40.36</v>
      </c>
      <c r="T903" s="1">
        <v>27.1</v>
      </c>
      <c r="U903" s="1">
        <v>17.84</v>
      </c>
      <c r="V903" s="1">
        <v>37.520000000000003</v>
      </c>
      <c r="W903" s="1">
        <v>57.64</v>
      </c>
      <c r="X903" s="1">
        <v>12.92</v>
      </c>
      <c r="Y903" s="1">
        <v>94.8</v>
      </c>
      <c r="Z903" s="1">
        <v>2.246</v>
      </c>
      <c r="AA903" s="1">
        <v>205.5</v>
      </c>
      <c r="AB903" s="1">
        <v>62.84</v>
      </c>
      <c r="AC903" s="2">
        <v>25.84</v>
      </c>
      <c r="AD903" s="1">
        <v>24.31</v>
      </c>
      <c r="AE903" s="1">
        <v>26.77</v>
      </c>
      <c r="AF903" s="2">
        <v>25.99</v>
      </c>
      <c r="AG903" s="1">
        <v>25.17</v>
      </c>
      <c r="AH903" s="1">
        <v>26.51</v>
      </c>
      <c r="AI903" s="2">
        <v>26.01</v>
      </c>
      <c r="AJ903" s="1">
        <v>25.39</v>
      </c>
      <c r="AK903" s="1">
        <v>26.44</v>
      </c>
      <c r="AL903" s="2">
        <v>25.78</v>
      </c>
      <c r="AM903" s="1">
        <v>25</v>
      </c>
      <c r="AN903" s="1">
        <v>26.38</v>
      </c>
      <c r="AO903" s="1" t="s">
        <v>0</v>
      </c>
      <c r="AP903" s="1">
        <v>7.5999999999999998E-2</v>
      </c>
      <c r="AQ903" s="1">
        <v>27.44</v>
      </c>
      <c r="AR903" s="1">
        <v>81.400000000000006</v>
      </c>
      <c r="AS903" s="1">
        <v>8.1000000000000003E-2</v>
      </c>
      <c r="AT903" s="1">
        <v>21.75</v>
      </c>
      <c r="AU903" s="1">
        <v>28.49</v>
      </c>
      <c r="AV903" s="1">
        <v>22.37</v>
      </c>
      <c r="AW903" s="1">
        <v>27.5</v>
      </c>
      <c r="AX903" s="1">
        <v>616.5</v>
      </c>
      <c r="AY903" s="2">
        <f>+AX903*4*4.5/1000*5263/1000/10000*1000</f>
        <v>5.8403511000000004</v>
      </c>
      <c r="AZ903" s="1">
        <v>755.7</v>
      </c>
      <c r="BA903" s="1">
        <v>65292.38</v>
      </c>
      <c r="BB903" s="1">
        <v>109.5</v>
      </c>
      <c r="BC903" s="1">
        <v>9.4565599999999996</v>
      </c>
      <c r="BD903" s="2">
        <f>0.6108*EXP((U903*17.27)/(U903+237.3))</f>
        <v>2.0433161779636255</v>
      </c>
      <c r="BE903" s="2">
        <f>0.6108*EXP((V903*17.27)/(V903+237.3))</f>
        <v>6.4547324901368146</v>
      </c>
      <c r="BF903" s="2">
        <f>+(BE903+BD903)/2</f>
        <v>4.2490243340502198</v>
      </c>
      <c r="BG903" s="2">
        <f>+((BD903*X903/100)+(BE903*Y903/100))/2</f>
        <v>3.1915414254212999</v>
      </c>
      <c r="BH903" s="2">
        <f>+BF903-BG903</f>
        <v>1.0574829086289199</v>
      </c>
    </row>
    <row r="904" spans="1:60" s="7" customFormat="1" x14ac:dyDescent="0.2">
      <c r="A904" s="5">
        <v>44001</v>
      </c>
      <c r="B904" s="9">
        <v>0</v>
      </c>
      <c r="C904" s="7">
        <v>171</v>
      </c>
      <c r="D904" s="2">
        <v>11.85</v>
      </c>
      <c r="E904" s="2">
        <v>20.69</v>
      </c>
      <c r="F904" s="2">
        <v>344.57889999999998</v>
      </c>
      <c r="G904" s="2">
        <v>66.945769999999996</v>
      </c>
      <c r="H904" s="2">
        <v>-87.345569999999995</v>
      </c>
      <c r="I904" s="2">
        <v>-27.261520000000001</v>
      </c>
      <c r="J904" s="2">
        <v>30.336870000000001</v>
      </c>
      <c r="K904" s="2">
        <v>303.48689999999999</v>
      </c>
      <c r="L904" s="2">
        <v>396.63690000000003</v>
      </c>
      <c r="M904" s="2">
        <v>456.721</v>
      </c>
      <c r="N904" s="2">
        <v>277.63310000000001</v>
      </c>
      <c r="O904" s="2">
        <v>-60.084049999999998</v>
      </c>
      <c r="P904" s="2">
        <f>+G904/F904</f>
        <v>0.19428284784703881</v>
      </c>
      <c r="Q904" s="2">
        <v>217.54910000000001</v>
      </c>
      <c r="R904" s="2">
        <v>16.14</v>
      </c>
      <c r="S904" s="2">
        <v>45.25</v>
      </c>
      <c r="T904" s="2">
        <v>27.15</v>
      </c>
      <c r="U904" s="2">
        <v>15.6</v>
      </c>
      <c r="V904" s="2">
        <v>38.81</v>
      </c>
      <c r="W904" s="2">
        <v>62.93</v>
      </c>
      <c r="X904" s="2">
        <v>11.95</v>
      </c>
      <c r="Y904" s="2">
        <v>81.2</v>
      </c>
      <c r="Z904" s="2">
        <v>1.8149999999999999</v>
      </c>
      <c r="AA904" s="2">
        <v>215.1</v>
      </c>
      <c r="AB904" s="2">
        <v>88.1</v>
      </c>
      <c r="AC904" s="2">
        <v>25.46</v>
      </c>
      <c r="AD904" s="2">
        <v>23.53</v>
      </c>
      <c r="AE904" s="2">
        <v>26.41</v>
      </c>
      <c r="AF904" s="2">
        <v>25.71</v>
      </c>
      <c r="AG904" s="2">
        <v>24.76</v>
      </c>
      <c r="AH904" s="2">
        <v>26.27</v>
      </c>
      <c r="AI904" s="2">
        <v>25.93</v>
      </c>
      <c r="AJ904" s="2">
        <v>25.25</v>
      </c>
      <c r="AK904" s="2">
        <v>26.23</v>
      </c>
      <c r="AL904" s="2">
        <v>25.74</v>
      </c>
      <c r="AM904" s="2">
        <v>24.86</v>
      </c>
      <c r="AN904" s="2">
        <v>26.22</v>
      </c>
      <c r="AO904" s="2" t="s">
        <v>0</v>
      </c>
      <c r="AP904" s="2">
        <v>7.6999999999999999E-2</v>
      </c>
      <c r="AQ904" s="2">
        <v>27.08</v>
      </c>
      <c r="AR904" s="2">
        <v>80.7</v>
      </c>
      <c r="AS904" s="2">
        <v>7.9000000000000001E-2</v>
      </c>
      <c r="AT904" s="2">
        <v>21.8</v>
      </c>
      <c r="AU904" s="2">
        <v>28.54</v>
      </c>
      <c r="AV904" s="2">
        <v>22.4</v>
      </c>
      <c r="AW904" s="2">
        <v>27.69</v>
      </c>
      <c r="AX904" s="2">
        <v>556.29999999999995</v>
      </c>
      <c r="AY904" s="2">
        <f>+AX904*4*4.5/1000*5263/1000/10000*1000</f>
        <v>5.270052419999999</v>
      </c>
      <c r="AZ904" s="2">
        <v>751.8</v>
      </c>
      <c r="BA904" s="2">
        <v>64959.34</v>
      </c>
      <c r="BB904" s="2">
        <v>106</v>
      </c>
      <c r="BC904" s="2">
        <v>9.1573340000000005</v>
      </c>
      <c r="BD904" s="2">
        <f>0.6108*EXP((U904*17.27)/(U904+237.3))</f>
        <v>1.7723474716742158</v>
      </c>
      <c r="BE904" s="2">
        <f>0.6108*EXP((V904*17.27)/(V904+237.3))</f>
        <v>6.9204731622212439</v>
      </c>
      <c r="BF904" s="2">
        <f>+(BE904+BD904)/2</f>
        <v>4.3464103169477299</v>
      </c>
      <c r="BG904" s="2">
        <f>+((BD904*X904/100)+(BE904*Y904/100))/2</f>
        <v>2.9156098652943596</v>
      </c>
      <c r="BH904" s="2">
        <f>+BF904-BG904</f>
        <v>1.4308004516533703</v>
      </c>
    </row>
    <row r="905" spans="1:60" x14ac:dyDescent="0.2">
      <c r="A905" s="4">
        <v>44002</v>
      </c>
      <c r="B905" s="3">
        <v>0</v>
      </c>
      <c r="C905" s="7">
        <v>172</v>
      </c>
      <c r="D905" s="1">
        <v>11.76</v>
      </c>
      <c r="E905" s="1">
        <v>20.51</v>
      </c>
      <c r="F905" s="1">
        <v>349.32889999999998</v>
      </c>
      <c r="G905" s="1">
        <v>68.762379999999993</v>
      </c>
      <c r="H905" s="1">
        <v>-95.773660000000007</v>
      </c>
      <c r="I905" s="1">
        <v>-27.27449</v>
      </c>
      <c r="J905" s="1">
        <v>31.102810000000002</v>
      </c>
      <c r="K905" s="1">
        <v>304.25279999999998</v>
      </c>
      <c r="L905" s="1">
        <v>392.91340000000002</v>
      </c>
      <c r="M905" s="1">
        <v>461.4126</v>
      </c>
      <c r="N905" s="1">
        <v>280.56650000000002</v>
      </c>
      <c r="O905" s="1">
        <v>-68.499170000000007</v>
      </c>
      <c r="P905" s="2">
        <f>+G905/F905</f>
        <v>0.19684137212810046</v>
      </c>
      <c r="Q905" s="1">
        <v>212.06729999999999</v>
      </c>
      <c r="R905" s="1">
        <v>17.3</v>
      </c>
      <c r="S905" s="1">
        <v>44.53</v>
      </c>
      <c r="T905" s="1">
        <v>28.05</v>
      </c>
      <c r="U905" s="1">
        <v>16.760000000000002</v>
      </c>
      <c r="V905" s="1">
        <v>39.619999999999997</v>
      </c>
      <c r="W905" s="1">
        <v>57.85</v>
      </c>
      <c r="X905" s="1">
        <v>11.04</v>
      </c>
      <c r="Y905" s="1">
        <v>82.6</v>
      </c>
      <c r="Z905" s="1">
        <v>2.0590000000000002</v>
      </c>
      <c r="AA905" s="1">
        <v>208.9</v>
      </c>
      <c r="AB905" s="1">
        <v>71.98</v>
      </c>
      <c r="AC905" s="2">
        <v>25.58</v>
      </c>
      <c r="AD905" s="1">
        <v>23.78</v>
      </c>
      <c r="AE905" s="1">
        <v>26.62</v>
      </c>
      <c r="AF905" s="2">
        <v>25.68</v>
      </c>
      <c r="AG905" s="1">
        <v>24.8</v>
      </c>
      <c r="AH905" s="1">
        <v>26.28</v>
      </c>
      <c r="AI905" s="2">
        <v>25.84</v>
      </c>
      <c r="AJ905" s="1">
        <v>25.22</v>
      </c>
      <c r="AK905" s="1">
        <v>26.17</v>
      </c>
      <c r="AL905" s="2">
        <v>25.68</v>
      </c>
      <c r="AM905" s="1">
        <v>24.88</v>
      </c>
      <c r="AN905" s="1">
        <v>26.17</v>
      </c>
      <c r="AO905" s="1" t="s">
        <v>0</v>
      </c>
      <c r="AP905" s="1">
        <v>7.5999999999999998E-2</v>
      </c>
      <c r="AQ905" s="1">
        <v>27.15</v>
      </c>
      <c r="AR905" s="1">
        <v>80.900000000000006</v>
      </c>
      <c r="AS905" s="1">
        <v>7.9000000000000001E-2</v>
      </c>
      <c r="AT905" s="1">
        <v>21.65</v>
      </c>
      <c r="AU905" s="1">
        <v>28.33</v>
      </c>
      <c r="AV905" s="1">
        <v>22.25</v>
      </c>
      <c r="AW905" s="1">
        <v>27.45</v>
      </c>
      <c r="AX905" s="1">
        <v>528.29999999999995</v>
      </c>
      <c r="AY905" s="2">
        <f>+AX905*4*4.5/1000*5263/1000/10000*1000</f>
        <v>5.0047972200000004</v>
      </c>
      <c r="AZ905" s="1">
        <v>756.3</v>
      </c>
      <c r="BA905" s="1">
        <v>65342.14</v>
      </c>
      <c r="BB905" s="1">
        <v>108.9</v>
      </c>
      <c r="BC905" s="1">
        <v>9.4048400000000001</v>
      </c>
      <c r="BD905" s="2">
        <f>0.6108*EXP((U905*17.27)/(U905+237.3))</f>
        <v>1.9084534554069001</v>
      </c>
      <c r="BE905" s="2">
        <f>0.6108*EXP((V905*17.27)/(V905+237.3))</f>
        <v>7.2275421473365116</v>
      </c>
      <c r="BF905" s="2">
        <f>+(BE905+BD905)/2</f>
        <v>4.567997801371706</v>
      </c>
      <c r="BG905" s="2">
        <f>+((BD905*X905/100)+(BE905*Y905/100))/2</f>
        <v>3.0903215375884399</v>
      </c>
      <c r="BH905" s="2">
        <f>+BF905-BG905</f>
        <v>1.4776762637832661</v>
      </c>
    </row>
    <row r="906" spans="1:60" x14ac:dyDescent="0.2">
      <c r="A906" s="5">
        <v>44003</v>
      </c>
      <c r="B906" s="3">
        <v>0</v>
      </c>
      <c r="C906" s="7">
        <v>173</v>
      </c>
      <c r="D906" s="1">
        <v>11.76</v>
      </c>
      <c r="E906" s="1">
        <v>16.25</v>
      </c>
      <c r="F906" s="1">
        <v>354.65679999999998</v>
      </c>
      <c r="G906" s="1">
        <v>73.434749999999994</v>
      </c>
      <c r="H906" s="1">
        <v>-108.0313</v>
      </c>
      <c r="I906" s="1">
        <v>-25.428730000000002</v>
      </c>
      <c r="J906" s="1">
        <v>28.839829999999999</v>
      </c>
      <c r="K906" s="1">
        <v>301.9898</v>
      </c>
      <c r="L906" s="1">
        <v>366.7996</v>
      </c>
      <c r="M906" s="1">
        <v>449.40219999999999</v>
      </c>
      <c r="N906" s="1">
        <v>281.22199999999998</v>
      </c>
      <c r="O906" s="1">
        <v>-82.602609999999999</v>
      </c>
      <c r="P906" s="2">
        <f>+G906/F906</f>
        <v>0.20705862681894158</v>
      </c>
      <c r="Q906" s="1">
        <v>198.61940000000001</v>
      </c>
      <c r="R906" s="1">
        <v>15.65</v>
      </c>
      <c r="S906" s="1">
        <v>44.59</v>
      </c>
      <c r="T906" s="1">
        <v>26.09</v>
      </c>
      <c r="U906" s="1">
        <v>15.06</v>
      </c>
      <c r="V906" s="1">
        <v>38.94</v>
      </c>
      <c r="W906" s="1">
        <v>60.09</v>
      </c>
      <c r="X906" s="1">
        <v>10.16</v>
      </c>
      <c r="Y906" s="1">
        <v>94.3</v>
      </c>
      <c r="Z906" s="1">
        <v>2.0950000000000002</v>
      </c>
      <c r="AA906" s="1">
        <v>191.3</v>
      </c>
      <c r="AB906" s="1">
        <v>66.39</v>
      </c>
      <c r="AC906" s="2">
        <v>25.52</v>
      </c>
      <c r="AD906" s="1">
        <v>23.75</v>
      </c>
      <c r="AE906" s="1">
        <v>26.58</v>
      </c>
      <c r="AF906" s="2">
        <v>25.71</v>
      </c>
      <c r="AG906" s="1">
        <v>24.8</v>
      </c>
      <c r="AH906" s="1">
        <v>26.29</v>
      </c>
      <c r="AI906" s="2">
        <v>25.86</v>
      </c>
      <c r="AJ906" s="1">
        <v>25.21</v>
      </c>
      <c r="AK906" s="1">
        <v>26.38</v>
      </c>
      <c r="AL906" s="2">
        <v>25.7</v>
      </c>
      <c r="AM906" s="1">
        <v>24.83</v>
      </c>
      <c r="AN906" s="1">
        <v>26.43</v>
      </c>
      <c r="AO906" s="1" t="s">
        <v>0</v>
      </c>
      <c r="AP906" s="1">
        <v>7.5999999999999998E-2</v>
      </c>
      <c r="AQ906" s="1">
        <v>27.11</v>
      </c>
      <c r="AR906" s="1">
        <v>80.8</v>
      </c>
      <c r="AS906" s="1">
        <v>7.9000000000000001E-2</v>
      </c>
      <c r="AT906" s="1">
        <v>21.7</v>
      </c>
      <c r="AU906" s="1">
        <v>28.38</v>
      </c>
      <c r="AV906" s="1">
        <v>22.3</v>
      </c>
      <c r="AW906" s="1">
        <v>27.53</v>
      </c>
      <c r="AX906" s="1">
        <v>657.9</v>
      </c>
      <c r="AY906" s="2">
        <f>+AX906*4*4.5/1000*5263/1000/10000*1000</f>
        <v>6.2325498599999989</v>
      </c>
      <c r="AZ906" s="1">
        <v>768.9</v>
      </c>
      <c r="BA906" s="1">
        <v>66434.38</v>
      </c>
      <c r="BB906" s="1">
        <v>105.9</v>
      </c>
      <c r="BC906" s="1">
        <v>9.1471529999999994</v>
      </c>
      <c r="BD906" s="2">
        <f>0.6108*EXP((U906*17.27)/(U906+237.3))</f>
        <v>1.7119448806741242</v>
      </c>
      <c r="BE906" s="2">
        <f>0.6108*EXP((V906*17.27)/(V906+237.3))</f>
        <v>6.9689816980359778</v>
      </c>
      <c r="BF906" s="2">
        <f>+(BE906+BD906)/2</f>
        <v>4.3404632893550508</v>
      </c>
      <c r="BG906" s="2">
        <f>+((BD906*X906/100)+(BE906*Y906/100))/2</f>
        <v>3.3728416705622086</v>
      </c>
      <c r="BH906" s="2">
        <f>+BF906-BG906</f>
        <v>0.96762161879284214</v>
      </c>
    </row>
    <row r="907" spans="1:60" x14ac:dyDescent="0.2">
      <c r="A907" s="4">
        <v>44004</v>
      </c>
      <c r="B907" s="3">
        <v>0</v>
      </c>
      <c r="C907" s="7">
        <v>174</v>
      </c>
      <c r="D907" s="1">
        <v>11.65</v>
      </c>
      <c r="E907" s="1">
        <v>21.39</v>
      </c>
      <c r="F907" s="1">
        <v>347.31299999999999</v>
      </c>
      <c r="G907" s="1">
        <v>69.404520000000005</v>
      </c>
      <c r="H907" s="1">
        <v>-89.371949999999998</v>
      </c>
      <c r="I907" s="1">
        <v>-22.103960000000001</v>
      </c>
      <c r="J907" s="1">
        <v>28.748840000000001</v>
      </c>
      <c r="K907" s="1">
        <v>301.89879999999999</v>
      </c>
      <c r="L907" s="1">
        <v>385.04430000000002</v>
      </c>
      <c r="M907" s="1">
        <v>452.31229999999999</v>
      </c>
      <c r="N907" s="1">
        <v>277.9085</v>
      </c>
      <c r="O907" s="1">
        <v>-67.267979999999994</v>
      </c>
      <c r="P907" s="2">
        <f>+G907/F907</f>
        <v>0.19983277331974331</v>
      </c>
      <c r="Q907" s="1">
        <v>210.6405</v>
      </c>
      <c r="R907" s="1">
        <v>12.8</v>
      </c>
      <c r="S907" s="1">
        <v>44.68</v>
      </c>
      <c r="T907" s="1">
        <v>26.21</v>
      </c>
      <c r="U907" s="1">
        <v>11.72</v>
      </c>
      <c r="V907" s="1">
        <v>39.19</v>
      </c>
      <c r="W907" s="1">
        <v>88.9</v>
      </c>
      <c r="X907" s="1">
        <v>18.25</v>
      </c>
      <c r="Y907" s="1">
        <v>88.9</v>
      </c>
      <c r="Z907" s="1">
        <v>2.089</v>
      </c>
      <c r="AA907" s="1">
        <v>186.1</v>
      </c>
      <c r="AB907" s="1">
        <v>76.48</v>
      </c>
      <c r="AC907" s="2">
        <v>24.86</v>
      </c>
      <c r="AD907" s="1">
        <v>22.7</v>
      </c>
      <c r="AE907" s="1">
        <v>26.18</v>
      </c>
      <c r="AF907" s="2">
        <v>25.25</v>
      </c>
      <c r="AG907" s="1">
        <v>24.3</v>
      </c>
      <c r="AH907" s="1">
        <v>26.01</v>
      </c>
      <c r="AI907" s="2">
        <v>25.73</v>
      </c>
      <c r="AJ907" s="1">
        <v>25.08</v>
      </c>
      <c r="AK907" s="1">
        <v>26</v>
      </c>
      <c r="AL907" s="2">
        <v>25.61</v>
      </c>
      <c r="AM907" s="1">
        <v>24.67</v>
      </c>
      <c r="AN907" s="1">
        <v>26.09</v>
      </c>
      <c r="AO907" s="1" t="s">
        <v>0</v>
      </c>
      <c r="AP907" s="1">
        <v>7.6999999999999999E-2</v>
      </c>
      <c r="AQ907" s="1">
        <v>26.55</v>
      </c>
      <c r="AR907" s="1">
        <v>79.7</v>
      </c>
      <c r="AS907" s="1">
        <v>0.111</v>
      </c>
      <c r="AT907" s="1">
        <v>21.82</v>
      </c>
      <c r="AU907" s="1">
        <v>28.18</v>
      </c>
      <c r="AV907" s="1">
        <v>22.39</v>
      </c>
      <c r="AW907" s="1">
        <v>27.55</v>
      </c>
      <c r="AX907" s="1">
        <v>549.1</v>
      </c>
      <c r="AY907" s="2">
        <f>+AX907*4*4.5/1000*5263/1000/10000*1000</f>
        <v>5.2018439400000007</v>
      </c>
      <c r="AZ907" s="1">
        <v>761.2</v>
      </c>
      <c r="BA907" s="1">
        <v>65765.31</v>
      </c>
      <c r="BB907" s="1">
        <v>105.9</v>
      </c>
      <c r="BC907" s="1">
        <v>9.1482639999999993</v>
      </c>
      <c r="BD907" s="2">
        <f>0.6108*EXP((U907*17.27)/(U907+237.3))</f>
        <v>1.3768772672303891</v>
      </c>
      <c r="BE907" s="2">
        <f>0.6108*EXP((V907*17.27)/(V907+237.3))</f>
        <v>7.0630946774849752</v>
      </c>
      <c r="BF907" s="2">
        <f>+(BE907+BD907)/2</f>
        <v>4.2199859723576818</v>
      </c>
      <c r="BG907" s="2">
        <f>+((BD907*X907/100)+(BE907*Y907/100))/2</f>
        <v>3.2651856347768446</v>
      </c>
      <c r="BH907" s="2">
        <f>+BF907-BG907</f>
        <v>0.95480033758083716</v>
      </c>
    </row>
    <row r="908" spans="1:60" x14ac:dyDescent="0.2">
      <c r="A908" s="5">
        <v>44005</v>
      </c>
      <c r="B908" s="3">
        <v>0</v>
      </c>
      <c r="C908" s="7">
        <v>175</v>
      </c>
      <c r="D908" s="1">
        <v>11.91</v>
      </c>
      <c r="E908" s="1">
        <v>20.67</v>
      </c>
      <c r="F908" s="1">
        <v>340.14460000000003</v>
      </c>
      <c r="G908" s="1">
        <v>66.995729999999995</v>
      </c>
      <c r="H908" s="1">
        <v>-77.062150000000003</v>
      </c>
      <c r="I908" s="1">
        <v>-19.405360000000002</v>
      </c>
      <c r="J908" s="1">
        <v>30.13252</v>
      </c>
      <c r="K908" s="1">
        <v>303.28250000000003</v>
      </c>
      <c r="L908" s="1">
        <v>405.02289999999999</v>
      </c>
      <c r="M908" s="1">
        <v>462.67970000000003</v>
      </c>
      <c r="N908" s="1">
        <v>273.14890000000003</v>
      </c>
      <c r="O908" s="1">
        <v>-57.656790000000001</v>
      </c>
      <c r="P908" s="2">
        <f>+G908/F908</f>
        <v>0.1969624977142074</v>
      </c>
      <c r="Q908" s="1">
        <v>215.49209999999999</v>
      </c>
      <c r="R908" s="1">
        <v>18.38</v>
      </c>
      <c r="S908" s="1">
        <v>44.26</v>
      </c>
      <c r="T908" s="1">
        <v>28.04</v>
      </c>
      <c r="U908" s="1">
        <v>18.48</v>
      </c>
      <c r="V908" s="1">
        <v>39.4</v>
      </c>
      <c r="W908" s="1">
        <v>87.6</v>
      </c>
      <c r="X908" s="1">
        <v>22.24</v>
      </c>
      <c r="Y908" s="1">
        <v>96.6</v>
      </c>
      <c r="Z908" s="1">
        <v>2.0150000000000001</v>
      </c>
      <c r="AA908" s="1">
        <v>193.4</v>
      </c>
      <c r="AB908" s="1">
        <v>82.1</v>
      </c>
      <c r="AC908" s="2">
        <v>25.92</v>
      </c>
      <c r="AD908" s="1">
        <v>24.29</v>
      </c>
      <c r="AE908" s="1">
        <v>27.23</v>
      </c>
      <c r="AF908" s="2">
        <v>25.71</v>
      </c>
      <c r="AG908" s="1">
        <v>24.94</v>
      </c>
      <c r="AH908" s="1">
        <v>26.49</v>
      </c>
      <c r="AI908" s="2">
        <v>25.67</v>
      </c>
      <c r="AJ908" s="1">
        <v>25.07</v>
      </c>
      <c r="AK908" s="1">
        <v>26.07</v>
      </c>
      <c r="AL908" s="2">
        <v>25.57</v>
      </c>
      <c r="AM908" s="1">
        <v>24.78</v>
      </c>
      <c r="AN908" s="1">
        <v>26.06</v>
      </c>
      <c r="AO908" s="1" t="s">
        <v>0</v>
      </c>
      <c r="AP908" s="1">
        <v>7.6999999999999999E-2</v>
      </c>
      <c r="AQ908" s="1">
        <v>27.32</v>
      </c>
      <c r="AR908" s="1">
        <v>81.2</v>
      </c>
      <c r="AS908" s="1">
        <v>0.08</v>
      </c>
      <c r="AT908" s="1">
        <v>22.05</v>
      </c>
      <c r="AU908" s="1">
        <v>28.61</v>
      </c>
      <c r="AV908" s="1">
        <v>22.67</v>
      </c>
      <c r="AW908" s="1">
        <v>27.65</v>
      </c>
      <c r="AX908" s="1">
        <v>666.5</v>
      </c>
      <c r="AY908" s="2">
        <f>+AX908*4*4.5/1000*5263/1000/10000*1000</f>
        <v>6.3140210999999997</v>
      </c>
      <c r="AZ908" s="1">
        <v>753.7</v>
      </c>
      <c r="BA908" s="1">
        <v>65123.31</v>
      </c>
      <c r="BB908" s="1">
        <v>98.6</v>
      </c>
      <c r="BC908" s="1">
        <v>8.5213819999999991</v>
      </c>
      <c r="BD908" s="2">
        <f>0.6108*EXP((U908*17.27)/(U908+237.3))</f>
        <v>2.1271109656199467</v>
      </c>
      <c r="BE908" s="2">
        <f>0.6108*EXP((V908*17.27)/(V908+237.3))</f>
        <v>7.1429972622472837</v>
      </c>
      <c r="BF908" s="2">
        <f>+(BE908+BD908)/2</f>
        <v>4.6350541139336148</v>
      </c>
      <c r="BG908" s="2">
        <f>+((BD908*X908/100)+(BE908*Y908/100))/2</f>
        <v>3.6866024170423759</v>
      </c>
      <c r="BH908" s="2">
        <f>+BF908-BG908</f>
        <v>0.94845169689123887</v>
      </c>
    </row>
    <row r="909" spans="1:60" x14ac:dyDescent="0.2">
      <c r="A909" s="4">
        <v>44006</v>
      </c>
      <c r="B909" s="3">
        <v>0</v>
      </c>
      <c r="C909" s="7">
        <v>176</v>
      </c>
      <c r="D909" s="1">
        <v>11.83</v>
      </c>
      <c r="E909" s="1">
        <v>24.2</v>
      </c>
      <c r="F909" s="1">
        <v>327.8784</v>
      </c>
      <c r="G909" s="1">
        <v>65.774410000000003</v>
      </c>
      <c r="H909" s="1">
        <v>-86.232889999999998</v>
      </c>
      <c r="I909" s="1">
        <v>-23.829409999999999</v>
      </c>
      <c r="J909" s="1">
        <v>31.21256</v>
      </c>
      <c r="K909" s="1">
        <v>304.36250000000001</v>
      </c>
      <c r="L909" s="1">
        <v>403.47930000000002</v>
      </c>
      <c r="M909" s="1">
        <v>465.88279999999997</v>
      </c>
      <c r="N909" s="1">
        <v>262.10399999999998</v>
      </c>
      <c r="O909" s="1">
        <v>-62.403469999999999</v>
      </c>
      <c r="P909" s="2">
        <f>+G909/F909</f>
        <v>0.20060610885011029</v>
      </c>
      <c r="Q909" s="1">
        <v>199.70060000000001</v>
      </c>
      <c r="R909" s="1">
        <v>17.37</v>
      </c>
      <c r="S909" s="1">
        <v>45.82</v>
      </c>
      <c r="T909" s="1">
        <v>28.66</v>
      </c>
      <c r="U909" s="1">
        <v>17.38</v>
      </c>
      <c r="V909" s="1">
        <v>40</v>
      </c>
      <c r="W909" s="1">
        <v>88</v>
      </c>
      <c r="X909" s="1">
        <v>16.25</v>
      </c>
      <c r="Y909" s="1">
        <v>94.8</v>
      </c>
      <c r="Z909" s="1">
        <v>1.948</v>
      </c>
      <c r="AA909" s="1">
        <v>222.9</v>
      </c>
      <c r="AB909" s="1">
        <v>77.36</v>
      </c>
      <c r="AC909" s="2">
        <v>26.25</v>
      </c>
      <c r="AD909" s="1">
        <v>24.53</v>
      </c>
      <c r="AE909" s="1">
        <v>27.18</v>
      </c>
      <c r="AF909" s="2">
        <v>26.11</v>
      </c>
      <c r="AG909" s="1">
        <v>25.32</v>
      </c>
      <c r="AH909" s="1">
        <v>26.62</v>
      </c>
      <c r="AI909" s="2">
        <v>25.83</v>
      </c>
      <c r="AJ909" s="1">
        <v>25.24</v>
      </c>
      <c r="AK909" s="1">
        <v>26.23</v>
      </c>
      <c r="AL909" s="2">
        <v>25.62</v>
      </c>
      <c r="AM909" s="1">
        <v>24.81</v>
      </c>
      <c r="AN909" s="1">
        <v>26.18</v>
      </c>
      <c r="AO909" s="1" t="s">
        <v>0</v>
      </c>
      <c r="AP909" s="1">
        <v>7.6999999999999999E-2</v>
      </c>
      <c r="AQ909" s="1">
        <v>27.72</v>
      </c>
      <c r="AR909" s="1">
        <v>81.900000000000006</v>
      </c>
      <c r="AS909" s="1">
        <v>0.08</v>
      </c>
      <c r="AT909" s="1">
        <v>22.19</v>
      </c>
      <c r="AU909" s="1">
        <v>28.9</v>
      </c>
      <c r="AV909" s="1">
        <v>22.84</v>
      </c>
      <c r="AW909" s="1">
        <v>27.8</v>
      </c>
      <c r="AX909" s="1">
        <v>554.70000000000005</v>
      </c>
      <c r="AY909" s="2">
        <f>+AX909*4*4.5/1000*5263/1000/10000*1000</f>
        <v>5.2548949799999995</v>
      </c>
      <c r="AZ909" s="1">
        <v>745.7</v>
      </c>
      <c r="BA909" s="1">
        <v>64431.75</v>
      </c>
      <c r="BB909" s="1">
        <v>92.1</v>
      </c>
      <c r="BC909" s="1">
        <v>7.9532170000000004</v>
      </c>
      <c r="BD909" s="2">
        <f>0.6108*EXP((U909*17.27)/(U909+237.3))</f>
        <v>1.9848875767621699</v>
      </c>
      <c r="BE909" s="2">
        <f>0.6108*EXP((V909*17.27)/(V909+237.3))</f>
        <v>7.3756135930620479</v>
      </c>
      <c r="BF909" s="2">
        <f>+(BE909+BD909)/2</f>
        <v>4.680250584912109</v>
      </c>
      <c r="BG909" s="2">
        <f>+((BD909*X909/100)+(BE909*Y909/100))/2</f>
        <v>3.6573129587233364</v>
      </c>
      <c r="BH909" s="2">
        <f>+BF909-BG909</f>
        <v>1.0229376261887726</v>
      </c>
    </row>
    <row r="910" spans="1:60" x14ac:dyDescent="0.2">
      <c r="A910" s="5">
        <v>44007</v>
      </c>
      <c r="B910" s="3">
        <v>0</v>
      </c>
      <c r="C910" s="7">
        <v>177</v>
      </c>
      <c r="D910" s="1">
        <v>11.77</v>
      </c>
      <c r="E910" s="1">
        <v>23.22</v>
      </c>
      <c r="F910" s="1">
        <v>328.3954</v>
      </c>
      <c r="G910" s="1">
        <v>66.150099999999995</v>
      </c>
      <c r="H910" s="1">
        <v>-82.355840000000001</v>
      </c>
      <c r="I910" s="1" t="s">
        <v>0</v>
      </c>
      <c r="J910" s="1">
        <v>31.107299999999999</v>
      </c>
      <c r="K910" s="1">
        <v>304.25729999999999</v>
      </c>
      <c r="L910" s="1">
        <v>405.80610000000001</v>
      </c>
      <c r="M910" s="1" t="s">
        <v>0</v>
      </c>
      <c r="N910" s="1">
        <v>262.24529999999999</v>
      </c>
      <c r="O910" s="1" t="s">
        <v>0</v>
      </c>
      <c r="P910" s="2">
        <f>+G910/F910</f>
        <v>0.20143430754511177</v>
      </c>
      <c r="Q910" s="1" t="s">
        <v>0</v>
      </c>
      <c r="R910" s="1">
        <v>19.440000000000001</v>
      </c>
      <c r="S910" s="1">
        <v>42.43</v>
      </c>
      <c r="T910" s="1">
        <v>28.76</v>
      </c>
      <c r="U910" s="1">
        <v>19.37</v>
      </c>
      <c r="V910" s="1">
        <v>38.49</v>
      </c>
      <c r="W910" s="1">
        <v>86.7</v>
      </c>
      <c r="X910" s="1">
        <v>23.4</v>
      </c>
      <c r="Y910" s="1">
        <v>92</v>
      </c>
      <c r="Z910" s="1">
        <v>2.1389999999999998</v>
      </c>
      <c r="AA910" s="1">
        <v>204.6</v>
      </c>
      <c r="AB910" s="1">
        <v>74.22</v>
      </c>
      <c r="AC910" s="2">
        <v>26.49</v>
      </c>
      <c r="AD910" s="1">
        <v>25.11</v>
      </c>
      <c r="AE910" s="1">
        <v>27.46</v>
      </c>
      <c r="AF910" s="2">
        <v>26.36</v>
      </c>
      <c r="AG910" s="1">
        <v>25.74</v>
      </c>
      <c r="AH910" s="1">
        <v>26.9</v>
      </c>
      <c r="AI910" s="2">
        <v>26.04</v>
      </c>
      <c r="AJ910" s="1">
        <v>25.46</v>
      </c>
      <c r="AK910" s="1">
        <v>26.5</v>
      </c>
      <c r="AL910" s="2">
        <v>25.79</v>
      </c>
      <c r="AM910" s="1">
        <v>25</v>
      </c>
      <c r="AN910" s="1">
        <v>26.4</v>
      </c>
      <c r="AO910" s="1" t="s">
        <v>0</v>
      </c>
      <c r="AP910" s="1">
        <v>7.4999999999999997E-2</v>
      </c>
      <c r="AQ910" s="1">
        <v>28.2</v>
      </c>
      <c r="AR910" s="1">
        <v>82.8</v>
      </c>
      <c r="AS910" s="1">
        <v>7.9000000000000001E-2</v>
      </c>
      <c r="AT910" s="1">
        <v>21.58</v>
      </c>
      <c r="AU910" s="1">
        <v>28.46</v>
      </c>
      <c r="AV910" s="1">
        <v>22.23</v>
      </c>
      <c r="AW910" s="1">
        <v>27.19</v>
      </c>
      <c r="AX910" s="1">
        <v>442.5</v>
      </c>
      <c r="AY910" s="2">
        <f>+AX910*4*4.5/1000*5263/1000/10000*1000</f>
        <v>4.1919794999999995</v>
      </c>
      <c r="AZ910" s="1">
        <v>742.8</v>
      </c>
      <c r="BA910" s="1">
        <v>64178.03</v>
      </c>
      <c r="BB910" s="1">
        <v>92.2</v>
      </c>
      <c r="BC910" s="1">
        <v>7.968445</v>
      </c>
      <c r="BD910" s="2">
        <f>0.6108*EXP((U910*17.27)/(U910+237.3))</f>
        <v>2.2486311515860091</v>
      </c>
      <c r="BE910" s="2">
        <f>0.6108*EXP((V910*17.27)/(V910+237.3))</f>
        <v>6.8023103318083269</v>
      </c>
      <c r="BF910" s="2">
        <f>+(BE910+BD910)/2</f>
        <v>4.525470741697168</v>
      </c>
      <c r="BG910" s="2">
        <f>+((BD910*X910/100)+(BE910*Y910/100))/2</f>
        <v>3.3921525973673936</v>
      </c>
      <c r="BH910" s="2">
        <f>+BF910-BG910</f>
        <v>1.1333181443297744</v>
      </c>
    </row>
    <row r="911" spans="1:60" x14ac:dyDescent="0.2">
      <c r="A911" s="4">
        <v>44008</v>
      </c>
      <c r="B911" s="3">
        <v>0</v>
      </c>
      <c r="C911" s="7">
        <v>178</v>
      </c>
      <c r="D911" s="1">
        <v>11.86</v>
      </c>
      <c r="E911" s="1">
        <v>24.19</v>
      </c>
      <c r="F911" s="1">
        <v>320.81810000000002</v>
      </c>
      <c r="G911" s="1">
        <v>63.87415</v>
      </c>
      <c r="H911" s="1">
        <v>-68.924800000000005</v>
      </c>
      <c r="I911" s="1" t="s">
        <v>0</v>
      </c>
      <c r="J911" s="1">
        <v>31.134080000000001</v>
      </c>
      <c r="K911" s="1">
        <v>304.28410000000002</v>
      </c>
      <c r="L911" s="1">
        <v>419.17930000000001</v>
      </c>
      <c r="M911" s="1" t="s">
        <v>0</v>
      </c>
      <c r="N911" s="1">
        <v>256.94400000000002</v>
      </c>
      <c r="O911" s="1" t="s">
        <v>0</v>
      </c>
      <c r="P911" s="2">
        <f>+G911/F911</f>
        <v>0.1990977130031005</v>
      </c>
      <c r="Q911" s="1" t="s">
        <v>0</v>
      </c>
      <c r="R911" s="1">
        <v>20.48</v>
      </c>
      <c r="S911" s="1">
        <v>44</v>
      </c>
      <c r="T911" s="1">
        <v>29.19</v>
      </c>
      <c r="U911" s="1">
        <v>20.149999999999999</v>
      </c>
      <c r="V911" s="1">
        <v>39.46</v>
      </c>
      <c r="W911" s="1">
        <v>81.599999999999994</v>
      </c>
      <c r="X911" s="1">
        <v>26.28</v>
      </c>
      <c r="Y911" s="1">
        <v>94.7</v>
      </c>
      <c r="Z911" s="1">
        <v>2.21</v>
      </c>
      <c r="AA911" s="1">
        <v>185.7</v>
      </c>
      <c r="AB911" s="1">
        <v>78.73</v>
      </c>
      <c r="AC911" s="2">
        <v>26.8</v>
      </c>
      <c r="AD911" s="1">
        <v>25.37</v>
      </c>
      <c r="AE911" s="1">
        <v>27.77</v>
      </c>
      <c r="AF911" s="2">
        <v>26.61</v>
      </c>
      <c r="AG911" s="1">
        <v>25.95</v>
      </c>
      <c r="AH911" s="1">
        <v>27.14</v>
      </c>
      <c r="AI911" s="2">
        <v>26.22</v>
      </c>
      <c r="AJ911" s="1">
        <v>25.7</v>
      </c>
      <c r="AK911" s="1">
        <v>26.53</v>
      </c>
      <c r="AL911" s="2">
        <v>25.94</v>
      </c>
      <c r="AM911" s="1">
        <v>25.23</v>
      </c>
      <c r="AN911" s="1">
        <v>26.37</v>
      </c>
      <c r="AO911" s="1" t="s">
        <v>0</v>
      </c>
      <c r="AP911" s="1">
        <v>7.3999999999999996E-2</v>
      </c>
      <c r="AQ911" s="1">
        <v>28.47</v>
      </c>
      <c r="AR911" s="1">
        <v>83.3</v>
      </c>
      <c r="AS911" s="1">
        <v>7.8E-2</v>
      </c>
      <c r="AT911" s="1">
        <v>20.94</v>
      </c>
      <c r="AU911" s="1">
        <v>28.01</v>
      </c>
      <c r="AV911" s="1">
        <v>21.59</v>
      </c>
      <c r="AW911" s="1">
        <v>26.66</v>
      </c>
      <c r="AX911" s="1">
        <v>529.79999999999995</v>
      </c>
      <c r="AY911" s="2">
        <f>+AX911*4*4.5/1000*5263/1000/10000*1000</f>
        <v>5.01900732</v>
      </c>
      <c r="AZ911" s="1">
        <v>730.7</v>
      </c>
      <c r="BA911" s="1">
        <v>63135.46</v>
      </c>
      <c r="BB911" s="1">
        <v>84.1</v>
      </c>
      <c r="BC911" s="1">
        <v>7.2679850000000004</v>
      </c>
      <c r="BD911" s="2">
        <f>0.6108*EXP((U911*17.27)/(U911+237.3))</f>
        <v>2.3600815519205951</v>
      </c>
      <c r="BE911" s="2">
        <f>0.6108*EXP((V911*17.27)/(V911+237.3))</f>
        <v>7.1659696827193127</v>
      </c>
      <c r="BF911" s="2">
        <f>+(BE911+BD911)/2</f>
        <v>4.7630256173199541</v>
      </c>
      <c r="BG911" s="2">
        <f>+((BD911*X911/100)+(BE911*Y911/100))/2</f>
        <v>3.703201360689961</v>
      </c>
      <c r="BH911" s="2">
        <f>+BF911-BG911</f>
        <v>1.0598242566299931</v>
      </c>
    </row>
    <row r="912" spans="1:60" x14ac:dyDescent="0.2">
      <c r="A912" s="5">
        <v>44009</v>
      </c>
      <c r="B912" s="3">
        <v>0</v>
      </c>
      <c r="C912" s="7">
        <v>179</v>
      </c>
      <c r="D912" s="1">
        <v>11.85</v>
      </c>
      <c r="E912" s="1">
        <v>25.29</v>
      </c>
      <c r="F912" s="1">
        <v>287.892</v>
      </c>
      <c r="G912" s="1">
        <v>57.777329999999999</v>
      </c>
      <c r="H912" s="1">
        <v>-61.776020000000003</v>
      </c>
      <c r="I912" s="1">
        <v>-15.744070000000001</v>
      </c>
      <c r="J912" s="1">
        <v>30.717130000000001</v>
      </c>
      <c r="K912" s="1">
        <v>303.86709999999999</v>
      </c>
      <c r="L912" s="1">
        <v>423.00630000000001</v>
      </c>
      <c r="M912" s="1">
        <v>469.03820000000002</v>
      </c>
      <c r="N912" s="1">
        <v>230.1147</v>
      </c>
      <c r="O912" s="1">
        <v>-46.031959999999998</v>
      </c>
      <c r="P912" s="2">
        <f>+G912/F912</f>
        <v>0.20069098828727439</v>
      </c>
      <c r="Q912" s="1">
        <v>184.08279999999999</v>
      </c>
      <c r="R912" s="1">
        <v>22.09</v>
      </c>
      <c r="S912" s="1">
        <v>41</v>
      </c>
      <c r="T912" s="1">
        <v>29.1</v>
      </c>
      <c r="U912" s="1">
        <v>21.73</v>
      </c>
      <c r="V912" s="1">
        <v>37.86</v>
      </c>
      <c r="W912" s="1">
        <v>72.53</v>
      </c>
      <c r="X912" s="1">
        <v>22.46</v>
      </c>
      <c r="Y912" s="1">
        <v>87.9</v>
      </c>
      <c r="Z912" s="1">
        <v>2.419</v>
      </c>
      <c r="AA912" s="1">
        <v>190.1</v>
      </c>
      <c r="AB912" s="1">
        <v>66.09</v>
      </c>
      <c r="AC912" s="1">
        <v>26.91</v>
      </c>
      <c r="AD912" s="1">
        <v>25.72</v>
      </c>
      <c r="AE912" s="1">
        <v>27.51</v>
      </c>
      <c r="AF912" s="1">
        <v>26.85</v>
      </c>
      <c r="AG912" s="1">
        <v>26.2</v>
      </c>
      <c r="AH912" s="1">
        <v>27.16</v>
      </c>
      <c r="AI912" s="1">
        <v>26.41</v>
      </c>
      <c r="AJ912" s="1">
        <v>25.77</v>
      </c>
      <c r="AK912" s="1">
        <v>26.75</v>
      </c>
      <c r="AL912" s="1">
        <v>26.1</v>
      </c>
      <c r="AM912" s="1">
        <v>25.25</v>
      </c>
      <c r="AN912" s="1">
        <v>26.55</v>
      </c>
      <c r="AO912" s="1" t="s">
        <v>0</v>
      </c>
      <c r="AP912" s="1">
        <v>7.2999999999999995E-2</v>
      </c>
      <c r="AQ912" s="1">
        <v>28.71</v>
      </c>
      <c r="AR912" s="1">
        <v>83.7</v>
      </c>
      <c r="AS912" s="1">
        <v>7.6999999999999999E-2</v>
      </c>
      <c r="AT912" s="1">
        <v>20.85</v>
      </c>
      <c r="AU912" s="1">
        <v>27.55</v>
      </c>
      <c r="AV912" s="1">
        <v>21.5</v>
      </c>
      <c r="AW912" s="1">
        <v>26.15</v>
      </c>
      <c r="AX912" s="1">
        <v>473.7</v>
      </c>
      <c r="AY912" s="2">
        <f>+AX912*4*4.5/1000*5263/1000/10000*1000</f>
        <v>4.4875495800000005</v>
      </c>
      <c r="AZ912" s="1">
        <v>651.1</v>
      </c>
      <c r="BA912" s="1">
        <v>56252.11</v>
      </c>
      <c r="BB912" s="1">
        <v>75.069999999999993</v>
      </c>
      <c r="BC912" s="1">
        <v>6.4861079999999998</v>
      </c>
      <c r="BD912" s="2">
        <f>0.6108*EXP((U912*17.27)/(U912+237.3))</f>
        <v>2.600731662842283</v>
      </c>
      <c r="BE912" s="2">
        <f>0.6108*EXP((V912*17.27)/(V912+237.3))</f>
        <v>6.5747710961266534</v>
      </c>
      <c r="BF912" s="2">
        <f>+(BE912+BD912)/2</f>
        <v>4.5877513794844678</v>
      </c>
      <c r="BG912" s="2">
        <f>+((BD912*X912/100)+(BE912*Y912/100))/2</f>
        <v>3.181674062484853</v>
      </c>
      <c r="BH912" s="2">
        <f>+BF912-BG912</f>
        <v>1.4060773169996148</v>
      </c>
    </row>
    <row r="913" spans="1:62" x14ac:dyDescent="0.2">
      <c r="A913" s="4">
        <v>44010</v>
      </c>
      <c r="B913" s="3">
        <v>0</v>
      </c>
      <c r="C913" s="7">
        <v>180</v>
      </c>
      <c r="D913" s="1">
        <v>11.84</v>
      </c>
      <c r="E913" s="1">
        <v>28.08</v>
      </c>
      <c r="F913" s="1">
        <v>319.87110000000001</v>
      </c>
      <c r="G913" s="1">
        <v>63.41957</v>
      </c>
      <c r="H913" s="1">
        <v>-62.484110000000001</v>
      </c>
      <c r="I913" s="1">
        <v>-14.218959999999999</v>
      </c>
      <c r="J913" s="1">
        <v>30.928640000000001</v>
      </c>
      <c r="K913" s="1">
        <v>304.07859999999999</v>
      </c>
      <c r="L913" s="1">
        <v>423.4282</v>
      </c>
      <c r="M913" s="1">
        <v>471.6934</v>
      </c>
      <c r="N913" s="1">
        <v>256.45159999999998</v>
      </c>
      <c r="O913" s="1">
        <v>-48.265149999999998</v>
      </c>
      <c r="P913" s="2">
        <f>+G913/F913</f>
        <v>0.19826602028129456</v>
      </c>
      <c r="Q913" s="1">
        <v>208.18639999999999</v>
      </c>
      <c r="R913" s="1">
        <v>21.28</v>
      </c>
      <c r="S913" s="1">
        <v>38.869999999999997</v>
      </c>
      <c r="T913" s="1">
        <v>29.35</v>
      </c>
      <c r="U913" s="1">
        <v>20.75</v>
      </c>
      <c r="V913" s="1">
        <v>36.479999999999997</v>
      </c>
      <c r="W913" s="1">
        <v>67.87</v>
      </c>
      <c r="X913" s="1">
        <v>34.130000000000003</v>
      </c>
      <c r="Y913" s="1">
        <v>87.6</v>
      </c>
      <c r="Z913" s="1">
        <v>2.7770000000000001</v>
      </c>
      <c r="AA913" s="1">
        <v>206.8</v>
      </c>
      <c r="AB913" s="1">
        <v>55.27</v>
      </c>
      <c r="AC913" s="1">
        <v>26.83</v>
      </c>
      <c r="AD913" s="1">
        <v>25.56</v>
      </c>
      <c r="AE913" s="1">
        <v>27.6</v>
      </c>
      <c r="AF913" s="1">
        <v>26.81</v>
      </c>
      <c r="AG913" s="1">
        <v>26.2</v>
      </c>
      <c r="AH913" s="1">
        <v>27.19</v>
      </c>
      <c r="AI913" s="1">
        <v>26.54</v>
      </c>
      <c r="AJ913" s="1">
        <v>25.98</v>
      </c>
      <c r="AK913" s="1">
        <v>26.79</v>
      </c>
      <c r="AL913" s="1">
        <v>26.24</v>
      </c>
      <c r="AM913" s="1">
        <v>25.52</v>
      </c>
      <c r="AN913" s="1">
        <v>26.6</v>
      </c>
      <c r="AO913" s="1" t="s">
        <v>0</v>
      </c>
      <c r="AP913" s="1">
        <v>7.0000000000000007E-2</v>
      </c>
      <c r="AQ913" s="1">
        <v>28.69</v>
      </c>
      <c r="AR913" s="1">
        <v>83.7</v>
      </c>
      <c r="AS913" s="1">
        <v>7.3999999999999996E-2</v>
      </c>
      <c r="AT913" s="1">
        <v>19.87</v>
      </c>
      <c r="AU913" s="1">
        <v>26.6</v>
      </c>
      <c r="AV913" s="1">
        <v>20.5</v>
      </c>
      <c r="AW913" s="1">
        <v>25.24</v>
      </c>
      <c r="AX913" s="1">
        <v>495.8</v>
      </c>
      <c r="AY913" s="2">
        <f>+AX913*4*4.5/1000*5263/1000/10000*1000</f>
        <v>4.6969117199999992</v>
      </c>
      <c r="AZ913" s="1">
        <v>722.1</v>
      </c>
      <c r="BA913" s="1">
        <v>62385.919999999998</v>
      </c>
      <c r="BB913" s="1">
        <v>78.59</v>
      </c>
      <c r="BC913" s="1">
        <v>6.790438</v>
      </c>
      <c r="BD913" s="2">
        <f>0.6108*EXP((U913*17.27)/(U913+237.3))</f>
        <v>2.4490699638665601</v>
      </c>
      <c r="BE913" s="2">
        <f>0.6108*EXP((V913*17.27)/(V913+237.3))</f>
        <v>6.0992575139472311</v>
      </c>
      <c r="BF913" s="2">
        <f>+(BE913+BD913)/2</f>
        <v>4.2741637389068954</v>
      </c>
      <c r="BG913" s="2">
        <f>+((BD913*X913/100)+(BE913*Y913/100))/2</f>
        <v>3.0894085804427154</v>
      </c>
      <c r="BH913" s="2">
        <f>+BF913-BG913</f>
        <v>1.18475515846418</v>
      </c>
    </row>
    <row r="914" spans="1:62" x14ac:dyDescent="0.2">
      <c r="A914" s="5">
        <v>44011</v>
      </c>
      <c r="B914" s="3">
        <v>0</v>
      </c>
      <c r="C914" s="7">
        <v>181</v>
      </c>
      <c r="D914" s="1">
        <v>11.82</v>
      </c>
      <c r="E914" s="1">
        <v>27.21</v>
      </c>
      <c r="F914" s="1">
        <v>324.9667</v>
      </c>
      <c r="G914" s="1">
        <v>64.46893</v>
      </c>
      <c r="H914" s="1">
        <v>-62.862220000000001</v>
      </c>
      <c r="I914" s="1">
        <v>-12.10833</v>
      </c>
      <c r="J914" s="1">
        <v>31.233370000000001</v>
      </c>
      <c r="K914" s="1">
        <v>304.38339999999999</v>
      </c>
      <c r="L914" s="1">
        <v>424.69929999999999</v>
      </c>
      <c r="M914" s="1">
        <v>475.45319999999998</v>
      </c>
      <c r="N914" s="1">
        <v>260.49770000000001</v>
      </c>
      <c r="O914" s="1">
        <v>-50.753889999999998</v>
      </c>
      <c r="P914" s="2">
        <f>+G914/F914</f>
        <v>0.19838626542350341</v>
      </c>
      <c r="Q914" s="1">
        <v>209.7439</v>
      </c>
      <c r="R914" s="1">
        <v>22.68</v>
      </c>
      <c r="S914" s="1">
        <v>38.46</v>
      </c>
      <c r="T914" s="1">
        <v>29.99</v>
      </c>
      <c r="U914" s="1">
        <v>21.95</v>
      </c>
      <c r="V914" s="1">
        <v>36.380000000000003</v>
      </c>
      <c r="W914" s="1">
        <v>70.150000000000006</v>
      </c>
      <c r="X914" s="1">
        <v>32.270000000000003</v>
      </c>
      <c r="Y914" s="1">
        <v>89.4</v>
      </c>
      <c r="Z914" s="1">
        <v>3.1949999999999998</v>
      </c>
      <c r="AA914" s="1">
        <v>214.7</v>
      </c>
      <c r="AB914" s="1">
        <v>36.46</v>
      </c>
      <c r="AC914" s="1">
        <v>27.22</v>
      </c>
      <c r="AD914" s="1">
        <v>26.15</v>
      </c>
      <c r="AE914" s="1">
        <v>27.85</v>
      </c>
      <c r="AF914" s="1">
        <v>27.09</v>
      </c>
      <c r="AG914" s="1">
        <v>26.53</v>
      </c>
      <c r="AH914" s="1">
        <v>27.45</v>
      </c>
      <c r="AI914" s="1">
        <v>26.69</v>
      </c>
      <c r="AJ914" s="1">
        <v>26.12</v>
      </c>
      <c r="AK914" s="1">
        <v>26.95</v>
      </c>
      <c r="AL914" s="1">
        <v>26.38</v>
      </c>
      <c r="AM914" s="1">
        <v>25.66</v>
      </c>
      <c r="AN914" s="1">
        <v>26.71</v>
      </c>
      <c r="AO914" s="1" t="s">
        <v>0</v>
      </c>
      <c r="AP914" s="1">
        <v>6.9000000000000006E-2</v>
      </c>
      <c r="AQ914" s="1">
        <v>29.17</v>
      </c>
      <c r="AR914" s="1">
        <v>84.5</v>
      </c>
      <c r="AS914" s="1">
        <v>7.3999999999999996E-2</v>
      </c>
      <c r="AT914" s="1">
        <v>19.600000000000001</v>
      </c>
      <c r="AU914" s="1">
        <v>26.48</v>
      </c>
      <c r="AV914" s="1">
        <v>20.23</v>
      </c>
      <c r="AW914" s="1">
        <v>24.98</v>
      </c>
      <c r="AX914" s="1">
        <v>402.3</v>
      </c>
      <c r="AY914" s="2">
        <f>+AX914*4*4.5/1000*5263/1000/10000*1000</f>
        <v>3.8111488199999997</v>
      </c>
      <c r="AZ914" s="1">
        <v>737.6</v>
      </c>
      <c r="BA914" s="1">
        <v>63727.15</v>
      </c>
      <c r="BB914" s="1">
        <v>82.9</v>
      </c>
      <c r="BC914" s="1">
        <v>7.1629550000000002</v>
      </c>
      <c r="BD914" s="2">
        <f>0.6108*EXP((U914*17.27)/(U914+237.3))</f>
        <v>2.6358843179743165</v>
      </c>
      <c r="BE914" s="2">
        <f>0.6108*EXP((V914*17.27)/(V914+237.3))</f>
        <v>6.0659888679218676</v>
      </c>
      <c r="BF914" s="2">
        <f>+(BE914+BD914)/2</f>
        <v>4.3509365929480923</v>
      </c>
      <c r="BG914" s="2">
        <f>+((BD914*X914/100)+(BE914*Y914/100))/2</f>
        <v>3.1367969586662308</v>
      </c>
      <c r="BH914" s="2">
        <f>+BF914-BG914</f>
        <v>1.2141396342818616</v>
      </c>
    </row>
    <row r="915" spans="1:62" x14ac:dyDescent="0.2">
      <c r="A915" s="4">
        <v>44012</v>
      </c>
      <c r="B915" s="3">
        <v>0</v>
      </c>
      <c r="C915" s="7">
        <v>182</v>
      </c>
      <c r="D915" s="1">
        <v>11.81</v>
      </c>
      <c r="E915" s="1">
        <v>24.18</v>
      </c>
      <c r="F915" s="1">
        <v>314.37799999999999</v>
      </c>
      <c r="G915" s="1">
        <v>62.185029999999998</v>
      </c>
      <c r="H915" s="1">
        <v>-64.795689999999993</v>
      </c>
      <c r="I915" s="1">
        <v>-16.252140000000001</v>
      </c>
      <c r="J915" s="1">
        <v>31.303080000000001</v>
      </c>
      <c r="K915" s="1">
        <v>304.45310000000001</v>
      </c>
      <c r="L915" s="1">
        <v>423.81979999999999</v>
      </c>
      <c r="M915" s="1">
        <v>472.36340000000001</v>
      </c>
      <c r="N915" s="1">
        <v>252.19290000000001</v>
      </c>
      <c r="O915" s="1">
        <v>-48.543559999999999</v>
      </c>
      <c r="P915" s="2">
        <f>+G915/F915</f>
        <v>0.19780337682662272</v>
      </c>
      <c r="Q915" s="1">
        <v>203.64940000000001</v>
      </c>
      <c r="R915" s="1">
        <v>21.88</v>
      </c>
      <c r="S915" s="1">
        <v>41.61</v>
      </c>
      <c r="T915" s="1">
        <v>29.59</v>
      </c>
      <c r="U915" s="1">
        <v>21.52</v>
      </c>
      <c r="V915" s="1">
        <v>37.96</v>
      </c>
      <c r="W915" s="1">
        <v>89.4</v>
      </c>
      <c r="X915" s="1">
        <v>29.33</v>
      </c>
      <c r="Y915" s="1">
        <v>92</v>
      </c>
      <c r="Z915" s="1">
        <v>2.403</v>
      </c>
      <c r="AA915" s="1">
        <v>206.9</v>
      </c>
      <c r="AB915" s="1">
        <v>53.78</v>
      </c>
      <c r="AC915" s="1">
        <v>27.45</v>
      </c>
      <c r="AD915" s="1">
        <v>26.18</v>
      </c>
      <c r="AE915" s="1">
        <v>28.26</v>
      </c>
      <c r="AF915" s="1">
        <v>27.31</v>
      </c>
      <c r="AG915" s="1">
        <v>26.65</v>
      </c>
      <c r="AH915" s="1">
        <v>27.76</v>
      </c>
      <c r="AI915" s="1">
        <v>26.88</v>
      </c>
      <c r="AJ915" s="1">
        <v>26.26</v>
      </c>
      <c r="AK915" s="1">
        <v>27.18</v>
      </c>
      <c r="AL915" s="1">
        <v>26.55</v>
      </c>
      <c r="AM915" s="1">
        <v>25.78</v>
      </c>
      <c r="AN915" s="1">
        <v>26.93</v>
      </c>
      <c r="AO915" s="1" t="s">
        <v>0</v>
      </c>
      <c r="AP915" s="1">
        <v>6.7000000000000004E-2</v>
      </c>
      <c r="AQ915" s="1">
        <v>29.35</v>
      </c>
      <c r="AR915" s="1">
        <v>84.8</v>
      </c>
      <c r="AS915" s="1">
        <v>7.0999999999999994E-2</v>
      </c>
      <c r="AT915" s="1">
        <v>18.760000000000002</v>
      </c>
      <c r="AU915" s="1">
        <v>25.64</v>
      </c>
      <c r="AV915" s="1">
        <v>19.37</v>
      </c>
      <c r="AW915" s="1">
        <v>24.13</v>
      </c>
      <c r="AX915" s="1">
        <v>397.3</v>
      </c>
      <c r="AY915" s="2">
        <f>+AX915*4*4.5/1000*5263/1000/10000*1000</f>
        <v>3.7637818199999997</v>
      </c>
      <c r="AZ915" s="1">
        <v>713.1</v>
      </c>
      <c r="BA915" s="1">
        <v>61609.06</v>
      </c>
      <c r="BB915" s="1">
        <v>69.45</v>
      </c>
      <c r="BC915" s="1">
        <v>6.0000970000000002</v>
      </c>
      <c r="BD915" s="2">
        <f>0.6108*EXP((U915*17.27)/(U915+237.3))</f>
        <v>2.5675595989480526</v>
      </c>
      <c r="BE915" s="2">
        <f>0.6108*EXP((V915*17.27)/(V915+237.3))</f>
        <v>6.6104423008736539</v>
      </c>
      <c r="BF915" s="2">
        <f>+(BE915+BD915)/2</f>
        <v>4.5890009499108535</v>
      </c>
      <c r="BG915" s="2">
        <f>+((BD915*X915/100)+(BE915*Y915/100))/2</f>
        <v>3.4173360735876126</v>
      </c>
      <c r="BH915" s="2">
        <f>+BF915-BG915</f>
        <v>1.1716648763232409</v>
      </c>
      <c r="BI915" s="4">
        <f>+A915</f>
        <v>44012</v>
      </c>
      <c r="BJ915" s="1">
        <f>+AVERAGE(BH886:BH915)</f>
        <v>1.150372936488391</v>
      </c>
    </row>
    <row r="916" spans="1:62" x14ac:dyDescent="0.2">
      <c r="A916" s="5">
        <v>44013</v>
      </c>
      <c r="B916" s="3">
        <v>0</v>
      </c>
      <c r="C916" s="7">
        <v>183</v>
      </c>
      <c r="D916" s="1">
        <v>11.82</v>
      </c>
      <c r="E916" s="1">
        <v>25.67</v>
      </c>
      <c r="F916" s="1">
        <v>134.3364</v>
      </c>
      <c r="G916" s="1">
        <v>27.375340000000001</v>
      </c>
      <c r="H916" s="1">
        <v>-33.67286</v>
      </c>
      <c r="I916" s="1">
        <v>-12.966839999999999</v>
      </c>
      <c r="J916" s="1">
        <v>29.144069999999999</v>
      </c>
      <c r="K916" s="1">
        <v>302.29399999999998</v>
      </c>
      <c r="L916" s="1">
        <v>440.56119999999999</v>
      </c>
      <c r="M916" s="1">
        <v>461.2672</v>
      </c>
      <c r="N916" s="1">
        <v>106.9611</v>
      </c>
      <c r="O916" s="1">
        <v>-20.706009999999999</v>
      </c>
      <c r="P916" s="2">
        <f>+G916/F916</f>
        <v>0.20378199802882913</v>
      </c>
      <c r="Q916" s="1">
        <v>86.255089999999996</v>
      </c>
      <c r="R916" s="1">
        <v>22.55</v>
      </c>
      <c r="S916" s="1">
        <v>39.479999999999997</v>
      </c>
      <c r="T916" s="1">
        <v>27.6</v>
      </c>
      <c r="U916" s="1">
        <v>22.38</v>
      </c>
      <c r="V916" s="1">
        <v>33.94</v>
      </c>
      <c r="W916" s="1">
        <v>84.8</v>
      </c>
      <c r="X916" s="1">
        <v>45.2</v>
      </c>
      <c r="Y916" s="1">
        <v>93.6</v>
      </c>
      <c r="Z916" s="1">
        <v>1.468</v>
      </c>
      <c r="AA916" s="1">
        <v>172.3</v>
      </c>
      <c r="AB916" s="1">
        <v>66.66</v>
      </c>
      <c r="AC916" s="1">
        <v>27.45</v>
      </c>
      <c r="AD916" s="1">
        <v>26.62</v>
      </c>
      <c r="AE916" s="1">
        <v>28.05</v>
      </c>
      <c r="AF916" s="1">
        <v>27.42</v>
      </c>
      <c r="AG916" s="1">
        <v>27.05</v>
      </c>
      <c r="AH916" s="1">
        <v>27.74</v>
      </c>
      <c r="AI916" s="1">
        <v>27.02</v>
      </c>
      <c r="AJ916" s="1">
        <v>26.67</v>
      </c>
      <c r="AK916" s="1">
        <v>27.25</v>
      </c>
      <c r="AL916" s="1">
        <v>26.69</v>
      </c>
      <c r="AM916" s="1">
        <v>26.19</v>
      </c>
      <c r="AN916" s="1">
        <v>27</v>
      </c>
      <c r="AO916" s="1" t="s">
        <v>0</v>
      </c>
      <c r="AP916" s="1">
        <v>6.4000000000000001E-2</v>
      </c>
      <c r="AQ916" s="1">
        <v>29.17</v>
      </c>
      <c r="AR916" s="1">
        <v>84.5</v>
      </c>
      <c r="AS916" s="1">
        <v>6.8000000000000005E-2</v>
      </c>
      <c r="AT916" s="1">
        <v>17.62</v>
      </c>
      <c r="AU916" s="1">
        <v>24.28</v>
      </c>
      <c r="AV916" s="1">
        <v>18.190000000000001</v>
      </c>
      <c r="AW916" s="1">
        <v>22.9</v>
      </c>
      <c r="AX916" s="1">
        <v>382.5</v>
      </c>
      <c r="AY916" s="2">
        <f>+AX916*4*4.5/1000*5263/1000/10000*1000</f>
        <v>3.6235754999999998</v>
      </c>
      <c r="AZ916" s="1">
        <v>303.10000000000002</v>
      </c>
      <c r="BA916" s="1">
        <v>26189.75</v>
      </c>
      <c r="BB916" s="1">
        <v>28.26</v>
      </c>
      <c r="BC916" s="1">
        <v>2.4413279999999999</v>
      </c>
      <c r="BD916" s="2">
        <f>0.6108*EXP((U916*17.27)/(U916+237.3))</f>
        <v>2.7057918593643353</v>
      </c>
      <c r="BE916" s="2">
        <f>0.6108*EXP((V916*17.27)/(V916+237.3))</f>
        <v>5.3015157148936565</v>
      </c>
      <c r="BF916" s="2">
        <f>+(BE916+BD916)/2</f>
        <v>4.0036537871289957</v>
      </c>
      <c r="BG916" s="2">
        <f>+((BD916*X916/100)+(BE916*Y916/100))/2</f>
        <v>3.0926183147865709</v>
      </c>
      <c r="BH916" s="2">
        <f>+BF916-BG916</f>
        <v>0.91103547234242477</v>
      </c>
    </row>
    <row r="917" spans="1:62" x14ac:dyDescent="0.2">
      <c r="A917" s="4">
        <v>44014</v>
      </c>
      <c r="B917" s="3">
        <v>0</v>
      </c>
      <c r="C917" s="7">
        <v>184</v>
      </c>
      <c r="D917" s="1">
        <v>11.82</v>
      </c>
      <c r="E917" s="1">
        <v>26.1</v>
      </c>
      <c r="F917" s="1">
        <v>327.238</v>
      </c>
      <c r="G917" s="1">
        <v>62.950650000000003</v>
      </c>
      <c r="H917" s="1">
        <v>-56.293970000000002</v>
      </c>
      <c r="I917" s="1" t="s">
        <v>0</v>
      </c>
      <c r="J917" s="1">
        <v>32.079140000000002</v>
      </c>
      <c r="K917" s="1">
        <v>305.22910000000002</v>
      </c>
      <c r="L917" s="1">
        <v>437.13589999999999</v>
      </c>
      <c r="M917" s="1" t="s">
        <v>0</v>
      </c>
      <c r="N917" s="1">
        <v>264.28739999999999</v>
      </c>
      <c r="O917" s="1" t="s">
        <v>0</v>
      </c>
      <c r="P917" s="2">
        <f>+G917/F917</f>
        <v>0.19236962088754975</v>
      </c>
      <c r="Q917" s="1" t="s">
        <v>0</v>
      </c>
      <c r="R917" s="1">
        <v>23.99</v>
      </c>
      <c r="S917" s="1">
        <v>41.99</v>
      </c>
      <c r="T917" s="1">
        <v>30.28</v>
      </c>
      <c r="U917" s="1">
        <v>23.64</v>
      </c>
      <c r="V917" s="1">
        <v>38.24</v>
      </c>
      <c r="W917" s="1">
        <v>86.3</v>
      </c>
      <c r="X917" s="1">
        <v>29.9</v>
      </c>
      <c r="Y917" s="1">
        <v>89.9</v>
      </c>
      <c r="Z917" s="1">
        <v>2.177</v>
      </c>
      <c r="AA917" s="1">
        <v>197</v>
      </c>
      <c r="AB917" s="1">
        <v>61.01</v>
      </c>
      <c r="AC917" s="1">
        <v>27.68</v>
      </c>
      <c r="AD917" s="1">
        <v>26.38</v>
      </c>
      <c r="AE917" s="1">
        <v>28.76</v>
      </c>
      <c r="AF917" s="1">
        <v>27.5</v>
      </c>
      <c r="AG917" s="1">
        <v>26.77</v>
      </c>
      <c r="AH917" s="1">
        <v>28.16</v>
      </c>
      <c r="AI917" s="1">
        <v>27.06</v>
      </c>
      <c r="AJ917" s="1">
        <v>26.43</v>
      </c>
      <c r="AK917" s="1">
        <v>27.66</v>
      </c>
      <c r="AL917" s="1">
        <v>26.77</v>
      </c>
      <c r="AM917" s="1">
        <v>26.04</v>
      </c>
      <c r="AN917" s="1">
        <v>27.46</v>
      </c>
      <c r="AO917" s="1" t="s">
        <v>0</v>
      </c>
      <c r="AP917" s="1">
        <v>6.8000000000000005E-2</v>
      </c>
      <c r="AQ917" s="1">
        <v>29.32</v>
      </c>
      <c r="AR917" s="1">
        <v>84.8</v>
      </c>
      <c r="AS917" s="1">
        <v>7.1999999999999995E-2</v>
      </c>
      <c r="AT917" s="1">
        <v>18.57</v>
      </c>
      <c r="AU917" s="1">
        <v>25.81</v>
      </c>
      <c r="AV917" s="1">
        <v>19.18</v>
      </c>
      <c r="AW917" s="1">
        <v>24.29</v>
      </c>
      <c r="AX917" s="1">
        <v>856</v>
      </c>
      <c r="AY917" s="2">
        <f>+AX917*4*4.5/1000*5263/1000/10000*1000</f>
        <v>8.1092304000000013</v>
      </c>
      <c r="AZ917" s="1">
        <v>753</v>
      </c>
      <c r="BA917" s="1">
        <v>65056.61</v>
      </c>
      <c r="BB917" s="1">
        <v>77.010000000000005</v>
      </c>
      <c r="BC917" s="1">
        <v>6.6533810000000004</v>
      </c>
      <c r="BD917" s="2">
        <f>0.6108*EXP((U917*17.27)/(U917+237.3))</f>
        <v>2.9200456695729287</v>
      </c>
      <c r="BE917" s="2">
        <f>0.6108*EXP((V917*17.27)/(V917+237.3))</f>
        <v>6.7112144000913592</v>
      </c>
      <c r="BF917" s="2">
        <f>+(BE917+BD917)/2</f>
        <v>4.8156300348321439</v>
      </c>
      <c r="BG917" s="2">
        <f>+((BD917*X917/100)+(BE917*Y917/100))/2</f>
        <v>3.453237700442219</v>
      </c>
      <c r="BH917" s="2">
        <f>+BF917-BG917</f>
        <v>1.3623923343899249</v>
      </c>
    </row>
    <row r="918" spans="1:62" x14ac:dyDescent="0.2">
      <c r="A918" s="5">
        <v>44015</v>
      </c>
      <c r="B918" s="3">
        <v>0</v>
      </c>
      <c r="C918" s="7">
        <v>185</v>
      </c>
      <c r="D918" s="1">
        <v>11.83</v>
      </c>
      <c r="E918" s="1">
        <v>28.81</v>
      </c>
      <c r="F918" s="1">
        <v>326.3646</v>
      </c>
      <c r="G918" s="1">
        <v>61.75658</v>
      </c>
      <c r="H918" s="1">
        <v>-67.732280000000003</v>
      </c>
      <c r="I918" s="1">
        <v>-19.232299999999999</v>
      </c>
      <c r="J918" s="1">
        <v>33.302619999999997</v>
      </c>
      <c r="K918" s="1">
        <v>306.45260000000002</v>
      </c>
      <c r="L918" s="1">
        <v>434.1456</v>
      </c>
      <c r="M918" s="1">
        <v>482.6456</v>
      </c>
      <c r="N918" s="1">
        <v>264.608</v>
      </c>
      <c r="O918" s="1">
        <v>-48.499980000000001</v>
      </c>
      <c r="P918" s="2">
        <f>+G918/F918</f>
        <v>0.18922573097695031</v>
      </c>
      <c r="Q918" s="1">
        <v>216.108</v>
      </c>
      <c r="R918" s="1">
        <v>22.61</v>
      </c>
      <c r="S918" s="1">
        <v>44.53</v>
      </c>
      <c r="T918" s="1">
        <v>31.18</v>
      </c>
      <c r="U918" s="1">
        <v>22.71</v>
      </c>
      <c r="V918" s="1">
        <v>40.119999999999997</v>
      </c>
      <c r="W918" s="1">
        <v>64.040000000000006</v>
      </c>
      <c r="X918" s="1">
        <v>25.25</v>
      </c>
      <c r="Y918" s="1">
        <v>94.3</v>
      </c>
      <c r="Z918" s="1">
        <v>2.137</v>
      </c>
      <c r="AA918" s="1">
        <v>280.60000000000002</v>
      </c>
      <c r="AB918" s="1">
        <v>93.3</v>
      </c>
      <c r="AC918" s="1">
        <v>28.05</v>
      </c>
      <c r="AD918" s="1">
        <v>26.75</v>
      </c>
      <c r="AE918" s="1">
        <v>28.97</v>
      </c>
      <c r="AF918" s="1">
        <v>27.8</v>
      </c>
      <c r="AG918" s="1">
        <v>27.02</v>
      </c>
      <c r="AH918" s="1">
        <v>28.31</v>
      </c>
      <c r="AI918" s="1">
        <v>27.18</v>
      </c>
      <c r="AJ918" s="1">
        <v>26.42</v>
      </c>
      <c r="AK918" s="1">
        <v>27.51</v>
      </c>
      <c r="AL918" s="1">
        <v>26.84</v>
      </c>
      <c r="AM918" s="1">
        <v>25.94</v>
      </c>
      <c r="AN918" s="1">
        <v>27.25</v>
      </c>
      <c r="AO918" s="1" t="s">
        <v>0</v>
      </c>
      <c r="AP918" s="1">
        <v>7.2999999999999995E-2</v>
      </c>
      <c r="AQ918" s="1">
        <v>29.77</v>
      </c>
      <c r="AR918" s="1">
        <v>85.6</v>
      </c>
      <c r="AS918" s="1">
        <v>7.8E-2</v>
      </c>
      <c r="AT918" s="1">
        <v>19.420000000000002</v>
      </c>
      <c r="AU918" s="1">
        <v>27.94</v>
      </c>
      <c r="AV918" s="1">
        <v>20.079999999999998</v>
      </c>
      <c r="AW918" s="1">
        <v>26.13</v>
      </c>
      <c r="AX918" s="1">
        <v>0</v>
      </c>
      <c r="AY918" s="2">
        <f>+AX918*4*4.5/1000*5263/1000/10000*1000</f>
        <v>0</v>
      </c>
      <c r="AZ918" s="1">
        <v>750.3</v>
      </c>
      <c r="BA918" s="1">
        <v>64827.1</v>
      </c>
      <c r="BB918" s="1">
        <v>74.3</v>
      </c>
      <c r="BC918" s="1">
        <v>6.4191339999999997</v>
      </c>
      <c r="BD918" s="2">
        <f>0.6108*EXP((U918*17.27)/(U918+237.3))</f>
        <v>2.7605345969335513</v>
      </c>
      <c r="BE918" s="2">
        <f>0.6108*EXP((V918*17.27)/(V918+237.3))</f>
        <v>7.4229146380638378</v>
      </c>
      <c r="BF918" s="2">
        <f>+(BE918+BD918)/2</f>
        <v>5.091724617498695</v>
      </c>
      <c r="BG918" s="2">
        <f>+((BD918*X918/100)+(BE918*Y918/100))/2</f>
        <v>3.84842174470996</v>
      </c>
      <c r="BH918" s="2">
        <f>+BF918-BG918</f>
        <v>1.243302872788735</v>
      </c>
    </row>
    <row r="919" spans="1:62" x14ac:dyDescent="0.2">
      <c r="A919" s="4">
        <v>44016</v>
      </c>
      <c r="B919" s="3">
        <v>0</v>
      </c>
      <c r="C919" s="7">
        <v>186</v>
      </c>
      <c r="D919" s="1">
        <v>11.82</v>
      </c>
      <c r="E919" s="1">
        <v>28.25</v>
      </c>
      <c r="F919" s="1">
        <v>281.00209999999998</v>
      </c>
      <c r="G919" s="1">
        <v>51.700090000000003</v>
      </c>
      <c r="H919" s="1">
        <v>-58.555059999999997</v>
      </c>
      <c r="I919" s="1" t="s">
        <v>0</v>
      </c>
      <c r="J919" s="1">
        <v>33.909480000000002</v>
      </c>
      <c r="K919" s="1">
        <v>307.05939999999998</v>
      </c>
      <c r="L919" s="1">
        <v>447.14249999999998</v>
      </c>
      <c r="M919" s="1" t="s">
        <v>0</v>
      </c>
      <c r="N919" s="1">
        <v>229.30199999999999</v>
      </c>
      <c r="O919" s="1" t="s">
        <v>0</v>
      </c>
      <c r="P919" s="2">
        <f>+G919/F919</f>
        <v>0.18398471043454837</v>
      </c>
      <c r="Q919" s="1" t="s">
        <v>0</v>
      </c>
      <c r="R919" s="1">
        <v>23.56</v>
      </c>
      <c r="S919" s="1">
        <v>47.57</v>
      </c>
      <c r="T919" s="1">
        <v>31.27</v>
      </c>
      <c r="U919" s="1">
        <v>23.22</v>
      </c>
      <c r="V919" s="1">
        <v>41.38</v>
      </c>
      <c r="W919" s="1">
        <v>64.260000000000005</v>
      </c>
      <c r="X919" s="1">
        <v>27.29</v>
      </c>
      <c r="Y919" s="1">
        <v>89.5</v>
      </c>
      <c r="Z919" s="1">
        <v>1.8720000000000001</v>
      </c>
      <c r="AA919" s="1">
        <v>229.1</v>
      </c>
      <c r="AB919" s="1">
        <v>66.27</v>
      </c>
      <c r="AC919" s="1">
        <v>28.62</v>
      </c>
      <c r="AD919" s="1">
        <v>27.23</v>
      </c>
      <c r="AE919" s="1">
        <v>29.41</v>
      </c>
      <c r="AF919" s="1">
        <v>28.23</v>
      </c>
      <c r="AG919" s="1">
        <v>27.43</v>
      </c>
      <c r="AH919" s="1">
        <v>28.77</v>
      </c>
      <c r="AI919" s="1">
        <v>27.39</v>
      </c>
      <c r="AJ919" s="1">
        <v>26.66</v>
      </c>
      <c r="AK919" s="1">
        <v>27.75</v>
      </c>
      <c r="AL919" s="1">
        <v>27</v>
      </c>
      <c r="AM919" s="1">
        <v>26.12</v>
      </c>
      <c r="AN919" s="1">
        <v>27.41</v>
      </c>
      <c r="AO919" s="1">
        <v>0.27900000000000003</v>
      </c>
      <c r="AP919" s="1">
        <v>6.8000000000000005E-2</v>
      </c>
      <c r="AQ919" s="1">
        <v>30.25</v>
      </c>
      <c r="AR919" s="1">
        <v>86.5</v>
      </c>
      <c r="AS919" s="1">
        <v>7.2999999999999995E-2</v>
      </c>
      <c r="AT919" s="1">
        <v>17.649999999999999</v>
      </c>
      <c r="AU919" s="1">
        <v>26.23</v>
      </c>
      <c r="AV919" s="1">
        <v>18.27</v>
      </c>
      <c r="AW919" s="1">
        <v>24.37</v>
      </c>
      <c r="AX919" s="1">
        <v>833</v>
      </c>
      <c r="AY919" s="2">
        <f>+AX919*4*4.5/1000*5263/1000/10000*1000</f>
        <v>7.8913422000000022</v>
      </c>
      <c r="AZ919" s="1">
        <v>650</v>
      </c>
      <c r="BA919" s="1">
        <v>56160.91</v>
      </c>
      <c r="BB919" s="1">
        <v>63.58</v>
      </c>
      <c r="BC919" s="1">
        <v>5.4935</v>
      </c>
      <c r="BD919" s="2">
        <f>0.6108*EXP((U919*17.27)/(U919+237.3))</f>
        <v>2.8470392933957229</v>
      </c>
      <c r="BE919" s="2">
        <f>0.6108*EXP((V919*17.27)/(V919+237.3))</f>
        <v>7.9356292460238427</v>
      </c>
      <c r="BF919" s="2">
        <f>+(BE919+BD919)/2</f>
        <v>5.391334269709783</v>
      </c>
      <c r="BG919" s="2">
        <f>+((BD919*X919/100)+(BE919*Y919/100))/2</f>
        <v>3.9396725991795161</v>
      </c>
      <c r="BH919" s="2">
        <f>+BF919-BG919</f>
        <v>1.451661670530267</v>
      </c>
    </row>
    <row r="920" spans="1:62" x14ac:dyDescent="0.2">
      <c r="A920" s="5">
        <v>44017</v>
      </c>
      <c r="B920" s="3">
        <v>0</v>
      </c>
      <c r="C920" s="7">
        <v>187</v>
      </c>
      <c r="D920" s="1">
        <v>11.84</v>
      </c>
      <c r="E920" s="1">
        <v>26.79</v>
      </c>
      <c r="F920" s="1">
        <v>323.23379999999997</v>
      </c>
      <c r="G920" s="1">
        <v>60.250369999999997</v>
      </c>
      <c r="H920" s="1">
        <v>-61.5867</v>
      </c>
      <c r="I920" s="1" t="s">
        <v>0</v>
      </c>
      <c r="J920" s="1">
        <v>34.451569999999997</v>
      </c>
      <c r="K920" s="1">
        <v>307.60160000000002</v>
      </c>
      <c r="L920" s="1">
        <v>447.84629999999999</v>
      </c>
      <c r="M920" s="1" t="s">
        <v>0</v>
      </c>
      <c r="N920" s="1">
        <v>262.98340000000002</v>
      </c>
      <c r="O920" s="1" t="s">
        <v>0</v>
      </c>
      <c r="P920" s="2">
        <f>+G920/F920</f>
        <v>0.18639873057829967</v>
      </c>
      <c r="Q920" s="1" t="s">
        <v>0</v>
      </c>
      <c r="R920" s="1">
        <v>24.37</v>
      </c>
      <c r="S920" s="1">
        <v>46.17</v>
      </c>
      <c r="T920" s="1">
        <v>32.090000000000003</v>
      </c>
      <c r="U920" s="1">
        <v>23.88</v>
      </c>
      <c r="V920" s="1">
        <v>42.04</v>
      </c>
      <c r="W920" s="1">
        <v>79.31</v>
      </c>
      <c r="X920" s="1">
        <v>24.31</v>
      </c>
      <c r="Y920" s="1">
        <v>86.2</v>
      </c>
      <c r="Z920" s="1">
        <v>1.893</v>
      </c>
      <c r="AA920" s="1">
        <v>242.8</v>
      </c>
      <c r="AB920" s="1">
        <v>67.790000000000006</v>
      </c>
      <c r="AC920" s="1">
        <v>28.88</v>
      </c>
      <c r="AD920" s="1">
        <v>27.54</v>
      </c>
      <c r="AE920" s="1">
        <v>29.85</v>
      </c>
      <c r="AF920" s="1">
        <v>28.52</v>
      </c>
      <c r="AG920" s="1">
        <v>27.74</v>
      </c>
      <c r="AH920" s="1">
        <v>29.06</v>
      </c>
      <c r="AI920" s="1">
        <v>27.68</v>
      </c>
      <c r="AJ920" s="1">
        <v>26.93</v>
      </c>
      <c r="AK920" s="1">
        <v>28.03</v>
      </c>
      <c r="AL920" s="1">
        <v>27.24</v>
      </c>
      <c r="AM920" s="1">
        <v>26.33</v>
      </c>
      <c r="AN920" s="1">
        <v>27.69</v>
      </c>
      <c r="AO920" s="1" t="s">
        <v>0</v>
      </c>
      <c r="AP920" s="1">
        <v>6.4000000000000001E-2</v>
      </c>
      <c r="AQ920" s="1">
        <v>30.74</v>
      </c>
      <c r="AR920" s="1">
        <v>87.3</v>
      </c>
      <c r="AS920" s="1">
        <v>6.9000000000000006E-2</v>
      </c>
      <c r="AT920" s="1">
        <v>16.84</v>
      </c>
      <c r="AU920" s="1">
        <v>24.92</v>
      </c>
      <c r="AV920" s="1">
        <v>17.45</v>
      </c>
      <c r="AW920" s="1">
        <v>23.01</v>
      </c>
      <c r="AX920" s="1">
        <v>0</v>
      </c>
      <c r="AY920" s="2">
        <f>+AX920*4*4.5/1000*5263/1000/10000*1000</f>
        <v>0</v>
      </c>
      <c r="AZ920" s="1">
        <v>744</v>
      </c>
      <c r="BA920" s="1">
        <v>64281.39</v>
      </c>
      <c r="BB920" s="1">
        <v>68.39</v>
      </c>
      <c r="BC920" s="1">
        <v>5.9092859999999998</v>
      </c>
      <c r="BD920" s="2">
        <f>0.6108*EXP((U920*17.27)/(U920+237.3))</f>
        <v>2.9624927654201212</v>
      </c>
      <c r="BE920" s="2">
        <f>0.6108*EXP((V920*17.27)/(V920+237.3))</f>
        <v>8.2162004683678624</v>
      </c>
      <c r="BF920" s="2">
        <f>+(BE920+BD920)/2</f>
        <v>5.5893466168939918</v>
      </c>
      <c r="BG920" s="2">
        <f>+((BD920*X920/100)+(BE920*Y920/100))/2</f>
        <v>3.9012733975033642</v>
      </c>
      <c r="BH920" s="2">
        <f>+BF920-BG920</f>
        <v>1.6880732193906276</v>
      </c>
    </row>
    <row r="921" spans="1:62" x14ac:dyDescent="0.2">
      <c r="A921" s="4">
        <v>44018</v>
      </c>
      <c r="B921" s="3">
        <v>0</v>
      </c>
      <c r="C921" s="7">
        <v>188</v>
      </c>
      <c r="D921" s="1">
        <v>11.85</v>
      </c>
      <c r="E921" s="1">
        <v>30.48</v>
      </c>
      <c r="F921" s="1">
        <v>316.5172</v>
      </c>
      <c r="G921" s="1">
        <v>59.961150000000004</v>
      </c>
      <c r="H921" s="1">
        <v>-62.378909999999998</v>
      </c>
      <c r="I921" s="1" t="s">
        <v>0</v>
      </c>
      <c r="J921" s="1">
        <v>34.45393</v>
      </c>
      <c r="K921" s="1">
        <v>307.60390000000001</v>
      </c>
      <c r="L921" s="1">
        <v>446.89080000000001</v>
      </c>
      <c r="M921" s="1" t="s">
        <v>0</v>
      </c>
      <c r="N921" s="1">
        <v>256.55599999999998</v>
      </c>
      <c r="O921" s="1" t="s">
        <v>0</v>
      </c>
      <c r="P921" s="2">
        <f>+G921/F921</f>
        <v>0.18944041587629362</v>
      </c>
      <c r="Q921" s="1" t="s">
        <v>0</v>
      </c>
      <c r="R921" s="1">
        <v>24.65</v>
      </c>
      <c r="S921" s="1">
        <v>47.18</v>
      </c>
      <c r="T921" s="1">
        <v>32.56</v>
      </c>
      <c r="U921" s="1">
        <v>24.2</v>
      </c>
      <c r="V921" s="1">
        <v>42.08</v>
      </c>
      <c r="W921" s="1">
        <v>46.34</v>
      </c>
      <c r="X921" s="1">
        <v>24.78</v>
      </c>
      <c r="Y921" s="1">
        <v>82.4</v>
      </c>
      <c r="Z921" s="1">
        <v>2.4039999999999999</v>
      </c>
      <c r="AA921" s="1">
        <v>184.5</v>
      </c>
      <c r="AB921" s="1">
        <v>74.459999999999994</v>
      </c>
      <c r="AC921" s="1">
        <v>29.23</v>
      </c>
      <c r="AD921" s="1">
        <v>27.89</v>
      </c>
      <c r="AE921" s="1">
        <v>30.15</v>
      </c>
      <c r="AF921" s="1">
        <v>28.84</v>
      </c>
      <c r="AG921" s="1">
        <v>28.07</v>
      </c>
      <c r="AH921" s="1">
        <v>29.31</v>
      </c>
      <c r="AI921" s="1">
        <v>27.92</v>
      </c>
      <c r="AJ921" s="1">
        <v>27.23</v>
      </c>
      <c r="AK921" s="1">
        <v>28.29</v>
      </c>
      <c r="AL921" s="1">
        <v>27.43</v>
      </c>
      <c r="AM921" s="1">
        <v>26.6</v>
      </c>
      <c r="AN921" s="1">
        <v>27.91</v>
      </c>
      <c r="AO921" s="1">
        <v>0.26100000000000001</v>
      </c>
      <c r="AP921" s="1">
        <v>6.0999999999999999E-2</v>
      </c>
      <c r="AQ921" s="1">
        <v>31.14</v>
      </c>
      <c r="AR921" s="1">
        <v>88.1</v>
      </c>
      <c r="AS921" s="1">
        <v>6.6000000000000003E-2</v>
      </c>
      <c r="AT921" s="1">
        <v>16.329999999999998</v>
      </c>
      <c r="AU921" s="1">
        <v>23.87</v>
      </c>
      <c r="AV921" s="1">
        <v>16.940000000000001</v>
      </c>
      <c r="AW921" s="1">
        <v>21.92</v>
      </c>
      <c r="AX921" s="1">
        <v>814</v>
      </c>
      <c r="AY921" s="2">
        <f>+AX921*4*4.5/1000*5263/1000/10000*1000</f>
        <v>7.711347599999999</v>
      </c>
      <c r="AZ921" s="1">
        <v>728.3</v>
      </c>
      <c r="BA921" s="1">
        <v>62927.69</v>
      </c>
      <c r="BB921" s="1">
        <v>64.69</v>
      </c>
      <c r="BC921" s="1">
        <v>5.5892670000000004</v>
      </c>
      <c r="BD921" s="2">
        <f>0.6108*EXP((U921*17.27)/(U921+237.3))</f>
        <v>3.0199258182559934</v>
      </c>
      <c r="BE921" s="2">
        <f>0.6108*EXP((V921*17.27)/(V921+237.3))</f>
        <v>8.2334766932646986</v>
      </c>
      <c r="BF921" s="2">
        <f>+(BE921+BD921)/2</f>
        <v>5.626701255760346</v>
      </c>
      <c r="BG921" s="2">
        <f>+((BD921*X921/100)+(BE921*Y921/100))/2</f>
        <v>3.7663612065069736</v>
      </c>
      <c r="BH921" s="2">
        <f>+BF921-BG921</f>
        <v>1.8603400492533724</v>
      </c>
    </row>
    <row r="922" spans="1:62" x14ac:dyDescent="0.2">
      <c r="A922" s="5">
        <v>44019</v>
      </c>
      <c r="B922" s="3">
        <v>0</v>
      </c>
      <c r="C922" s="7">
        <v>189</v>
      </c>
      <c r="D922" s="1">
        <v>11.83</v>
      </c>
      <c r="E922" s="1">
        <v>27.6</v>
      </c>
      <c r="F922" s="1">
        <v>317.45479999999998</v>
      </c>
      <c r="G922" s="1">
        <v>59.67456</v>
      </c>
      <c r="H922" s="1">
        <v>-62.759950000000003</v>
      </c>
      <c r="I922" s="1" t="s">
        <v>0</v>
      </c>
      <c r="J922" s="1">
        <v>34.515169999999998</v>
      </c>
      <c r="K922" s="1">
        <v>307.66520000000003</v>
      </c>
      <c r="L922" s="1">
        <v>446.88139999999999</v>
      </c>
      <c r="M922" s="1" t="s">
        <v>0</v>
      </c>
      <c r="N922" s="1">
        <v>257.78030000000001</v>
      </c>
      <c r="O922" s="1" t="s">
        <v>0</v>
      </c>
      <c r="P922" s="2">
        <f>+G922/F922</f>
        <v>0.18797813105991784</v>
      </c>
      <c r="Q922" s="1" t="s">
        <v>0</v>
      </c>
      <c r="R922" s="1">
        <v>24.47</v>
      </c>
      <c r="S922" s="1">
        <v>46.15</v>
      </c>
      <c r="T922" s="1">
        <v>32.44</v>
      </c>
      <c r="U922" s="1">
        <v>23.56</v>
      </c>
      <c r="V922" s="1">
        <v>42.14</v>
      </c>
      <c r="W922" s="1">
        <v>70.47</v>
      </c>
      <c r="X922" s="1">
        <v>25.96</v>
      </c>
      <c r="Y922" s="1">
        <v>78.53</v>
      </c>
      <c r="Z922" s="1">
        <v>2.33</v>
      </c>
      <c r="AA922" s="1">
        <v>189.3</v>
      </c>
      <c r="AB922" s="1">
        <v>72.97</v>
      </c>
      <c r="AC922" s="1">
        <v>29.48</v>
      </c>
      <c r="AD922" s="1">
        <v>28.06</v>
      </c>
      <c r="AE922" s="1">
        <v>30.33</v>
      </c>
      <c r="AF922" s="1">
        <v>29.1</v>
      </c>
      <c r="AG922" s="1">
        <v>28.32</v>
      </c>
      <c r="AH922" s="1">
        <v>29.58</v>
      </c>
      <c r="AI922" s="1">
        <v>28.19</v>
      </c>
      <c r="AJ922" s="1">
        <v>27.43</v>
      </c>
      <c r="AK922" s="1">
        <v>28.51</v>
      </c>
      <c r="AL922" s="1">
        <v>27.68</v>
      </c>
      <c r="AM922" s="1">
        <v>26.74</v>
      </c>
      <c r="AN922" s="1">
        <v>28.09</v>
      </c>
      <c r="AO922" s="1">
        <v>0.25900000000000001</v>
      </c>
      <c r="AP922" s="1">
        <v>5.8999999999999997E-2</v>
      </c>
      <c r="AQ922" s="1">
        <v>31.41</v>
      </c>
      <c r="AR922" s="1">
        <v>88.5</v>
      </c>
      <c r="AS922" s="1">
        <v>6.5000000000000002E-2</v>
      </c>
      <c r="AT922" s="1">
        <v>16.13</v>
      </c>
      <c r="AU922" s="1">
        <v>23.29</v>
      </c>
      <c r="AV922" s="1">
        <v>16.739999999999998</v>
      </c>
      <c r="AW922" s="1">
        <v>21.31</v>
      </c>
      <c r="AX922" s="1">
        <v>0</v>
      </c>
      <c r="AY922" s="2">
        <f>+AX922*4*4.5/1000*5263/1000/10000*1000</f>
        <v>0</v>
      </c>
      <c r="AZ922" s="1">
        <v>729.8</v>
      </c>
      <c r="BA922" s="1">
        <v>63056.39</v>
      </c>
      <c r="BB922" s="1">
        <v>66.8</v>
      </c>
      <c r="BC922" s="1">
        <v>5.771636</v>
      </c>
      <c r="BD922" s="2">
        <f>0.6108*EXP((U922*17.27)/(U922+237.3))</f>
        <v>2.9060150745974869</v>
      </c>
      <c r="BE922" s="2">
        <f>0.6108*EXP((V922*17.27)/(V922+237.3))</f>
        <v>8.2594498544483628</v>
      </c>
      <c r="BF922" s="2">
        <f>+(BE922+BD922)/2</f>
        <v>5.582732464522925</v>
      </c>
      <c r="BG922" s="2">
        <f>+((BD922*X922/100)+(BE922*Y922/100))/2</f>
        <v>3.6202737420319036</v>
      </c>
      <c r="BH922" s="2">
        <f>+BF922-BG922</f>
        <v>1.9624587224910215</v>
      </c>
    </row>
    <row r="923" spans="1:62" x14ac:dyDescent="0.2">
      <c r="A923" s="4">
        <v>44020</v>
      </c>
      <c r="B923" s="3">
        <v>0</v>
      </c>
      <c r="C923" s="7">
        <v>190</v>
      </c>
      <c r="D923" s="1">
        <v>11.84</v>
      </c>
      <c r="E923" s="1">
        <v>28.24</v>
      </c>
      <c r="F923" s="1">
        <v>277.17360000000002</v>
      </c>
      <c r="G923" s="1">
        <v>53.409660000000002</v>
      </c>
      <c r="H923" s="1">
        <v>-48.161020000000001</v>
      </c>
      <c r="I923" s="1" t="s">
        <v>0</v>
      </c>
      <c r="J923" s="1">
        <v>33.430529999999997</v>
      </c>
      <c r="K923" s="1">
        <v>306.58049999999997</v>
      </c>
      <c r="L923" s="1">
        <v>453.8725</v>
      </c>
      <c r="M923" s="1" t="s">
        <v>0</v>
      </c>
      <c r="N923" s="1">
        <v>223.76400000000001</v>
      </c>
      <c r="O923" s="1" t="s">
        <v>0</v>
      </c>
      <c r="P923" s="2">
        <f>+G923/F923</f>
        <v>0.1926938929248673</v>
      </c>
      <c r="Q923" s="1" t="s">
        <v>0</v>
      </c>
      <c r="R923" s="1">
        <v>26.05</v>
      </c>
      <c r="S923" s="1">
        <v>44.99</v>
      </c>
      <c r="T923" s="1">
        <v>31.92</v>
      </c>
      <c r="U923" s="1">
        <v>25.24</v>
      </c>
      <c r="V923" s="1">
        <v>41.14</v>
      </c>
      <c r="W923" s="1">
        <v>72.8</v>
      </c>
      <c r="X923" s="1">
        <v>29.62</v>
      </c>
      <c r="Y923" s="1">
        <v>79.290000000000006</v>
      </c>
      <c r="Z923" s="1">
        <v>2.496</v>
      </c>
      <c r="AA923" s="1">
        <v>207.9</v>
      </c>
      <c r="AB923" s="1">
        <v>69.650000000000006</v>
      </c>
      <c r="AC923" s="1">
        <v>29.55</v>
      </c>
      <c r="AD923" s="1">
        <v>28.53</v>
      </c>
      <c r="AE923" s="1">
        <v>30.15</v>
      </c>
      <c r="AF923" s="1">
        <v>29.27</v>
      </c>
      <c r="AG923" s="1">
        <v>28.65</v>
      </c>
      <c r="AH923" s="1">
        <v>29.55</v>
      </c>
      <c r="AI923" s="1">
        <v>28.4</v>
      </c>
      <c r="AJ923" s="1">
        <v>27.8</v>
      </c>
      <c r="AK923" s="1">
        <v>28.71</v>
      </c>
      <c r="AL923" s="1">
        <v>27.88</v>
      </c>
      <c r="AM923" s="1">
        <v>27.07</v>
      </c>
      <c r="AN923" s="1">
        <v>28.29</v>
      </c>
      <c r="AO923" s="1" t="s">
        <v>0</v>
      </c>
      <c r="AP923" s="1">
        <v>5.8000000000000003E-2</v>
      </c>
      <c r="AQ923" s="1">
        <v>31.41</v>
      </c>
      <c r="AR923" s="1">
        <v>88.5</v>
      </c>
      <c r="AS923" s="1">
        <v>6.3E-2</v>
      </c>
      <c r="AT923" s="1">
        <v>15.65</v>
      </c>
      <c r="AU923" s="1">
        <v>22.66</v>
      </c>
      <c r="AV923" s="1">
        <v>16.25</v>
      </c>
      <c r="AW923" s="1">
        <v>20.74</v>
      </c>
      <c r="AX923" s="1">
        <v>830</v>
      </c>
      <c r="AY923" s="2">
        <f>+AX923*4*4.5/1000*5263/1000/10000*1000</f>
        <v>7.8629219999999993</v>
      </c>
      <c r="AZ923" s="1">
        <v>631.9</v>
      </c>
      <c r="BA923" s="1">
        <v>54593.85</v>
      </c>
      <c r="BB923" s="1">
        <v>60.02</v>
      </c>
      <c r="BC923" s="1">
        <v>5.1860580000000001</v>
      </c>
      <c r="BD923" s="2">
        <f>0.6108*EXP((U923*17.27)/(U923+237.3))</f>
        <v>3.2133464937934417</v>
      </c>
      <c r="BE923" s="2">
        <f>0.6108*EXP((V923*17.27)/(V923+237.3))</f>
        <v>7.8356762710133925</v>
      </c>
      <c r="BF923" s="2">
        <f>+(BE923+BD923)/2</f>
        <v>5.5245113824034169</v>
      </c>
      <c r="BG923" s="2">
        <f>+((BD923*X923/100)+(BE923*Y923/100))/2</f>
        <v>3.5823504733740683</v>
      </c>
      <c r="BH923" s="2">
        <f>+BF923-BG923</f>
        <v>1.9421609090293486</v>
      </c>
    </row>
    <row r="924" spans="1:62" x14ac:dyDescent="0.2">
      <c r="A924" s="5">
        <v>44021</v>
      </c>
      <c r="B924" s="3">
        <v>0</v>
      </c>
      <c r="C924" s="7">
        <v>191</v>
      </c>
      <c r="D924" s="1">
        <v>11.8</v>
      </c>
      <c r="E924" s="1">
        <v>28.46</v>
      </c>
      <c r="F924" s="1">
        <v>311.47840000000002</v>
      </c>
      <c r="G924" s="1">
        <v>59.856769999999997</v>
      </c>
      <c r="H924" s="1">
        <v>-48.726030000000002</v>
      </c>
      <c r="I924" s="1" t="s">
        <v>0</v>
      </c>
      <c r="J924" s="1">
        <v>33.334049999999998</v>
      </c>
      <c r="K924" s="1">
        <v>306.48399999999998</v>
      </c>
      <c r="L924" s="1">
        <v>452.72500000000002</v>
      </c>
      <c r="M924" s="1" t="s">
        <v>0</v>
      </c>
      <c r="N924" s="1">
        <v>251.6216</v>
      </c>
      <c r="O924" s="1" t="s">
        <v>0</v>
      </c>
      <c r="P924" s="2">
        <f>+G924/F924</f>
        <v>0.19216989043220972</v>
      </c>
      <c r="Q924" s="1" t="s">
        <v>0</v>
      </c>
      <c r="R924" s="1">
        <v>24.72</v>
      </c>
      <c r="S924" s="1">
        <v>43.94</v>
      </c>
      <c r="T924" s="1">
        <v>31.59</v>
      </c>
      <c r="U924" s="1">
        <v>24.2</v>
      </c>
      <c r="V924" s="1">
        <v>40.700000000000003</v>
      </c>
      <c r="W924" s="1">
        <v>63.42</v>
      </c>
      <c r="X924" s="1">
        <v>29.67</v>
      </c>
      <c r="Y924" s="1">
        <v>81.099999999999994</v>
      </c>
      <c r="Z924" s="1">
        <v>2.3410000000000002</v>
      </c>
      <c r="AA924" s="1">
        <v>188.8</v>
      </c>
      <c r="AB924" s="1">
        <v>68.489999999999995</v>
      </c>
      <c r="AC924" s="1">
        <v>29.53</v>
      </c>
      <c r="AD924" s="1">
        <v>28.28</v>
      </c>
      <c r="AE924" s="1">
        <v>30.33</v>
      </c>
      <c r="AF924" s="1">
        <v>29.27</v>
      </c>
      <c r="AG924" s="1">
        <v>28.57</v>
      </c>
      <c r="AH924" s="1">
        <v>29.66</v>
      </c>
      <c r="AI924" s="1">
        <v>28.52</v>
      </c>
      <c r="AJ924" s="1">
        <v>27.86</v>
      </c>
      <c r="AK924" s="1">
        <v>28.82</v>
      </c>
      <c r="AL924" s="1">
        <v>28.02</v>
      </c>
      <c r="AM924" s="1">
        <v>27.22</v>
      </c>
      <c r="AN924" s="1">
        <v>28.42</v>
      </c>
      <c r="AO924" s="1" t="s">
        <v>0</v>
      </c>
      <c r="AP924" s="1">
        <v>5.7000000000000002E-2</v>
      </c>
      <c r="AQ924" s="1">
        <v>31.39</v>
      </c>
      <c r="AR924" s="1">
        <v>88.5</v>
      </c>
      <c r="AS924" s="1">
        <v>6.2E-2</v>
      </c>
      <c r="AT924" s="1">
        <v>15.5</v>
      </c>
      <c r="AU924" s="1">
        <v>22.26</v>
      </c>
      <c r="AV924" s="1">
        <v>16.079999999999998</v>
      </c>
      <c r="AW924" s="1">
        <v>20.38</v>
      </c>
      <c r="AX924" s="1">
        <v>0</v>
      </c>
      <c r="AY924" s="2">
        <f>+AX924*4*4.5/1000*5263/1000/10000*1000</f>
        <v>0</v>
      </c>
      <c r="AZ924" s="1">
        <v>707.8</v>
      </c>
      <c r="BA924" s="1">
        <v>61152.35</v>
      </c>
      <c r="BB924" s="1">
        <v>65.069999999999993</v>
      </c>
      <c r="BC924" s="1">
        <v>5.6217540000000001</v>
      </c>
      <c r="BD924" s="2">
        <f>0.6108*EXP((U924*17.27)/(U924+237.3))</f>
        <v>3.0199258182559934</v>
      </c>
      <c r="BE924" s="2">
        <f>0.6108*EXP((V924*17.27)/(V924+237.3))</f>
        <v>7.6552523366466589</v>
      </c>
      <c r="BF924" s="2">
        <f>+(BE924+BD924)/2</f>
        <v>5.3375890774513266</v>
      </c>
      <c r="BG924" s="2">
        <f>+((BD924*X924/100)+(BE924*Y924/100))/2</f>
        <v>3.552210817648497</v>
      </c>
      <c r="BH924" s="2">
        <f>+BF924-BG924</f>
        <v>1.7853782598028296</v>
      </c>
    </row>
    <row r="925" spans="1:62" x14ac:dyDescent="0.2">
      <c r="A925" s="4">
        <v>44022</v>
      </c>
      <c r="B925" s="3">
        <v>0</v>
      </c>
      <c r="C925" s="7">
        <v>192</v>
      </c>
      <c r="D925" s="1">
        <v>11.78</v>
      </c>
      <c r="E925" s="1">
        <v>26.26</v>
      </c>
      <c r="F925" s="1">
        <v>285.5222</v>
      </c>
      <c r="G925" s="1">
        <v>54.713050000000003</v>
      </c>
      <c r="H925" s="1">
        <v>-42.178669999999997</v>
      </c>
      <c r="I925" s="1">
        <v>-12.81565</v>
      </c>
      <c r="J925" s="1">
        <v>32.484439999999999</v>
      </c>
      <c r="K925" s="1">
        <v>305.63440000000003</v>
      </c>
      <c r="L925" s="1">
        <v>453.7525</v>
      </c>
      <c r="M925" s="1">
        <v>483.1155</v>
      </c>
      <c r="N925" s="1">
        <v>230.8092</v>
      </c>
      <c r="O925" s="1">
        <v>-29.363019999999999</v>
      </c>
      <c r="P925" s="2">
        <f>+G925/F925</f>
        <v>0.19162450415414284</v>
      </c>
      <c r="Q925" s="1">
        <v>201.4462</v>
      </c>
      <c r="R925" s="1">
        <v>25.48</v>
      </c>
      <c r="S925" s="1">
        <v>43.37</v>
      </c>
      <c r="T925" s="1">
        <v>31.09</v>
      </c>
      <c r="U925" s="1">
        <v>25.58</v>
      </c>
      <c r="V925" s="1">
        <v>39.24</v>
      </c>
      <c r="W925" s="1">
        <v>89.6</v>
      </c>
      <c r="X925" s="1">
        <v>33.54</v>
      </c>
      <c r="Y925" s="1">
        <v>92.8</v>
      </c>
      <c r="Z925" s="1">
        <v>2.3719999999999999</v>
      </c>
      <c r="AA925" s="1">
        <v>207.6</v>
      </c>
      <c r="AB925" s="1">
        <v>88.7</v>
      </c>
      <c r="AC925" s="1">
        <v>29.66</v>
      </c>
      <c r="AD925" s="1">
        <v>28.57</v>
      </c>
      <c r="AE925" s="1">
        <v>30.49</v>
      </c>
      <c r="AF925" s="1">
        <v>29.42</v>
      </c>
      <c r="AG925" s="1">
        <v>28.72</v>
      </c>
      <c r="AH925" s="1">
        <v>29.86</v>
      </c>
      <c r="AI925" s="1">
        <v>28.65</v>
      </c>
      <c r="AJ925" s="1">
        <v>27.94</v>
      </c>
      <c r="AK925" s="1">
        <v>29.19</v>
      </c>
      <c r="AL925" s="1">
        <v>28.17</v>
      </c>
      <c r="AM925" s="1">
        <v>27.27</v>
      </c>
      <c r="AN925" s="1">
        <v>28.9</v>
      </c>
      <c r="AO925" s="1" t="s">
        <v>0</v>
      </c>
      <c r="AP925" s="1">
        <v>5.6000000000000001E-2</v>
      </c>
      <c r="AQ925" s="1">
        <v>31.54</v>
      </c>
      <c r="AR925" s="1">
        <v>88.7</v>
      </c>
      <c r="AS925" s="1">
        <v>6.0999999999999999E-2</v>
      </c>
      <c r="AT925" s="1">
        <v>15.17</v>
      </c>
      <c r="AU925" s="1">
        <v>21.96</v>
      </c>
      <c r="AV925" s="1">
        <v>15.75</v>
      </c>
      <c r="AW925" s="1">
        <v>20.07</v>
      </c>
      <c r="AX925" s="1">
        <v>874</v>
      </c>
      <c r="AY925" s="2">
        <f>+AX925*4*4.5/1000*5263/1000/10000*1000</f>
        <v>8.2797515999999991</v>
      </c>
      <c r="AZ925" s="1">
        <v>642.5</v>
      </c>
      <c r="BA925" s="1">
        <v>55514.7</v>
      </c>
      <c r="BB925" s="1">
        <v>53.5</v>
      </c>
      <c r="BC925" s="1">
        <v>4.6221290000000002</v>
      </c>
      <c r="BD925" s="2">
        <f>0.6108*EXP((U925*17.27)/(U925+237.3))</f>
        <v>3.2788802251856577</v>
      </c>
      <c r="BE925" s="2">
        <f>0.6108*EXP((V925*17.27)/(V925+237.3))</f>
        <v>7.0820486300439303</v>
      </c>
      <c r="BF925" s="2">
        <f>+(BE925+BD925)/2</f>
        <v>5.180464427614794</v>
      </c>
      <c r="BG925" s="2">
        <f>+((BD925*X925/100)+(BE925*Y925/100))/2</f>
        <v>3.8359387781040182</v>
      </c>
      <c r="BH925" s="2">
        <f>+BF925-BG925</f>
        <v>1.3445256495107758</v>
      </c>
    </row>
    <row r="926" spans="1:62" x14ac:dyDescent="0.2">
      <c r="A926" s="5">
        <v>44023</v>
      </c>
      <c r="B926" s="3">
        <v>0</v>
      </c>
      <c r="C926" s="7">
        <v>193</v>
      </c>
      <c r="D926" s="1">
        <v>11.76</v>
      </c>
      <c r="E926" s="1">
        <v>26.42</v>
      </c>
      <c r="F926" s="1">
        <v>304.90949999999998</v>
      </c>
      <c r="G926" s="1">
        <v>58.471420000000002</v>
      </c>
      <c r="H926" s="1">
        <v>-52.582810000000002</v>
      </c>
      <c r="I926" s="1">
        <v>-12.333069999999999</v>
      </c>
      <c r="J926" s="1">
        <v>32.551569999999998</v>
      </c>
      <c r="K926" s="1">
        <v>305.70159999999998</v>
      </c>
      <c r="L926" s="1">
        <v>445.01530000000002</v>
      </c>
      <c r="M926" s="1">
        <v>485.26499999999999</v>
      </c>
      <c r="N926" s="1">
        <v>246.43809999999999</v>
      </c>
      <c r="O926" s="1">
        <v>-40.249749999999999</v>
      </c>
      <c r="P926" s="2">
        <f>+G926/F926</f>
        <v>0.19176647497044208</v>
      </c>
      <c r="Q926" s="1">
        <v>206.1884</v>
      </c>
      <c r="R926" s="1">
        <v>-241.8</v>
      </c>
      <c r="S926" s="1">
        <v>44.2</v>
      </c>
      <c r="T926" s="1">
        <v>31.56</v>
      </c>
      <c r="U926" s="1">
        <v>24.62</v>
      </c>
      <c r="V926" s="1">
        <v>41.95</v>
      </c>
      <c r="W926" s="1">
        <v>66.819999999999993</v>
      </c>
      <c r="X926" s="1">
        <v>25.78</v>
      </c>
      <c r="Y926" s="1">
        <v>91.2</v>
      </c>
      <c r="Z926" s="1">
        <v>2.4740000000000002</v>
      </c>
      <c r="AA926" s="1">
        <v>263.39999999999998</v>
      </c>
      <c r="AB926" s="1">
        <v>82.9</v>
      </c>
      <c r="AC926" s="1">
        <v>29.64</v>
      </c>
      <c r="AD926" s="1">
        <v>28.48</v>
      </c>
      <c r="AE926" s="1">
        <v>30.51</v>
      </c>
      <c r="AF926" s="1">
        <v>29.43</v>
      </c>
      <c r="AG926" s="1">
        <v>28.74</v>
      </c>
      <c r="AH926" s="1">
        <v>29.86</v>
      </c>
      <c r="AI926" s="1">
        <v>28.74</v>
      </c>
      <c r="AJ926" s="1">
        <v>28.11</v>
      </c>
      <c r="AK926" s="1">
        <v>29.12</v>
      </c>
      <c r="AL926" s="1">
        <v>28.27</v>
      </c>
      <c r="AM926" s="1">
        <v>27.5</v>
      </c>
      <c r="AN926" s="1">
        <v>28.75</v>
      </c>
      <c r="AO926" s="1" t="s">
        <v>0</v>
      </c>
      <c r="AP926" s="1">
        <v>5.5E-2</v>
      </c>
      <c r="AQ926" s="1">
        <v>31.41</v>
      </c>
      <c r="AR926" s="1">
        <v>88.5</v>
      </c>
      <c r="AS926" s="1">
        <v>0.06</v>
      </c>
      <c r="AT926" s="1">
        <v>15.03</v>
      </c>
      <c r="AU926" s="1">
        <v>21.73</v>
      </c>
      <c r="AV926" s="1">
        <v>15.6</v>
      </c>
      <c r="AW926" s="1">
        <v>19.89</v>
      </c>
      <c r="AX926" s="1">
        <v>0</v>
      </c>
      <c r="AY926" s="2">
        <f>+AX926*4*4.5/1000*5263/1000/10000*1000</f>
        <v>0</v>
      </c>
      <c r="AZ926" s="1">
        <v>692.9</v>
      </c>
      <c r="BA926" s="1">
        <v>59862.93</v>
      </c>
      <c r="BB926" s="1">
        <v>64.930000000000007</v>
      </c>
      <c r="BC926" s="1">
        <v>5.6101539999999996</v>
      </c>
      <c r="BD926" s="2">
        <f>0.6108*EXP((U926*17.27)/(U926+237.3))</f>
        <v>3.0967793280694984</v>
      </c>
      <c r="BE926" s="2">
        <f>0.6108*EXP((V926*17.27)/(V926+237.3))</f>
        <v>8.1774433958042785</v>
      </c>
      <c r="BF926" s="2">
        <f>+(BE926+BD926)/2</f>
        <v>5.6371113619368884</v>
      </c>
      <c r="BG926" s="2">
        <f>+((BD926*X926/100)+(BE926*Y926/100))/2</f>
        <v>4.1280890438749092</v>
      </c>
      <c r="BH926" s="2">
        <f>+BF926-BG926</f>
        <v>1.5090223180619793</v>
      </c>
    </row>
    <row r="927" spans="1:62" x14ac:dyDescent="0.2">
      <c r="A927" s="4">
        <v>44024</v>
      </c>
      <c r="B927" s="3">
        <v>0</v>
      </c>
      <c r="C927" s="7">
        <v>194</v>
      </c>
      <c r="D927" s="1">
        <v>11.73</v>
      </c>
      <c r="E927" s="1">
        <v>30.43</v>
      </c>
      <c r="F927" s="1">
        <v>322.23079999999999</v>
      </c>
      <c r="G927" s="1">
        <v>59.574840000000002</v>
      </c>
      <c r="H927" s="1">
        <v>-72.420910000000006</v>
      </c>
      <c r="I927" s="1">
        <v>-20.210509999999999</v>
      </c>
      <c r="J927" s="1">
        <v>36.071159999999999</v>
      </c>
      <c r="K927" s="1">
        <v>309.22120000000001</v>
      </c>
      <c r="L927" s="1">
        <v>448.42149999999998</v>
      </c>
      <c r="M927" s="1">
        <v>500.63189999999997</v>
      </c>
      <c r="N927" s="1">
        <v>262.65600000000001</v>
      </c>
      <c r="O927" s="1">
        <v>-52.2104</v>
      </c>
      <c r="P927" s="2">
        <f>+G927/F927</f>
        <v>0.18488251278276319</v>
      </c>
      <c r="Q927" s="1">
        <v>210.44560000000001</v>
      </c>
      <c r="R927" s="1">
        <v>23.66</v>
      </c>
      <c r="S927" s="1">
        <v>48.71</v>
      </c>
      <c r="T927" s="1">
        <v>33.78</v>
      </c>
      <c r="U927" s="1">
        <v>23.22</v>
      </c>
      <c r="V927" s="1">
        <v>44.6</v>
      </c>
      <c r="W927" s="1">
        <v>58.74</v>
      </c>
      <c r="X927" s="1">
        <v>19.34</v>
      </c>
      <c r="Y927" s="1">
        <v>84.4</v>
      </c>
      <c r="Z927" s="1">
        <v>2.25</v>
      </c>
      <c r="AA927" s="1">
        <v>223.9</v>
      </c>
      <c r="AB927" s="1">
        <v>70.28</v>
      </c>
      <c r="AC927" s="1">
        <v>29.76</v>
      </c>
      <c r="AD927" s="1">
        <v>28.13</v>
      </c>
      <c r="AE927" s="1">
        <v>30.88</v>
      </c>
      <c r="AF927" s="1">
        <v>29.49</v>
      </c>
      <c r="AG927" s="1">
        <v>28.57</v>
      </c>
      <c r="AH927" s="1">
        <v>30.08</v>
      </c>
      <c r="AI927" s="1">
        <v>28.76</v>
      </c>
      <c r="AJ927" s="1">
        <v>27.96</v>
      </c>
      <c r="AK927" s="1">
        <v>29.08</v>
      </c>
      <c r="AL927" s="1">
        <v>28.3</v>
      </c>
      <c r="AM927" s="1">
        <v>27.33</v>
      </c>
      <c r="AN927" s="1">
        <v>28.75</v>
      </c>
      <c r="AO927" s="1" t="s">
        <v>0</v>
      </c>
      <c r="AP927" s="1">
        <v>5.5E-2</v>
      </c>
      <c r="AQ927" s="1">
        <v>31.62</v>
      </c>
      <c r="AR927" s="1">
        <v>88.9</v>
      </c>
      <c r="AS927" s="1">
        <v>0.06</v>
      </c>
      <c r="AT927" s="1">
        <v>14.94</v>
      </c>
      <c r="AU927" s="1">
        <v>21.58</v>
      </c>
      <c r="AV927" s="1">
        <v>15.52</v>
      </c>
      <c r="AW927" s="1">
        <v>19.690000000000001</v>
      </c>
      <c r="AX927" s="1">
        <v>821</v>
      </c>
      <c r="AY927" s="2">
        <f>+AX927*4*4.5/1000*5263/1000/10000*1000</f>
        <v>7.7776613999999995</v>
      </c>
      <c r="AZ927" s="1">
        <v>739.6</v>
      </c>
      <c r="BA927" s="1">
        <v>63900.14</v>
      </c>
      <c r="BB927" s="1">
        <v>69.42</v>
      </c>
      <c r="BC927" s="1">
        <v>5.9982300000000004</v>
      </c>
      <c r="BD927" s="2">
        <f>0.6108*EXP((U927*17.27)/(U927+237.3))</f>
        <v>2.8470392933957229</v>
      </c>
      <c r="BE927" s="2">
        <f>0.6108*EXP((V927*17.27)/(V927+237.3))</f>
        <v>9.3871132077697794</v>
      </c>
      <c r="BF927" s="2">
        <f>+(BE927+BD927)/2</f>
        <v>6.117076250582751</v>
      </c>
      <c r="BG927" s="2">
        <f>+((BD927*X927/100)+(BE927*Y927/100))/2</f>
        <v>4.2366704733502134</v>
      </c>
      <c r="BH927" s="2">
        <f>+BF927-BG927</f>
        <v>1.8804057772325375</v>
      </c>
    </row>
    <row r="928" spans="1:62" x14ac:dyDescent="0.2">
      <c r="A928" s="5">
        <v>44025</v>
      </c>
      <c r="B928" s="3">
        <v>0</v>
      </c>
      <c r="C928" s="7">
        <v>195</v>
      </c>
      <c r="D928" s="1">
        <v>11.99</v>
      </c>
      <c r="E928" s="1">
        <v>27.84</v>
      </c>
      <c r="F928" s="1">
        <v>311.78359999999998</v>
      </c>
      <c r="G928" s="1">
        <v>58.222850000000001</v>
      </c>
      <c r="H928" s="1">
        <v>-59.873109999999997</v>
      </c>
      <c r="I928" s="1">
        <v>-13.963039999999999</v>
      </c>
      <c r="J928" s="1">
        <v>34.530529999999999</v>
      </c>
      <c r="K928" s="1">
        <v>307.68049999999999</v>
      </c>
      <c r="L928" s="1">
        <v>449.57780000000002</v>
      </c>
      <c r="M928" s="1">
        <v>495.48790000000002</v>
      </c>
      <c r="N928" s="1">
        <v>253.5608</v>
      </c>
      <c r="O928" s="1">
        <v>-45.910080000000001</v>
      </c>
      <c r="P928" s="2">
        <f>+G928/F928</f>
        <v>0.18674122051320213</v>
      </c>
      <c r="Q928" s="1">
        <v>207.6507</v>
      </c>
      <c r="R928" s="1">
        <v>26.38</v>
      </c>
      <c r="S928" s="1">
        <v>44.7</v>
      </c>
      <c r="T928" s="1">
        <v>33.090000000000003</v>
      </c>
      <c r="U928" s="1">
        <v>25.32</v>
      </c>
      <c r="V928" s="1">
        <v>42.02</v>
      </c>
      <c r="W928" s="1">
        <v>74.83</v>
      </c>
      <c r="X928" s="1">
        <v>28.15</v>
      </c>
      <c r="Y928" s="1">
        <v>75.42</v>
      </c>
      <c r="Z928" s="1">
        <v>2.3940000000000001</v>
      </c>
      <c r="AA928" s="1">
        <v>203.6</v>
      </c>
      <c r="AB928" s="1">
        <v>59.98</v>
      </c>
      <c r="AC928" s="1">
        <v>30.32</v>
      </c>
      <c r="AD928" s="1">
        <v>29</v>
      </c>
      <c r="AE928" s="1">
        <v>31.31</v>
      </c>
      <c r="AF928" s="1">
        <v>29.89</v>
      </c>
      <c r="AG928" s="1">
        <v>29.15</v>
      </c>
      <c r="AH928" s="1">
        <v>30.41</v>
      </c>
      <c r="AI928" s="1">
        <v>28.97</v>
      </c>
      <c r="AJ928" s="1">
        <v>28.24</v>
      </c>
      <c r="AK928" s="1">
        <v>29.34</v>
      </c>
      <c r="AL928" s="1">
        <v>28.47</v>
      </c>
      <c r="AM928" s="1">
        <v>27.58</v>
      </c>
      <c r="AN928" s="1">
        <v>28.93</v>
      </c>
      <c r="AO928" s="1">
        <v>0.24199999999999999</v>
      </c>
      <c r="AP928" s="1">
        <v>5.3999999999999999E-2</v>
      </c>
      <c r="AQ928" s="1">
        <v>32.18</v>
      </c>
      <c r="AR928" s="1">
        <v>89.9</v>
      </c>
      <c r="AS928" s="1">
        <v>0.06</v>
      </c>
      <c r="AT928" s="1">
        <v>14.91</v>
      </c>
      <c r="AU928" s="1">
        <v>21.65</v>
      </c>
      <c r="AV928" s="1">
        <v>15.5</v>
      </c>
      <c r="AW928" s="1">
        <v>19.61</v>
      </c>
      <c r="AX928" s="1">
        <v>0</v>
      </c>
      <c r="AY928" s="2">
        <f>+AX928*4*4.5/1000*5263/1000/10000*1000</f>
        <v>0</v>
      </c>
      <c r="AZ928" s="1">
        <v>713.8</v>
      </c>
      <c r="BA928" s="1">
        <v>61668.62</v>
      </c>
      <c r="BB928" s="1">
        <v>79.95</v>
      </c>
      <c r="BC928" s="1">
        <v>6.9075540000000002</v>
      </c>
      <c r="BD928" s="2">
        <f>0.6108*EXP((U928*17.27)/(U928+237.3))</f>
        <v>3.2286625623599412</v>
      </c>
      <c r="BE928" s="2">
        <f>0.6108*EXP((V928*17.27)/(V928+237.3))</f>
        <v>8.2075741029919644</v>
      </c>
      <c r="BF928" s="2">
        <f>+(BE928+BD928)/2</f>
        <v>5.718118332675953</v>
      </c>
      <c r="BG928" s="2">
        <f>+((BD928*X928/100)+(BE928*Y928/100))/2</f>
        <v>3.5495104498904317</v>
      </c>
      <c r="BH928" s="2">
        <f>+BF928-BG928</f>
        <v>2.1686078827855213</v>
      </c>
    </row>
    <row r="929" spans="1:62" x14ac:dyDescent="0.2">
      <c r="A929" s="4">
        <v>44026</v>
      </c>
      <c r="B929" s="3">
        <v>0</v>
      </c>
      <c r="C929" s="7">
        <v>196</v>
      </c>
      <c r="D929" s="1">
        <v>11.77</v>
      </c>
      <c r="E929" s="1">
        <v>27.5</v>
      </c>
      <c r="F929" s="1">
        <v>317.03500000000003</v>
      </c>
      <c r="G929" s="1">
        <v>59.197769999999998</v>
      </c>
      <c r="H929" s="1">
        <v>-67.903040000000004</v>
      </c>
      <c r="I929" s="1">
        <v>-16.821670000000001</v>
      </c>
      <c r="J929" s="1">
        <v>33.962150000000001</v>
      </c>
      <c r="K929" s="1">
        <v>307.1121</v>
      </c>
      <c r="L929" s="1">
        <v>438.34199999999998</v>
      </c>
      <c r="M929" s="1">
        <v>489.42340000000002</v>
      </c>
      <c r="N929" s="1">
        <v>257.8372</v>
      </c>
      <c r="O929" s="1">
        <v>-51.08137</v>
      </c>
      <c r="P929" s="2">
        <f>+G929/F929</f>
        <v>0.18672313782389954</v>
      </c>
      <c r="Q929" s="1">
        <v>206.7559</v>
      </c>
      <c r="R929" s="1">
        <v>24.01</v>
      </c>
      <c r="S929" s="1">
        <v>46.22</v>
      </c>
      <c r="T929" s="1">
        <v>32.159999999999997</v>
      </c>
      <c r="U929" s="1">
        <v>23.64</v>
      </c>
      <c r="V929" s="1">
        <v>42.78</v>
      </c>
      <c r="W929" s="1">
        <v>53.29</v>
      </c>
      <c r="X929" s="1">
        <v>23.36</v>
      </c>
      <c r="Y929" s="1">
        <v>86.3</v>
      </c>
      <c r="Z929" s="1">
        <v>1.9730000000000001</v>
      </c>
      <c r="AA929" s="1">
        <v>173.5</v>
      </c>
      <c r="AB929" s="1">
        <v>85.4</v>
      </c>
      <c r="AC929" s="1">
        <v>30.3</v>
      </c>
      <c r="AD929" s="1">
        <v>29.03</v>
      </c>
      <c r="AE929" s="1">
        <v>31.08</v>
      </c>
      <c r="AF929" s="1">
        <v>30.05</v>
      </c>
      <c r="AG929" s="1">
        <v>29.32</v>
      </c>
      <c r="AH929" s="1">
        <v>30.49</v>
      </c>
      <c r="AI929" s="1">
        <v>29.16</v>
      </c>
      <c r="AJ929" s="1">
        <v>28.42</v>
      </c>
      <c r="AK929" s="1">
        <v>29.61</v>
      </c>
      <c r="AL929" s="1">
        <v>28.63</v>
      </c>
      <c r="AM929" s="1">
        <v>27.72</v>
      </c>
      <c r="AN929" s="1">
        <v>29.2</v>
      </c>
      <c r="AO929" s="1" t="s">
        <v>0</v>
      </c>
      <c r="AP929" s="1">
        <v>5.3999999999999999E-2</v>
      </c>
      <c r="AQ929" s="1">
        <v>32.15</v>
      </c>
      <c r="AR929" s="1">
        <v>89.9</v>
      </c>
      <c r="AS929" s="1">
        <v>0.06</v>
      </c>
      <c r="AT929" s="1">
        <v>14.82</v>
      </c>
      <c r="AU929" s="1">
        <v>21.47</v>
      </c>
      <c r="AV929" s="1">
        <v>15.41</v>
      </c>
      <c r="AW929" s="1">
        <v>19.46</v>
      </c>
      <c r="AX929" s="1">
        <v>1267</v>
      </c>
      <c r="AY929" s="2">
        <f>+AX929*4*4.5/1000*5263/1000/10000*1000</f>
        <v>12.002797800000002</v>
      </c>
      <c r="AZ929" s="1">
        <v>726.2</v>
      </c>
      <c r="BA929" s="1">
        <v>62739.839999999997</v>
      </c>
      <c r="BB929" s="1">
        <v>76.430000000000007</v>
      </c>
      <c r="BC929" s="1">
        <v>6.6032999999999999</v>
      </c>
      <c r="BD929" s="2">
        <f>0.6108*EXP((U929*17.27)/(U929+237.3))</f>
        <v>2.9200456695729287</v>
      </c>
      <c r="BE929" s="2">
        <f>0.6108*EXP((V929*17.27)/(V929+237.3))</f>
        <v>8.5409300501833147</v>
      </c>
      <c r="BF929" s="2">
        <f>+(BE929+BD929)/2</f>
        <v>5.7304878598781217</v>
      </c>
      <c r="BG929" s="2">
        <f>+((BD929*X929/100)+(BE929*Y929/100))/2</f>
        <v>4.0264726508602182</v>
      </c>
      <c r="BH929" s="2">
        <f>+BF929-BG929</f>
        <v>1.7040152090179035</v>
      </c>
    </row>
    <row r="930" spans="1:62" x14ac:dyDescent="0.2">
      <c r="A930" s="5">
        <v>44027</v>
      </c>
      <c r="B930" s="3">
        <v>0</v>
      </c>
      <c r="C930" s="7">
        <v>197</v>
      </c>
      <c r="D930" s="1">
        <v>11.7</v>
      </c>
      <c r="E930" s="1">
        <v>26.45</v>
      </c>
      <c r="F930" s="1">
        <v>322.62700000000001</v>
      </c>
      <c r="G930" s="1">
        <v>60.104410000000001</v>
      </c>
      <c r="H930" s="1">
        <v>-70.181299999999993</v>
      </c>
      <c r="I930" s="1">
        <v>-21.07958</v>
      </c>
      <c r="J930" s="1">
        <v>34.242080000000001</v>
      </c>
      <c r="K930" s="1">
        <v>307.392</v>
      </c>
      <c r="L930" s="1">
        <v>437.92270000000002</v>
      </c>
      <c r="M930" s="1">
        <v>487.02440000000001</v>
      </c>
      <c r="N930" s="1">
        <v>262.52260000000001</v>
      </c>
      <c r="O930" s="1">
        <v>-49.101739999999999</v>
      </c>
      <c r="P930" s="2">
        <f>+G930/F930</f>
        <v>0.18629690013545053</v>
      </c>
      <c r="Q930" s="1">
        <v>213.42080000000001</v>
      </c>
      <c r="R930" s="1">
        <v>23.9</v>
      </c>
      <c r="S930" s="1">
        <v>46.56</v>
      </c>
      <c r="T930" s="1">
        <v>32.04</v>
      </c>
      <c r="U930" s="1">
        <v>22.98</v>
      </c>
      <c r="V930" s="1">
        <v>41.64</v>
      </c>
      <c r="W930" s="1">
        <v>73.22</v>
      </c>
      <c r="X930" s="1">
        <v>24.07</v>
      </c>
      <c r="Y930" s="1">
        <v>80.900000000000006</v>
      </c>
      <c r="Z930" s="1">
        <v>1.927</v>
      </c>
      <c r="AA930" s="1">
        <v>231.1</v>
      </c>
      <c r="AB930" s="1">
        <v>80.2</v>
      </c>
      <c r="AC930" s="1">
        <v>30.09</v>
      </c>
      <c r="AD930" s="1">
        <v>28.66</v>
      </c>
      <c r="AE930" s="1">
        <v>31.01</v>
      </c>
      <c r="AF930" s="1">
        <v>29.95</v>
      </c>
      <c r="AG930" s="1">
        <v>29.13</v>
      </c>
      <c r="AH930" s="1">
        <v>30.36</v>
      </c>
      <c r="AI930" s="1">
        <v>29.28</v>
      </c>
      <c r="AJ930" s="1">
        <v>28.49</v>
      </c>
      <c r="AK930" s="1">
        <v>29.62</v>
      </c>
      <c r="AL930" s="1">
        <v>28.78</v>
      </c>
      <c r="AM930" s="1">
        <v>27.82</v>
      </c>
      <c r="AN930" s="1">
        <v>29.24</v>
      </c>
      <c r="AO930" s="1" t="s">
        <v>0</v>
      </c>
      <c r="AP930" s="1">
        <v>5.3999999999999999E-2</v>
      </c>
      <c r="AQ930" s="1">
        <v>31.91</v>
      </c>
      <c r="AR930" s="1">
        <v>89.4</v>
      </c>
      <c r="AS930" s="1">
        <v>0.06</v>
      </c>
      <c r="AT930" s="1">
        <v>14.87</v>
      </c>
      <c r="AU930" s="1">
        <v>21.52</v>
      </c>
      <c r="AV930" s="1">
        <v>15.45</v>
      </c>
      <c r="AW930" s="1">
        <v>19.57</v>
      </c>
      <c r="AX930" s="1">
        <v>0</v>
      </c>
      <c r="AY930" s="2">
        <f>+AX930*4*4.5/1000*5263/1000/10000*1000</f>
        <v>0</v>
      </c>
      <c r="AZ930" s="1">
        <v>738.8</v>
      </c>
      <c r="BA930" s="1">
        <v>63832.81</v>
      </c>
      <c r="BB930" s="1">
        <v>77.69</v>
      </c>
      <c r="BC930" s="1">
        <v>6.7123819999999998</v>
      </c>
      <c r="BD930" s="2">
        <f>0.6108*EXP((U930*17.27)/(U930+237.3))</f>
        <v>2.8060408861466497</v>
      </c>
      <c r="BE930" s="2">
        <f>0.6108*EXP((V930*17.27)/(V930+237.3))</f>
        <v>8.0451529346795247</v>
      </c>
      <c r="BF930" s="2">
        <f>+(BE930+BD930)/2</f>
        <v>5.4255969104130877</v>
      </c>
      <c r="BG930" s="2">
        <f>+((BD930*X930/100)+(BE930*Y930/100))/2</f>
        <v>3.5919713827256174</v>
      </c>
      <c r="BH930" s="2">
        <f>+BF930-BG930</f>
        <v>1.8336255276874702</v>
      </c>
    </row>
    <row r="931" spans="1:62" x14ac:dyDescent="0.2">
      <c r="A931" s="4">
        <v>44028</v>
      </c>
      <c r="B931" s="3">
        <v>0</v>
      </c>
      <c r="C931" s="7">
        <v>198</v>
      </c>
      <c r="D931" s="1">
        <v>11.69</v>
      </c>
      <c r="E931" s="1">
        <v>26.51</v>
      </c>
      <c r="F931" s="1">
        <v>317.41489999999999</v>
      </c>
      <c r="G931" s="1">
        <v>59.701300000000003</v>
      </c>
      <c r="H931" s="1">
        <v>-60.03143</v>
      </c>
      <c r="I931" s="1">
        <v>-16.877559999999999</v>
      </c>
      <c r="J931" s="1">
        <v>34.153770000000002</v>
      </c>
      <c r="K931" s="1">
        <v>307.30380000000002</v>
      </c>
      <c r="L931" s="1">
        <v>447.10300000000001</v>
      </c>
      <c r="M931" s="1">
        <v>490.2568</v>
      </c>
      <c r="N931" s="1">
        <v>257.71359999999999</v>
      </c>
      <c r="O931" s="1">
        <v>-43.153860000000002</v>
      </c>
      <c r="P931" s="2">
        <f>+G931/F931</f>
        <v>0.18808600352409419</v>
      </c>
      <c r="Q931" s="1">
        <v>214.55969999999999</v>
      </c>
      <c r="R931" s="1">
        <v>23.21</v>
      </c>
      <c r="S931" s="1">
        <v>46.41</v>
      </c>
      <c r="T931" s="1">
        <v>32.36</v>
      </c>
      <c r="U931" s="1">
        <v>23.32</v>
      </c>
      <c r="V931" s="1">
        <v>41.92</v>
      </c>
      <c r="W931" s="1">
        <v>96.7</v>
      </c>
      <c r="X931" s="1">
        <v>23.68</v>
      </c>
      <c r="Y931" s="1">
        <v>96.8</v>
      </c>
      <c r="Z931" s="1">
        <v>2.6859999999999999</v>
      </c>
      <c r="AA931" s="1">
        <v>193.5</v>
      </c>
      <c r="AB931" s="1">
        <v>84.6</v>
      </c>
      <c r="AC931" s="1">
        <v>30.11</v>
      </c>
      <c r="AD931" s="1">
        <v>28.91</v>
      </c>
      <c r="AE931" s="1">
        <v>30.83</v>
      </c>
      <c r="AF931" s="1">
        <v>29.95</v>
      </c>
      <c r="AG931" s="1">
        <v>29.22</v>
      </c>
      <c r="AH931" s="1">
        <v>30.49</v>
      </c>
      <c r="AI931" s="1">
        <v>29.3</v>
      </c>
      <c r="AJ931" s="1">
        <v>28.61</v>
      </c>
      <c r="AK931" s="1">
        <v>29.76</v>
      </c>
      <c r="AL931" s="1">
        <v>28.83</v>
      </c>
      <c r="AM931" s="1">
        <v>27.99</v>
      </c>
      <c r="AN931" s="1">
        <v>29.43</v>
      </c>
      <c r="AO931" s="1" t="s">
        <v>0</v>
      </c>
      <c r="AP931" s="1">
        <v>5.5E-2</v>
      </c>
      <c r="AQ931" s="1">
        <v>32.049999999999997</v>
      </c>
      <c r="AR931" s="1">
        <v>89.7</v>
      </c>
      <c r="AS931" s="1">
        <v>6.0999999999999999E-2</v>
      </c>
      <c r="AT931" s="1">
        <v>15.02</v>
      </c>
      <c r="AU931" s="1">
        <v>21.91</v>
      </c>
      <c r="AV931" s="1">
        <v>15.61</v>
      </c>
      <c r="AW931" s="1">
        <v>19.89</v>
      </c>
      <c r="AX931" s="1">
        <v>1038</v>
      </c>
      <c r="AY931" s="2">
        <f>+AX931*4*4.5/1000*5263/1000/10000*1000</f>
        <v>9.8333892000000009</v>
      </c>
      <c r="AZ931" s="1">
        <v>726.3</v>
      </c>
      <c r="BA931" s="1">
        <v>62748.22</v>
      </c>
      <c r="BB931" s="1">
        <v>77.81</v>
      </c>
      <c r="BC931" s="1">
        <v>6.7224979999999999</v>
      </c>
      <c r="BD931" s="2">
        <f>0.6108*EXP((U931*17.27)/(U931+237.3))</f>
        <v>2.8642756735049231</v>
      </c>
      <c r="BE931" s="2">
        <f>0.6108*EXP((V931*17.27)/(V931+237.3))</f>
        <v>8.1645595112780303</v>
      </c>
      <c r="BF931" s="2">
        <f>+(BE931+BD931)/2</f>
        <v>5.5144175923914762</v>
      </c>
      <c r="BG931" s="2">
        <f>+((BD931*X931/100)+(BE931*Y931/100))/2</f>
        <v>4.2907770432015493</v>
      </c>
      <c r="BH931" s="2">
        <f>+BF931-BG931</f>
        <v>1.2236405491899269</v>
      </c>
    </row>
    <row r="932" spans="1:62" s="7" customFormat="1" x14ac:dyDescent="0.2">
      <c r="A932" s="5">
        <v>44029</v>
      </c>
      <c r="B932" s="9">
        <v>0</v>
      </c>
      <c r="C932" s="7">
        <v>199</v>
      </c>
      <c r="D932" s="2">
        <v>12.03</v>
      </c>
      <c r="E932" s="2">
        <v>25.58</v>
      </c>
      <c r="F932" s="2">
        <v>320.654</v>
      </c>
      <c r="G932" s="2">
        <v>58.943040000000003</v>
      </c>
      <c r="H932" s="2">
        <v>-53.555770000000003</v>
      </c>
      <c r="I932" s="2">
        <v>-16.934270000000001</v>
      </c>
      <c r="J932" s="2">
        <v>32.457270000000001</v>
      </c>
      <c r="K932" s="2">
        <v>305.60730000000001</v>
      </c>
      <c r="L932" s="2">
        <v>442.83300000000003</v>
      </c>
      <c r="M932" s="2">
        <v>479.4545</v>
      </c>
      <c r="N932" s="2">
        <v>261.71100000000001</v>
      </c>
      <c r="O932" s="2">
        <v>-36.621499999999997</v>
      </c>
      <c r="P932" s="2">
        <f>+G932/F932</f>
        <v>0.18382131518708641</v>
      </c>
      <c r="Q932" s="2">
        <v>225.08949999999999</v>
      </c>
      <c r="R932" s="2">
        <v>22.87</v>
      </c>
      <c r="S932" s="2">
        <v>45.95</v>
      </c>
      <c r="T932" s="2">
        <v>30.39</v>
      </c>
      <c r="U932" s="2">
        <v>23.04</v>
      </c>
      <c r="V932" s="2">
        <v>39.6</v>
      </c>
      <c r="W932" s="2">
        <v>91.7</v>
      </c>
      <c r="X932" s="2">
        <v>34.42</v>
      </c>
      <c r="Y932" s="2">
        <v>98.4</v>
      </c>
      <c r="Z932" s="2">
        <v>2.4980000000000002</v>
      </c>
      <c r="AA932" s="2">
        <v>163.9</v>
      </c>
      <c r="AB932" s="2">
        <v>83.7</v>
      </c>
      <c r="AC932" s="2">
        <v>29.79</v>
      </c>
      <c r="AD932" s="2">
        <v>28.51</v>
      </c>
      <c r="AE932" s="2">
        <v>30.79</v>
      </c>
      <c r="AF932" s="2">
        <v>29.82</v>
      </c>
      <c r="AG932" s="2">
        <v>29.08</v>
      </c>
      <c r="AH932" s="2">
        <v>30.46</v>
      </c>
      <c r="AI932" s="2">
        <v>29.35</v>
      </c>
      <c r="AJ932" s="2">
        <v>28.67</v>
      </c>
      <c r="AK932" s="2">
        <v>29.75</v>
      </c>
      <c r="AL932" s="2">
        <v>28.91</v>
      </c>
      <c r="AM932" s="2">
        <v>28.06</v>
      </c>
      <c r="AN932" s="2">
        <v>29.51</v>
      </c>
      <c r="AO932" s="2" t="s">
        <v>0</v>
      </c>
      <c r="AP932" s="2">
        <v>5.6000000000000001E-2</v>
      </c>
      <c r="AQ932" s="2">
        <v>31.43</v>
      </c>
      <c r="AR932" s="2">
        <v>88.6</v>
      </c>
      <c r="AS932" s="2">
        <v>6.0999999999999999E-2</v>
      </c>
      <c r="AT932" s="2">
        <v>14.87</v>
      </c>
      <c r="AU932" s="2">
        <v>21.84</v>
      </c>
      <c r="AV932" s="2">
        <v>15.43</v>
      </c>
      <c r="AW932" s="2">
        <v>19.989999999999998</v>
      </c>
      <c r="AX932" s="2">
        <v>0.76200000000000001</v>
      </c>
      <c r="AY932" s="2">
        <f>+AX932*4*4.5/1000*5263/1000/10000*1000</f>
        <v>7.2187308000000007E-3</v>
      </c>
      <c r="AZ932" s="2">
        <v>736.7</v>
      </c>
      <c r="BA932" s="2">
        <v>63646.71</v>
      </c>
      <c r="BB932" s="2">
        <v>81</v>
      </c>
      <c r="BC932" s="2">
        <v>6.99498</v>
      </c>
      <c r="BD932" s="2">
        <f>0.6108*EXP((U932*17.27)/(U932+237.3))</f>
        <v>2.8162418647902876</v>
      </c>
      <c r="BE932" s="2">
        <f>0.6108*EXP((V932*17.27)/(V932+237.3))</f>
        <v>7.2198206534019427</v>
      </c>
      <c r="BF932" s="2">
        <f>+(BE932+BD932)/2</f>
        <v>5.0180312590961149</v>
      </c>
      <c r="BG932" s="2">
        <f>+((BD932*X932/100)+(BE932*Y932/100))/2</f>
        <v>4.0368269864041642</v>
      </c>
      <c r="BH932" s="2">
        <f>+BF932-BG932</f>
        <v>0.98120427269195076</v>
      </c>
      <c r="BI932" s="5"/>
      <c r="BJ932" s="2"/>
    </row>
    <row r="933" spans="1:62" x14ac:dyDescent="0.2">
      <c r="A933" s="4">
        <v>44030</v>
      </c>
      <c r="B933" s="3">
        <v>0</v>
      </c>
      <c r="C933" s="7">
        <v>200</v>
      </c>
      <c r="D933" s="1">
        <v>11.97</v>
      </c>
      <c r="E933" s="1">
        <v>27.52</v>
      </c>
      <c r="F933" s="1">
        <v>319.02949999999998</v>
      </c>
      <c r="G933" s="1">
        <v>57.284489999999998</v>
      </c>
      <c r="H933" s="1">
        <v>-61.694000000000003</v>
      </c>
      <c r="I933" s="1">
        <v>-20.361059999999998</v>
      </c>
      <c r="J933" s="1">
        <v>33.503439999999998</v>
      </c>
      <c r="K933" s="1">
        <v>306.65339999999998</v>
      </c>
      <c r="L933" s="1">
        <v>441.42700000000002</v>
      </c>
      <c r="M933" s="1">
        <v>482.75990000000002</v>
      </c>
      <c r="N933" s="1">
        <v>261.745</v>
      </c>
      <c r="O933" s="1">
        <v>-41.332940000000001</v>
      </c>
      <c r="P933" s="2">
        <f>+G933/F933</f>
        <v>0.17955859881296243</v>
      </c>
      <c r="Q933" s="1">
        <v>220.41210000000001</v>
      </c>
      <c r="R933" s="1">
        <v>23.52</v>
      </c>
      <c r="S933" s="1">
        <v>45.47</v>
      </c>
      <c r="T933" s="1">
        <v>31.19</v>
      </c>
      <c r="U933" s="1">
        <v>23.05</v>
      </c>
      <c r="V933" s="1">
        <v>41.19</v>
      </c>
      <c r="W933" s="1">
        <v>84.7</v>
      </c>
      <c r="X933" s="1">
        <v>24.31</v>
      </c>
      <c r="Y933" s="1">
        <v>99.4</v>
      </c>
      <c r="Z933" s="1">
        <v>2.0209999999999999</v>
      </c>
      <c r="AA933" s="1">
        <v>192.9</v>
      </c>
      <c r="AB933" s="1">
        <v>87.5</v>
      </c>
      <c r="AC933" s="2">
        <v>29.47</v>
      </c>
      <c r="AD933" s="1">
        <v>28.11</v>
      </c>
      <c r="AE933" s="1">
        <v>30.27</v>
      </c>
      <c r="AF933" s="2">
        <v>29.53</v>
      </c>
      <c r="AG933" s="1">
        <v>28.73</v>
      </c>
      <c r="AH933" s="1">
        <v>29.98</v>
      </c>
      <c r="AI933" s="2">
        <v>29.17</v>
      </c>
      <c r="AJ933" s="1">
        <v>28.42</v>
      </c>
      <c r="AK933" s="1">
        <v>29.41</v>
      </c>
      <c r="AL933" s="2">
        <v>28.83</v>
      </c>
      <c r="AM933" s="1">
        <v>27.9</v>
      </c>
      <c r="AN933" s="1">
        <v>29.18</v>
      </c>
      <c r="AO933" s="1" t="s">
        <v>0</v>
      </c>
      <c r="AP933" s="1">
        <v>5.6000000000000001E-2</v>
      </c>
      <c r="AQ933" s="1">
        <v>30.97</v>
      </c>
      <c r="AR933" s="1">
        <v>87.8</v>
      </c>
      <c r="AS933" s="1">
        <v>0.06</v>
      </c>
      <c r="AT933" s="1">
        <v>14.9</v>
      </c>
      <c r="AU933" s="1">
        <v>21.7</v>
      </c>
      <c r="AV933" s="1">
        <v>15.45</v>
      </c>
      <c r="AW933" s="1">
        <v>19.989999999999998</v>
      </c>
      <c r="AX933" s="1">
        <v>793.2</v>
      </c>
      <c r="AY933" s="2">
        <f>+AX933*4*4.5/1000*5263/1000/10000*1000</f>
        <v>7.5143008799999986</v>
      </c>
      <c r="AZ933" s="1">
        <v>735.9</v>
      </c>
      <c r="BA933" s="1">
        <v>63578.34</v>
      </c>
      <c r="BB933" s="1">
        <v>78.69</v>
      </c>
      <c r="BC933" s="1">
        <v>6.7991830000000002</v>
      </c>
      <c r="BD933" s="2">
        <f>0.6108*EXP((U933*17.27)/(U933+237.3))</f>
        <v>2.817945171449713</v>
      </c>
      <c r="BE933" s="2">
        <f>0.6108*EXP((V933*17.27)/(V933+237.3))</f>
        <v>7.8564096114051658</v>
      </c>
      <c r="BF933" s="2">
        <f>+(BE933+BD933)/2</f>
        <v>5.3371773914274394</v>
      </c>
      <c r="BG933" s="2">
        <f>+((BD933*X933/100)+(BE933*Y933/100))/2</f>
        <v>4.2471568124580799</v>
      </c>
      <c r="BH933" s="2">
        <f>+BF933-BG933</f>
        <v>1.0900205789693596</v>
      </c>
    </row>
    <row r="934" spans="1:62" x14ac:dyDescent="0.2">
      <c r="A934" s="5">
        <v>44031</v>
      </c>
      <c r="B934" s="3">
        <v>0</v>
      </c>
      <c r="C934" s="7">
        <v>201</v>
      </c>
      <c r="D934" s="1">
        <v>11.84</v>
      </c>
      <c r="E934" s="1">
        <v>27.26</v>
      </c>
      <c r="F934" s="1">
        <v>281.08850000000001</v>
      </c>
      <c r="G934" s="1">
        <v>50.584409999999998</v>
      </c>
      <c r="H934" s="1">
        <v>-54.510550000000002</v>
      </c>
      <c r="I934" s="1">
        <v>-14.950939999999999</v>
      </c>
      <c r="J934" s="1">
        <v>33.272300000000001</v>
      </c>
      <c r="K934" s="1">
        <v>306.42230000000001</v>
      </c>
      <c r="L934" s="1">
        <v>446.77080000000001</v>
      </c>
      <c r="M934" s="1">
        <v>486.3304</v>
      </c>
      <c r="N934" s="1">
        <v>230.50409999999999</v>
      </c>
      <c r="O934" s="1">
        <v>-39.559609999999999</v>
      </c>
      <c r="P934" s="2">
        <f>+G934/F934</f>
        <v>0.17995901646634421</v>
      </c>
      <c r="Q934" s="1">
        <v>190.94450000000001</v>
      </c>
      <c r="R934" s="1">
        <v>24.91</v>
      </c>
      <c r="S934" s="1">
        <v>46.12</v>
      </c>
      <c r="T934" s="1">
        <v>31.59</v>
      </c>
      <c r="U934" s="1">
        <v>24.62</v>
      </c>
      <c r="V934" s="1">
        <v>40.96</v>
      </c>
      <c r="W934" s="1">
        <v>83.9</v>
      </c>
      <c r="X934" s="1">
        <v>26.29</v>
      </c>
      <c r="Y934" s="1">
        <v>93.2</v>
      </c>
      <c r="Z934" s="1">
        <v>2.0030000000000001</v>
      </c>
      <c r="AA934" s="1">
        <v>218</v>
      </c>
      <c r="AB934" s="1">
        <v>62.25</v>
      </c>
      <c r="AC934" s="2">
        <v>29.74</v>
      </c>
      <c r="AD934" s="1">
        <v>28.51</v>
      </c>
      <c r="AE934" s="1">
        <v>30.55</v>
      </c>
      <c r="AF934" s="2">
        <v>29.59</v>
      </c>
      <c r="AG934" s="1">
        <v>28.84</v>
      </c>
      <c r="AH934" s="1">
        <v>30.05</v>
      </c>
      <c r="AI934" s="2">
        <v>29.06</v>
      </c>
      <c r="AJ934" s="1">
        <v>28.31</v>
      </c>
      <c r="AK934" s="1">
        <v>29.3</v>
      </c>
      <c r="AL934" s="2">
        <v>28.74</v>
      </c>
      <c r="AM934" s="1">
        <v>27.8</v>
      </c>
      <c r="AN934" s="1">
        <v>29.06</v>
      </c>
      <c r="AO934" s="1" t="s">
        <v>0</v>
      </c>
      <c r="AP934" s="1">
        <v>5.7000000000000002E-2</v>
      </c>
      <c r="AQ934" s="1">
        <v>31.38</v>
      </c>
      <c r="AR934" s="1">
        <v>88.4</v>
      </c>
      <c r="AS934" s="1">
        <v>6.0999999999999999E-2</v>
      </c>
      <c r="AT934" s="1">
        <v>14.89</v>
      </c>
      <c r="AU934" s="1">
        <v>21.8</v>
      </c>
      <c r="AV934" s="1">
        <v>15.45</v>
      </c>
      <c r="AW934" s="1">
        <v>19.96</v>
      </c>
      <c r="AX934" s="1">
        <v>0</v>
      </c>
      <c r="AY934" s="2">
        <f>+AX934*4*4.5/1000*5263/1000/10000*1000</f>
        <v>0</v>
      </c>
      <c r="AZ934" s="1">
        <v>645</v>
      </c>
      <c r="BA934" s="1">
        <v>55725.39</v>
      </c>
      <c r="BB934" s="1">
        <v>78.33</v>
      </c>
      <c r="BC934" s="1">
        <v>6.7680110000000004</v>
      </c>
      <c r="BD934" s="2">
        <f>0.6108*EXP((U934*17.27)/(U934+237.3))</f>
        <v>3.0967793280694984</v>
      </c>
      <c r="BE934" s="2">
        <f>0.6108*EXP((V934*17.27)/(V934+237.3))</f>
        <v>7.761427229315065</v>
      </c>
      <c r="BF934" s="2">
        <f>+(BE934+BD934)/2</f>
        <v>5.4291032786922813</v>
      </c>
      <c r="BG934" s="2">
        <f>+((BD934*X934/100)+(BE934*Y934/100))/2</f>
        <v>4.0238967315355554</v>
      </c>
      <c r="BH934" s="2">
        <f>+BF934-BG934</f>
        <v>1.4052065471567259</v>
      </c>
    </row>
    <row r="935" spans="1:62" x14ac:dyDescent="0.2">
      <c r="A935" s="4">
        <v>44032</v>
      </c>
      <c r="B935" s="3">
        <v>0</v>
      </c>
      <c r="C935" s="7">
        <v>202</v>
      </c>
      <c r="D935" s="1">
        <v>11.98</v>
      </c>
      <c r="E935" s="1">
        <v>27.53</v>
      </c>
      <c r="F935" s="1">
        <v>274.48439999999999</v>
      </c>
      <c r="G935" s="1">
        <v>49.438899999999997</v>
      </c>
      <c r="H935" s="1">
        <v>-49.009250000000002</v>
      </c>
      <c r="I935" s="1">
        <v>-14.58686</v>
      </c>
      <c r="J935" s="1">
        <v>33.356929999999998</v>
      </c>
      <c r="K935" s="1">
        <v>306.50689999999997</v>
      </c>
      <c r="L935" s="1">
        <v>452.94240000000002</v>
      </c>
      <c r="M935" s="1">
        <v>487.3648</v>
      </c>
      <c r="N935" s="1">
        <v>225.0455</v>
      </c>
      <c r="O935" s="1">
        <v>-34.42239</v>
      </c>
      <c r="P935" s="2">
        <f>+G935/F935</f>
        <v>0.18011551840468892</v>
      </c>
      <c r="Q935" s="1">
        <v>190.6232</v>
      </c>
      <c r="R935" s="1">
        <v>25.11</v>
      </c>
      <c r="S935" s="1">
        <v>46.81</v>
      </c>
      <c r="T935" s="1">
        <v>31.61</v>
      </c>
      <c r="U935" s="1">
        <v>24.68</v>
      </c>
      <c r="V935" s="1">
        <v>42.47</v>
      </c>
      <c r="W935" s="1">
        <v>83.1</v>
      </c>
      <c r="X935" s="1">
        <v>25.63</v>
      </c>
      <c r="Y935" s="1">
        <v>94.2</v>
      </c>
      <c r="Z935" s="1">
        <v>1.84</v>
      </c>
      <c r="AA935" s="1">
        <v>196.4</v>
      </c>
      <c r="AB935" s="1">
        <v>79</v>
      </c>
      <c r="AC935" s="2">
        <v>30.02</v>
      </c>
      <c r="AD935" s="1">
        <v>28.74</v>
      </c>
      <c r="AE935" s="1">
        <v>30.74</v>
      </c>
      <c r="AF935" s="2">
        <v>29.81</v>
      </c>
      <c r="AG935" s="1">
        <v>29.03</v>
      </c>
      <c r="AH935" s="1">
        <v>30.23</v>
      </c>
      <c r="AI935" s="2">
        <v>29.1</v>
      </c>
      <c r="AJ935" s="1">
        <v>28.34</v>
      </c>
      <c r="AK935" s="1">
        <v>29.43</v>
      </c>
      <c r="AL935" s="2">
        <v>28.74</v>
      </c>
      <c r="AM935" s="1">
        <v>27.77</v>
      </c>
      <c r="AN935" s="1">
        <v>29.18</v>
      </c>
      <c r="AO935" s="1" t="s">
        <v>0</v>
      </c>
      <c r="AP935" s="1">
        <v>5.5E-2</v>
      </c>
      <c r="AQ935" s="1">
        <v>31.79</v>
      </c>
      <c r="AR935" s="1">
        <v>89.2</v>
      </c>
      <c r="AS935" s="1">
        <v>6.0999999999999999E-2</v>
      </c>
      <c r="AT935" s="1">
        <v>14.82</v>
      </c>
      <c r="AU935" s="1">
        <v>21.91</v>
      </c>
      <c r="AV935" s="1">
        <v>15.39</v>
      </c>
      <c r="AW935" s="1">
        <v>19.95</v>
      </c>
      <c r="AX935" s="1">
        <v>858</v>
      </c>
      <c r="AY935" s="2">
        <f>+AX935*4*4.5/1000*5263/1000/10000*1000</f>
        <v>8.1281771999999997</v>
      </c>
      <c r="AZ935" s="1">
        <v>625.5</v>
      </c>
      <c r="BA935" s="1">
        <v>54042.74</v>
      </c>
      <c r="BB935" s="1">
        <v>65.760000000000005</v>
      </c>
      <c r="BC935" s="1">
        <v>5.6818289999999996</v>
      </c>
      <c r="BD935" s="2">
        <f>0.6108*EXP((U935*17.27)/(U935+237.3))</f>
        <v>3.1078964702473244</v>
      </c>
      <c r="BE935" s="2">
        <f>0.6108*EXP((V935*17.27)/(V935+237.3))</f>
        <v>8.4035708349765521</v>
      </c>
      <c r="BF935" s="2">
        <f>+(BE935+BD935)/2</f>
        <v>5.755733652611938</v>
      </c>
      <c r="BG935" s="2">
        <f>+((BD935*X935/100)+(BE935*Y935/100))/2</f>
        <v>4.3563587959361509</v>
      </c>
      <c r="BH935" s="2">
        <f>+BF935-BG935</f>
        <v>1.3993748566757871</v>
      </c>
    </row>
    <row r="936" spans="1:62" x14ac:dyDescent="0.2">
      <c r="A936" s="5">
        <v>44033</v>
      </c>
      <c r="B936" s="3">
        <v>0</v>
      </c>
      <c r="C936" s="7">
        <v>203</v>
      </c>
      <c r="D936" s="1">
        <v>11.86</v>
      </c>
      <c r="E936" s="1">
        <v>26.72</v>
      </c>
      <c r="F936" s="1">
        <v>181.15979999999999</v>
      </c>
      <c r="G936" s="1">
        <v>34.710290000000001</v>
      </c>
      <c r="H936" s="1">
        <v>-32.22822</v>
      </c>
      <c r="I936" s="1">
        <v>-8.4207000000000001</v>
      </c>
      <c r="J936" s="1">
        <v>29.509779999999999</v>
      </c>
      <c r="K936" s="1">
        <v>302.65980000000002</v>
      </c>
      <c r="L936" s="1">
        <v>444.33710000000002</v>
      </c>
      <c r="M936" s="1">
        <v>468.14460000000003</v>
      </c>
      <c r="N936" s="1">
        <v>146.4495</v>
      </c>
      <c r="O936" s="1">
        <v>-23.80752</v>
      </c>
      <c r="P936" s="2">
        <f>+G936/F936</f>
        <v>0.19160039920556327</v>
      </c>
      <c r="Q936" s="1">
        <v>122.642</v>
      </c>
      <c r="R936" s="1">
        <v>22.39</v>
      </c>
      <c r="S936" s="1">
        <v>40.58</v>
      </c>
      <c r="T936" s="1">
        <v>28.59</v>
      </c>
      <c r="U936" s="1">
        <v>22.47</v>
      </c>
      <c r="V936" s="1">
        <v>37.35</v>
      </c>
      <c r="W936" s="1">
        <v>89.1</v>
      </c>
      <c r="X936" s="1">
        <v>47.01</v>
      </c>
      <c r="Y936" s="1">
        <v>98.5</v>
      </c>
      <c r="Z936" s="1">
        <v>1.923</v>
      </c>
      <c r="AA936" s="1">
        <v>143.19999999999999</v>
      </c>
      <c r="AB936" s="1">
        <v>70.84</v>
      </c>
      <c r="AC936" s="2">
        <v>29.63</v>
      </c>
      <c r="AD936" s="1">
        <v>28.78</v>
      </c>
      <c r="AE936" s="1">
        <v>30.53</v>
      </c>
      <c r="AF936" s="2">
        <v>29.79</v>
      </c>
      <c r="AG936" s="1">
        <v>29.36</v>
      </c>
      <c r="AH936" s="1">
        <v>30.22</v>
      </c>
      <c r="AI936" s="2">
        <v>29.3</v>
      </c>
      <c r="AJ936" s="1">
        <v>28.95</v>
      </c>
      <c r="AK936" s="1">
        <v>29.56</v>
      </c>
      <c r="AL936" s="2">
        <v>28.91</v>
      </c>
      <c r="AM936" s="1">
        <v>28.39</v>
      </c>
      <c r="AN936" s="1">
        <v>29.28</v>
      </c>
      <c r="AO936" s="1" t="s">
        <v>0</v>
      </c>
      <c r="AP936" s="1">
        <v>5.5E-2</v>
      </c>
      <c r="AQ936" s="1">
        <v>31.11</v>
      </c>
      <c r="AR936" s="1">
        <v>88</v>
      </c>
      <c r="AS936" s="1">
        <v>0.06</v>
      </c>
      <c r="AT936" s="1">
        <v>14.88</v>
      </c>
      <c r="AU936" s="1">
        <v>21.67</v>
      </c>
      <c r="AV936" s="1">
        <v>15.43</v>
      </c>
      <c r="AW936" s="1">
        <v>19.920000000000002</v>
      </c>
      <c r="AX936" s="1">
        <v>0.76200000000000001</v>
      </c>
      <c r="AY936" s="2">
        <f>+AX936*4*4.5/1000*5263/1000/10000*1000</f>
        <v>7.2187308000000007E-3</v>
      </c>
      <c r="AZ936" s="1">
        <v>409.2</v>
      </c>
      <c r="BA936" s="1">
        <v>35351.980000000003</v>
      </c>
      <c r="BB936" s="1">
        <v>33.72</v>
      </c>
      <c r="BC936" s="1">
        <v>2.9130880000000001</v>
      </c>
      <c r="BD936" s="2">
        <f>0.6108*EXP((U936*17.27)/(U936+237.3))</f>
        <v>2.7206268512218719</v>
      </c>
      <c r="BE936" s="2">
        <f>0.6108*EXP((V936*17.27)/(V936+237.3))</f>
        <v>6.395428142069413</v>
      </c>
      <c r="BF936" s="2">
        <f>+(BE936+BD936)/2</f>
        <v>4.5580274966456429</v>
      </c>
      <c r="BG936" s="2">
        <f>+((BD936*X936/100)+(BE936*Y936/100))/2</f>
        <v>3.7892317013488874</v>
      </c>
      <c r="BH936" s="2">
        <f>+BF936-BG936</f>
        <v>0.76879579529675546</v>
      </c>
    </row>
    <row r="937" spans="1:62" x14ac:dyDescent="0.2">
      <c r="A937" s="4">
        <v>44034</v>
      </c>
      <c r="B937" s="3">
        <v>0</v>
      </c>
      <c r="C937" s="7">
        <v>204</v>
      </c>
      <c r="D937" s="1">
        <v>11.91</v>
      </c>
      <c r="E937" s="1">
        <v>26.01</v>
      </c>
      <c r="F937" s="1">
        <v>282.36250000000001</v>
      </c>
      <c r="G937" s="1">
        <v>50.354390000000002</v>
      </c>
      <c r="H937" s="1">
        <v>-50.305729999999997</v>
      </c>
      <c r="I937" s="1">
        <v>-16.16534</v>
      </c>
      <c r="J937" s="1">
        <v>32.067450000000001</v>
      </c>
      <c r="K937" s="1">
        <v>305.2174</v>
      </c>
      <c r="L937" s="1">
        <v>442.98289999999997</v>
      </c>
      <c r="M937" s="1">
        <v>477.12329999999997</v>
      </c>
      <c r="N937" s="1">
        <v>232.00810000000001</v>
      </c>
      <c r="O937" s="1">
        <v>-34.14038</v>
      </c>
      <c r="P937" s="2">
        <f>+G937/F937</f>
        <v>0.17833242728761786</v>
      </c>
      <c r="Q937" s="1">
        <v>197.86770000000001</v>
      </c>
      <c r="R937" s="1">
        <v>24.22</v>
      </c>
      <c r="S937" s="1">
        <v>43.33</v>
      </c>
      <c r="T937" s="1">
        <v>30.21</v>
      </c>
      <c r="U937" s="1">
        <v>23.77</v>
      </c>
      <c r="V937" s="1">
        <v>39</v>
      </c>
      <c r="W937" s="1">
        <v>88.2</v>
      </c>
      <c r="X937" s="1">
        <v>36.57</v>
      </c>
      <c r="Y937" s="1">
        <v>95.8</v>
      </c>
      <c r="Z937" s="1">
        <v>1.7549999999999999</v>
      </c>
      <c r="AA937" s="1">
        <v>167.6</v>
      </c>
      <c r="AB937" s="1">
        <v>68.489999999999995</v>
      </c>
      <c r="AC937" s="2">
        <v>29.14</v>
      </c>
      <c r="AD937" s="1">
        <v>28.07</v>
      </c>
      <c r="AE937" s="1">
        <v>29.81</v>
      </c>
      <c r="AF937" s="2">
        <v>29.28</v>
      </c>
      <c r="AG937" s="1">
        <v>28.61</v>
      </c>
      <c r="AH937" s="1">
        <v>29.64</v>
      </c>
      <c r="AI937" s="2">
        <v>29.02</v>
      </c>
      <c r="AJ937" s="1">
        <v>28.31</v>
      </c>
      <c r="AK937" s="1">
        <v>29.33</v>
      </c>
      <c r="AL937" s="2">
        <v>28.77</v>
      </c>
      <c r="AM937" s="1">
        <v>27.9</v>
      </c>
      <c r="AN937" s="1">
        <v>29.15</v>
      </c>
      <c r="AO937" s="1" t="s">
        <v>0</v>
      </c>
      <c r="AP937" s="1">
        <v>5.6000000000000001E-2</v>
      </c>
      <c r="AQ937" s="1">
        <v>30.64</v>
      </c>
      <c r="AR937" s="1">
        <v>87.1</v>
      </c>
      <c r="AS937" s="1">
        <v>0.06</v>
      </c>
      <c r="AT937" s="1">
        <v>14.88</v>
      </c>
      <c r="AU937" s="1">
        <v>21.59</v>
      </c>
      <c r="AV937" s="1">
        <v>15.41</v>
      </c>
      <c r="AW937" s="1">
        <v>19.97</v>
      </c>
      <c r="AX937" s="1">
        <v>830</v>
      </c>
      <c r="AY937" s="2">
        <f>+AX937*4*4.5/1000*5263/1000/10000*1000</f>
        <v>7.8629219999999993</v>
      </c>
      <c r="AZ937" s="1">
        <v>644.5</v>
      </c>
      <c r="BA937" s="1">
        <v>55683.23</v>
      </c>
      <c r="BB937" s="1">
        <v>66.25</v>
      </c>
      <c r="BC937" s="1">
        <v>5.7236099999999999</v>
      </c>
      <c r="BD937" s="2">
        <f>0.6108*EXP((U937*17.27)/(U937+237.3))</f>
        <v>2.9429714831448694</v>
      </c>
      <c r="BE937" s="2">
        <f>0.6108*EXP((V937*17.27)/(V937+237.3))</f>
        <v>6.991469290024015</v>
      </c>
      <c r="BF937" s="2">
        <f>+(BE937+BD937)/2</f>
        <v>4.967220386584442</v>
      </c>
      <c r="BG937" s="2">
        <f>+((BD937*X937/100)+(BE937*Y937/100))/2</f>
        <v>3.8870361256145425</v>
      </c>
      <c r="BH937" s="2">
        <f>+BF937-BG937</f>
        <v>1.0801842609698995</v>
      </c>
    </row>
    <row r="938" spans="1:62" x14ac:dyDescent="0.2">
      <c r="A938" s="5">
        <v>44035</v>
      </c>
      <c r="B938" s="3">
        <v>0</v>
      </c>
      <c r="C938" s="7">
        <v>205</v>
      </c>
      <c r="D938" s="1">
        <v>11.88</v>
      </c>
      <c r="E938" s="1">
        <v>25.77</v>
      </c>
      <c r="F938" s="1">
        <v>177.79409999999999</v>
      </c>
      <c r="G938" s="1">
        <v>33.419800000000002</v>
      </c>
      <c r="H938" s="1">
        <v>-33.877549999999999</v>
      </c>
      <c r="I938" s="1">
        <v>-12.64978</v>
      </c>
      <c r="J938" s="1">
        <v>30.555900000000001</v>
      </c>
      <c r="K938" s="1">
        <v>303.70589999999999</v>
      </c>
      <c r="L938" s="1">
        <v>449.31330000000003</v>
      </c>
      <c r="M938" s="1">
        <v>470.541</v>
      </c>
      <c r="N938" s="1">
        <v>144.37430000000001</v>
      </c>
      <c r="O938" s="1">
        <v>-21.22777</v>
      </c>
      <c r="P938" s="2">
        <f>+G938/F938</f>
        <v>0.18796911708543762</v>
      </c>
      <c r="Q938" s="1">
        <v>123.1465</v>
      </c>
      <c r="R938" s="1">
        <v>24.81</v>
      </c>
      <c r="S938" s="1">
        <v>42.98</v>
      </c>
      <c r="T938" s="1">
        <v>29.17</v>
      </c>
      <c r="U938" s="1">
        <v>24.66</v>
      </c>
      <c r="V938" s="1">
        <v>38.14</v>
      </c>
      <c r="W938" s="1">
        <v>67.709999999999994</v>
      </c>
      <c r="X938" s="1">
        <v>35.590000000000003</v>
      </c>
      <c r="Y938" s="1">
        <v>91.6</v>
      </c>
      <c r="Z938" s="1">
        <v>2.1549999999999998</v>
      </c>
      <c r="AA938" s="1">
        <v>115</v>
      </c>
      <c r="AB938" s="1">
        <v>58.94</v>
      </c>
      <c r="AC938" s="2">
        <v>28.95</v>
      </c>
      <c r="AD938" s="1">
        <v>28.28</v>
      </c>
      <c r="AE938" s="1">
        <v>29.51</v>
      </c>
      <c r="AF938" s="2">
        <v>29.16</v>
      </c>
      <c r="AG938" s="1">
        <v>28.75</v>
      </c>
      <c r="AH938" s="1">
        <v>29.5</v>
      </c>
      <c r="AI938" s="2">
        <v>28.91</v>
      </c>
      <c r="AJ938" s="1">
        <v>28.58</v>
      </c>
      <c r="AK938" s="1">
        <v>29.25</v>
      </c>
      <c r="AL938" s="2">
        <v>28.7</v>
      </c>
      <c r="AM938" s="1">
        <v>28.23</v>
      </c>
      <c r="AN938" s="1">
        <v>29.19</v>
      </c>
      <c r="AO938" s="1" t="s">
        <v>0</v>
      </c>
      <c r="AP938" s="1">
        <v>5.6000000000000001E-2</v>
      </c>
      <c r="AQ938" s="1">
        <v>30.32</v>
      </c>
      <c r="AR938" s="1">
        <v>86.6</v>
      </c>
      <c r="AS938" s="1">
        <v>0.06</v>
      </c>
      <c r="AT938" s="1">
        <v>14.86</v>
      </c>
      <c r="AU938" s="1">
        <v>21.52</v>
      </c>
      <c r="AV938" s="1">
        <v>15.38</v>
      </c>
      <c r="AW938" s="1">
        <v>19.989999999999998</v>
      </c>
      <c r="AX938" s="1">
        <v>0</v>
      </c>
      <c r="AY938" s="2">
        <f>+AX938*4*4.5/1000*5263/1000/10000*1000</f>
        <v>0</v>
      </c>
      <c r="AZ938" s="1">
        <v>401.5</v>
      </c>
      <c r="BA938" s="1">
        <v>34688.559999999998</v>
      </c>
      <c r="BB938" s="1">
        <v>34.81</v>
      </c>
      <c r="BC938" s="1">
        <v>3.007663</v>
      </c>
      <c r="BD938" s="2">
        <f>0.6108*EXP((U938*17.27)/(U938+237.3))</f>
        <v>3.1041868950438691</v>
      </c>
      <c r="BE938" s="2">
        <f>0.6108*EXP((V938*17.27)/(V938+237.3))</f>
        <v>6.6750727897534006</v>
      </c>
      <c r="BF938" s="2">
        <f>+(BE938+BD938)/2</f>
        <v>4.8896298423986346</v>
      </c>
      <c r="BG938" s="2">
        <f>+((BD938*X938/100)+(BE938*Y938/100))/2</f>
        <v>3.6095733956801137</v>
      </c>
      <c r="BH938" s="2">
        <f>+BF938-BG938</f>
        <v>1.2800564467185209</v>
      </c>
    </row>
    <row r="939" spans="1:62" x14ac:dyDescent="0.2">
      <c r="A939" s="4">
        <v>44036</v>
      </c>
      <c r="B939" s="3">
        <v>0</v>
      </c>
      <c r="C939" s="7">
        <v>206</v>
      </c>
      <c r="D939" s="1">
        <v>11.81</v>
      </c>
      <c r="E939" s="1">
        <v>26.02</v>
      </c>
      <c r="F939" s="1">
        <v>273.8159</v>
      </c>
      <c r="G939" s="1">
        <v>47.658749999999998</v>
      </c>
      <c r="H939" s="1">
        <v>-52.202779999999997</v>
      </c>
      <c r="I939" s="1">
        <v>-13.88425</v>
      </c>
      <c r="J939" s="1">
        <v>31.435009999999998</v>
      </c>
      <c r="K939" s="1">
        <v>304.58499999999998</v>
      </c>
      <c r="L939" s="1">
        <v>437.15019999999998</v>
      </c>
      <c r="M939" s="1">
        <v>475.46870000000001</v>
      </c>
      <c r="N939" s="1">
        <v>226.15719999999999</v>
      </c>
      <c r="O939" s="1">
        <v>-38.318530000000003</v>
      </c>
      <c r="P939" s="2">
        <f>+G939/F939</f>
        <v>0.17405399029055654</v>
      </c>
      <c r="Q939" s="1">
        <v>187.83869999999999</v>
      </c>
      <c r="R939" s="1">
        <v>23.18</v>
      </c>
      <c r="S939" s="1">
        <v>43.61</v>
      </c>
      <c r="T939" s="1">
        <v>29.77</v>
      </c>
      <c r="U939" s="1">
        <v>22.97</v>
      </c>
      <c r="V939" s="1">
        <v>38.47</v>
      </c>
      <c r="W939" s="1">
        <v>84.5</v>
      </c>
      <c r="X939" s="1">
        <v>33.520000000000003</v>
      </c>
      <c r="Y939" s="1">
        <v>89.6</v>
      </c>
      <c r="Z939" s="1">
        <v>1.921</v>
      </c>
      <c r="AA939" s="1">
        <v>178.4</v>
      </c>
      <c r="AB939" s="1">
        <v>74.11</v>
      </c>
      <c r="AC939" s="2">
        <v>28.64</v>
      </c>
      <c r="AD939" s="1">
        <v>27.31</v>
      </c>
      <c r="AE939" s="1">
        <v>29.47</v>
      </c>
      <c r="AF939" s="2">
        <v>28.81</v>
      </c>
      <c r="AG939" s="1">
        <v>28.06</v>
      </c>
      <c r="AH939" s="1">
        <v>29.22</v>
      </c>
      <c r="AI939" s="2">
        <v>28.67</v>
      </c>
      <c r="AJ939" s="1">
        <v>27.93</v>
      </c>
      <c r="AK939" s="1">
        <v>28.93</v>
      </c>
      <c r="AL939" s="2">
        <v>28.51</v>
      </c>
      <c r="AM939" s="1">
        <v>27.59</v>
      </c>
      <c r="AN939" s="1">
        <v>28.84</v>
      </c>
      <c r="AO939" s="1" t="s">
        <v>0</v>
      </c>
      <c r="AP939" s="1">
        <v>5.6000000000000001E-2</v>
      </c>
      <c r="AQ939" s="1">
        <v>30.3</v>
      </c>
      <c r="AR939" s="1">
        <v>86.5</v>
      </c>
      <c r="AS939" s="1">
        <v>0.06</v>
      </c>
      <c r="AT939" s="1">
        <v>14.8</v>
      </c>
      <c r="AU939" s="1">
        <v>21.49</v>
      </c>
      <c r="AV939" s="1">
        <v>15.32</v>
      </c>
      <c r="AW939" s="1">
        <v>19.97</v>
      </c>
      <c r="AX939" s="1">
        <v>861</v>
      </c>
      <c r="AY939" s="2">
        <f>+AX939*4*4.5/1000*5263/1000/10000*1000</f>
        <v>8.1565974000000008</v>
      </c>
      <c r="AZ939" s="1">
        <v>628.5</v>
      </c>
      <c r="BA939" s="1">
        <v>54301.13</v>
      </c>
      <c r="BB939" s="1">
        <v>70.67</v>
      </c>
      <c r="BC939" s="1">
        <v>6.1060829999999999</v>
      </c>
      <c r="BD939" s="2">
        <f>0.6108*EXP((U939*17.27)/(U939+237.3))</f>
        <v>2.8043438628588562</v>
      </c>
      <c r="BE939" s="2">
        <f>0.6108*EXP((V939*17.27)/(V939+237.3))</f>
        <v>6.7949834871818435</v>
      </c>
      <c r="BF939" s="2">
        <f>+(BE939+BD939)/2</f>
        <v>4.7996636750203496</v>
      </c>
      <c r="BG939" s="2">
        <f>+((BD939*X939/100)+(BE939*Y939/100))/2</f>
        <v>3.5141606336726099</v>
      </c>
      <c r="BH939" s="2">
        <f>+BF939-BG939</f>
        <v>1.2855030413477397</v>
      </c>
      <c r="BI939" s="7"/>
      <c r="BJ939" s="7"/>
    </row>
    <row r="940" spans="1:62" x14ac:dyDescent="0.2">
      <c r="A940" s="5">
        <v>44037</v>
      </c>
      <c r="B940" s="3">
        <v>0</v>
      </c>
      <c r="C940" s="7">
        <v>207</v>
      </c>
      <c r="D940" s="1">
        <v>11.85</v>
      </c>
      <c r="E940" s="1">
        <v>27.75</v>
      </c>
      <c r="F940" s="1">
        <v>320.91219999999998</v>
      </c>
      <c r="G940" s="1">
        <v>55.133049999999997</v>
      </c>
      <c r="H940" s="1">
        <v>-61.604689999999998</v>
      </c>
      <c r="I940" s="1">
        <v>-16.636839999999999</v>
      </c>
      <c r="J940" s="1">
        <v>33.320790000000002</v>
      </c>
      <c r="K940" s="1">
        <v>306.4708</v>
      </c>
      <c r="L940" s="1">
        <v>440.29129999999998</v>
      </c>
      <c r="M940" s="1">
        <v>485.25920000000002</v>
      </c>
      <c r="N940" s="1">
        <v>265.77910000000003</v>
      </c>
      <c r="O940" s="1">
        <v>-44.967860000000002</v>
      </c>
      <c r="P940" s="2">
        <f>+G940/F940</f>
        <v>0.1718010409077623</v>
      </c>
      <c r="Q940" s="1">
        <v>220.81129999999999</v>
      </c>
      <c r="R940" s="1">
        <v>24.07</v>
      </c>
      <c r="S940" s="1">
        <v>46.02</v>
      </c>
      <c r="T940" s="1">
        <v>31.31</v>
      </c>
      <c r="U940" s="1">
        <v>23.4</v>
      </c>
      <c r="V940" s="1">
        <v>41.95</v>
      </c>
      <c r="W940" s="1">
        <v>84.6</v>
      </c>
      <c r="X940" s="1">
        <v>26.65</v>
      </c>
      <c r="Y940" s="1">
        <v>95.8</v>
      </c>
      <c r="Z940" s="1">
        <v>1.8169999999999999</v>
      </c>
      <c r="AA940" s="1">
        <v>213.6</v>
      </c>
      <c r="AB940" s="1">
        <v>91.4</v>
      </c>
      <c r="AC940" s="1">
        <v>29.17</v>
      </c>
      <c r="AD940" s="1">
        <v>27.91</v>
      </c>
      <c r="AE940" s="1">
        <v>30.18</v>
      </c>
      <c r="AF940" s="1">
        <v>29.05</v>
      </c>
      <c r="AG940" s="1">
        <v>28.31</v>
      </c>
      <c r="AH940" s="1">
        <v>29.61</v>
      </c>
      <c r="AI940" s="1">
        <v>28.62</v>
      </c>
      <c r="AJ940" s="1">
        <v>27.93</v>
      </c>
      <c r="AK940" s="1">
        <v>28.92</v>
      </c>
      <c r="AL940" s="1">
        <v>28.43</v>
      </c>
      <c r="AM940" s="1">
        <v>27.58</v>
      </c>
      <c r="AN940" s="1">
        <v>28.81</v>
      </c>
      <c r="AO940" s="1" t="s">
        <v>0</v>
      </c>
      <c r="AP940" s="1">
        <v>5.6000000000000001E-2</v>
      </c>
      <c r="AQ940" s="1">
        <v>30.87</v>
      </c>
      <c r="AR940" s="1">
        <v>87.6</v>
      </c>
      <c r="AS940" s="1">
        <v>6.0999999999999999E-2</v>
      </c>
      <c r="AT940" s="1">
        <v>14.86</v>
      </c>
      <c r="AU940" s="1">
        <v>21.76</v>
      </c>
      <c r="AV940" s="1">
        <v>15.4</v>
      </c>
      <c r="AW940" s="1">
        <v>20.05</v>
      </c>
      <c r="AX940" s="1">
        <v>0</v>
      </c>
      <c r="AY940" s="2">
        <f>+AX940*4*4.5/1000*5263/1000/10000*1000</f>
        <v>0</v>
      </c>
      <c r="AZ940" s="1">
        <v>739</v>
      </c>
      <c r="BA940" s="1">
        <v>63853.36</v>
      </c>
      <c r="BB940" s="1">
        <v>83.5</v>
      </c>
      <c r="BC940" s="1">
        <v>7.212129</v>
      </c>
      <c r="BD940" s="2">
        <f>0.6108*EXP((U940*17.27)/(U940+237.3))</f>
        <v>2.878130284758361</v>
      </c>
      <c r="BE940" s="2">
        <f>0.6108*EXP((V940*17.27)/(V940+237.3))</f>
        <v>8.1774433958042785</v>
      </c>
      <c r="BF940" s="2">
        <f>+(BE940+BD940)/2</f>
        <v>5.5277868402813199</v>
      </c>
      <c r="BG940" s="2">
        <f>+((BD940*X940/100)+(BE940*Y940/100))/2</f>
        <v>4.300506247034301</v>
      </c>
      <c r="BH940" s="2">
        <f>+BF940-BG940</f>
        <v>1.227280593247019</v>
      </c>
    </row>
    <row r="941" spans="1:62" x14ac:dyDescent="0.2">
      <c r="A941" s="4">
        <v>44038</v>
      </c>
      <c r="B941" s="3">
        <v>0</v>
      </c>
      <c r="C941" s="7">
        <v>208</v>
      </c>
      <c r="D941" s="1">
        <v>11.84</v>
      </c>
      <c r="E941" s="1">
        <v>26.77</v>
      </c>
      <c r="F941" s="1">
        <v>320.47620000000001</v>
      </c>
      <c r="G941" s="1">
        <v>54.329529999999998</v>
      </c>
      <c r="H941" s="1">
        <v>-65.675970000000007</v>
      </c>
      <c r="I941" s="1">
        <v>-18.22784</v>
      </c>
      <c r="J941" s="1">
        <v>34.368409999999997</v>
      </c>
      <c r="K941" s="1">
        <v>307.51839999999999</v>
      </c>
      <c r="L941" s="1">
        <v>443.3734</v>
      </c>
      <c r="M941" s="1">
        <v>490.82150000000001</v>
      </c>
      <c r="N941" s="1">
        <v>266.14670000000001</v>
      </c>
      <c r="O941" s="1">
        <v>-47.448129999999999</v>
      </c>
      <c r="P941" s="2">
        <f>+G941/F941</f>
        <v>0.16952750313439813</v>
      </c>
      <c r="Q941" s="1">
        <v>218.6986</v>
      </c>
      <c r="R941" s="1">
        <v>24.37</v>
      </c>
      <c r="S941" s="1">
        <v>46.91</v>
      </c>
      <c r="T941" s="1">
        <v>31.96</v>
      </c>
      <c r="U941" s="1">
        <v>23.86</v>
      </c>
      <c r="V941" s="1">
        <v>42.51</v>
      </c>
      <c r="W941" s="1">
        <v>75.069999999999993</v>
      </c>
      <c r="X941" s="1">
        <v>23.52</v>
      </c>
      <c r="Y941" s="1">
        <v>97.5</v>
      </c>
      <c r="Z941" s="1">
        <v>1.8069999999999999</v>
      </c>
      <c r="AA941" s="1">
        <v>206.8</v>
      </c>
      <c r="AB941" s="1">
        <v>79.61</v>
      </c>
      <c r="AC941" s="1">
        <v>29.73</v>
      </c>
      <c r="AD941" s="1">
        <v>28.35</v>
      </c>
      <c r="AE941" s="1">
        <v>30.64</v>
      </c>
      <c r="AF941" s="1">
        <v>29.49</v>
      </c>
      <c r="AG941" s="1">
        <v>28.63</v>
      </c>
      <c r="AH941" s="1">
        <v>30.09</v>
      </c>
      <c r="AI941" s="1">
        <v>28.76</v>
      </c>
      <c r="AJ941" s="1">
        <v>27.92</v>
      </c>
      <c r="AK941" s="1">
        <v>29.15</v>
      </c>
      <c r="AL941" s="1">
        <v>28.47</v>
      </c>
      <c r="AM941" s="1">
        <v>27.44</v>
      </c>
      <c r="AN941" s="1">
        <v>28.93</v>
      </c>
      <c r="AO941" s="1" t="s">
        <v>0</v>
      </c>
      <c r="AP941" s="1">
        <v>5.8000000000000003E-2</v>
      </c>
      <c r="AQ941" s="1">
        <v>31.59</v>
      </c>
      <c r="AR941" s="1">
        <v>88.8</v>
      </c>
      <c r="AS941" s="1">
        <v>6.2E-2</v>
      </c>
      <c r="AT941" s="1">
        <v>14.94</v>
      </c>
      <c r="AU941" s="1">
        <v>21.98</v>
      </c>
      <c r="AV941" s="1">
        <v>15.51</v>
      </c>
      <c r="AW941" s="1">
        <v>20.14</v>
      </c>
      <c r="AX941" s="1">
        <v>1742</v>
      </c>
      <c r="AY941" s="2">
        <f>+AX941*4*4.5/1000*5263/1000/10000*1000</f>
        <v>16.5026628</v>
      </c>
      <c r="AZ941" s="1">
        <v>738.5</v>
      </c>
      <c r="BA941" s="1">
        <v>63809.279999999999</v>
      </c>
      <c r="BB941" s="1">
        <v>82</v>
      </c>
      <c r="BC941" s="1">
        <v>7.0869770000000001</v>
      </c>
      <c r="BD941" s="2">
        <f>0.6108*EXP((U941*17.27)/(U941+237.3))</f>
        <v>2.958935060812264</v>
      </c>
      <c r="BE941" s="2">
        <f>0.6108*EXP((V941*17.27)/(V941+237.3))</f>
        <v>8.4211867153758106</v>
      </c>
      <c r="BF941" s="2">
        <f>+(BE941+BD941)/2</f>
        <v>5.6900608880940373</v>
      </c>
      <c r="BG941" s="2">
        <f>+((BD941*X941/100)+(BE941*Y941/100))/2</f>
        <v>4.4532992868972308</v>
      </c>
      <c r="BH941" s="2">
        <f>+BF941-BG941</f>
        <v>1.2367616011968066</v>
      </c>
    </row>
    <row r="942" spans="1:62" x14ac:dyDescent="0.2">
      <c r="A942" s="5">
        <v>44039</v>
      </c>
      <c r="B942" s="3">
        <v>0</v>
      </c>
      <c r="C942" s="7">
        <v>209</v>
      </c>
      <c r="D942" s="1">
        <v>11.83</v>
      </c>
      <c r="E942" s="1">
        <v>29.85</v>
      </c>
      <c r="F942" s="1">
        <v>315.48610000000002</v>
      </c>
      <c r="G942" s="1">
        <v>52.924340000000001</v>
      </c>
      <c r="H942" s="1">
        <v>-68.497069999999994</v>
      </c>
      <c r="I942" s="1">
        <v>-21.563849999999999</v>
      </c>
      <c r="J942" s="1">
        <v>35.40307</v>
      </c>
      <c r="K942" s="1">
        <v>308.553</v>
      </c>
      <c r="L942" s="1">
        <v>447.72410000000002</v>
      </c>
      <c r="M942" s="1">
        <v>494.65730000000002</v>
      </c>
      <c r="N942" s="1">
        <v>262.56180000000001</v>
      </c>
      <c r="O942" s="1">
        <v>-46.933219999999999</v>
      </c>
      <c r="P942" s="2">
        <f>+G942/F942</f>
        <v>0.16775490267241566</v>
      </c>
      <c r="Q942" s="1">
        <v>215.62860000000001</v>
      </c>
      <c r="R942" s="1">
        <v>24.16</v>
      </c>
      <c r="S942" s="1">
        <v>49.29</v>
      </c>
      <c r="T942" s="1">
        <v>32.93</v>
      </c>
      <c r="U942" s="1">
        <v>23.45</v>
      </c>
      <c r="V942" s="1">
        <v>44.39</v>
      </c>
      <c r="W942" s="1">
        <v>74.040000000000006</v>
      </c>
      <c r="X942" s="1">
        <v>20.85</v>
      </c>
      <c r="Y942" s="1">
        <v>95.3</v>
      </c>
      <c r="Z942" s="1">
        <v>2.028</v>
      </c>
      <c r="AA942" s="1">
        <v>187.9</v>
      </c>
      <c r="AB942" s="1">
        <v>76</v>
      </c>
      <c r="AC942" s="1">
        <v>29.89</v>
      </c>
      <c r="AD942" s="1">
        <v>28.48</v>
      </c>
      <c r="AE942" s="1">
        <v>30.89</v>
      </c>
      <c r="AF942" s="1">
        <v>29.71</v>
      </c>
      <c r="AG942" s="1">
        <v>28.87</v>
      </c>
      <c r="AH942" s="1">
        <v>30.22</v>
      </c>
      <c r="AI942" s="1">
        <v>29</v>
      </c>
      <c r="AJ942" s="1">
        <v>28.2</v>
      </c>
      <c r="AK942" s="1">
        <v>29.39</v>
      </c>
      <c r="AL942" s="1">
        <v>28.62</v>
      </c>
      <c r="AM942" s="1">
        <v>27.63</v>
      </c>
      <c r="AN942" s="1">
        <v>29.13</v>
      </c>
      <c r="AO942" s="1" t="s">
        <v>0</v>
      </c>
      <c r="AP942" s="1">
        <v>7.8E-2</v>
      </c>
      <c r="AQ942" s="1">
        <v>31.72</v>
      </c>
      <c r="AR942" s="1">
        <v>89.1</v>
      </c>
      <c r="AS942" s="1">
        <v>8.8999999999999996E-2</v>
      </c>
      <c r="AT942" s="1">
        <v>18.41</v>
      </c>
      <c r="AU942" s="1">
        <v>30.74</v>
      </c>
      <c r="AV942" s="1">
        <v>19.12</v>
      </c>
      <c r="AW942" s="1">
        <v>28.01</v>
      </c>
      <c r="AX942" s="1">
        <v>216.4</v>
      </c>
      <c r="AY942" s="2">
        <f>+AX942*4*4.5/1000*5263/1000/10000*1000</f>
        <v>2.0500437599999999</v>
      </c>
      <c r="AZ942" s="1">
        <v>733.2</v>
      </c>
      <c r="BA942" s="1">
        <v>63348.66</v>
      </c>
      <c r="BB942" s="1">
        <v>74.86</v>
      </c>
      <c r="BC942" s="1">
        <v>6.4679469999999997</v>
      </c>
      <c r="BD942" s="2">
        <f>0.6108*EXP((U942*17.27)/(U942+237.3))</f>
        <v>2.8868190868447385</v>
      </c>
      <c r="BE942" s="2">
        <f>0.6108*EXP((V942*17.27)/(V942+237.3))</f>
        <v>9.2859264598833668</v>
      </c>
      <c r="BF942" s="2">
        <f>+(BE942+BD942)/2</f>
        <v>6.0863727733640527</v>
      </c>
      <c r="BG942" s="2">
        <f>+((BD942*X942/100)+(BE942*Y942/100))/2</f>
        <v>4.725694847937989</v>
      </c>
      <c r="BH942" s="2">
        <f>+BF942-BG942</f>
        <v>1.3606779254260637</v>
      </c>
    </row>
    <row r="943" spans="1:62" x14ac:dyDescent="0.2">
      <c r="A943" s="4">
        <v>44040</v>
      </c>
      <c r="B943" s="3">
        <v>0</v>
      </c>
      <c r="C943" s="7">
        <v>210</v>
      </c>
      <c r="D943" s="1">
        <v>11.79</v>
      </c>
      <c r="E943" s="1">
        <v>28.25</v>
      </c>
      <c r="F943" s="1">
        <v>314.82240000000002</v>
      </c>
      <c r="G943" s="1">
        <v>53.342529999999996</v>
      </c>
      <c r="H943" s="1">
        <v>-55.393450000000001</v>
      </c>
      <c r="I943" s="1">
        <v>-12.804069999999999</v>
      </c>
      <c r="J943" s="1">
        <v>33.867130000000003</v>
      </c>
      <c r="K943" s="1">
        <v>307.01710000000003</v>
      </c>
      <c r="L943" s="1">
        <v>449.44600000000003</v>
      </c>
      <c r="M943" s="1">
        <v>492.03539999999998</v>
      </c>
      <c r="N943" s="1">
        <v>261.47989999999999</v>
      </c>
      <c r="O943" s="1">
        <v>-42.589390000000002</v>
      </c>
      <c r="P943" s="2">
        <f>+G943/F943</f>
        <v>0.16943689521457175</v>
      </c>
      <c r="Q943" s="1">
        <v>218.8905</v>
      </c>
      <c r="R943" s="1">
        <v>27.65</v>
      </c>
      <c r="S943" s="1">
        <v>44.52</v>
      </c>
      <c r="T943" s="1">
        <v>32.17</v>
      </c>
      <c r="U943" s="1">
        <v>27.73</v>
      </c>
      <c r="V943" s="1">
        <v>39.32</v>
      </c>
      <c r="W943" s="1">
        <v>82.7</v>
      </c>
      <c r="X943" s="1">
        <v>33.950000000000003</v>
      </c>
      <c r="Y943" s="1">
        <v>82.7</v>
      </c>
      <c r="Z943" s="1">
        <v>2.5590000000000002</v>
      </c>
      <c r="AA943" s="1">
        <v>215.4</v>
      </c>
      <c r="AB943" s="1">
        <v>41.33</v>
      </c>
      <c r="AC943" s="1">
        <v>30.38</v>
      </c>
      <c r="AD943" s="1">
        <v>29.34</v>
      </c>
      <c r="AE943" s="1">
        <v>31.09</v>
      </c>
      <c r="AF943" s="1">
        <v>30.08</v>
      </c>
      <c r="AG943" s="1">
        <v>29.41</v>
      </c>
      <c r="AH943" s="1">
        <v>30.47</v>
      </c>
      <c r="AI943" s="1">
        <v>29.22</v>
      </c>
      <c r="AJ943" s="1">
        <v>28.53</v>
      </c>
      <c r="AK943" s="1">
        <v>29.54</v>
      </c>
      <c r="AL943" s="1">
        <v>28.81</v>
      </c>
      <c r="AM943" s="1">
        <v>27.97</v>
      </c>
      <c r="AN943" s="1">
        <v>29.23</v>
      </c>
      <c r="AO943" s="1" t="s">
        <v>0</v>
      </c>
      <c r="AP943" s="1">
        <v>0.08</v>
      </c>
      <c r="AQ943" s="1">
        <v>32.159999999999997</v>
      </c>
      <c r="AR943" s="1">
        <v>89.9</v>
      </c>
      <c r="AS943" s="1">
        <v>8.8999999999999996E-2</v>
      </c>
      <c r="AT943" s="1">
        <v>18.670000000000002</v>
      </c>
      <c r="AU943" s="1">
        <v>31.88</v>
      </c>
      <c r="AV943" s="1">
        <v>19.41</v>
      </c>
      <c r="AW943" s="1">
        <v>28.88</v>
      </c>
      <c r="AX943" s="1">
        <v>1104</v>
      </c>
      <c r="AY943" s="2">
        <f>+AX943*4*4.5/1000*5263/1000/10000*1000</f>
        <v>10.458633599999999</v>
      </c>
      <c r="AZ943" s="1">
        <v>730.2</v>
      </c>
      <c r="BA943" s="1">
        <v>63091.11</v>
      </c>
      <c r="BB943" s="1">
        <v>73.819999999999993</v>
      </c>
      <c r="BC943" s="1">
        <v>6.3778110000000003</v>
      </c>
      <c r="BD943" s="2">
        <f>0.6108*EXP((U943*17.27)/(U943+237.3))</f>
        <v>3.7209112628638117</v>
      </c>
      <c r="BE943" s="2">
        <f>0.6108*EXP((V943*17.27)/(V943+237.3))</f>
        <v>7.1124664740335026</v>
      </c>
      <c r="BF943" s="2">
        <f>+(BE943+BD943)/2</f>
        <v>5.4166888684486576</v>
      </c>
      <c r="BG943" s="2">
        <f>+((BD943*X943/100)+(BE943*Y943/100))/2</f>
        <v>3.5726295738839857</v>
      </c>
      <c r="BH943" s="2">
        <f>+BF943-BG943</f>
        <v>1.8440592945646719</v>
      </c>
    </row>
    <row r="944" spans="1:62" x14ac:dyDescent="0.2">
      <c r="A944" s="5">
        <v>44041</v>
      </c>
      <c r="B944" s="3">
        <v>0</v>
      </c>
      <c r="C944" s="7">
        <v>211</v>
      </c>
      <c r="D944" s="1">
        <v>11.78</v>
      </c>
      <c r="E944" s="1">
        <v>24.63</v>
      </c>
      <c r="F944" s="1">
        <v>264.089</v>
      </c>
      <c r="G944" s="1">
        <v>46.416980000000002</v>
      </c>
      <c r="H944" s="1">
        <v>-43.432540000000003</v>
      </c>
      <c r="I944" s="1">
        <v>-13.33099</v>
      </c>
      <c r="J944" s="1">
        <v>32.682110000000002</v>
      </c>
      <c r="K944" s="1">
        <v>305.83210000000003</v>
      </c>
      <c r="L944" s="1">
        <v>453.82760000000002</v>
      </c>
      <c r="M944" s="1">
        <v>483.92919999999998</v>
      </c>
      <c r="N944" s="1">
        <v>217.672</v>
      </c>
      <c r="O944" s="1">
        <v>-30.101559999999999</v>
      </c>
      <c r="P944" s="2">
        <f>+G944/F944</f>
        <v>0.17576264062494085</v>
      </c>
      <c r="Q944" s="1">
        <v>187.57040000000001</v>
      </c>
      <c r="R944" s="1">
        <v>22.65</v>
      </c>
      <c r="S944" s="1">
        <v>44.76</v>
      </c>
      <c r="T944" s="1">
        <v>30.92</v>
      </c>
      <c r="U944" s="1">
        <v>22.91</v>
      </c>
      <c r="V944" s="1">
        <v>38.630000000000003</v>
      </c>
      <c r="W944" s="1">
        <v>96.9</v>
      </c>
      <c r="X944" s="1">
        <v>42.59</v>
      </c>
      <c r="Y944" s="1">
        <v>97</v>
      </c>
      <c r="Z944" s="1">
        <v>2.085</v>
      </c>
      <c r="AA944" s="1">
        <v>204.1</v>
      </c>
      <c r="AB944" s="1">
        <v>66.83</v>
      </c>
      <c r="AC944" s="1">
        <v>30.52</v>
      </c>
      <c r="AD944" s="1">
        <v>29.4</v>
      </c>
      <c r="AE944" s="1">
        <v>31.45</v>
      </c>
      <c r="AF944" s="1">
        <v>30.3</v>
      </c>
      <c r="AG944" s="1">
        <v>29.58</v>
      </c>
      <c r="AH944" s="1">
        <v>30.92</v>
      </c>
      <c r="AI944" s="1">
        <v>29.46</v>
      </c>
      <c r="AJ944" s="1">
        <v>28.67</v>
      </c>
      <c r="AK944" s="1">
        <v>30.12</v>
      </c>
      <c r="AL944" s="1">
        <v>29.03</v>
      </c>
      <c r="AM944" s="1">
        <v>28.02</v>
      </c>
      <c r="AN944" s="1">
        <v>29.93</v>
      </c>
      <c r="AO944" s="1" t="s">
        <v>0</v>
      </c>
      <c r="AP944" s="1">
        <v>0.08</v>
      </c>
      <c r="AQ944" s="1">
        <v>32.17</v>
      </c>
      <c r="AR944" s="1">
        <v>89.9</v>
      </c>
      <c r="AS944" s="1">
        <v>8.7999999999999995E-2</v>
      </c>
      <c r="AT944" s="1">
        <v>18.61</v>
      </c>
      <c r="AU944" s="1">
        <v>31.85</v>
      </c>
      <c r="AV944" s="1">
        <v>19.350000000000001</v>
      </c>
      <c r="AW944" s="1">
        <v>28.87</v>
      </c>
      <c r="AX944" s="1">
        <v>0.50800000000000001</v>
      </c>
      <c r="AY944" s="2">
        <f>+AX944*4*4.5/1000*5263/1000/10000*1000</f>
        <v>4.8124871999999999E-3</v>
      </c>
      <c r="AZ944" s="1">
        <v>601.6</v>
      </c>
      <c r="BA944" s="1">
        <v>51975.68</v>
      </c>
      <c r="BB944" s="1">
        <v>64.11</v>
      </c>
      <c r="BC944" s="1">
        <v>5.5390420000000002</v>
      </c>
      <c r="BD944" s="2">
        <f>0.6108*EXP((U944*17.27)/(U944+237.3))</f>
        <v>2.7941805257005257</v>
      </c>
      <c r="BE944" s="2">
        <f>0.6108*EXP((V944*17.27)/(V944+237.3))</f>
        <v>6.8537899503420903</v>
      </c>
      <c r="BF944" s="2">
        <f>+(BE944+BD944)/2</f>
        <v>4.823985238021308</v>
      </c>
      <c r="BG944" s="2">
        <f>+((BD944*X944/100)+(BE944*Y944/100))/2</f>
        <v>3.9191088688638405</v>
      </c>
      <c r="BH944" s="2">
        <f>+BF944-BG944</f>
        <v>0.9048763691574675</v>
      </c>
    </row>
    <row r="945" spans="1:62" x14ac:dyDescent="0.2">
      <c r="A945" s="4">
        <v>44042</v>
      </c>
      <c r="B945" s="3">
        <v>0</v>
      </c>
      <c r="C945" s="7">
        <v>212</v>
      </c>
      <c r="D945" s="1">
        <v>11.8</v>
      </c>
      <c r="E945" s="1">
        <v>27.08</v>
      </c>
      <c r="F945" s="1">
        <v>297.21780000000001</v>
      </c>
      <c r="G945" s="1">
        <v>48.6158</v>
      </c>
      <c r="H945" s="1">
        <v>-48.982199999999999</v>
      </c>
      <c r="I945" s="1">
        <v>-15.81231</v>
      </c>
      <c r="J945" s="1">
        <v>32.572690000000001</v>
      </c>
      <c r="K945" s="1">
        <v>305.72269999999997</v>
      </c>
      <c r="L945" s="1">
        <v>447.77</v>
      </c>
      <c r="M945" s="1">
        <v>480.93990000000002</v>
      </c>
      <c r="N945" s="1">
        <v>248.602</v>
      </c>
      <c r="O945" s="1">
        <v>-33.169879999999999</v>
      </c>
      <c r="P945" s="2">
        <f>+G945/F945</f>
        <v>0.16356961124131866</v>
      </c>
      <c r="Q945" s="1">
        <v>215.43209999999999</v>
      </c>
      <c r="R945" s="1">
        <v>23.73</v>
      </c>
      <c r="S945" s="1">
        <v>47.12</v>
      </c>
      <c r="T945" s="1">
        <v>30.5</v>
      </c>
      <c r="U945" s="1">
        <v>23.71</v>
      </c>
      <c r="V945" s="1">
        <v>40.81</v>
      </c>
      <c r="W945" s="1">
        <v>88.2</v>
      </c>
      <c r="X945" s="1">
        <v>36.450000000000003</v>
      </c>
      <c r="Y945" s="1">
        <v>98.2</v>
      </c>
      <c r="Z945" s="1">
        <v>2.0209999999999999</v>
      </c>
      <c r="AA945" s="1">
        <v>185.3</v>
      </c>
      <c r="AB945" s="1">
        <v>82.6</v>
      </c>
      <c r="AC945" s="1">
        <v>29.95</v>
      </c>
      <c r="AD945" s="1">
        <v>28.83</v>
      </c>
      <c r="AE945" s="1">
        <v>30.85</v>
      </c>
      <c r="AF945" s="1">
        <v>30.06</v>
      </c>
      <c r="AG945" s="1">
        <v>29.38</v>
      </c>
      <c r="AH945" s="1">
        <v>30.62</v>
      </c>
      <c r="AI945" s="1">
        <v>29.49</v>
      </c>
      <c r="AJ945" s="1">
        <v>28.82</v>
      </c>
      <c r="AK945" s="1">
        <v>29.78</v>
      </c>
      <c r="AL945" s="1">
        <v>29.1</v>
      </c>
      <c r="AM945" s="1">
        <v>28.26</v>
      </c>
      <c r="AN945" s="1">
        <v>29.52</v>
      </c>
      <c r="AO945" s="1" t="s">
        <v>0</v>
      </c>
      <c r="AP945" s="1">
        <v>7.9000000000000001E-2</v>
      </c>
      <c r="AQ945" s="1">
        <v>31.46</v>
      </c>
      <c r="AR945" s="1">
        <v>88.6</v>
      </c>
      <c r="AS945" s="1">
        <v>8.5999999999999993E-2</v>
      </c>
      <c r="AT945" s="1">
        <v>18.32</v>
      </c>
      <c r="AU945" s="1">
        <v>31.05</v>
      </c>
      <c r="AV945" s="1">
        <v>19.02</v>
      </c>
      <c r="AW945" s="1">
        <v>28.39</v>
      </c>
      <c r="AX945" s="1">
        <v>1012</v>
      </c>
      <c r="AY945" s="2">
        <f>+AX945*4*4.5/1000*5263/1000/10000*1000</f>
        <v>9.5870808000000007</v>
      </c>
      <c r="AZ945" s="1">
        <v>687.6</v>
      </c>
      <c r="BA945" s="1">
        <v>59405.55</v>
      </c>
      <c r="BB945" s="1">
        <v>67.38</v>
      </c>
      <c r="BC945" s="1">
        <v>5.8213359999999996</v>
      </c>
      <c r="BD945" s="2">
        <f>0.6108*EXP((U945*17.27)/(U945+237.3))</f>
        <v>2.9323708959384542</v>
      </c>
      <c r="BE945" s="2">
        <f>0.6108*EXP((V945*17.27)/(V945+237.3))</f>
        <v>7.7000182663330721</v>
      </c>
      <c r="BF945" s="2">
        <f>+(BE945+BD945)/2</f>
        <v>5.3161945811357629</v>
      </c>
      <c r="BG945" s="2">
        <f>+((BD945*X945/100)+(BE945*Y945/100))/2</f>
        <v>4.3151335645543218</v>
      </c>
      <c r="BH945" s="2">
        <f>+BF945-BG945</f>
        <v>1.0010610165814411</v>
      </c>
    </row>
    <row r="946" spans="1:62" s="7" customFormat="1" x14ac:dyDescent="0.2">
      <c r="A946" s="5">
        <v>44043</v>
      </c>
      <c r="B946" s="9">
        <v>0</v>
      </c>
      <c r="C946" s="7">
        <v>213</v>
      </c>
      <c r="D946" s="2">
        <v>11.75</v>
      </c>
      <c r="E946" s="2">
        <v>28.58</v>
      </c>
      <c r="F946" s="2">
        <v>313.89640000000003</v>
      </c>
      <c r="G946" s="2">
        <v>52.110610000000001</v>
      </c>
      <c r="H946" s="2">
        <v>-49.616909999999997</v>
      </c>
      <c r="I946" s="2">
        <v>-14.63292</v>
      </c>
      <c r="J946" s="2">
        <v>33.2121</v>
      </c>
      <c r="K946" s="2">
        <v>306.3621</v>
      </c>
      <c r="L946" s="2">
        <v>451.16730000000001</v>
      </c>
      <c r="M946" s="2">
        <v>486.15120000000002</v>
      </c>
      <c r="N946" s="2">
        <v>261.78579999999999</v>
      </c>
      <c r="O946" s="2">
        <v>-34.983980000000003</v>
      </c>
      <c r="P946" s="2">
        <f>+G946/F946</f>
        <v>0.16601213011681559</v>
      </c>
      <c r="Q946" s="2">
        <v>226.80179999999999</v>
      </c>
      <c r="R946" s="2">
        <v>25.01</v>
      </c>
      <c r="S946" s="2">
        <v>45.29</v>
      </c>
      <c r="T946" s="2">
        <v>31.31</v>
      </c>
      <c r="U946" s="2">
        <v>24.43</v>
      </c>
      <c r="V946" s="2">
        <v>40.32</v>
      </c>
      <c r="W946" s="2">
        <v>63.29</v>
      </c>
      <c r="X946" s="2">
        <v>33.06</v>
      </c>
      <c r="Y946" s="2">
        <v>95.3</v>
      </c>
      <c r="Z946" s="2">
        <v>2.38</v>
      </c>
      <c r="AA946" s="2">
        <v>193.3</v>
      </c>
      <c r="AB946" s="2">
        <v>67.2</v>
      </c>
      <c r="AC946" s="2">
        <v>29.83</v>
      </c>
      <c r="AD946" s="2">
        <v>28.62</v>
      </c>
      <c r="AE946" s="2">
        <v>30.65</v>
      </c>
      <c r="AF946" s="2">
        <v>29.85</v>
      </c>
      <c r="AG946" s="2">
        <v>29.11</v>
      </c>
      <c r="AH946" s="2">
        <v>30.34</v>
      </c>
      <c r="AI946" s="2">
        <v>29.38</v>
      </c>
      <c r="AJ946" s="2">
        <v>28.65</v>
      </c>
      <c r="AK946" s="2">
        <v>29.68</v>
      </c>
      <c r="AL946" s="2">
        <v>29.09</v>
      </c>
      <c r="AM946" s="2">
        <v>28.2</v>
      </c>
      <c r="AN946" s="2">
        <v>29.55</v>
      </c>
      <c r="AO946" s="2" t="s">
        <v>0</v>
      </c>
      <c r="AP946" s="2">
        <v>7.5999999999999998E-2</v>
      </c>
      <c r="AQ946" s="2">
        <v>31.35</v>
      </c>
      <c r="AR946" s="2">
        <v>88.4</v>
      </c>
      <c r="AS946" s="2">
        <v>8.3000000000000004E-2</v>
      </c>
      <c r="AT946" s="2">
        <v>17.86</v>
      </c>
      <c r="AU946" s="2">
        <v>29.91</v>
      </c>
      <c r="AV946" s="2">
        <v>18.53</v>
      </c>
      <c r="AW946" s="2">
        <v>27.41</v>
      </c>
      <c r="AX946" s="2">
        <v>0</v>
      </c>
      <c r="AY946" s="2">
        <f>+AX946*4*4.5/1000*5263/1000/10000*1000</f>
        <v>0</v>
      </c>
      <c r="AZ946" s="2">
        <v>725.1</v>
      </c>
      <c r="BA946" s="2">
        <v>62645.22</v>
      </c>
      <c r="BB946" s="2">
        <v>75.790000000000006</v>
      </c>
      <c r="BC946" s="2">
        <v>6.5479760000000002</v>
      </c>
      <c r="BD946" s="2">
        <f>0.6108*EXP((U946*17.27)/(U946+237.3))</f>
        <v>3.0618035299551445</v>
      </c>
      <c r="BE946" s="2">
        <f>0.6108*EXP((V946*17.27)/(V946+237.3))</f>
        <v>7.5023326470358924</v>
      </c>
      <c r="BF946" s="2">
        <f>+(BE946+BD946)/2</f>
        <v>5.2820680884955182</v>
      </c>
      <c r="BG946" s="2">
        <f>+((BD946*X946/100)+(BE946*Y946/100))/2</f>
        <v>4.0809776298141882</v>
      </c>
      <c r="BH946" s="2">
        <f>+BF946-BG946</f>
        <v>1.20109045868133</v>
      </c>
      <c r="BI946" s="4">
        <f>+A946</f>
        <v>44043</v>
      </c>
      <c r="BJ946" s="1">
        <f>+AVERAGE(BH917:BH946)</f>
        <v>1.4341921336614591</v>
      </c>
    </row>
    <row r="947" spans="1:62" x14ac:dyDescent="0.2">
      <c r="A947" s="4">
        <v>44044</v>
      </c>
      <c r="B947" s="3">
        <v>0</v>
      </c>
      <c r="C947" s="7">
        <v>214</v>
      </c>
      <c r="D947" s="1">
        <v>11.71</v>
      </c>
      <c r="E947" s="1">
        <v>28.08</v>
      </c>
      <c r="F947" s="1">
        <v>306.9427</v>
      </c>
      <c r="G947" s="1">
        <v>52.097679999999997</v>
      </c>
      <c r="H947" s="1">
        <v>-53.768799999999999</v>
      </c>
      <c r="I947" s="1">
        <v>-12.024520000000001</v>
      </c>
      <c r="J947" s="1">
        <v>33.11439</v>
      </c>
      <c r="K947" s="1">
        <v>306.26440000000002</v>
      </c>
      <c r="L947" s="1">
        <v>446.12729999999999</v>
      </c>
      <c r="M947" s="1">
        <v>487.8716</v>
      </c>
      <c r="N947" s="1">
        <v>254.845</v>
      </c>
      <c r="O947" s="1">
        <v>-41.74427</v>
      </c>
      <c r="P947" s="2">
        <f>+G947/F947</f>
        <v>0.16973096281488367</v>
      </c>
      <c r="Q947" s="1">
        <v>213.10069999999999</v>
      </c>
      <c r="R947" s="1">
        <v>24.73</v>
      </c>
      <c r="S947" s="1">
        <v>42.29</v>
      </c>
      <c r="T947" s="1">
        <v>31.62</v>
      </c>
      <c r="U947" s="1">
        <v>24.35</v>
      </c>
      <c r="V947" s="1">
        <v>38.79</v>
      </c>
      <c r="W947" s="1">
        <v>70.05</v>
      </c>
      <c r="X947" s="1">
        <v>34.130000000000003</v>
      </c>
      <c r="Y947" s="1">
        <v>90.6</v>
      </c>
      <c r="Z947" s="1">
        <v>2.395</v>
      </c>
      <c r="AA947" s="1">
        <v>235.8</v>
      </c>
      <c r="AB947" s="1">
        <v>70.11</v>
      </c>
      <c r="AC947" s="1">
        <v>29.94</v>
      </c>
      <c r="AD947" s="1">
        <v>28.76</v>
      </c>
      <c r="AE947" s="1">
        <v>30.73</v>
      </c>
      <c r="AF947" s="1">
        <v>29.9</v>
      </c>
      <c r="AG947" s="1">
        <v>29.17</v>
      </c>
      <c r="AH947" s="1">
        <v>30.28</v>
      </c>
      <c r="AI947" s="1">
        <v>29.35</v>
      </c>
      <c r="AJ947" s="1">
        <v>28.66</v>
      </c>
      <c r="AK947" s="1">
        <v>29.62</v>
      </c>
      <c r="AL947" s="1">
        <v>29.07</v>
      </c>
      <c r="AM947" s="1">
        <v>28.2</v>
      </c>
      <c r="AN947" s="1">
        <v>29.44</v>
      </c>
      <c r="AO947" s="1" t="s">
        <v>0</v>
      </c>
      <c r="AP947" s="1">
        <v>7.3999999999999996E-2</v>
      </c>
      <c r="AQ947" s="1">
        <v>31.64</v>
      </c>
      <c r="AR947" s="1">
        <v>88.9</v>
      </c>
      <c r="AS947" s="1">
        <v>8.1000000000000003E-2</v>
      </c>
      <c r="AT947" s="1">
        <v>17.37</v>
      </c>
      <c r="AU947" s="1">
        <v>29.17</v>
      </c>
      <c r="AV947" s="1">
        <v>18.04</v>
      </c>
      <c r="AW947" s="1">
        <v>26.62</v>
      </c>
      <c r="AX947" s="1">
        <v>804</v>
      </c>
      <c r="AY947" s="2">
        <f>+AX947*4*4.5/1000*5263/1000/10000*1000</f>
        <v>7.6166136</v>
      </c>
      <c r="AZ947" s="1">
        <v>704.5</v>
      </c>
      <c r="BA947" s="1">
        <v>60864.73</v>
      </c>
      <c r="BB947" s="1">
        <v>76.19</v>
      </c>
      <c r="BC947" s="1">
        <v>6.5828939999999996</v>
      </c>
      <c r="BD947" s="2">
        <f>0.6108*EXP((U947*17.27)/(U947+237.3))</f>
        <v>3.0471802778472785</v>
      </c>
      <c r="BE947" s="2">
        <f>0.6108*EXP((V947*17.27)/(V947+237.3))</f>
        <v>6.91303630244568</v>
      </c>
      <c r="BF947" s="2">
        <f>+(BE947+BD947)/2</f>
        <v>4.9801082901464788</v>
      </c>
      <c r="BG947" s="2">
        <f>+((BD947*X947/100)+(BE947*Y947/100))/2</f>
        <v>3.6516067594225308</v>
      </c>
      <c r="BH947" s="2">
        <f>+BF947-BG947</f>
        <v>1.3285015307239481</v>
      </c>
    </row>
    <row r="948" spans="1:62" x14ac:dyDescent="0.2">
      <c r="A948" s="5">
        <v>44045</v>
      </c>
      <c r="B948" s="3">
        <v>0</v>
      </c>
      <c r="C948" s="7">
        <v>215</v>
      </c>
      <c r="D948" s="1">
        <v>11.68</v>
      </c>
      <c r="E948" s="1">
        <v>25.61</v>
      </c>
      <c r="F948" s="1">
        <v>285.63639999999998</v>
      </c>
      <c r="G948" s="1">
        <v>49.561399999999999</v>
      </c>
      <c r="H948" s="1">
        <v>-54.622880000000002</v>
      </c>
      <c r="I948" s="1">
        <v>-14.36673</v>
      </c>
      <c r="J948" s="1">
        <v>32.279800000000002</v>
      </c>
      <c r="K948" s="1">
        <v>305.4298</v>
      </c>
      <c r="L948" s="1">
        <v>440.21510000000001</v>
      </c>
      <c r="M948" s="1">
        <v>480.47120000000001</v>
      </c>
      <c r="N948" s="1">
        <v>236.07499999999999</v>
      </c>
      <c r="O948" s="1">
        <v>-40.256149999999998</v>
      </c>
      <c r="P948" s="2">
        <f>+G948/F948</f>
        <v>0.17351219942556342</v>
      </c>
      <c r="Q948" s="1">
        <v>195.81890000000001</v>
      </c>
      <c r="R948" s="1">
        <v>23.27</v>
      </c>
      <c r="S948" s="1">
        <v>44.11</v>
      </c>
      <c r="T948" s="1">
        <v>30.54</v>
      </c>
      <c r="U948" s="1">
        <v>23.51</v>
      </c>
      <c r="V948" s="1">
        <v>39.49</v>
      </c>
      <c r="W948" s="1">
        <v>82.3</v>
      </c>
      <c r="X948" s="1">
        <v>28.42</v>
      </c>
      <c r="Y948" s="1">
        <v>93</v>
      </c>
      <c r="Z948" s="1">
        <v>2.2869999999999999</v>
      </c>
      <c r="AA948" s="1">
        <v>294.7</v>
      </c>
      <c r="AB948" s="1">
        <v>100.7</v>
      </c>
      <c r="AC948" s="1">
        <v>29.93</v>
      </c>
      <c r="AD948" s="1">
        <v>28.76</v>
      </c>
      <c r="AE948" s="1">
        <v>30.61</v>
      </c>
      <c r="AF948" s="1">
        <v>29.94</v>
      </c>
      <c r="AG948" s="1">
        <v>29.26</v>
      </c>
      <c r="AH948" s="1">
        <v>30.41</v>
      </c>
      <c r="AI948" s="1">
        <v>29.42</v>
      </c>
      <c r="AJ948" s="1">
        <v>28.73</v>
      </c>
      <c r="AK948" s="1">
        <v>29.74</v>
      </c>
      <c r="AL948" s="1">
        <v>29.14</v>
      </c>
      <c r="AM948" s="1">
        <v>28.22</v>
      </c>
      <c r="AN948" s="1">
        <v>29.57</v>
      </c>
      <c r="AO948" s="1" t="s">
        <v>0</v>
      </c>
      <c r="AP948" s="1">
        <v>7.1999999999999995E-2</v>
      </c>
      <c r="AQ948" s="1">
        <v>31.57</v>
      </c>
      <c r="AR948" s="1">
        <v>88.8</v>
      </c>
      <c r="AS948" s="1">
        <v>7.9000000000000001E-2</v>
      </c>
      <c r="AT948" s="1">
        <v>16.989999999999998</v>
      </c>
      <c r="AU948" s="1">
        <v>28.21</v>
      </c>
      <c r="AV948" s="1">
        <v>17.63</v>
      </c>
      <c r="AW948" s="1">
        <v>25.78</v>
      </c>
      <c r="AX948" s="1">
        <v>0</v>
      </c>
      <c r="AY948" s="2">
        <f>+AX948*4*4.5/1000*5263/1000/10000*1000</f>
        <v>0</v>
      </c>
      <c r="AZ948" s="1">
        <v>661.7</v>
      </c>
      <c r="BA948" s="1">
        <v>57172.88</v>
      </c>
      <c r="BB948" s="1">
        <v>65.14</v>
      </c>
      <c r="BC948" s="1">
        <v>5.6281689999999998</v>
      </c>
      <c r="BD948" s="2">
        <f>0.6108*EXP((U948*17.27)/(U948+237.3))</f>
        <v>2.8972758606697502</v>
      </c>
      <c r="BE948" s="2">
        <f>0.6108*EXP((V948*17.27)/(V948+237.3))</f>
        <v>7.1774798366926822</v>
      </c>
      <c r="BF948" s="2">
        <f>+(BE948+BD948)/2</f>
        <v>5.0373778486812162</v>
      </c>
      <c r="BG948" s="2">
        <f>+((BD948*X948/100)+(BE948*Y948/100))/2</f>
        <v>3.7492310238632687</v>
      </c>
      <c r="BH948" s="2">
        <f>+BF948-BG948</f>
        <v>1.2881468248179475</v>
      </c>
    </row>
    <row r="949" spans="1:62" x14ac:dyDescent="0.2">
      <c r="A949" s="4">
        <v>44046</v>
      </c>
      <c r="B949" s="3">
        <v>0</v>
      </c>
      <c r="C949" s="7">
        <v>216</v>
      </c>
      <c r="D949" s="1">
        <v>11.99</v>
      </c>
      <c r="E949" s="1">
        <v>29.99</v>
      </c>
      <c r="F949" s="1">
        <v>310.03949999999998</v>
      </c>
      <c r="G949" s="1">
        <v>51.933619999999998</v>
      </c>
      <c r="H949" s="1">
        <v>-60.101579999999998</v>
      </c>
      <c r="I949" s="1">
        <v>-17.31485</v>
      </c>
      <c r="J949" s="1">
        <v>34.249870000000001</v>
      </c>
      <c r="K949" s="1">
        <v>307.39980000000003</v>
      </c>
      <c r="L949" s="1">
        <v>447.9</v>
      </c>
      <c r="M949" s="1">
        <v>490.68669999999997</v>
      </c>
      <c r="N949" s="1">
        <v>258.10579999999999</v>
      </c>
      <c r="O949" s="1">
        <v>-42.786720000000003</v>
      </c>
      <c r="P949" s="2">
        <f>+G949/F949</f>
        <v>0.16750646288618062</v>
      </c>
      <c r="Q949" s="1">
        <v>215.31909999999999</v>
      </c>
      <c r="R949" s="1">
        <v>24.42</v>
      </c>
      <c r="S949" s="1">
        <v>45.98</v>
      </c>
      <c r="T949" s="1">
        <v>32</v>
      </c>
      <c r="U949" s="1">
        <v>23.25</v>
      </c>
      <c r="V949" s="1">
        <v>41.46</v>
      </c>
      <c r="W949" s="1">
        <v>53.81</v>
      </c>
      <c r="X949" s="1">
        <v>26.06</v>
      </c>
      <c r="Y949" s="1">
        <v>88.8</v>
      </c>
      <c r="Z949" s="1">
        <v>2.2389999999999999</v>
      </c>
      <c r="AA949" s="1">
        <v>171.5</v>
      </c>
      <c r="AB949" s="1">
        <v>74.47</v>
      </c>
      <c r="AC949" s="1">
        <v>29.84</v>
      </c>
      <c r="AD949" s="1">
        <v>28.44</v>
      </c>
      <c r="AE949" s="1">
        <v>30.79</v>
      </c>
      <c r="AF949" s="1">
        <v>29.79</v>
      </c>
      <c r="AG949" s="1">
        <v>28.96</v>
      </c>
      <c r="AH949" s="1">
        <v>30.23</v>
      </c>
      <c r="AI949" s="1">
        <v>29.29</v>
      </c>
      <c r="AJ949" s="1">
        <v>28.48</v>
      </c>
      <c r="AK949" s="1">
        <v>29.65</v>
      </c>
      <c r="AL949" s="1">
        <v>29.03</v>
      </c>
      <c r="AM949" s="1">
        <v>28.04</v>
      </c>
      <c r="AN949" s="1">
        <v>29.53</v>
      </c>
      <c r="AO949" s="1" t="s">
        <v>0</v>
      </c>
      <c r="AP949" s="1">
        <v>6.9000000000000006E-2</v>
      </c>
      <c r="AQ949" s="1">
        <v>31.62</v>
      </c>
      <c r="AR949" s="1">
        <v>88.8</v>
      </c>
      <c r="AS949" s="1">
        <v>0.109</v>
      </c>
      <c r="AT949" s="1">
        <v>16.52</v>
      </c>
      <c r="AU949" s="1">
        <v>27.31</v>
      </c>
      <c r="AV949" s="1">
        <v>17.149999999999999</v>
      </c>
      <c r="AW949" s="1">
        <v>24.94</v>
      </c>
      <c r="AX949" s="1">
        <v>1364</v>
      </c>
      <c r="AY949" s="2">
        <f>+AX949*4*4.5/1000*5263/1000/10000*1000</f>
        <v>12.921717600000001</v>
      </c>
      <c r="AZ949" s="1">
        <v>719.3</v>
      </c>
      <c r="BA949" s="1">
        <v>62147.95</v>
      </c>
      <c r="BB949" s="1">
        <v>78.55</v>
      </c>
      <c r="BC949" s="1">
        <v>6.7869599999999997</v>
      </c>
      <c r="BD949" s="2">
        <f>0.6108*EXP((U949*17.27)/(U949+237.3))</f>
        <v>2.8522006755110962</v>
      </c>
      <c r="BE949" s="2">
        <f>0.6108*EXP((V949*17.27)/(V949+237.3))</f>
        <v>7.9691907893932843</v>
      </c>
      <c r="BF949" s="2">
        <f>+(BE949+BD949)/2</f>
        <v>5.41069573245219</v>
      </c>
      <c r="BG949" s="2">
        <f>+((BD949*X949/100)+(BE949*Y949/100))/2</f>
        <v>3.9099624585097139</v>
      </c>
      <c r="BH949" s="2">
        <f>+BF949-BG949</f>
        <v>1.5007332739424761</v>
      </c>
    </row>
    <row r="950" spans="1:62" x14ac:dyDescent="0.2">
      <c r="A950" s="5">
        <v>44047</v>
      </c>
      <c r="B950" s="3">
        <v>0</v>
      </c>
      <c r="C950" s="7">
        <v>217</v>
      </c>
      <c r="D950" s="1">
        <v>11.95</v>
      </c>
      <c r="E950" s="1">
        <v>25.17</v>
      </c>
      <c r="F950" s="1">
        <v>114.3069</v>
      </c>
      <c r="G950" s="1">
        <v>21.840890000000002</v>
      </c>
      <c r="H950" s="1">
        <v>-43.680280000000003</v>
      </c>
      <c r="I950" s="1">
        <v>-13.515129999999999</v>
      </c>
      <c r="J950" s="1">
        <v>30.939530000000001</v>
      </c>
      <c r="K950" s="1">
        <v>304.08949999999999</v>
      </c>
      <c r="L950" s="1">
        <v>441.74869999999999</v>
      </c>
      <c r="M950" s="1">
        <v>471.91390000000001</v>
      </c>
      <c r="N950" s="1">
        <v>92.46602</v>
      </c>
      <c r="O950" s="1">
        <v>-30.16516</v>
      </c>
      <c r="P950" s="2">
        <f>+G950/F950</f>
        <v>0.19107236745988215</v>
      </c>
      <c r="Q950" s="1">
        <v>62.30086</v>
      </c>
      <c r="R950" s="1">
        <v>24.79</v>
      </c>
      <c r="S950" s="1">
        <v>41.64</v>
      </c>
      <c r="T950" s="1">
        <v>29.74</v>
      </c>
      <c r="U950" s="1">
        <v>24.09</v>
      </c>
      <c r="V950" s="1">
        <v>41.22</v>
      </c>
      <c r="W950" s="1">
        <v>90.7</v>
      </c>
      <c r="X950" s="1">
        <v>29.58</v>
      </c>
      <c r="Y950" s="1">
        <v>90.7</v>
      </c>
      <c r="Z950" s="1">
        <v>1.5549999999999999</v>
      </c>
      <c r="AA950" s="1">
        <v>90.1</v>
      </c>
      <c r="AB950" s="1">
        <v>69.56</v>
      </c>
      <c r="AC950" s="1">
        <v>29.88</v>
      </c>
      <c r="AD950" s="1">
        <v>29.31</v>
      </c>
      <c r="AE950" s="1">
        <v>30.56</v>
      </c>
      <c r="AF950" s="1">
        <v>29.92</v>
      </c>
      <c r="AG950" s="1">
        <v>29.62</v>
      </c>
      <c r="AH950" s="1">
        <v>30.33</v>
      </c>
      <c r="AI950" s="1">
        <v>29.43</v>
      </c>
      <c r="AJ950" s="1">
        <v>29.07</v>
      </c>
      <c r="AK950" s="1">
        <v>29.71</v>
      </c>
      <c r="AL950" s="1">
        <v>29.15</v>
      </c>
      <c r="AM950" s="1">
        <v>28.66</v>
      </c>
      <c r="AN950" s="1">
        <v>29.53</v>
      </c>
      <c r="AO950" s="1">
        <v>0.26200000000000001</v>
      </c>
      <c r="AP950" s="1">
        <v>6.8000000000000005E-2</v>
      </c>
      <c r="AQ950" s="1">
        <v>31.44</v>
      </c>
      <c r="AR950" s="1">
        <v>88.6</v>
      </c>
      <c r="AS950" s="1">
        <v>7.3999999999999996E-2</v>
      </c>
      <c r="AT950" s="1">
        <v>16.37</v>
      </c>
      <c r="AU950" s="1">
        <v>26.74</v>
      </c>
      <c r="AV950" s="1">
        <v>16.989999999999998</v>
      </c>
      <c r="AW950" s="1">
        <v>24.47</v>
      </c>
      <c r="AX950" s="1">
        <v>0</v>
      </c>
      <c r="AY950" s="2">
        <f>+AX950*4*4.5/1000*5263/1000/10000*1000</f>
        <v>0</v>
      </c>
      <c r="AZ950" s="1">
        <v>271.60000000000002</v>
      </c>
      <c r="BA950" s="1">
        <v>23468.53</v>
      </c>
      <c r="BB950" s="1">
        <v>22.78</v>
      </c>
      <c r="BC950" s="1">
        <v>1.9683740000000001</v>
      </c>
      <c r="BD950" s="2">
        <f>0.6108*EXP((U950*17.27)/(U950+237.3))</f>
        <v>3.0000746051789302</v>
      </c>
      <c r="BE950" s="2">
        <f>0.6108*EXP((V950*17.27)/(V950+237.3))</f>
        <v>7.8688723559650686</v>
      </c>
      <c r="BF950" s="2">
        <f>+(BE950+BD950)/2</f>
        <v>5.4344734805719996</v>
      </c>
      <c r="BG950" s="2">
        <f>+((BD950*X950/100)+(BE950*Y950/100))/2</f>
        <v>4.0122446475361224</v>
      </c>
      <c r="BH950" s="2">
        <f>+BF950-BG950</f>
        <v>1.4222288330358772</v>
      </c>
    </row>
    <row r="951" spans="1:62" x14ac:dyDescent="0.2">
      <c r="A951" s="4">
        <v>44048</v>
      </c>
      <c r="B951" s="3">
        <v>0</v>
      </c>
      <c r="C951" s="7">
        <v>218</v>
      </c>
      <c r="D951" s="1">
        <v>11.89</v>
      </c>
      <c r="E951" s="1">
        <v>27.67</v>
      </c>
      <c r="F951" s="1">
        <v>310.15839999999997</v>
      </c>
      <c r="G951" s="1">
        <v>51.885280000000002</v>
      </c>
      <c r="H951" s="1">
        <v>-61.500100000000003</v>
      </c>
      <c r="I951" s="1">
        <v>-16.533850000000001</v>
      </c>
      <c r="J951" s="1">
        <v>33.671720000000001</v>
      </c>
      <c r="K951" s="1">
        <v>306.82170000000002</v>
      </c>
      <c r="L951" s="1">
        <v>442.94810000000001</v>
      </c>
      <c r="M951" s="1">
        <v>487.91430000000003</v>
      </c>
      <c r="N951" s="1">
        <v>258.2731</v>
      </c>
      <c r="O951" s="1">
        <v>-44.966239999999999</v>
      </c>
      <c r="P951" s="2">
        <f>+G951/F951</f>
        <v>0.16728639301724541</v>
      </c>
      <c r="Q951" s="1">
        <v>213.30690000000001</v>
      </c>
      <c r="R951" s="1">
        <v>23.55</v>
      </c>
      <c r="S951" s="1">
        <v>47.47</v>
      </c>
      <c r="T951" s="1">
        <v>31.6</v>
      </c>
      <c r="U951" s="1">
        <v>22.86</v>
      </c>
      <c r="V951" s="1">
        <v>42.77</v>
      </c>
      <c r="W951" s="1">
        <v>83.5</v>
      </c>
      <c r="X951" s="1">
        <v>21.2</v>
      </c>
      <c r="Y951" s="1">
        <v>94</v>
      </c>
      <c r="Z951" s="1">
        <v>1.944</v>
      </c>
      <c r="AA951" s="1">
        <v>168.3</v>
      </c>
      <c r="AB951" s="1">
        <v>83.2</v>
      </c>
      <c r="AC951" s="1">
        <v>29.7</v>
      </c>
      <c r="AD951" s="1">
        <v>28.27</v>
      </c>
      <c r="AE951" s="1">
        <v>30.72</v>
      </c>
      <c r="AF951" s="1">
        <v>29.66</v>
      </c>
      <c r="AG951" s="1">
        <v>28.79</v>
      </c>
      <c r="AH951" s="1">
        <v>30.17</v>
      </c>
      <c r="AI951" s="1">
        <v>29.27</v>
      </c>
      <c r="AJ951" s="1">
        <v>28.5</v>
      </c>
      <c r="AK951" s="1">
        <v>29.55</v>
      </c>
      <c r="AL951" s="1">
        <v>29.05</v>
      </c>
      <c r="AM951" s="1">
        <v>28.1</v>
      </c>
      <c r="AN951" s="1">
        <v>29.45</v>
      </c>
      <c r="AO951" s="1" t="s">
        <v>0</v>
      </c>
      <c r="AP951" s="1">
        <v>6.8000000000000005E-2</v>
      </c>
      <c r="AQ951" s="1">
        <v>31.41</v>
      </c>
      <c r="AR951" s="1">
        <v>88.5</v>
      </c>
      <c r="AS951" s="1">
        <v>7.3999999999999996E-2</v>
      </c>
      <c r="AT951" s="1">
        <v>16.239999999999998</v>
      </c>
      <c r="AU951" s="1">
        <v>26.62</v>
      </c>
      <c r="AV951" s="1">
        <v>16.86</v>
      </c>
      <c r="AW951" s="1">
        <v>24.37</v>
      </c>
      <c r="AX951" s="1">
        <v>1032</v>
      </c>
      <c r="AY951" s="2">
        <f>+AX951*4*4.5/1000*5263/1000/10000*1000</f>
        <v>9.7765488000000005</v>
      </c>
      <c r="AZ951" s="1">
        <v>723.8</v>
      </c>
      <c r="BA951" s="1">
        <v>62534.85</v>
      </c>
      <c r="BB951" s="1">
        <v>81.2</v>
      </c>
      <c r="BC951" s="1">
        <v>7.0131589999999999</v>
      </c>
      <c r="BD951" s="2">
        <f>0.6108*EXP((U951*17.27)/(U951+237.3))</f>
        <v>2.7857356566120237</v>
      </c>
      <c r="BE951" s="2">
        <f>0.6108*EXP((V951*17.27)/(V951+237.3))</f>
        <v>8.5364690410859563</v>
      </c>
      <c r="BF951" s="2">
        <f>+(BE951+BD951)/2</f>
        <v>5.6611023488489902</v>
      </c>
      <c r="BG951" s="2">
        <f>+((BD951*X951/100)+(BE951*Y951/100))/2</f>
        <v>4.3074284289112734</v>
      </c>
      <c r="BH951" s="2">
        <f>+BF951-BG951</f>
        <v>1.3536739199377168</v>
      </c>
    </row>
    <row r="952" spans="1:62" x14ac:dyDescent="0.2">
      <c r="A952" s="5">
        <v>44049</v>
      </c>
      <c r="B952" s="3">
        <v>0</v>
      </c>
      <c r="C952" s="7">
        <v>219</v>
      </c>
      <c r="D952" s="1">
        <v>11.83</v>
      </c>
      <c r="E952" s="1">
        <v>29.07</v>
      </c>
      <c r="F952" s="1">
        <v>304.72949999999997</v>
      </c>
      <c r="G952" s="1">
        <v>50.748930000000001</v>
      </c>
      <c r="H952" s="1">
        <v>-54.000329999999998</v>
      </c>
      <c r="I952" s="1">
        <v>-15.84967</v>
      </c>
      <c r="J952" s="1">
        <v>33.854010000000002</v>
      </c>
      <c r="K952" s="1">
        <v>307.00400000000002</v>
      </c>
      <c r="L952" s="1">
        <v>451.1703</v>
      </c>
      <c r="M952" s="1">
        <v>489.32100000000003</v>
      </c>
      <c r="N952" s="1">
        <v>253.98050000000001</v>
      </c>
      <c r="O952" s="1">
        <v>-38.150660000000002</v>
      </c>
      <c r="P952" s="2">
        <f>+G952/F952</f>
        <v>0.16653763419688611</v>
      </c>
      <c r="Q952" s="1">
        <v>215.82990000000001</v>
      </c>
      <c r="R952" s="1">
        <v>25.23</v>
      </c>
      <c r="S952" s="1">
        <v>45.87</v>
      </c>
      <c r="T952" s="1">
        <v>31.74</v>
      </c>
      <c r="U952" s="1">
        <v>24.4</v>
      </c>
      <c r="V952" s="1">
        <v>41.03</v>
      </c>
      <c r="W952" s="1">
        <v>53.93</v>
      </c>
      <c r="X952" s="1">
        <v>32.93</v>
      </c>
      <c r="Y952" s="1">
        <v>93.3</v>
      </c>
      <c r="Z952" s="1">
        <v>2.1720000000000002</v>
      </c>
      <c r="AA952" s="1">
        <v>164.2</v>
      </c>
      <c r="AB952" s="1">
        <v>80.900000000000006</v>
      </c>
      <c r="AC952" s="1">
        <v>30.1</v>
      </c>
      <c r="AD952" s="1">
        <v>28.79</v>
      </c>
      <c r="AE952" s="1">
        <v>31.06</v>
      </c>
      <c r="AF952" s="1">
        <v>29.91</v>
      </c>
      <c r="AG952" s="1">
        <v>29.12</v>
      </c>
      <c r="AH952" s="1">
        <v>30.39</v>
      </c>
      <c r="AI952" s="1">
        <v>29.32</v>
      </c>
      <c r="AJ952" s="1">
        <v>28.52</v>
      </c>
      <c r="AK952" s="1">
        <v>29.68</v>
      </c>
      <c r="AL952" s="1">
        <v>29.03</v>
      </c>
      <c r="AM952" s="1">
        <v>28.07</v>
      </c>
      <c r="AN952" s="1">
        <v>29.48</v>
      </c>
      <c r="AO952" s="1" t="s">
        <v>0</v>
      </c>
      <c r="AP952" s="1">
        <v>6.9000000000000006E-2</v>
      </c>
      <c r="AQ952" s="1">
        <v>31.95</v>
      </c>
      <c r="AR952" s="1">
        <v>89.5</v>
      </c>
      <c r="AS952" s="1">
        <v>7.5999999999999998E-2</v>
      </c>
      <c r="AT952" s="1">
        <v>16.53</v>
      </c>
      <c r="AU952" s="1">
        <v>27.47</v>
      </c>
      <c r="AV952" s="1">
        <v>17.170000000000002</v>
      </c>
      <c r="AW952" s="1">
        <v>24.96</v>
      </c>
      <c r="AX952" s="1">
        <v>264.89999999999998</v>
      </c>
      <c r="AY952" s="2">
        <f>+AX952*4*4.5/1000*5263/1000/10000*1000</f>
        <v>2.50950366</v>
      </c>
      <c r="AZ952" s="1">
        <v>712.8</v>
      </c>
      <c r="BA952" s="1">
        <v>61589.96</v>
      </c>
      <c r="BB952" s="1">
        <v>78.900000000000006</v>
      </c>
      <c r="BC952" s="1">
        <v>6.817056</v>
      </c>
      <c r="BD952" s="2">
        <f>0.6108*EXP((U952*17.27)/(U952+237.3))</f>
        <v>3.0563126530167612</v>
      </c>
      <c r="BE952" s="2">
        <f>0.6108*EXP((V952*17.27)/(V952+237.3))</f>
        <v>7.7902292845365393</v>
      </c>
      <c r="BF952" s="2">
        <f>+(BE952+BD952)/2</f>
        <v>5.4232709687766505</v>
      </c>
      <c r="BG952" s="2">
        <f>+((BD952*X952/100)+(BE952*Y952/100))/2</f>
        <v>4.1373638395555048</v>
      </c>
      <c r="BH952" s="2">
        <f>+BF952-BG952</f>
        <v>1.2859071292211457</v>
      </c>
    </row>
    <row r="953" spans="1:62" s="7" customFormat="1" x14ac:dyDescent="0.2">
      <c r="A953" s="5">
        <v>44050</v>
      </c>
      <c r="B953" s="9">
        <v>0</v>
      </c>
      <c r="C953" s="7">
        <v>220</v>
      </c>
      <c r="D953" s="2">
        <v>11.87</v>
      </c>
      <c r="E953" s="2">
        <v>27.49</v>
      </c>
      <c r="F953" s="2">
        <v>310.846</v>
      </c>
      <c r="G953" s="2">
        <v>52.364640000000001</v>
      </c>
      <c r="H953" s="2">
        <v>-60.525750000000002</v>
      </c>
      <c r="I953" s="2">
        <v>-14.110609999999999</v>
      </c>
      <c r="J953" s="2">
        <v>33.008519999999997</v>
      </c>
      <c r="K953" s="2">
        <v>306.1585</v>
      </c>
      <c r="L953" s="2">
        <v>439.21050000000002</v>
      </c>
      <c r="M953" s="2">
        <v>485.62560000000002</v>
      </c>
      <c r="N953" s="2">
        <v>258.48140000000001</v>
      </c>
      <c r="O953" s="2">
        <v>-46.415129999999998</v>
      </c>
      <c r="P953" s="2">
        <f>+G953/F953</f>
        <v>0.16845846496335806</v>
      </c>
      <c r="Q953" s="2">
        <v>212.06620000000001</v>
      </c>
      <c r="R953" s="2">
        <v>23.17</v>
      </c>
      <c r="S953" s="2">
        <v>44.67</v>
      </c>
      <c r="T953" s="2">
        <v>31.22</v>
      </c>
      <c r="U953" s="2">
        <v>21.99</v>
      </c>
      <c r="V953" s="2">
        <v>41.22</v>
      </c>
      <c r="W953" s="2">
        <v>85.1</v>
      </c>
      <c r="X953" s="2">
        <v>29.25</v>
      </c>
      <c r="Y953" s="2">
        <v>87.8</v>
      </c>
      <c r="Z953" s="2">
        <v>2.1989999999999998</v>
      </c>
      <c r="AA953" s="2">
        <v>210.4</v>
      </c>
      <c r="AB953" s="2">
        <v>81.099999999999994</v>
      </c>
      <c r="AC953" s="2">
        <v>30.21</v>
      </c>
      <c r="AD953" s="2">
        <v>28.81</v>
      </c>
      <c r="AE953" s="2">
        <v>31.06</v>
      </c>
      <c r="AF953" s="2">
        <v>30.08</v>
      </c>
      <c r="AG953" s="2">
        <v>29.29</v>
      </c>
      <c r="AH953" s="2">
        <v>30.51</v>
      </c>
      <c r="AI953" s="2">
        <v>29.49</v>
      </c>
      <c r="AJ953" s="2">
        <v>28.67</v>
      </c>
      <c r="AK953" s="2">
        <v>29.81</v>
      </c>
      <c r="AL953" s="2">
        <v>29.17</v>
      </c>
      <c r="AM953" s="2">
        <v>28.16</v>
      </c>
      <c r="AN953" s="2">
        <v>29.59</v>
      </c>
      <c r="AO953" s="2" t="s">
        <v>0</v>
      </c>
      <c r="AP953" s="2">
        <v>7.2999999999999995E-2</v>
      </c>
      <c r="AQ953" s="2">
        <v>32.01</v>
      </c>
      <c r="AR953" s="2">
        <v>89.6</v>
      </c>
      <c r="AS953" s="2">
        <v>8.5000000000000006E-2</v>
      </c>
      <c r="AT953" s="2">
        <v>16.98</v>
      </c>
      <c r="AU953" s="2">
        <v>28.75</v>
      </c>
      <c r="AV953" s="2">
        <v>17.649999999999999</v>
      </c>
      <c r="AW953" s="2">
        <v>26.1</v>
      </c>
      <c r="AX953" s="2">
        <v>704.1</v>
      </c>
      <c r="AY953" s="2">
        <f>+AX953*4*4.5/1000*5263/1000/10000*1000</f>
        <v>6.6702209400000001</v>
      </c>
      <c r="AZ953" s="2">
        <v>723.9</v>
      </c>
      <c r="BA953" s="2">
        <v>62546.39</v>
      </c>
      <c r="BB953" s="2">
        <v>82.5</v>
      </c>
      <c r="BC953" s="2">
        <v>7.1308340000000001</v>
      </c>
      <c r="BD953" s="2">
        <f>0.6108*EXP((U953*17.27)/(U953+237.3))</f>
        <v>2.6423201030090948</v>
      </c>
      <c r="BE953" s="2">
        <f>0.6108*EXP((V953*17.27)/(V953+237.3))</f>
        <v>7.8688723559650686</v>
      </c>
      <c r="BF953" s="2">
        <f>+(BE953+BD953)/2</f>
        <v>5.2555962294870815</v>
      </c>
      <c r="BG953" s="2">
        <f>+((BD953*X953/100)+(BE953*Y953/100))/2</f>
        <v>3.8408742793337449</v>
      </c>
      <c r="BH953" s="2">
        <f>+BF953-BG953</f>
        <v>1.4147219501533366</v>
      </c>
    </row>
    <row r="954" spans="1:62" x14ac:dyDescent="0.2">
      <c r="A954" s="5">
        <v>44051</v>
      </c>
      <c r="B954" s="3">
        <v>0</v>
      </c>
      <c r="C954" s="7">
        <v>221</v>
      </c>
      <c r="D954" s="1">
        <v>11.84</v>
      </c>
      <c r="E954" s="1">
        <v>28.07</v>
      </c>
      <c r="F954" s="1">
        <v>303.0779</v>
      </c>
      <c r="G954" s="1">
        <v>50.97287</v>
      </c>
      <c r="H954" s="1">
        <v>-59.563229999999997</v>
      </c>
      <c r="I954" s="1">
        <v>-15.1455</v>
      </c>
      <c r="J954" s="1">
        <v>34.137740000000001</v>
      </c>
      <c r="K954" s="1">
        <v>307.28769999999997</v>
      </c>
      <c r="L954" s="1">
        <v>447.6859</v>
      </c>
      <c r="M954" s="1">
        <v>492.10359999999997</v>
      </c>
      <c r="N954" s="1">
        <v>252.10509999999999</v>
      </c>
      <c r="O954" s="1">
        <v>-44.417729999999999</v>
      </c>
      <c r="P954" s="2">
        <f>+G954/F954</f>
        <v>0.16818405433058631</v>
      </c>
      <c r="Q954" s="1">
        <v>207.6874</v>
      </c>
      <c r="R954" s="1">
        <v>25.11</v>
      </c>
      <c r="S954" s="1">
        <v>45.99</v>
      </c>
      <c r="T954" s="1">
        <v>32.119999999999997</v>
      </c>
      <c r="U954" s="1">
        <v>24.37</v>
      </c>
      <c r="V954" s="1">
        <v>41.62</v>
      </c>
      <c r="W954" s="1">
        <v>81.900000000000006</v>
      </c>
      <c r="X954" s="1">
        <v>27.76</v>
      </c>
      <c r="Y954" s="1">
        <v>96.4</v>
      </c>
      <c r="Z954" s="1">
        <v>1.8839999999999999</v>
      </c>
      <c r="AA954" s="1">
        <v>256.89999999999998</v>
      </c>
      <c r="AB954" s="1">
        <v>81.900000000000006</v>
      </c>
      <c r="AC954" s="1">
        <v>30.42</v>
      </c>
      <c r="AD954" s="1">
        <v>29.02</v>
      </c>
      <c r="AE954" s="1">
        <v>31.36</v>
      </c>
      <c r="AF954" s="1">
        <v>30.22</v>
      </c>
      <c r="AG954" s="1">
        <v>29.34</v>
      </c>
      <c r="AH954" s="1">
        <v>30.72</v>
      </c>
      <c r="AI954" s="1">
        <v>29.57</v>
      </c>
      <c r="AJ954" s="1">
        <v>28.7</v>
      </c>
      <c r="AK954" s="1">
        <v>29.94</v>
      </c>
      <c r="AL954" s="1">
        <v>29.23</v>
      </c>
      <c r="AM954" s="1">
        <v>28.19</v>
      </c>
      <c r="AN954" s="1">
        <v>29.69</v>
      </c>
      <c r="AO954" s="1" t="s">
        <v>0</v>
      </c>
      <c r="AP954" s="1">
        <v>7.2999999999999995E-2</v>
      </c>
      <c r="AQ954" s="1">
        <v>32.29</v>
      </c>
      <c r="AR954" s="1">
        <v>90.1</v>
      </c>
      <c r="AS954" s="1">
        <v>8.2000000000000003E-2</v>
      </c>
      <c r="AT954" s="1">
        <v>16.93</v>
      </c>
      <c r="AU954" s="1">
        <v>28.86</v>
      </c>
      <c r="AV954" s="1">
        <v>17.61</v>
      </c>
      <c r="AW954" s="1">
        <v>26.11</v>
      </c>
      <c r="AX954" s="1">
        <v>328.7</v>
      </c>
      <c r="AY954" s="2">
        <f>+AX954*4*4.5/1000*5263/1000/10000*1000</f>
        <v>3.1139065800000001</v>
      </c>
      <c r="AZ954" s="1">
        <v>706.8</v>
      </c>
      <c r="BA954" s="1">
        <v>61069.36</v>
      </c>
      <c r="BB954" s="1">
        <v>82.5</v>
      </c>
      <c r="BC954" s="1">
        <v>7.1308119999999997</v>
      </c>
      <c r="BD954" s="2">
        <f>0.6108*EXP((U954*17.27)/(U954+237.3))</f>
        <v>3.0508303674746324</v>
      </c>
      <c r="BE954" s="2">
        <f>0.6108*EXP((V954*17.27)/(V954+237.3))</f>
        <v>8.0366819249480166</v>
      </c>
      <c r="BF954" s="2">
        <f>+(BE954+BD954)/2</f>
        <v>5.5437561462113241</v>
      </c>
      <c r="BG954" s="2">
        <f>+((BD954*X954/100)+(BE954*Y954/100))/2</f>
        <v>4.2971359428304234</v>
      </c>
      <c r="BH954" s="2">
        <f>+BF954-BG954</f>
        <v>1.2466202033809006</v>
      </c>
    </row>
    <row r="955" spans="1:62" x14ac:dyDescent="0.2">
      <c r="A955" s="5">
        <v>44052</v>
      </c>
      <c r="B955" s="3">
        <v>0</v>
      </c>
      <c r="C955" s="7">
        <v>222</v>
      </c>
      <c r="D955" s="1">
        <v>11.84</v>
      </c>
      <c r="E955" s="1">
        <v>26.63</v>
      </c>
      <c r="F955" s="1">
        <v>307.3741</v>
      </c>
      <c r="G955" s="1">
        <v>51.502200000000002</v>
      </c>
      <c r="H955" s="1">
        <v>-72.632270000000005</v>
      </c>
      <c r="I955" s="1">
        <v>-17.46012</v>
      </c>
      <c r="J955" s="1">
        <v>34.247250000000001</v>
      </c>
      <c r="K955" s="1">
        <v>307.3972</v>
      </c>
      <c r="L955" s="1">
        <v>435.71069999999997</v>
      </c>
      <c r="M955" s="1">
        <v>490.88279999999997</v>
      </c>
      <c r="N955" s="1">
        <v>255.87190000000001</v>
      </c>
      <c r="O955" s="1">
        <v>-55.172150000000002</v>
      </c>
      <c r="P955" s="2">
        <f>+G955/F955</f>
        <v>0.16755543163851477</v>
      </c>
      <c r="Q955" s="1">
        <v>200.69970000000001</v>
      </c>
      <c r="R955" s="1">
        <v>23.49</v>
      </c>
      <c r="S955" s="1">
        <v>47.27</v>
      </c>
      <c r="T955" s="1">
        <v>32.11</v>
      </c>
      <c r="U955" s="1">
        <v>22.85</v>
      </c>
      <c r="V955" s="1">
        <v>43.07</v>
      </c>
      <c r="W955" s="1">
        <v>75.09</v>
      </c>
      <c r="X955" s="1">
        <v>19.399999999999999</v>
      </c>
      <c r="Y955" s="1">
        <v>96.5</v>
      </c>
      <c r="Z955" s="1">
        <v>1.863</v>
      </c>
      <c r="AA955" s="1">
        <v>193.3</v>
      </c>
      <c r="AB955" s="1">
        <v>71.88</v>
      </c>
      <c r="AC955" s="1">
        <v>30.66</v>
      </c>
      <c r="AD955" s="1">
        <v>29.26</v>
      </c>
      <c r="AE955" s="1">
        <v>31.55</v>
      </c>
      <c r="AF955" s="1">
        <v>30.45</v>
      </c>
      <c r="AG955" s="1">
        <v>29.6</v>
      </c>
      <c r="AH955" s="1">
        <v>30.95</v>
      </c>
      <c r="AI955" s="1">
        <v>29.74</v>
      </c>
      <c r="AJ955" s="1">
        <v>28.85</v>
      </c>
      <c r="AK955" s="1">
        <v>30.12</v>
      </c>
      <c r="AL955" s="1">
        <v>29.37</v>
      </c>
      <c r="AM955" s="1">
        <v>28.31</v>
      </c>
      <c r="AN955" s="1">
        <v>29.88</v>
      </c>
      <c r="AO955" s="1" t="s">
        <v>0</v>
      </c>
      <c r="AP955" s="1">
        <v>7.3999999999999996E-2</v>
      </c>
      <c r="AQ955" s="1">
        <v>32.47</v>
      </c>
      <c r="AR955" s="1">
        <v>90.5</v>
      </c>
      <c r="AS955" s="1">
        <v>8.2000000000000003E-2</v>
      </c>
      <c r="AT955" s="1">
        <v>17.02</v>
      </c>
      <c r="AU955" s="1">
        <v>29.39</v>
      </c>
      <c r="AV955" s="1">
        <v>17.71</v>
      </c>
      <c r="AW955" s="1">
        <v>26.52</v>
      </c>
      <c r="AX955" s="1">
        <v>680.5</v>
      </c>
      <c r="AY955" s="2">
        <f>+AX955*4*4.5/1000*5263/1000/10000*1000</f>
        <v>6.4466486999999999</v>
      </c>
      <c r="AZ955" s="1">
        <v>712.3</v>
      </c>
      <c r="BA955" s="1">
        <v>61545.33</v>
      </c>
      <c r="BB955" s="1">
        <v>85</v>
      </c>
      <c r="BC955" s="1">
        <v>7.3449099999999996</v>
      </c>
      <c r="BD955" s="2">
        <f>0.6108*EXP((U955*17.27)/(U955+237.3))</f>
        <v>2.7840493593099289</v>
      </c>
      <c r="BE955" s="2">
        <f>0.6108*EXP((V955*17.27)/(V955+237.3))</f>
        <v>8.6711777934682548</v>
      </c>
      <c r="BF955" s="2">
        <f>+(BE955+BD955)/2</f>
        <v>5.7276135763890919</v>
      </c>
      <c r="BG955" s="2">
        <f>+((BD955*X955/100)+(BE955*Y955/100))/2</f>
        <v>4.4538960732014967</v>
      </c>
      <c r="BH955" s="2">
        <f>+BF955-BG955</f>
        <v>1.2737175031875951</v>
      </c>
      <c r="BI955" s="4"/>
      <c r="BJ955" s="1"/>
    </row>
    <row r="956" spans="1:62" x14ac:dyDescent="0.2">
      <c r="A956" s="5">
        <v>44053</v>
      </c>
      <c r="B956" s="3">
        <v>0</v>
      </c>
      <c r="C956" s="7">
        <v>223</v>
      </c>
      <c r="D956" s="1">
        <v>11.83</v>
      </c>
      <c r="E956" s="1">
        <v>28.13</v>
      </c>
      <c r="F956" s="1">
        <v>254.26050000000001</v>
      </c>
      <c r="G956" s="1">
        <v>43.890740000000001</v>
      </c>
      <c r="H956" s="1">
        <v>-43.681789999999999</v>
      </c>
      <c r="I956" s="1">
        <v>-12.87238</v>
      </c>
      <c r="J956" s="1">
        <v>32.631549999999997</v>
      </c>
      <c r="K956" s="1">
        <v>305.78149999999999</v>
      </c>
      <c r="L956" s="1">
        <v>452.97140000000002</v>
      </c>
      <c r="M956" s="1">
        <v>483.78089999999997</v>
      </c>
      <c r="N956" s="1">
        <v>210.36969999999999</v>
      </c>
      <c r="O956" s="1">
        <v>-30.80941</v>
      </c>
      <c r="P956" s="2">
        <f>+G956/F956</f>
        <v>0.17262115035563919</v>
      </c>
      <c r="Q956" s="1">
        <v>179.56030000000001</v>
      </c>
      <c r="R956" s="1">
        <v>24.87</v>
      </c>
      <c r="S956" s="1">
        <v>41.92</v>
      </c>
      <c r="T956" s="1">
        <v>30.73</v>
      </c>
      <c r="U956" s="1">
        <v>23.31</v>
      </c>
      <c r="V956" s="1">
        <v>38.58</v>
      </c>
      <c r="W956" s="1">
        <v>77.89</v>
      </c>
      <c r="X956" s="1">
        <v>43.12</v>
      </c>
      <c r="Y956" s="1">
        <v>85.9</v>
      </c>
      <c r="Z956" s="1">
        <v>2.2120000000000002</v>
      </c>
      <c r="AA956" s="1">
        <v>200.5</v>
      </c>
      <c r="AB956" s="1">
        <v>74.02</v>
      </c>
      <c r="AC956" s="1">
        <v>30.4</v>
      </c>
      <c r="AD956" s="1">
        <v>29.06</v>
      </c>
      <c r="AE956" s="1">
        <v>31.32</v>
      </c>
      <c r="AF956" s="1">
        <v>30.37</v>
      </c>
      <c r="AG956" s="1">
        <v>29.57</v>
      </c>
      <c r="AH956" s="1">
        <v>30.93</v>
      </c>
      <c r="AI956" s="1">
        <v>29.85</v>
      </c>
      <c r="AJ956" s="1">
        <v>29.04</v>
      </c>
      <c r="AK956" s="1">
        <v>30.1</v>
      </c>
      <c r="AL956" s="1">
        <v>29.48</v>
      </c>
      <c r="AM956" s="1">
        <v>28.48</v>
      </c>
      <c r="AN956" s="1">
        <v>29.84</v>
      </c>
      <c r="AO956" s="1" t="s">
        <v>0</v>
      </c>
      <c r="AP956" s="1">
        <v>7.3999999999999996E-2</v>
      </c>
      <c r="AQ956" s="1">
        <v>32.229999999999997</v>
      </c>
      <c r="AR956" s="1">
        <v>89.9</v>
      </c>
      <c r="AS956" s="1">
        <v>0.11799999999999999</v>
      </c>
      <c r="AT956" s="1">
        <v>17.11</v>
      </c>
      <c r="AU956" s="1">
        <v>29.56</v>
      </c>
      <c r="AV956" s="1">
        <v>17.79</v>
      </c>
      <c r="AW956" s="1">
        <v>26.77</v>
      </c>
      <c r="AX956" s="1">
        <v>568.70000000000005</v>
      </c>
      <c r="AY956" s="2">
        <f>+AX956*4*4.5/1000*5263/1000/10000*1000</f>
        <v>5.3875225800000006</v>
      </c>
      <c r="AZ956" s="1">
        <v>589.70000000000005</v>
      </c>
      <c r="BA956" s="1">
        <v>50948.18</v>
      </c>
      <c r="BB956" s="1">
        <v>58.02</v>
      </c>
      <c r="BC956" s="1">
        <v>5.0129590000000004</v>
      </c>
      <c r="BD956" s="2">
        <f>0.6108*EXP((U956*17.27)/(U956+237.3))</f>
        <v>2.8625479467532711</v>
      </c>
      <c r="BE956" s="2">
        <f>0.6108*EXP((V956*17.27)/(V956+237.3))</f>
        <v>6.8353658050883617</v>
      </c>
      <c r="BF956" s="2">
        <f>+(BE956+BD956)/2</f>
        <v>4.8489568759208161</v>
      </c>
      <c r="BG956" s="2">
        <f>+((BD956*X956/100)+(BE956*Y956/100))/2</f>
        <v>3.5529549506054572</v>
      </c>
      <c r="BH956" s="2">
        <f>+BF956-BG956</f>
        <v>1.296001925315359</v>
      </c>
    </row>
    <row r="957" spans="1:62" x14ac:dyDescent="0.2">
      <c r="A957" s="5">
        <v>44054</v>
      </c>
      <c r="B957" s="3">
        <v>0</v>
      </c>
      <c r="C957" s="7">
        <v>224</v>
      </c>
      <c r="D957" s="1">
        <v>11.83</v>
      </c>
      <c r="E957" s="1">
        <v>28.78</v>
      </c>
      <c r="F957" s="1">
        <v>286.8947</v>
      </c>
      <c r="G957" s="1">
        <v>47.379469999999998</v>
      </c>
      <c r="H957" s="1">
        <v>-53.274509999999999</v>
      </c>
      <c r="I957" s="1">
        <v>-15.315630000000001</v>
      </c>
      <c r="J957" s="1">
        <v>33.521419999999999</v>
      </c>
      <c r="K957" s="1">
        <v>306.67140000000001</v>
      </c>
      <c r="L957" s="1">
        <v>449.52339999999998</v>
      </c>
      <c r="M957" s="1">
        <v>487.48230000000001</v>
      </c>
      <c r="N957" s="1">
        <v>239.51519999999999</v>
      </c>
      <c r="O957" s="1">
        <v>-37.958880000000001</v>
      </c>
      <c r="P957" s="2">
        <f>+G957/F957</f>
        <v>0.16514585316494168</v>
      </c>
      <c r="Q957" s="1">
        <v>201.5564</v>
      </c>
      <c r="R957" s="1">
        <v>25.37</v>
      </c>
      <c r="S957" s="1">
        <v>45.16</v>
      </c>
      <c r="T957" s="1">
        <v>31.42</v>
      </c>
      <c r="U957" s="1">
        <v>24.28</v>
      </c>
      <c r="V957" s="1">
        <v>40.04</v>
      </c>
      <c r="W957" s="1">
        <v>58.01</v>
      </c>
      <c r="X957" s="1">
        <v>32.22</v>
      </c>
      <c r="Y957" s="1">
        <v>92.3</v>
      </c>
      <c r="Z957" s="1">
        <v>2.0059999999999998</v>
      </c>
      <c r="AA957" s="1">
        <v>215.9</v>
      </c>
      <c r="AB957" s="1">
        <v>79.86</v>
      </c>
      <c r="AC957" s="1">
        <v>30.51</v>
      </c>
      <c r="AD957" s="1">
        <v>29.17</v>
      </c>
      <c r="AE957" s="1">
        <v>31.36</v>
      </c>
      <c r="AF957" s="1">
        <v>30.38</v>
      </c>
      <c r="AG957" s="1">
        <v>29.57</v>
      </c>
      <c r="AH957" s="1">
        <v>30.81</v>
      </c>
      <c r="AI957" s="1">
        <v>29.84</v>
      </c>
      <c r="AJ957" s="1">
        <v>29</v>
      </c>
      <c r="AK957" s="1">
        <v>30.14</v>
      </c>
      <c r="AL957" s="1">
        <v>29.51</v>
      </c>
      <c r="AM957" s="1">
        <v>28.49</v>
      </c>
      <c r="AN957" s="1">
        <v>29.93</v>
      </c>
      <c r="AO957" s="1" t="s">
        <v>0</v>
      </c>
      <c r="AP957" s="1">
        <v>7.8E-2</v>
      </c>
      <c r="AQ957" s="1">
        <v>32.28</v>
      </c>
      <c r="AR957" s="1">
        <v>90.1</v>
      </c>
      <c r="AS957" s="1">
        <v>8.6999999999999994E-2</v>
      </c>
      <c r="AT957" s="1">
        <v>17.61</v>
      </c>
      <c r="AU957" s="1">
        <v>31.17</v>
      </c>
      <c r="AV957" s="1">
        <v>18.309999999999999</v>
      </c>
      <c r="AW957" s="1">
        <v>28.21</v>
      </c>
      <c r="AX957" s="1">
        <v>704.6</v>
      </c>
      <c r="AY957" s="2">
        <f>+AX957*4*4.5/1000*5263/1000/10000*1000</f>
        <v>6.6749576400000006</v>
      </c>
      <c r="AZ957" s="1">
        <v>675.4</v>
      </c>
      <c r="BA957" s="1">
        <v>58357.8</v>
      </c>
      <c r="BB957" s="1">
        <v>65.900000000000006</v>
      </c>
      <c r="BC957" s="1">
        <v>5.6935310000000001</v>
      </c>
      <c r="BD957" s="2">
        <f>0.6108*EXP((U957*17.27)/(U957+237.3))</f>
        <v>3.0344349459519684</v>
      </c>
      <c r="BE957" s="2">
        <f>0.6108*EXP((V957*17.27)/(V957+237.3))</f>
        <v>7.3913515653561008</v>
      </c>
      <c r="BF957" s="2">
        <f>+(BE957+BD957)/2</f>
        <v>5.2128932556540342</v>
      </c>
      <c r="BG957" s="2">
        <f>+((BD957*X957/100)+(BE957*Y957/100))/2</f>
        <v>3.8999562172047026</v>
      </c>
      <c r="BH957" s="2">
        <f>+BF957-BG957</f>
        <v>1.3129370384493315</v>
      </c>
    </row>
    <row r="958" spans="1:62" x14ac:dyDescent="0.2">
      <c r="A958" s="5">
        <v>44055</v>
      </c>
      <c r="B958" s="3">
        <v>0</v>
      </c>
      <c r="C958" s="7">
        <v>225</v>
      </c>
      <c r="D958" s="1">
        <v>11.81</v>
      </c>
      <c r="E958" s="1">
        <v>28.94</v>
      </c>
      <c r="F958" s="1">
        <v>294.17939999999999</v>
      </c>
      <c r="G958" s="1">
        <v>48.770940000000003</v>
      </c>
      <c r="H958" s="1">
        <v>-66.915099999999995</v>
      </c>
      <c r="I958" s="1">
        <v>-19.451429999999998</v>
      </c>
      <c r="J958" s="1">
        <v>34.25902</v>
      </c>
      <c r="K958" s="1">
        <v>307.40899999999999</v>
      </c>
      <c r="L958" s="1">
        <v>441.56700000000001</v>
      </c>
      <c r="M958" s="1">
        <v>489.03059999999999</v>
      </c>
      <c r="N958" s="1">
        <v>245.4084</v>
      </c>
      <c r="O958" s="1">
        <v>-47.46367</v>
      </c>
      <c r="P958" s="2">
        <f>+G958/F958</f>
        <v>0.16578638749008259</v>
      </c>
      <c r="Q958" s="1">
        <v>197.94479999999999</v>
      </c>
      <c r="R958" s="1">
        <v>22.77</v>
      </c>
      <c r="S958" s="1">
        <v>47.4</v>
      </c>
      <c r="T958" s="1">
        <v>32.1</v>
      </c>
      <c r="U958" s="1">
        <v>21.85</v>
      </c>
      <c r="V958" s="1">
        <v>42.14</v>
      </c>
      <c r="W958" s="1">
        <v>70.3</v>
      </c>
      <c r="X958" s="1">
        <v>23.67</v>
      </c>
      <c r="Y958" s="1">
        <v>92.3</v>
      </c>
      <c r="Z958" s="1">
        <v>1.889</v>
      </c>
      <c r="AA958" s="1">
        <v>13.46</v>
      </c>
      <c r="AB958" s="1">
        <v>98.9</v>
      </c>
      <c r="AC958" s="1">
        <v>30.35</v>
      </c>
      <c r="AD958" s="1">
        <v>28.89</v>
      </c>
      <c r="AE958" s="1">
        <v>31.17</v>
      </c>
      <c r="AF958" s="1">
        <v>30.35</v>
      </c>
      <c r="AG958" s="1">
        <v>29.49</v>
      </c>
      <c r="AH958" s="1">
        <v>30.84</v>
      </c>
      <c r="AI958" s="1">
        <v>29.92</v>
      </c>
      <c r="AJ958" s="1">
        <v>28.99</v>
      </c>
      <c r="AK958" s="1">
        <v>30.25</v>
      </c>
      <c r="AL958" s="1">
        <v>29.6</v>
      </c>
      <c r="AM958" s="1">
        <v>28.44</v>
      </c>
      <c r="AN958" s="1">
        <v>30.07</v>
      </c>
      <c r="AO958" s="1" t="s">
        <v>0</v>
      </c>
      <c r="AP958" s="1">
        <v>8.5999999999999993E-2</v>
      </c>
      <c r="AQ958" s="1">
        <v>32.22</v>
      </c>
      <c r="AR958" s="1">
        <v>90</v>
      </c>
      <c r="AS958" s="1">
        <v>9.5000000000000001E-2</v>
      </c>
      <c r="AT958" s="1">
        <v>18.510000000000002</v>
      </c>
      <c r="AU958" s="1">
        <v>34.090000000000003</v>
      </c>
      <c r="AV958" s="1">
        <v>19.25</v>
      </c>
      <c r="AW958" s="1">
        <v>30.87</v>
      </c>
      <c r="AX958" s="1">
        <v>573.79999999999995</v>
      </c>
      <c r="AY958" s="2">
        <f>+AX958*4*4.5/1000*5263/1000/10000*1000</f>
        <v>5.4358369199999999</v>
      </c>
      <c r="AZ958" s="1">
        <v>693.2</v>
      </c>
      <c r="BA958" s="1">
        <v>59894.7</v>
      </c>
      <c r="BB958" s="1">
        <v>76.55</v>
      </c>
      <c r="BC958" s="1">
        <v>6.6142700000000003</v>
      </c>
      <c r="BD958" s="2">
        <f>0.6108*EXP((U958*17.27)/(U958+237.3))</f>
        <v>2.6198547230122324</v>
      </c>
      <c r="BE958" s="2">
        <f>0.6108*EXP((V958*17.27)/(V958+237.3))</f>
        <v>8.2594498544483628</v>
      </c>
      <c r="BF958" s="2">
        <f>+(BE958+BD958)/2</f>
        <v>5.4396522887302972</v>
      </c>
      <c r="BG958" s="2">
        <f>+((BD958*X958/100)+(BE958*Y958/100))/2</f>
        <v>4.1217959142964169</v>
      </c>
      <c r="BH958" s="2">
        <f>+BF958-BG958</f>
        <v>1.3178563744338803</v>
      </c>
    </row>
    <row r="959" spans="1:62" x14ac:dyDescent="0.2">
      <c r="A959" s="5">
        <v>44056</v>
      </c>
      <c r="B959" s="3">
        <v>0</v>
      </c>
      <c r="C959" s="7">
        <v>226</v>
      </c>
      <c r="D959" s="1">
        <v>11.85</v>
      </c>
      <c r="E959" s="1">
        <v>27.72</v>
      </c>
      <c r="F959" s="1">
        <v>302.1995</v>
      </c>
      <c r="G959" s="1">
        <v>51.222619999999999</v>
      </c>
      <c r="H959" s="1">
        <v>-63.17118</v>
      </c>
      <c r="I959" s="1">
        <v>-15.012370000000001</v>
      </c>
      <c r="J959" s="1">
        <v>34.787320000000001</v>
      </c>
      <c r="K959" s="1">
        <v>307.93729999999999</v>
      </c>
      <c r="L959" s="1">
        <v>448.03980000000001</v>
      </c>
      <c r="M959" s="1">
        <v>496.19850000000002</v>
      </c>
      <c r="N959" s="1">
        <v>250.9769</v>
      </c>
      <c r="O959" s="1">
        <v>-48.158810000000003</v>
      </c>
      <c r="P959" s="2">
        <f>+G959/F959</f>
        <v>0.16949935390362988</v>
      </c>
      <c r="Q959" s="1">
        <v>202.81809999999999</v>
      </c>
      <c r="R959" s="1">
        <v>26.96</v>
      </c>
      <c r="S959" s="1">
        <v>46.21</v>
      </c>
      <c r="T959" s="1">
        <v>33.15</v>
      </c>
      <c r="U959" s="1">
        <v>26.8</v>
      </c>
      <c r="V959" s="1">
        <v>41.51</v>
      </c>
      <c r="W959" s="1">
        <v>78.92</v>
      </c>
      <c r="X959" s="1">
        <v>25.12</v>
      </c>
      <c r="Y959" s="1">
        <v>86.1</v>
      </c>
      <c r="Z959" s="1">
        <v>2.347</v>
      </c>
      <c r="AA959" s="1">
        <v>209.9</v>
      </c>
      <c r="AB959" s="1">
        <v>42.19</v>
      </c>
      <c r="AC959" s="1">
        <v>30.84</v>
      </c>
      <c r="AD959" s="1">
        <v>29.66</v>
      </c>
      <c r="AE959" s="1">
        <v>31.77</v>
      </c>
      <c r="AF959" s="1">
        <v>30.57</v>
      </c>
      <c r="AG959" s="1">
        <v>29.8</v>
      </c>
      <c r="AH959" s="1">
        <v>31.13</v>
      </c>
      <c r="AI959" s="1">
        <v>29.95</v>
      </c>
      <c r="AJ959" s="1">
        <v>29.21</v>
      </c>
      <c r="AK959" s="1">
        <v>30.31</v>
      </c>
      <c r="AL959" s="1">
        <v>29.62</v>
      </c>
      <c r="AM959" s="1">
        <v>28.73</v>
      </c>
      <c r="AN959" s="1">
        <v>30.08</v>
      </c>
      <c r="AO959" s="1" t="s">
        <v>0</v>
      </c>
      <c r="AP959" s="1">
        <v>8.7999999999999995E-2</v>
      </c>
      <c r="AQ959" s="1">
        <v>32.72</v>
      </c>
      <c r="AR959" s="1">
        <v>90.9</v>
      </c>
      <c r="AS959" s="1">
        <v>9.8000000000000004E-2</v>
      </c>
      <c r="AT959" s="1">
        <v>19</v>
      </c>
      <c r="AU959" s="1">
        <v>35.32</v>
      </c>
      <c r="AV959" s="1">
        <v>19.78</v>
      </c>
      <c r="AW959" s="1">
        <v>31.79</v>
      </c>
      <c r="AX959" s="1">
        <v>747.5</v>
      </c>
      <c r="AY959" s="2">
        <f>+AX959*4*4.5/1000*5263/1000/10000*1000</f>
        <v>7.0813665000000006</v>
      </c>
      <c r="AZ959" s="1">
        <v>706.8</v>
      </c>
      <c r="BA959" s="1">
        <v>61063.27</v>
      </c>
      <c r="BB959" s="1">
        <v>72.63</v>
      </c>
      <c r="BC959" s="1">
        <v>6.2753350000000001</v>
      </c>
      <c r="BD959" s="2">
        <f>0.6108*EXP((U959*17.27)/(U959+237.3))</f>
        <v>3.5237195928099276</v>
      </c>
      <c r="BE959" s="2">
        <f>0.6108*EXP((V959*17.27)/(V959+237.3))</f>
        <v>7.9902289675305074</v>
      </c>
      <c r="BF959" s="2">
        <f>+(BE959+BD959)/2</f>
        <v>5.7569742801702173</v>
      </c>
      <c r="BG959" s="2">
        <f>+((BD959*X959/100)+(BE959*Y959/100))/2</f>
        <v>3.8823727513788104</v>
      </c>
      <c r="BH959" s="2">
        <f>+BF959-BG959</f>
        <v>1.8746015287914068</v>
      </c>
    </row>
    <row r="960" spans="1:62" x14ac:dyDescent="0.2">
      <c r="A960" s="5">
        <v>44057</v>
      </c>
      <c r="B960" s="3">
        <v>0</v>
      </c>
      <c r="C960" s="7">
        <v>227</v>
      </c>
      <c r="D960" s="1">
        <v>11.84</v>
      </c>
      <c r="E960" s="1">
        <v>28.67</v>
      </c>
      <c r="F960" s="1">
        <v>295.38889999999998</v>
      </c>
      <c r="G960" s="1">
        <v>49.992460000000001</v>
      </c>
      <c r="H960" s="1">
        <v>-55.315469999999998</v>
      </c>
      <c r="I960" s="1">
        <v>-15.933870000000001</v>
      </c>
      <c r="J960" s="1">
        <v>33.975320000000004</v>
      </c>
      <c r="K960" s="1">
        <v>307.12529999999998</v>
      </c>
      <c r="L960" s="1">
        <v>450.52350000000001</v>
      </c>
      <c r="M960" s="1">
        <v>489.9051</v>
      </c>
      <c r="N960" s="1">
        <v>245.3964</v>
      </c>
      <c r="O960" s="1">
        <v>-39.381599999999999</v>
      </c>
      <c r="P960" s="2">
        <f>+G960/F960</f>
        <v>0.16924285238883385</v>
      </c>
      <c r="Q960" s="1">
        <v>206.01480000000001</v>
      </c>
      <c r="R960" s="1">
        <v>25.75</v>
      </c>
      <c r="S960" s="1">
        <v>46.18</v>
      </c>
      <c r="T960" s="1">
        <v>31.82</v>
      </c>
      <c r="U960" s="1">
        <v>24.8</v>
      </c>
      <c r="V960" s="1">
        <v>41.17</v>
      </c>
      <c r="W960" s="1">
        <v>75.599999999999994</v>
      </c>
      <c r="X960" s="1">
        <v>30.81</v>
      </c>
      <c r="Y960" s="1">
        <v>88</v>
      </c>
      <c r="Z960" s="1">
        <v>2.16</v>
      </c>
      <c r="AA960" s="1">
        <v>158.4</v>
      </c>
      <c r="AB960" s="1">
        <v>77.459999999999994</v>
      </c>
      <c r="AC960" s="1">
        <v>30.86</v>
      </c>
      <c r="AD960" s="1">
        <v>29.57</v>
      </c>
      <c r="AE960" s="1">
        <v>31.59</v>
      </c>
      <c r="AF960" s="1">
        <v>30.72</v>
      </c>
      <c r="AG960" s="1">
        <v>29.92</v>
      </c>
      <c r="AH960" s="1">
        <v>31.13</v>
      </c>
      <c r="AI960" s="1">
        <v>30.08</v>
      </c>
      <c r="AJ960" s="1">
        <v>29.29</v>
      </c>
      <c r="AK960" s="1">
        <v>30.45</v>
      </c>
      <c r="AL960" s="1">
        <v>29.71</v>
      </c>
      <c r="AM960" s="1">
        <v>28.76</v>
      </c>
      <c r="AN960" s="1">
        <v>30.18</v>
      </c>
      <c r="AO960" s="1" t="s">
        <v>0</v>
      </c>
      <c r="AP960" s="1">
        <v>8.5000000000000006E-2</v>
      </c>
      <c r="AQ960" s="1">
        <v>32.78</v>
      </c>
      <c r="AR960" s="1">
        <v>91</v>
      </c>
      <c r="AS960" s="1">
        <v>9.5000000000000001E-2</v>
      </c>
      <c r="AT960" s="1">
        <v>18.39</v>
      </c>
      <c r="AU960" s="1">
        <v>34.020000000000003</v>
      </c>
      <c r="AV960" s="1">
        <v>19.149999999999999</v>
      </c>
      <c r="AW960" s="1">
        <v>30.6</v>
      </c>
      <c r="AX960" s="1">
        <v>311.7</v>
      </c>
      <c r="AY960" s="2">
        <f>+AX960*4*4.5/1000*5263/1000/10000*1000</f>
        <v>2.9528587799999997</v>
      </c>
      <c r="AZ960" s="1">
        <v>695.4</v>
      </c>
      <c r="BA960" s="1">
        <v>60079.27</v>
      </c>
      <c r="BB960" s="1">
        <v>67.66</v>
      </c>
      <c r="BC960" s="1">
        <v>5.846063</v>
      </c>
      <c r="BD960" s="2">
        <f>0.6108*EXP((U960*17.27)/(U960+237.3))</f>
        <v>3.1302352193130303</v>
      </c>
      <c r="BE960" s="2">
        <f>0.6108*EXP((V960*17.27)/(V960+237.3))</f>
        <v>7.8481105937594116</v>
      </c>
      <c r="BF960" s="2">
        <f>+(BE960+BD960)/2</f>
        <v>5.4891729065362211</v>
      </c>
      <c r="BG960" s="2">
        <f>+((BD960*X960/100)+(BE960*Y960/100))/2</f>
        <v>3.9353813967893134</v>
      </c>
      <c r="BH960" s="2">
        <f>+BF960-BG960</f>
        <v>1.5537915097469077</v>
      </c>
    </row>
    <row r="961" spans="1:60" x14ac:dyDescent="0.2">
      <c r="A961" s="5">
        <v>44058</v>
      </c>
      <c r="B961" s="3">
        <v>0</v>
      </c>
      <c r="C961" s="7">
        <v>228</v>
      </c>
      <c r="D961" s="1">
        <v>11.82</v>
      </c>
      <c r="E961" s="1">
        <v>29.25</v>
      </c>
      <c r="F961" s="1">
        <v>283.35340000000002</v>
      </c>
      <c r="G961" s="1">
        <v>48.201320000000003</v>
      </c>
      <c r="H961" s="1">
        <v>-52.016489999999997</v>
      </c>
      <c r="I961" s="1" t="s">
        <v>0</v>
      </c>
      <c r="J961" s="1">
        <v>33.965339999999998</v>
      </c>
      <c r="K961" s="1">
        <v>307.11529999999999</v>
      </c>
      <c r="L961" s="1">
        <v>453.5446</v>
      </c>
      <c r="M961" s="1" t="s">
        <v>0</v>
      </c>
      <c r="N961" s="1">
        <v>235.15199999999999</v>
      </c>
      <c r="O961" s="1" t="s">
        <v>0</v>
      </c>
      <c r="P961" s="2">
        <f>+G961/F961</f>
        <v>0.17011025807348704</v>
      </c>
      <c r="Q961" s="1" t="s">
        <v>0</v>
      </c>
      <c r="R961" s="1">
        <v>25.92</v>
      </c>
      <c r="S961" s="1">
        <v>44.89</v>
      </c>
      <c r="T961" s="1">
        <v>32.18</v>
      </c>
      <c r="U961" s="1">
        <v>25.06</v>
      </c>
      <c r="V961" s="1">
        <v>40.75</v>
      </c>
      <c r="W961" s="1">
        <v>69.91</v>
      </c>
      <c r="X961" s="1">
        <v>31.73</v>
      </c>
      <c r="Y961" s="1">
        <v>91.9</v>
      </c>
      <c r="Z961" s="1">
        <v>1.9670000000000001</v>
      </c>
      <c r="AA961" s="1">
        <v>213.3</v>
      </c>
      <c r="AB961" s="1">
        <v>72.55</v>
      </c>
      <c r="AC961" s="1">
        <v>31</v>
      </c>
      <c r="AD961" s="1">
        <v>29.76</v>
      </c>
      <c r="AE961" s="1">
        <v>31.78</v>
      </c>
      <c r="AF961" s="1">
        <v>30.85</v>
      </c>
      <c r="AG961" s="1">
        <v>30.02</v>
      </c>
      <c r="AH961" s="1">
        <v>31.22</v>
      </c>
      <c r="AI961" s="1">
        <v>30.22</v>
      </c>
      <c r="AJ961" s="1">
        <v>29.39</v>
      </c>
      <c r="AK961" s="1">
        <v>30.55</v>
      </c>
      <c r="AL961" s="1">
        <v>29.86</v>
      </c>
      <c r="AM961" s="1">
        <v>28.84</v>
      </c>
      <c r="AN961" s="1">
        <v>30.29</v>
      </c>
      <c r="AO961" s="1" t="s">
        <v>0</v>
      </c>
      <c r="AP961" s="1">
        <v>8.4000000000000005E-2</v>
      </c>
      <c r="AQ961" s="1">
        <v>32.75</v>
      </c>
      <c r="AR961" s="1">
        <v>91</v>
      </c>
      <c r="AS961" s="1">
        <v>9.2999999999999999E-2</v>
      </c>
      <c r="AT961" s="1">
        <v>18.36</v>
      </c>
      <c r="AU961" s="1">
        <v>33.53</v>
      </c>
      <c r="AV961" s="1">
        <v>19.11</v>
      </c>
      <c r="AW961" s="1">
        <v>30.17</v>
      </c>
      <c r="AX961" s="1">
        <v>776</v>
      </c>
      <c r="AY961" s="2">
        <f>+AX961*4*4.5/1000*5263/1000/10000*1000</f>
        <v>7.3513584000000005</v>
      </c>
      <c r="AZ961" s="1">
        <v>665.4</v>
      </c>
      <c r="BA961" s="1">
        <v>57487.46</v>
      </c>
      <c r="BB961" s="1">
        <v>68.98</v>
      </c>
      <c r="BC961" s="1">
        <v>5.9595789999999997</v>
      </c>
      <c r="BD961" s="2">
        <f>0.6108*EXP((U961*17.27)/(U961+237.3))</f>
        <v>3.1791167560941456</v>
      </c>
      <c r="BE961" s="2">
        <f>0.6108*EXP((V961*17.27)/(V961+237.3))</f>
        <v>7.6755725216218558</v>
      </c>
      <c r="BF961" s="2">
        <f>+(BE961+BD961)/2</f>
        <v>5.4273446388580009</v>
      </c>
      <c r="BG961" s="2">
        <f>+((BD961*X961/100)+(BE961*Y961/100))/2</f>
        <v>4.0312924470395792</v>
      </c>
      <c r="BH961" s="2">
        <f>+BF961-BG961</f>
        <v>1.3960521918184217</v>
      </c>
    </row>
    <row r="962" spans="1:60" x14ac:dyDescent="0.2">
      <c r="A962" s="5">
        <v>44059</v>
      </c>
      <c r="B962" s="3">
        <v>0</v>
      </c>
      <c r="C962" s="7">
        <v>229</v>
      </c>
      <c r="D962" s="1">
        <v>11.82</v>
      </c>
      <c r="E962" s="1">
        <v>28.76</v>
      </c>
      <c r="F962" s="1">
        <v>295.22570000000002</v>
      </c>
      <c r="G962" s="1">
        <v>50.05498</v>
      </c>
      <c r="H962" s="1">
        <v>-61.530110000000001</v>
      </c>
      <c r="I962" s="1">
        <v>-19.045380000000002</v>
      </c>
      <c r="J962" s="1">
        <v>35.163879999999999</v>
      </c>
      <c r="K962" s="1">
        <v>308.31389999999999</v>
      </c>
      <c r="L962" s="1">
        <v>452.5172</v>
      </c>
      <c r="M962" s="1">
        <v>495.00189999999998</v>
      </c>
      <c r="N962" s="1">
        <v>245.17070000000001</v>
      </c>
      <c r="O962" s="1">
        <v>-42.484740000000002</v>
      </c>
      <c r="P962" s="2">
        <f>+G962/F962</f>
        <v>0.16954817957921683</v>
      </c>
      <c r="Q962" s="1">
        <v>202.68600000000001</v>
      </c>
      <c r="R962" s="1">
        <v>24.78</v>
      </c>
      <c r="S962" s="1">
        <v>47.42</v>
      </c>
      <c r="T962" s="1">
        <v>33.01</v>
      </c>
      <c r="U962" s="1">
        <v>25.48</v>
      </c>
      <c r="V962" s="1">
        <v>42.79</v>
      </c>
      <c r="W962" s="1">
        <v>81.599999999999994</v>
      </c>
      <c r="X962" s="1">
        <v>23.22</v>
      </c>
      <c r="Y962" s="1">
        <v>91.5</v>
      </c>
      <c r="Z962" s="1">
        <v>2.4369999999999998</v>
      </c>
      <c r="AA962" s="1">
        <v>192.1</v>
      </c>
      <c r="AB962" s="1">
        <v>82.6</v>
      </c>
      <c r="AC962" s="1">
        <v>31.01</v>
      </c>
      <c r="AD962" s="1">
        <v>29.79</v>
      </c>
      <c r="AE962" s="1">
        <v>31.92</v>
      </c>
      <c r="AF962" s="1">
        <v>30.88</v>
      </c>
      <c r="AG962" s="1">
        <v>30.12</v>
      </c>
      <c r="AH962" s="1">
        <v>31.48</v>
      </c>
      <c r="AI962" s="1">
        <v>30.28</v>
      </c>
      <c r="AJ962" s="1">
        <v>29.49</v>
      </c>
      <c r="AK962" s="1">
        <v>30.78</v>
      </c>
      <c r="AL962" s="1">
        <v>29.92</v>
      </c>
      <c r="AM962" s="1">
        <v>28.97</v>
      </c>
      <c r="AN962" s="1">
        <v>30.56</v>
      </c>
      <c r="AO962" s="1">
        <v>0.28399999999999997</v>
      </c>
      <c r="AP962" s="1">
        <v>8.2000000000000003E-2</v>
      </c>
      <c r="AQ962" s="1">
        <v>32.83</v>
      </c>
      <c r="AR962" s="1">
        <v>91.1</v>
      </c>
      <c r="AS962" s="1">
        <v>9.0999999999999998E-2</v>
      </c>
      <c r="AT962" s="1">
        <v>18.02</v>
      </c>
      <c r="AU962" s="1">
        <v>32.85</v>
      </c>
      <c r="AV962" s="1">
        <v>18.77</v>
      </c>
      <c r="AW962" s="1">
        <v>29.51</v>
      </c>
      <c r="AX962" s="1">
        <v>375.9</v>
      </c>
      <c r="AY962" s="2">
        <f>+AX962*4*4.5/1000*5263/1000/10000*1000</f>
        <v>3.5610510599999987</v>
      </c>
      <c r="AZ962" s="1">
        <v>695.4</v>
      </c>
      <c r="BA962" s="1">
        <v>60081.48</v>
      </c>
      <c r="BB962" s="1">
        <v>66.75</v>
      </c>
      <c r="BC962" s="1">
        <v>5.7671849999999996</v>
      </c>
      <c r="BD962" s="2">
        <f>0.6108*EXP((U962*17.27)/(U962+237.3))</f>
        <v>3.2594857435082427</v>
      </c>
      <c r="BE962" s="2">
        <f>0.6108*EXP((V962*17.27)/(V962+237.3))</f>
        <v>8.5453930717350044</v>
      </c>
      <c r="BF962" s="2">
        <f>+(BE962+BD962)/2</f>
        <v>5.9024394076216238</v>
      </c>
      <c r="BG962" s="2">
        <f>+((BD962*X962/100)+(BE962*Y962/100))/2</f>
        <v>4.2879436251400715</v>
      </c>
      <c r="BH962" s="2">
        <f>+BF962-BG962</f>
        <v>1.6144957824815522</v>
      </c>
    </row>
    <row r="963" spans="1:60" x14ac:dyDescent="0.2">
      <c r="A963" s="5">
        <v>44060</v>
      </c>
      <c r="B963" s="3">
        <v>0</v>
      </c>
      <c r="C963" s="7">
        <v>230</v>
      </c>
      <c r="D963" s="1">
        <v>11.76</v>
      </c>
      <c r="E963" s="1">
        <v>26.52</v>
      </c>
      <c r="F963" s="1">
        <v>270.54520000000002</v>
      </c>
      <c r="G963" s="1">
        <v>47.633789999999998</v>
      </c>
      <c r="H963" s="1">
        <v>-58.263339999999999</v>
      </c>
      <c r="I963" s="1">
        <v>-16.273579999999999</v>
      </c>
      <c r="J963" s="1">
        <v>32.970619999999997</v>
      </c>
      <c r="K963" s="1">
        <v>306.12060000000002</v>
      </c>
      <c r="L963" s="1">
        <v>440.89240000000001</v>
      </c>
      <c r="M963" s="1">
        <v>482.88220000000001</v>
      </c>
      <c r="N963" s="1">
        <v>222.91139999999999</v>
      </c>
      <c r="O963" s="1">
        <v>-41.989759999999997</v>
      </c>
      <c r="P963" s="2">
        <f>+G963/F963</f>
        <v>0.17606592170180804</v>
      </c>
      <c r="Q963" s="1">
        <v>180.92160000000001</v>
      </c>
      <c r="R963" s="1">
        <v>24.48</v>
      </c>
      <c r="S963" s="1">
        <v>43.2</v>
      </c>
      <c r="T963" s="1">
        <v>30.94</v>
      </c>
      <c r="U963" s="1">
        <v>24.19</v>
      </c>
      <c r="V963" s="1">
        <v>39.39</v>
      </c>
      <c r="W963" s="1">
        <v>80.599999999999994</v>
      </c>
      <c r="X963" s="1">
        <v>31.1</v>
      </c>
      <c r="Y963" s="1">
        <v>91</v>
      </c>
      <c r="Z963" s="1">
        <v>2.069</v>
      </c>
      <c r="AA963" s="1">
        <v>219.8</v>
      </c>
      <c r="AB963" s="1">
        <v>78.12</v>
      </c>
      <c r="AC963" s="1">
        <v>30.86</v>
      </c>
      <c r="AD963" s="1">
        <v>29.59</v>
      </c>
      <c r="AE963" s="1">
        <v>31.83</v>
      </c>
      <c r="AF963" s="1">
        <v>30.86</v>
      </c>
      <c r="AG963" s="1">
        <v>30.08</v>
      </c>
      <c r="AH963" s="1">
        <v>31.54</v>
      </c>
      <c r="AI963" s="1">
        <v>30.34</v>
      </c>
      <c r="AJ963" s="1">
        <v>29.57</v>
      </c>
      <c r="AK963" s="1">
        <v>30.85</v>
      </c>
      <c r="AL963" s="1">
        <v>29.99</v>
      </c>
      <c r="AM963" s="1">
        <v>29.04</v>
      </c>
      <c r="AN963" s="1">
        <v>30.65</v>
      </c>
      <c r="AO963" s="1" t="s">
        <v>0</v>
      </c>
      <c r="AP963" s="1">
        <v>8.2000000000000003E-2</v>
      </c>
      <c r="AQ963" s="1">
        <v>32.68</v>
      </c>
      <c r="AR963" s="1">
        <v>90.8</v>
      </c>
      <c r="AS963" s="1">
        <v>9.0999999999999998E-2</v>
      </c>
      <c r="AT963" s="1">
        <v>17.98</v>
      </c>
      <c r="AU963" s="1">
        <v>32.770000000000003</v>
      </c>
      <c r="AV963" s="1">
        <v>18.72</v>
      </c>
      <c r="AW963" s="1">
        <v>29.51</v>
      </c>
      <c r="AX963" s="1">
        <v>802</v>
      </c>
      <c r="AY963" s="2">
        <f>+AX963*4*4.5/1000*5263/1000/10000*1000</f>
        <v>7.5976668000000007</v>
      </c>
      <c r="AZ963" s="1">
        <v>614</v>
      </c>
      <c r="BA963" s="1">
        <v>53049.61</v>
      </c>
      <c r="BB963" s="1">
        <v>67.319999999999993</v>
      </c>
      <c r="BC963" s="1">
        <v>5.8161849999999999</v>
      </c>
      <c r="BD963" s="2">
        <f>0.6108*EXP((U963*17.27)/(U963+237.3))</f>
        <v>3.0181164397080029</v>
      </c>
      <c r="BE963" s="2">
        <f>0.6108*EXP((V963*17.27)/(V963+237.3))</f>
        <v>7.1391747251767601</v>
      </c>
      <c r="BF963" s="2">
        <f>+(BE963+BD963)/2</f>
        <v>5.0786455824423813</v>
      </c>
      <c r="BG963" s="2">
        <f>+((BD963*X963/100)+(BE963*Y963/100))/2</f>
        <v>3.7176416063300204</v>
      </c>
      <c r="BH963" s="2">
        <f>+BF963-BG963</f>
        <v>1.3610039761123609</v>
      </c>
    </row>
    <row r="964" spans="1:60" x14ac:dyDescent="0.2">
      <c r="A964" s="5">
        <v>44061</v>
      </c>
      <c r="B964" s="3">
        <v>0</v>
      </c>
      <c r="C964" s="7">
        <v>231</v>
      </c>
      <c r="D964" s="1">
        <v>11.72</v>
      </c>
      <c r="E964" s="1">
        <v>28.34</v>
      </c>
      <c r="F964" s="1">
        <v>292.38339999999999</v>
      </c>
      <c r="G964" s="1">
        <v>50.126300000000001</v>
      </c>
      <c r="H964" s="1">
        <v>-56.742139999999999</v>
      </c>
      <c r="I964" s="1">
        <v>-14.633609999999999</v>
      </c>
      <c r="J964" s="1">
        <v>33.629339999999999</v>
      </c>
      <c r="K964" s="1">
        <v>306.77929999999998</v>
      </c>
      <c r="L964" s="1">
        <v>446.82909999999998</v>
      </c>
      <c r="M964" s="1">
        <v>488.93759999999997</v>
      </c>
      <c r="N964" s="1">
        <v>242.25710000000001</v>
      </c>
      <c r="O964" s="1">
        <v>-42.108530000000002</v>
      </c>
      <c r="P964" s="2">
        <f>+G964/F964</f>
        <v>0.17144030748667674</v>
      </c>
      <c r="Q964" s="1">
        <v>200.14850000000001</v>
      </c>
      <c r="R964" s="1">
        <v>24.14</v>
      </c>
      <c r="S964" s="1">
        <v>45.09</v>
      </c>
      <c r="T964" s="1">
        <v>31.84</v>
      </c>
      <c r="U964" s="1">
        <v>23.79</v>
      </c>
      <c r="V964" s="1">
        <v>40.43</v>
      </c>
      <c r="W964" s="1">
        <v>76.45</v>
      </c>
      <c r="X964" s="1">
        <v>27.92</v>
      </c>
      <c r="Y964" s="1">
        <v>82.8</v>
      </c>
      <c r="Z964" s="1">
        <v>2.5049999999999999</v>
      </c>
      <c r="AA964" s="1">
        <v>205</v>
      </c>
      <c r="AB964" s="1">
        <v>79.28</v>
      </c>
      <c r="AC964" s="1">
        <v>30.66</v>
      </c>
      <c r="AD964" s="1">
        <v>29.42</v>
      </c>
      <c r="AE964" s="1">
        <v>31.47</v>
      </c>
      <c r="AF964" s="1">
        <v>30.69</v>
      </c>
      <c r="AG964" s="1">
        <v>29.96</v>
      </c>
      <c r="AH964" s="1">
        <v>31.04</v>
      </c>
      <c r="AI964" s="1">
        <v>30.3</v>
      </c>
      <c r="AJ964" s="1">
        <v>29.59</v>
      </c>
      <c r="AK964" s="1">
        <v>30.59</v>
      </c>
      <c r="AL964" s="1">
        <v>29.99</v>
      </c>
      <c r="AM964" s="1">
        <v>29.13</v>
      </c>
      <c r="AN964" s="1">
        <v>30.42</v>
      </c>
      <c r="AO964" s="1">
        <v>0.27900000000000003</v>
      </c>
      <c r="AP964" s="1">
        <v>7.9000000000000001E-2</v>
      </c>
      <c r="AQ964" s="1">
        <v>32.53</v>
      </c>
      <c r="AR964" s="1">
        <v>90.6</v>
      </c>
      <c r="AS964" s="1">
        <v>8.7999999999999995E-2</v>
      </c>
      <c r="AT964" s="1">
        <v>17.68</v>
      </c>
      <c r="AU964" s="1">
        <v>31.57</v>
      </c>
      <c r="AV964" s="1">
        <v>18.399999999999999</v>
      </c>
      <c r="AW964" s="1">
        <v>28.48</v>
      </c>
      <c r="AX964" s="1">
        <v>0</v>
      </c>
      <c r="AY964" s="2">
        <f>+AX964*4*4.5/1000*5263/1000/10000*1000</f>
        <v>0</v>
      </c>
      <c r="AZ964" s="1">
        <v>682.1</v>
      </c>
      <c r="BA964" s="1">
        <v>58935.82</v>
      </c>
      <c r="BB964" s="1">
        <v>72.11</v>
      </c>
      <c r="BC964" s="1">
        <v>6.23055</v>
      </c>
      <c r="BD964" s="2">
        <f>0.6108*EXP((U964*17.27)/(U964+237.3))</f>
        <v>2.9465124352806691</v>
      </c>
      <c r="BE964" s="2">
        <f>0.6108*EXP((V964*17.27)/(V964+237.3))</f>
        <v>7.5463248532135463</v>
      </c>
      <c r="BF964" s="2">
        <f>+(BE964+BD964)/2</f>
        <v>5.2464186442471075</v>
      </c>
      <c r="BG964" s="2">
        <f>+((BD964*X964/100)+(BE964*Y964/100))/2</f>
        <v>3.5355116251955896</v>
      </c>
      <c r="BH964" s="2">
        <f>+BF964-BG964</f>
        <v>1.7109070190515179</v>
      </c>
    </row>
    <row r="965" spans="1:60" x14ac:dyDescent="0.2">
      <c r="A965" s="5">
        <v>44062</v>
      </c>
      <c r="B965" s="3">
        <v>0</v>
      </c>
      <c r="C965" s="7">
        <v>232</v>
      </c>
      <c r="D965" s="1">
        <v>11.96</v>
      </c>
      <c r="E965" s="1">
        <v>26.17</v>
      </c>
      <c r="F965" s="1">
        <v>295.1583</v>
      </c>
      <c r="G965" s="1">
        <v>51.764830000000003</v>
      </c>
      <c r="H965" s="1">
        <v>-64.434550000000002</v>
      </c>
      <c r="I965" s="1">
        <v>-14.31026</v>
      </c>
      <c r="J965" s="1">
        <v>33.460090000000001</v>
      </c>
      <c r="K965" s="1">
        <v>306.61009999999999</v>
      </c>
      <c r="L965" s="1">
        <v>438.17500000000001</v>
      </c>
      <c r="M965" s="1">
        <v>488.29930000000002</v>
      </c>
      <c r="N965" s="1">
        <v>243.39349999999999</v>
      </c>
      <c r="O965" s="1">
        <v>-50.124290000000002</v>
      </c>
      <c r="P965" s="2">
        <f>+G965/F965</f>
        <v>0.17537988936784094</v>
      </c>
      <c r="Q965" s="1">
        <v>193.26920000000001</v>
      </c>
      <c r="R965" s="1">
        <v>24.89</v>
      </c>
      <c r="S965" s="1">
        <v>46.03</v>
      </c>
      <c r="T965" s="1">
        <v>31.73</v>
      </c>
      <c r="U965" s="1">
        <v>24.42</v>
      </c>
      <c r="V965" s="1">
        <v>41.65</v>
      </c>
      <c r="W965" s="1">
        <v>76.319999999999993</v>
      </c>
      <c r="X965" s="1">
        <v>24.69</v>
      </c>
      <c r="Y965" s="1">
        <v>88.6</v>
      </c>
      <c r="Z965" s="1">
        <v>2.391</v>
      </c>
      <c r="AA965" s="1">
        <v>187.6</v>
      </c>
      <c r="AB965" s="1">
        <v>78.930000000000007</v>
      </c>
      <c r="AC965" s="1">
        <v>30.89</v>
      </c>
      <c r="AD965" s="1">
        <v>29.66</v>
      </c>
      <c r="AE965" s="1">
        <v>31.69</v>
      </c>
      <c r="AF965" s="1">
        <v>30.81</v>
      </c>
      <c r="AG965" s="1">
        <v>30.04</v>
      </c>
      <c r="AH965" s="1">
        <v>31.24</v>
      </c>
      <c r="AI965" s="1">
        <v>30.31</v>
      </c>
      <c r="AJ965" s="1">
        <v>29.55</v>
      </c>
      <c r="AK965" s="1">
        <v>30.68</v>
      </c>
      <c r="AL965" s="1">
        <v>30.02</v>
      </c>
      <c r="AM965" s="1">
        <v>29.1</v>
      </c>
      <c r="AN965" s="1">
        <v>30.49</v>
      </c>
      <c r="AO965" s="1" t="s">
        <v>0</v>
      </c>
      <c r="AP965" s="1">
        <v>7.5999999999999998E-2</v>
      </c>
      <c r="AQ965" s="1">
        <v>32.729999999999997</v>
      </c>
      <c r="AR965" s="1">
        <v>90.9</v>
      </c>
      <c r="AS965" s="1">
        <v>8.5000000000000006E-2</v>
      </c>
      <c r="AT965" s="1">
        <v>17.37</v>
      </c>
      <c r="AU965" s="1">
        <v>30.52</v>
      </c>
      <c r="AV965" s="1">
        <v>18.079999999999998</v>
      </c>
      <c r="AW965" s="1">
        <v>27.46</v>
      </c>
      <c r="AX965" s="1">
        <v>358.1</v>
      </c>
      <c r="AY965" s="2">
        <f>+AX965*4*4.5/1000*5263/1000/10000*1000</f>
        <v>3.3924245399999999</v>
      </c>
      <c r="AZ965" s="1">
        <v>689.4</v>
      </c>
      <c r="BA965" s="1">
        <v>59559.91</v>
      </c>
      <c r="BB965" s="1">
        <v>70.290000000000006</v>
      </c>
      <c r="BC965" s="1">
        <v>6.0731809999999999</v>
      </c>
      <c r="BD965" s="2">
        <f>0.6108*EXP((U965*17.27)/(U965+237.3))</f>
        <v>3.0599722823426898</v>
      </c>
      <c r="BE965" s="2">
        <f>0.6108*EXP((V965*17.27)/(V965+237.3))</f>
        <v>8.0493913312686871</v>
      </c>
      <c r="BF965" s="2">
        <f>+(BE965+BD965)/2</f>
        <v>5.5546818068056885</v>
      </c>
      <c r="BG965" s="2">
        <f>+((BD965*X965/100)+(BE965*Y965/100))/2</f>
        <v>3.9436339380072338</v>
      </c>
      <c r="BH965" s="2">
        <f>+BF965-BG965</f>
        <v>1.6110478687984546</v>
      </c>
    </row>
    <row r="966" spans="1:60" x14ac:dyDescent="0.2">
      <c r="A966" s="5">
        <v>44063</v>
      </c>
      <c r="B966" s="3">
        <v>0</v>
      </c>
      <c r="C966" s="7">
        <v>233</v>
      </c>
      <c r="D966" s="1">
        <v>11.89</v>
      </c>
      <c r="E966" s="1">
        <v>27.66</v>
      </c>
      <c r="F966" s="1">
        <v>268.15820000000002</v>
      </c>
      <c r="G966" s="1">
        <v>48.409619999999997</v>
      </c>
      <c r="H966" s="1">
        <v>-48.9285</v>
      </c>
      <c r="I966" s="1">
        <v>-8.9315809999999995</v>
      </c>
      <c r="J966" s="1">
        <v>31.62724</v>
      </c>
      <c r="K966" s="1">
        <v>304.77719999999999</v>
      </c>
      <c r="L966" s="1">
        <v>441.08519999999999</v>
      </c>
      <c r="M966" s="1">
        <v>481.0822</v>
      </c>
      <c r="N966" s="1">
        <v>219.74860000000001</v>
      </c>
      <c r="O966" s="1">
        <v>-39.99691</v>
      </c>
      <c r="P966" s="2">
        <f>+G966/F966</f>
        <v>0.18052634601515072</v>
      </c>
      <c r="Q966" s="1">
        <v>179.7517</v>
      </c>
      <c r="R966" s="1">
        <v>24.9</v>
      </c>
      <c r="S966" s="1">
        <v>41.14</v>
      </c>
      <c r="T966" s="1">
        <v>30.21</v>
      </c>
      <c r="U966" s="1">
        <v>24.07</v>
      </c>
      <c r="V966" s="1">
        <v>37.590000000000003</v>
      </c>
      <c r="W966" s="1">
        <v>78.510000000000005</v>
      </c>
      <c r="X966" s="1">
        <v>39.51</v>
      </c>
      <c r="Y966" s="1">
        <v>91.8</v>
      </c>
      <c r="Z966" s="1">
        <v>2.8330000000000002</v>
      </c>
      <c r="AA966" s="1">
        <v>189</v>
      </c>
      <c r="AB966" s="1">
        <v>54.27</v>
      </c>
      <c r="AC966" s="1">
        <v>30.79</v>
      </c>
      <c r="AD966" s="1">
        <v>29.59</v>
      </c>
      <c r="AE966" s="1">
        <v>31.45</v>
      </c>
      <c r="AF966" s="1">
        <v>30.79</v>
      </c>
      <c r="AG966" s="1">
        <v>30.06</v>
      </c>
      <c r="AH966" s="1">
        <v>31.17</v>
      </c>
      <c r="AI966" s="1">
        <v>30.32</v>
      </c>
      <c r="AJ966" s="1">
        <v>29.55</v>
      </c>
      <c r="AK966" s="1">
        <v>30.68</v>
      </c>
      <c r="AL966" s="1">
        <v>30.01</v>
      </c>
      <c r="AM966" s="1">
        <v>29.06</v>
      </c>
      <c r="AN966" s="1">
        <v>30.48</v>
      </c>
      <c r="AO966" s="1" t="s">
        <v>0</v>
      </c>
      <c r="AP966" s="1">
        <v>7.2999999999999995E-2</v>
      </c>
      <c r="AQ966" s="1">
        <v>32.630000000000003</v>
      </c>
      <c r="AR966" s="1">
        <v>90.7</v>
      </c>
      <c r="AS966" s="1">
        <v>8.1000000000000003E-2</v>
      </c>
      <c r="AT966" s="1">
        <v>16.87</v>
      </c>
      <c r="AU966" s="1">
        <v>29.18</v>
      </c>
      <c r="AV966" s="1">
        <v>17.559999999999999</v>
      </c>
      <c r="AW966" s="1">
        <v>26.3</v>
      </c>
      <c r="AX966" s="1">
        <v>0</v>
      </c>
      <c r="AY966" s="2">
        <f>+AX966*4*4.5/1000*5263/1000/10000*1000</f>
        <v>0</v>
      </c>
      <c r="AZ966" s="1">
        <v>622</v>
      </c>
      <c r="BA966" s="1">
        <v>53743.26</v>
      </c>
      <c r="BB966" s="1">
        <v>56.59</v>
      </c>
      <c r="BC966" s="1">
        <v>4.8890640000000003</v>
      </c>
      <c r="BD966" s="2">
        <f>0.6108*EXP((U966*17.27)/(U966+237.3))</f>
        <v>2.996477551387005</v>
      </c>
      <c r="BE966" s="2">
        <f>0.6108*EXP((V966*17.27)/(V966+237.3))</f>
        <v>6.479289977697344</v>
      </c>
      <c r="BF966" s="2">
        <f>+(BE966+BD966)/2</f>
        <v>4.7378837645421745</v>
      </c>
      <c r="BG966" s="2">
        <f>+((BD966*X966/100)+(BE966*Y966/100))/2</f>
        <v>3.5659482400395839</v>
      </c>
      <c r="BH966" s="2">
        <f>+BF966-BG966</f>
        <v>1.1719355245025906</v>
      </c>
    </row>
    <row r="967" spans="1:60" s="7" customFormat="1" x14ac:dyDescent="0.2">
      <c r="A967" s="5">
        <v>44064</v>
      </c>
      <c r="B967" s="9">
        <v>0</v>
      </c>
      <c r="C967" s="7">
        <v>234</v>
      </c>
      <c r="D967" s="2">
        <v>11.86</v>
      </c>
      <c r="E967" s="2">
        <v>25.83</v>
      </c>
      <c r="F967" s="2">
        <v>252.52420000000001</v>
      </c>
      <c r="G967" s="2">
        <v>45.411619999999999</v>
      </c>
      <c r="H967" s="2">
        <v>-43.548839999999998</v>
      </c>
      <c r="I967" s="2">
        <v>-10.043049999999999</v>
      </c>
      <c r="J967" s="2">
        <v>32.001640000000002</v>
      </c>
      <c r="K967" s="2">
        <v>305.15159999999997</v>
      </c>
      <c r="L967" s="2">
        <v>448.8347</v>
      </c>
      <c r="M967" s="2">
        <v>482.34050000000002</v>
      </c>
      <c r="N967" s="2">
        <v>207.11250000000001</v>
      </c>
      <c r="O967" s="2">
        <v>-33.505789999999998</v>
      </c>
      <c r="P967" s="2">
        <f>+G967/F967</f>
        <v>0.17983076473462742</v>
      </c>
      <c r="Q967" s="2">
        <v>173.60669999999999</v>
      </c>
      <c r="R967" s="2">
        <v>25.91</v>
      </c>
      <c r="S967" s="2">
        <v>41.46</v>
      </c>
      <c r="T967" s="2">
        <v>30.54</v>
      </c>
      <c r="U967" s="2">
        <v>25.24</v>
      </c>
      <c r="V967" s="2">
        <v>38.409999999999997</v>
      </c>
      <c r="W967" s="2">
        <v>68.06</v>
      </c>
      <c r="X967" s="2">
        <v>36.200000000000003</v>
      </c>
      <c r="Y967" s="2">
        <v>90</v>
      </c>
      <c r="Z967" s="2">
        <v>2.1859999999999999</v>
      </c>
      <c r="AA967" s="2">
        <v>193</v>
      </c>
      <c r="AB967" s="2">
        <v>60.28</v>
      </c>
      <c r="AC967" s="2">
        <v>30.78</v>
      </c>
      <c r="AD967" s="2">
        <v>29.8</v>
      </c>
      <c r="AE967" s="2">
        <v>31.55</v>
      </c>
      <c r="AF967" s="2">
        <v>30.76</v>
      </c>
      <c r="AG967" s="2">
        <v>30.14</v>
      </c>
      <c r="AH967" s="2">
        <v>31.15</v>
      </c>
      <c r="AI967" s="2">
        <v>30.33</v>
      </c>
      <c r="AJ967" s="2">
        <v>29.68</v>
      </c>
      <c r="AK967" s="2">
        <v>30.72</v>
      </c>
      <c r="AL967" s="2">
        <v>30.04</v>
      </c>
      <c r="AM967" s="2">
        <v>29.24</v>
      </c>
      <c r="AN967" s="2">
        <v>30.53</v>
      </c>
      <c r="AO967" s="2" t="s">
        <v>0</v>
      </c>
      <c r="AP967" s="2">
        <v>7.0000000000000007E-2</v>
      </c>
      <c r="AQ967" s="2">
        <v>32.56</v>
      </c>
      <c r="AR967" s="2">
        <v>90.6</v>
      </c>
      <c r="AS967" s="2">
        <v>7.8E-2</v>
      </c>
      <c r="AT967" s="2">
        <v>16.34</v>
      </c>
      <c r="AU967" s="2">
        <v>27.92</v>
      </c>
      <c r="AV967" s="2">
        <v>17</v>
      </c>
      <c r="AW967" s="2">
        <v>25.19</v>
      </c>
      <c r="AX967" s="2">
        <v>418.6</v>
      </c>
      <c r="AY967" s="2">
        <f>+AX967*4*4.5/1000*5263/1000/10000*1000</f>
        <v>3.9655652400000005</v>
      </c>
      <c r="AZ967" s="2">
        <v>584.70000000000005</v>
      </c>
      <c r="BA967" s="2">
        <v>50522.080000000002</v>
      </c>
      <c r="BB967" s="2">
        <v>63.37</v>
      </c>
      <c r="BC967" s="2">
        <v>5.4751669999999999</v>
      </c>
      <c r="BD967" s="2">
        <f>0.6108*EXP((U967*17.27)/(U967+237.3))</f>
        <v>3.2133464937934417</v>
      </c>
      <c r="BE967" s="2">
        <f>0.6108*EXP((V967*17.27)/(V967+237.3))</f>
        <v>6.7730439164125507</v>
      </c>
      <c r="BF967" s="2">
        <f>+(BE967+BD967)/2</f>
        <v>4.993195205102996</v>
      </c>
      <c r="BG967" s="2">
        <f>+((BD967*X967/100)+(BE967*Y967/100))/2</f>
        <v>3.6294854777622607</v>
      </c>
      <c r="BH967" s="2">
        <f>+BF967-BG967</f>
        <v>1.3637097273407353</v>
      </c>
    </row>
    <row r="968" spans="1:60" x14ac:dyDescent="0.2">
      <c r="A968" s="5">
        <v>44065</v>
      </c>
      <c r="B968" s="3">
        <v>0</v>
      </c>
      <c r="C968" s="7">
        <v>235</v>
      </c>
      <c r="D968" s="1">
        <v>11.8</v>
      </c>
      <c r="E968" s="1">
        <v>27.29</v>
      </c>
      <c r="F968" s="1">
        <v>282.0222</v>
      </c>
      <c r="G968" s="1">
        <v>49.200040000000001</v>
      </c>
      <c r="H968" s="1">
        <v>-56.403799999999997</v>
      </c>
      <c r="I968" s="1" t="s">
        <v>0</v>
      </c>
      <c r="J968" s="1">
        <v>33.299550000000004</v>
      </c>
      <c r="K968" s="1">
        <v>306.4495</v>
      </c>
      <c r="L968" s="1">
        <v>444.96420000000001</v>
      </c>
      <c r="M968" s="1" t="s">
        <v>0</v>
      </c>
      <c r="N968" s="1">
        <v>232.82220000000001</v>
      </c>
      <c r="O968" s="1" t="s">
        <v>0</v>
      </c>
      <c r="P968" s="2">
        <f>+G968/F968</f>
        <v>0.17445449329875451</v>
      </c>
      <c r="Q968" s="1" t="s">
        <v>0</v>
      </c>
      <c r="R968" s="1">
        <v>24.27</v>
      </c>
      <c r="S968" s="1">
        <v>43.51</v>
      </c>
      <c r="T968" s="1">
        <v>31.47</v>
      </c>
      <c r="U968" s="1">
        <v>23.49</v>
      </c>
      <c r="V968" s="1">
        <v>40.049999999999997</v>
      </c>
      <c r="W968" s="1">
        <v>77.89</v>
      </c>
      <c r="X968" s="1">
        <v>31.96</v>
      </c>
      <c r="Y968" s="1">
        <v>93.9</v>
      </c>
      <c r="Z968" s="1">
        <v>1.8759999999999999</v>
      </c>
      <c r="AA968" s="1">
        <v>255.3</v>
      </c>
      <c r="AB968" s="1">
        <v>78.59</v>
      </c>
      <c r="AC968" s="2">
        <v>30.66</v>
      </c>
      <c r="AD968" s="1">
        <v>29.35</v>
      </c>
      <c r="AE968" s="1">
        <v>31.52</v>
      </c>
      <c r="AF968" s="2">
        <v>30.66</v>
      </c>
      <c r="AG968" s="1">
        <v>29.88</v>
      </c>
      <c r="AH968" s="1">
        <v>31.08</v>
      </c>
      <c r="AI968" s="2">
        <v>30.29</v>
      </c>
      <c r="AJ968" s="1">
        <v>29.48</v>
      </c>
      <c r="AK968" s="1">
        <v>30.61</v>
      </c>
      <c r="AL968" s="2">
        <v>30.02</v>
      </c>
      <c r="AM968" s="1">
        <v>29.03</v>
      </c>
      <c r="AN968" s="1">
        <v>30.45</v>
      </c>
      <c r="AO968" s="1" t="s">
        <v>0</v>
      </c>
      <c r="AP968" s="1">
        <v>6.7000000000000004E-2</v>
      </c>
      <c r="AQ968" s="1">
        <v>32.46</v>
      </c>
      <c r="AR968" s="1">
        <v>90.4</v>
      </c>
      <c r="AS968" s="1">
        <v>7.4999999999999997E-2</v>
      </c>
      <c r="AT968" s="1">
        <v>16.07</v>
      </c>
      <c r="AU968" s="1">
        <v>26.84</v>
      </c>
      <c r="AV968" s="1">
        <v>16.72</v>
      </c>
      <c r="AW968" s="1">
        <v>24.24</v>
      </c>
      <c r="AX968" s="1">
        <v>0.254</v>
      </c>
      <c r="AY968" s="2">
        <f>+AX968*4*4.5/1000*5263/1000/10000*1000</f>
        <v>2.4062436E-3</v>
      </c>
      <c r="AZ968" s="1">
        <v>663.8</v>
      </c>
      <c r="BA968" s="1">
        <v>57351</v>
      </c>
      <c r="BB968" s="1">
        <v>62.88</v>
      </c>
      <c r="BC968" s="1">
        <v>5.4332019999999996</v>
      </c>
      <c r="BD968" s="2">
        <f>0.6108*EXP((U968*17.27)/(U968+237.3))</f>
        <v>2.8937866025398487</v>
      </c>
      <c r="BE968" s="2">
        <f>0.6108*EXP((V968*17.27)/(V968+237.3))</f>
        <v>7.3952905922984371</v>
      </c>
      <c r="BF968" s="2">
        <f>+(BE968+BD968)/2</f>
        <v>5.1445385974191424</v>
      </c>
      <c r="BG968" s="2">
        <f>+((BD968*X968/100)+(BE968*Y968/100))/2</f>
        <v>3.9345160321699844</v>
      </c>
      <c r="BH968" s="2">
        <f>+BF968-BG968</f>
        <v>1.2100225652491581</v>
      </c>
    </row>
    <row r="969" spans="1:60" x14ac:dyDescent="0.2">
      <c r="A969" s="5">
        <v>44066</v>
      </c>
      <c r="B969" s="3">
        <v>0</v>
      </c>
      <c r="C969" s="7">
        <v>236</v>
      </c>
      <c r="D969" s="1">
        <v>11.83</v>
      </c>
      <c r="E969" s="1">
        <v>27.8</v>
      </c>
      <c r="F969" s="1">
        <v>281.37099999999998</v>
      </c>
      <c r="G969" s="1">
        <v>49.916139999999999</v>
      </c>
      <c r="H969" s="1">
        <v>-63.008830000000003</v>
      </c>
      <c r="I969" s="1">
        <v>-14.024929999999999</v>
      </c>
      <c r="J969" s="1">
        <v>35.099220000000003</v>
      </c>
      <c r="K969" s="1">
        <v>308.24919999999997</v>
      </c>
      <c r="L969" s="1">
        <v>450.70850000000002</v>
      </c>
      <c r="M969" s="1">
        <v>499.69240000000002</v>
      </c>
      <c r="N969" s="1">
        <v>231.45480000000001</v>
      </c>
      <c r="O969" s="1">
        <v>-48.983910000000002</v>
      </c>
      <c r="P969" s="2">
        <f>+G969/F969</f>
        <v>0.17740328605293368</v>
      </c>
      <c r="Q969" s="1">
        <v>182.4709</v>
      </c>
      <c r="R969" s="1">
        <v>25.04</v>
      </c>
      <c r="S969" s="1">
        <v>47.11</v>
      </c>
      <c r="T969" s="1">
        <v>33.130000000000003</v>
      </c>
      <c r="U969" s="1">
        <v>24.41</v>
      </c>
      <c r="V969" s="1">
        <v>44.44</v>
      </c>
      <c r="W969" s="1">
        <v>66.06</v>
      </c>
      <c r="X969" s="1">
        <v>20.6</v>
      </c>
      <c r="Y969" s="1">
        <v>88.8</v>
      </c>
      <c r="Z969" s="1">
        <v>1.92</v>
      </c>
      <c r="AA969" s="1">
        <v>291.3</v>
      </c>
      <c r="AB969" s="1">
        <v>72.72</v>
      </c>
      <c r="AC969" s="2">
        <v>31</v>
      </c>
      <c r="AD969" s="1">
        <v>29.57</v>
      </c>
      <c r="AE969" s="1">
        <v>32.200000000000003</v>
      </c>
      <c r="AF969" s="2">
        <v>30.81</v>
      </c>
      <c r="AG969" s="1">
        <v>29.94</v>
      </c>
      <c r="AH969" s="1">
        <v>31.48</v>
      </c>
      <c r="AI969" s="2">
        <v>30.29</v>
      </c>
      <c r="AJ969" s="1">
        <v>29.44</v>
      </c>
      <c r="AK969" s="1">
        <v>30.67</v>
      </c>
      <c r="AL969" s="2">
        <v>30.01</v>
      </c>
      <c r="AM969" s="1">
        <v>28.98</v>
      </c>
      <c r="AN969" s="1">
        <v>30.49</v>
      </c>
      <c r="AO969" s="1">
        <v>0.255</v>
      </c>
      <c r="AP969" s="1">
        <v>6.5000000000000002E-2</v>
      </c>
      <c r="AQ969" s="1">
        <v>32.86</v>
      </c>
      <c r="AR969" s="1">
        <v>91.2</v>
      </c>
      <c r="AS969" s="1">
        <v>7.1999999999999995E-2</v>
      </c>
      <c r="AT969" s="1">
        <v>15.88</v>
      </c>
      <c r="AU969" s="1">
        <v>26.09</v>
      </c>
      <c r="AV969" s="1">
        <v>16.53</v>
      </c>
      <c r="AW969" s="1">
        <v>23.44</v>
      </c>
      <c r="AX969" s="1">
        <v>509.8</v>
      </c>
      <c r="AY969" s="2">
        <f>+AX969*4*4.5/1000*5263/1000/10000*1000</f>
        <v>4.8295393200000003</v>
      </c>
      <c r="AZ969" s="1">
        <v>658.9</v>
      </c>
      <c r="BA969" s="1">
        <v>56933.16</v>
      </c>
      <c r="BB969" s="1">
        <v>63.44</v>
      </c>
      <c r="BC969" s="1">
        <v>5.4810549999999996</v>
      </c>
      <c r="BD969" s="2">
        <f>0.6108*EXP((U969*17.27)/(U969+237.3))</f>
        <v>3.0581419901699594</v>
      </c>
      <c r="BE969" s="2">
        <f>0.6108*EXP((V969*17.27)/(V969+237.3))</f>
        <v>9.309932811012354</v>
      </c>
      <c r="BF969" s="2">
        <f>+(BE969+BD969)/2</f>
        <v>6.1840374005911567</v>
      </c>
      <c r="BG969" s="2">
        <f>+((BD969*X969/100)+(BE969*Y969/100))/2</f>
        <v>4.4485987930769912</v>
      </c>
      <c r="BH969" s="2">
        <f>+BF969-BG969</f>
        <v>1.7354386075141655</v>
      </c>
    </row>
    <row r="970" spans="1:60" x14ac:dyDescent="0.2">
      <c r="A970" s="5">
        <v>44067</v>
      </c>
      <c r="B970" s="3">
        <v>0</v>
      </c>
      <c r="C970" s="7">
        <v>237</v>
      </c>
      <c r="D970" s="1">
        <v>11.82</v>
      </c>
      <c r="E970" s="1">
        <v>26.93</v>
      </c>
      <c r="F970" s="1">
        <v>267.28579999999999</v>
      </c>
      <c r="G970" s="1">
        <v>49.425789999999999</v>
      </c>
      <c r="H970" s="1">
        <v>-57.151269999999997</v>
      </c>
      <c r="I970" s="1">
        <v>-13.355309999999999</v>
      </c>
      <c r="J970" s="1">
        <v>34.264339999999997</v>
      </c>
      <c r="K970" s="1">
        <v>307.41430000000003</v>
      </c>
      <c r="L970" s="1">
        <v>450.68860000000001</v>
      </c>
      <c r="M970" s="1">
        <v>494.4846</v>
      </c>
      <c r="N970" s="1">
        <v>217.86</v>
      </c>
      <c r="O970" s="1">
        <v>-43.795960000000001</v>
      </c>
      <c r="P970" s="2">
        <f>+G970/F970</f>
        <v>0.18491738057165774</v>
      </c>
      <c r="Q970" s="1">
        <v>174.0641</v>
      </c>
      <c r="R970" s="1">
        <v>26.06</v>
      </c>
      <c r="S970" s="1">
        <v>46.48</v>
      </c>
      <c r="T970" s="1">
        <v>32.54</v>
      </c>
      <c r="U970" s="1">
        <v>24.77</v>
      </c>
      <c r="V970" s="1">
        <v>42.23</v>
      </c>
      <c r="W970" s="1">
        <v>80.900000000000006</v>
      </c>
      <c r="X970" s="1">
        <v>26.11</v>
      </c>
      <c r="Y970" s="1">
        <v>85.6</v>
      </c>
      <c r="Z970" s="1">
        <v>2.11</v>
      </c>
      <c r="AA970" s="1">
        <v>204.9</v>
      </c>
      <c r="AB970" s="1">
        <v>51.01</v>
      </c>
      <c r="AC970" s="2">
        <v>31.04</v>
      </c>
      <c r="AD970" s="1">
        <v>29.7</v>
      </c>
      <c r="AE970" s="1">
        <v>32</v>
      </c>
      <c r="AF970" s="2">
        <v>30.94</v>
      </c>
      <c r="AG970" s="1">
        <v>30.15</v>
      </c>
      <c r="AH970" s="1">
        <v>31.48</v>
      </c>
      <c r="AI970" s="2">
        <v>30.4</v>
      </c>
      <c r="AJ970" s="1">
        <v>29.58</v>
      </c>
      <c r="AK970" s="1">
        <v>30.76</v>
      </c>
      <c r="AL970" s="2">
        <v>30.07</v>
      </c>
      <c r="AM970" s="1">
        <v>29.06</v>
      </c>
      <c r="AN970" s="1">
        <v>30.55</v>
      </c>
      <c r="AO970" s="1">
        <v>0.255</v>
      </c>
      <c r="AP970" s="1">
        <v>6.4000000000000001E-2</v>
      </c>
      <c r="AQ970" s="1">
        <v>32.97</v>
      </c>
      <c r="AR970" s="1">
        <v>91.4</v>
      </c>
      <c r="AS970" s="1">
        <v>7.1999999999999995E-2</v>
      </c>
      <c r="AT970" s="1">
        <v>15.86</v>
      </c>
      <c r="AU970" s="1">
        <v>25.69</v>
      </c>
      <c r="AV970" s="1">
        <v>16.52</v>
      </c>
      <c r="AW970" s="1">
        <v>23.03</v>
      </c>
      <c r="AX970" s="1">
        <v>744.2</v>
      </c>
      <c r="AY970" s="2">
        <f>+AX970*4*4.5/1000*5263/1000/10000*1000</f>
        <v>7.0501042799999993</v>
      </c>
      <c r="AZ970" s="1">
        <v>609.20000000000005</v>
      </c>
      <c r="BA970" s="1">
        <v>52633.59</v>
      </c>
      <c r="BB970" s="1">
        <v>63.03</v>
      </c>
      <c r="BC970" s="1">
        <v>5.4457319999999996</v>
      </c>
      <c r="BD970" s="2">
        <f>0.6108*EXP((U970*17.27)/(U970+237.3))</f>
        <v>3.1246374452941885</v>
      </c>
      <c r="BE970" s="2">
        <f>0.6108*EXP((V970*17.27)/(V970+237.3))</f>
        <v>8.298542265535394</v>
      </c>
      <c r="BF970" s="2">
        <f>+(BE970+BD970)/2</f>
        <v>5.7115898554147915</v>
      </c>
      <c r="BG970" s="2">
        <f>+((BD970*X970/100)+(BE970*Y970/100))/2</f>
        <v>3.9596975081323045</v>
      </c>
      <c r="BH970" s="2">
        <f>+BF970-BG970</f>
        <v>1.751892347282487</v>
      </c>
    </row>
    <row r="971" spans="1:60" x14ac:dyDescent="0.2">
      <c r="A971" s="5">
        <v>44068</v>
      </c>
      <c r="B971" s="3">
        <v>0</v>
      </c>
      <c r="C971" s="7">
        <v>238</v>
      </c>
      <c r="D971" s="1">
        <v>11.82</v>
      </c>
      <c r="E971" s="1">
        <v>27.03</v>
      </c>
      <c r="F971" s="1">
        <v>274.19760000000002</v>
      </c>
      <c r="G971" s="1">
        <v>49.91084</v>
      </c>
      <c r="H971" s="1">
        <v>-56.094200000000001</v>
      </c>
      <c r="I971" s="1">
        <v>-16.777159999999999</v>
      </c>
      <c r="J971" s="1">
        <v>33.79325</v>
      </c>
      <c r="K971" s="1">
        <v>306.94319999999999</v>
      </c>
      <c r="L971" s="1">
        <v>448.91550000000001</v>
      </c>
      <c r="M971" s="1">
        <v>488.23250000000002</v>
      </c>
      <c r="N971" s="1">
        <v>224.2868</v>
      </c>
      <c r="O971" s="1">
        <v>-39.317039999999999</v>
      </c>
      <c r="P971" s="2">
        <f>+G971/F971</f>
        <v>0.18202507972352783</v>
      </c>
      <c r="Q971" s="1">
        <v>184.96969999999999</v>
      </c>
      <c r="R971" s="1">
        <v>25.26</v>
      </c>
      <c r="S971" s="1">
        <v>47.3</v>
      </c>
      <c r="T971" s="1">
        <v>31.61</v>
      </c>
      <c r="U971" s="1">
        <v>24.09</v>
      </c>
      <c r="V971" s="1">
        <v>41.6</v>
      </c>
      <c r="W971" s="1">
        <v>84.5</v>
      </c>
      <c r="X971" s="1">
        <v>28.53</v>
      </c>
      <c r="Y971" s="1">
        <v>91.9</v>
      </c>
      <c r="Z971" s="1">
        <v>1.7190000000000001</v>
      </c>
      <c r="AA971" s="1">
        <v>192.2</v>
      </c>
      <c r="AB971" s="1">
        <v>95</v>
      </c>
      <c r="AC971" s="2">
        <v>30.88</v>
      </c>
      <c r="AD971" s="1">
        <v>29.61</v>
      </c>
      <c r="AE971" s="1">
        <v>31.55</v>
      </c>
      <c r="AF971" s="2">
        <v>30.85</v>
      </c>
      <c r="AG971" s="1">
        <v>30.05</v>
      </c>
      <c r="AH971" s="1">
        <v>31.27</v>
      </c>
      <c r="AI971" s="2">
        <v>30.47</v>
      </c>
      <c r="AJ971" s="1">
        <v>29.65</v>
      </c>
      <c r="AK971" s="1">
        <v>30.81</v>
      </c>
      <c r="AL971" s="2">
        <v>30.15</v>
      </c>
      <c r="AM971" s="1">
        <v>29.16</v>
      </c>
      <c r="AN971" s="1">
        <v>30.62</v>
      </c>
      <c r="AO971" s="1" t="s">
        <v>0</v>
      </c>
      <c r="AP971" s="1">
        <v>6.9000000000000006E-2</v>
      </c>
      <c r="AQ971" s="1">
        <v>32.729999999999997</v>
      </c>
      <c r="AR971" s="1">
        <v>90.9</v>
      </c>
      <c r="AS971" s="1">
        <v>7.6999999999999999E-2</v>
      </c>
      <c r="AT971" s="1">
        <v>16.399999999999999</v>
      </c>
      <c r="AU971" s="1">
        <v>27.62</v>
      </c>
      <c r="AV971" s="1">
        <v>17.07</v>
      </c>
      <c r="AW971" s="1">
        <v>24.85</v>
      </c>
      <c r="AX971" s="1">
        <v>1623</v>
      </c>
      <c r="AY971" s="2">
        <f>+AX971*4*4.5/1000*5263/1000/10000*1000</f>
        <v>15.375328200000002</v>
      </c>
      <c r="AZ971" s="1">
        <v>627.9</v>
      </c>
      <c r="BA971" s="1">
        <v>54252.34</v>
      </c>
      <c r="BB971" s="1">
        <v>65.2</v>
      </c>
      <c r="BC971" s="1">
        <v>5.633648</v>
      </c>
      <c r="BD971" s="2">
        <f>0.6108*EXP((U971*17.27)/(U971+237.3))</f>
        <v>3.0000746051789302</v>
      </c>
      <c r="BE971" s="2">
        <f>0.6108*EXP((V971*17.27)/(V971+237.3))</f>
        <v>8.0282186216264044</v>
      </c>
      <c r="BF971" s="2">
        <f>+(BE971+BD971)/2</f>
        <v>5.5141466134026675</v>
      </c>
      <c r="BG971" s="2">
        <f>+((BD971*X971/100)+(BE971*Y971/100))/2</f>
        <v>4.1169270990661078</v>
      </c>
      <c r="BH971" s="2">
        <f>+BF971-BG971</f>
        <v>1.3972195143365598</v>
      </c>
    </row>
    <row r="972" spans="1:60" x14ac:dyDescent="0.2">
      <c r="A972" s="5">
        <v>44069</v>
      </c>
      <c r="B972" s="3">
        <v>0</v>
      </c>
      <c r="C972" s="7">
        <v>239</v>
      </c>
      <c r="D972" s="1">
        <v>11.81</v>
      </c>
      <c r="E972" s="1">
        <v>27.49</v>
      </c>
      <c r="F972" s="1">
        <v>282.68220000000002</v>
      </c>
      <c r="G972" s="1">
        <v>50.206189999999999</v>
      </c>
      <c r="H972" s="1">
        <v>-60.660910000000001</v>
      </c>
      <c r="I972" s="1">
        <v>-18.355340000000002</v>
      </c>
      <c r="J972" s="1">
        <v>34.175350000000002</v>
      </c>
      <c r="K972" s="1">
        <v>307.32530000000003</v>
      </c>
      <c r="L972" s="1">
        <v>446.80220000000003</v>
      </c>
      <c r="M972" s="1">
        <v>489.10770000000002</v>
      </c>
      <c r="N972" s="1">
        <v>232.476</v>
      </c>
      <c r="O972" s="1">
        <v>-42.30556</v>
      </c>
      <c r="P972" s="2">
        <f>+G972/F972</f>
        <v>0.17760647822890863</v>
      </c>
      <c r="Q972" s="1">
        <v>190.1705</v>
      </c>
      <c r="R972" s="1">
        <v>25.34</v>
      </c>
      <c r="S972" s="1">
        <v>46.47</v>
      </c>
      <c r="T972" s="1">
        <v>31.79</v>
      </c>
      <c r="U972" s="1">
        <v>24.15</v>
      </c>
      <c r="V972" s="1">
        <v>42.16</v>
      </c>
      <c r="W972" s="1">
        <v>75.430000000000007</v>
      </c>
      <c r="X972" s="1">
        <v>27.34</v>
      </c>
      <c r="Y972" s="1">
        <v>94.4</v>
      </c>
      <c r="Z972" s="1">
        <v>1.7290000000000001</v>
      </c>
      <c r="AA972" s="1">
        <v>209</v>
      </c>
      <c r="AB972" s="1">
        <v>86</v>
      </c>
      <c r="AC972" s="2">
        <v>30.88</v>
      </c>
      <c r="AD972" s="1">
        <v>29.47</v>
      </c>
      <c r="AE972" s="1">
        <v>31.8</v>
      </c>
      <c r="AF972" s="2">
        <v>30.82</v>
      </c>
      <c r="AG972" s="1">
        <v>29.92</v>
      </c>
      <c r="AH972" s="1">
        <v>31.27</v>
      </c>
      <c r="AI972" s="2">
        <v>30.47</v>
      </c>
      <c r="AJ972" s="1">
        <v>29.56</v>
      </c>
      <c r="AK972" s="1">
        <v>30.84</v>
      </c>
      <c r="AL972" s="2">
        <v>30.19</v>
      </c>
      <c r="AM972" s="1">
        <v>29.1</v>
      </c>
      <c r="AN972" s="1">
        <v>30.67</v>
      </c>
      <c r="AO972" s="1" t="s">
        <v>0</v>
      </c>
      <c r="AP972" s="1">
        <v>9.8000000000000004E-2</v>
      </c>
      <c r="AQ972" s="1">
        <v>32.67</v>
      </c>
      <c r="AR972" s="1">
        <v>90.8</v>
      </c>
      <c r="AS972" s="1">
        <v>0.109</v>
      </c>
      <c r="AT972" s="1">
        <v>20.71</v>
      </c>
      <c r="AU972" s="1">
        <v>39.270000000000003</v>
      </c>
      <c r="AV972" s="1">
        <v>21.56</v>
      </c>
      <c r="AW972" s="1">
        <v>35.36</v>
      </c>
      <c r="AX972" s="1">
        <v>8.1300000000000008</v>
      </c>
      <c r="AY972" s="2">
        <f>+AX972*4*4.5/1000*5263/1000/10000*1000</f>
        <v>7.7018741999999987E-2</v>
      </c>
      <c r="AZ972" s="1">
        <v>661.9</v>
      </c>
      <c r="BA972" s="1">
        <v>57188.82</v>
      </c>
      <c r="BB972" s="1">
        <v>68.03</v>
      </c>
      <c r="BC972" s="1">
        <v>5.8777030000000003</v>
      </c>
      <c r="BD972" s="2">
        <f>0.6108*EXP((U972*17.27)/(U972+237.3))</f>
        <v>3.0108883794719947</v>
      </c>
      <c r="BE972" s="2">
        <f>0.6108*EXP((V972*17.27)/(V972+237.3))</f>
        <v>8.2681232848173192</v>
      </c>
      <c r="BF972" s="2">
        <f>+(BE972+BD972)/2</f>
        <v>5.6395058321446569</v>
      </c>
      <c r="BG972" s="2">
        <f>+((BD972*X972/100)+(BE972*Y972/100))/2</f>
        <v>4.3141426319075968</v>
      </c>
      <c r="BH972" s="2">
        <f>+BF972-BG972</f>
        <v>1.3253632002370601</v>
      </c>
    </row>
    <row r="973" spans="1:60" x14ac:dyDescent="0.2">
      <c r="A973" s="5">
        <v>44070</v>
      </c>
      <c r="B973" s="3">
        <v>0</v>
      </c>
      <c r="C973" s="7">
        <v>240</v>
      </c>
      <c r="D973" s="1">
        <v>11.78</v>
      </c>
      <c r="E973" s="1">
        <v>25.76</v>
      </c>
      <c r="F973" s="1">
        <v>279.73270000000002</v>
      </c>
      <c r="G973" s="1">
        <v>50.247540000000001</v>
      </c>
      <c r="H973" s="1">
        <v>-66.812619999999995</v>
      </c>
      <c r="I973" s="1">
        <v>-19.544879999999999</v>
      </c>
      <c r="J973" s="1">
        <v>34.185989999999997</v>
      </c>
      <c r="K973" s="1">
        <v>307.33600000000001</v>
      </c>
      <c r="L973" s="1">
        <v>440.7355</v>
      </c>
      <c r="M973" s="1">
        <v>488.00319999999999</v>
      </c>
      <c r="N973" s="1">
        <v>229.48509999999999</v>
      </c>
      <c r="O973" s="1">
        <v>-47.267740000000003</v>
      </c>
      <c r="P973" s="2">
        <f>+G973/F973</f>
        <v>0.17962697961303772</v>
      </c>
      <c r="Q973" s="1">
        <v>182.2174</v>
      </c>
      <c r="R973" s="1">
        <v>25.13</v>
      </c>
      <c r="S973" s="1">
        <v>46.06</v>
      </c>
      <c r="T973" s="1">
        <v>31.9</v>
      </c>
      <c r="U973" s="1">
        <v>23.85</v>
      </c>
      <c r="V973" s="1">
        <v>41.19</v>
      </c>
      <c r="W973" s="1">
        <v>86.1</v>
      </c>
      <c r="X973" s="1">
        <v>25.75</v>
      </c>
      <c r="Y973" s="1">
        <v>90.9</v>
      </c>
      <c r="Z973" s="1">
        <v>1.74</v>
      </c>
      <c r="AA973" s="1">
        <v>215.7</v>
      </c>
      <c r="AB973" s="1">
        <v>71.209999999999994</v>
      </c>
      <c r="AC973" s="2">
        <v>30.94</v>
      </c>
      <c r="AD973" s="1">
        <v>29.63</v>
      </c>
      <c r="AE973" s="1">
        <v>31.72</v>
      </c>
      <c r="AF973" s="2">
        <v>30.9</v>
      </c>
      <c r="AG973" s="1">
        <v>30.03</v>
      </c>
      <c r="AH973" s="1">
        <v>31.27</v>
      </c>
      <c r="AI973" s="2">
        <v>30.5</v>
      </c>
      <c r="AJ973" s="1">
        <v>29.55</v>
      </c>
      <c r="AK973" s="1">
        <v>30.91</v>
      </c>
      <c r="AL973" s="2">
        <v>30.24</v>
      </c>
      <c r="AM973" s="1">
        <v>29.09</v>
      </c>
      <c r="AN973" s="1">
        <v>30.75</v>
      </c>
      <c r="AO973" s="1" t="s">
        <v>0</v>
      </c>
      <c r="AP973" s="1">
        <v>9.2999999999999999E-2</v>
      </c>
      <c r="AQ973" s="1">
        <v>32.68</v>
      </c>
      <c r="AR973" s="1">
        <v>90.8</v>
      </c>
      <c r="AS973" s="1">
        <v>0.10299999999999999</v>
      </c>
      <c r="AT973" s="1">
        <v>19.809999999999999</v>
      </c>
      <c r="AU973" s="1">
        <v>37.06</v>
      </c>
      <c r="AV973" s="1">
        <v>20.63</v>
      </c>
      <c r="AW973" s="1">
        <v>33.4</v>
      </c>
      <c r="AX973" s="1">
        <v>1248</v>
      </c>
      <c r="AY973" s="2">
        <f>+AX973*4*4.5/1000*5263/1000/10000*1000</f>
        <v>11.822803200000001</v>
      </c>
      <c r="AZ973" s="1">
        <v>655.8</v>
      </c>
      <c r="BA973" s="1">
        <v>56660.59</v>
      </c>
      <c r="BB973" s="1">
        <v>64.650000000000006</v>
      </c>
      <c r="BC973" s="1">
        <v>5.5854439999999999</v>
      </c>
      <c r="BD973" s="2">
        <f>0.6108*EXP((U973*17.27)/(U973+237.3))</f>
        <v>2.9571576069152328</v>
      </c>
      <c r="BE973" s="2">
        <f>0.6108*EXP((V973*17.27)/(V973+237.3))</f>
        <v>7.8564096114051658</v>
      </c>
      <c r="BF973" s="2">
        <f>+(BE973+BD973)/2</f>
        <v>5.4067836091601995</v>
      </c>
      <c r="BG973" s="2">
        <f>+((BD973*X973/100)+(BE973*Y973/100))/2</f>
        <v>3.9514722102739839</v>
      </c>
      <c r="BH973" s="2">
        <f>+BF973-BG973</f>
        <v>1.4553113988862156</v>
      </c>
    </row>
    <row r="974" spans="1:60" x14ac:dyDescent="0.2">
      <c r="A974" s="5">
        <v>44071</v>
      </c>
      <c r="B974" s="3">
        <v>0</v>
      </c>
      <c r="C974" s="7">
        <v>241</v>
      </c>
      <c r="D974" s="1">
        <v>11.74</v>
      </c>
      <c r="E974" s="1">
        <v>29.47</v>
      </c>
      <c r="F974" s="1">
        <v>266.87670000000003</v>
      </c>
      <c r="G974" s="1">
        <v>48.697119999999998</v>
      </c>
      <c r="H974" s="1">
        <v>-51.221969999999999</v>
      </c>
      <c r="I974" s="1">
        <v>-11.34421</v>
      </c>
      <c r="J974" s="1">
        <v>32.602939999999997</v>
      </c>
      <c r="K974" s="1">
        <v>305.75290000000001</v>
      </c>
      <c r="L974" s="1">
        <v>445.39409999999998</v>
      </c>
      <c r="M974" s="1">
        <v>485.27190000000002</v>
      </c>
      <c r="N974" s="1">
        <v>218.17959999999999</v>
      </c>
      <c r="O974" s="1">
        <v>-39.877760000000002</v>
      </c>
      <c r="P974" s="2">
        <f>+G974/F974</f>
        <v>0.18247048168686136</v>
      </c>
      <c r="Q974" s="1">
        <v>178.30179999999999</v>
      </c>
      <c r="R974" s="1">
        <v>24.01</v>
      </c>
      <c r="S974" s="1">
        <v>43.54</v>
      </c>
      <c r="T974" s="1">
        <v>31.01</v>
      </c>
      <c r="U974" s="1">
        <v>22.87</v>
      </c>
      <c r="V974" s="1">
        <v>39.75</v>
      </c>
      <c r="W974" s="1">
        <v>71.349999999999994</v>
      </c>
      <c r="X974" s="1">
        <v>33.130000000000003</v>
      </c>
      <c r="Y974" s="1">
        <v>88.8</v>
      </c>
      <c r="Z974" s="1">
        <v>2.964</v>
      </c>
      <c r="AA974" s="1">
        <v>181.9</v>
      </c>
      <c r="AB974" s="1">
        <v>53.78</v>
      </c>
      <c r="AC974" s="2">
        <v>30.75</v>
      </c>
      <c r="AD974" s="1">
        <v>29.46</v>
      </c>
      <c r="AE974" s="1">
        <v>31.42</v>
      </c>
      <c r="AF974" s="2">
        <v>30.77</v>
      </c>
      <c r="AG974" s="1">
        <v>29.98</v>
      </c>
      <c r="AH974" s="1">
        <v>31.2</v>
      </c>
      <c r="AI974" s="2">
        <v>30.47</v>
      </c>
      <c r="AJ974" s="1">
        <v>29.66</v>
      </c>
      <c r="AK974" s="1">
        <v>30.8</v>
      </c>
      <c r="AL974" s="2">
        <v>30.22</v>
      </c>
      <c r="AM974" s="1">
        <v>29.21</v>
      </c>
      <c r="AN974" s="1">
        <v>30.65</v>
      </c>
      <c r="AO974" s="1" t="s">
        <v>0</v>
      </c>
      <c r="AP974" s="1">
        <v>9.5000000000000001E-2</v>
      </c>
      <c r="AQ974" s="1">
        <v>32.49</v>
      </c>
      <c r="AR974" s="1">
        <v>90.5</v>
      </c>
      <c r="AS974" s="1">
        <v>0.105</v>
      </c>
      <c r="AT974" s="1">
        <v>20.329999999999998</v>
      </c>
      <c r="AU974" s="1">
        <v>37.64</v>
      </c>
      <c r="AV974" s="1">
        <v>21.16</v>
      </c>
      <c r="AW974" s="1">
        <v>34</v>
      </c>
      <c r="AX974" s="1">
        <v>0</v>
      </c>
      <c r="AY974" s="2">
        <f>+AX974*4*4.5/1000*5263/1000/10000*1000</f>
        <v>0</v>
      </c>
      <c r="AZ974" s="1">
        <v>629.4</v>
      </c>
      <c r="BA974" s="1">
        <v>54384.36</v>
      </c>
      <c r="BB974" s="1">
        <v>57.64</v>
      </c>
      <c r="BC974" s="1">
        <v>4.9803709999999999</v>
      </c>
      <c r="BD974" s="2">
        <f>0.6108*EXP((U974*17.27)/(U974+237.3))</f>
        <v>2.7874228455553429</v>
      </c>
      <c r="BE974" s="2">
        <f>0.6108*EXP((V974*17.27)/(V974+237.3))</f>
        <v>7.2779061647770709</v>
      </c>
      <c r="BF974" s="2">
        <f>+(BE974+BD974)/2</f>
        <v>5.0326645051662071</v>
      </c>
      <c r="BG974" s="2">
        <f>+((BD974*X974/100)+(BE974*Y974/100))/2</f>
        <v>3.6931269315272619</v>
      </c>
      <c r="BH974" s="2">
        <f>+BF974-BG974</f>
        <v>1.3395375736389452</v>
      </c>
    </row>
    <row r="975" spans="1:60" x14ac:dyDescent="0.2">
      <c r="A975" s="5">
        <v>44072</v>
      </c>
      <c r="B975" s="3">
        <v>0</v>
      </c>
      <c r="C975" s="7">
        <v>242</v>
      </c>
      <c r="D975" s="1">
        <v>11.85</v>
      </c>
      <c r="E975" s="1">
        <v>28.23</v>
      </c>
      <c r="F975" s="1">
        <v>220.75550000000001</v>
      </c>
      <c r="G975" s="1">
        <v>39.10792</v>
      </c>
      <c r="H975" s="1">
        <v>-37.090769999999999</v>
      </c>
      <c r="I975" s="1">
        <f>+(I974+I976)/2</f>
        <v>-8.5972480000000004</v>
      </c>
      <c r="J975" s="1">
        <v>31.14771</v>
      </c>
      <c r="K975" s="1">
        <v>304.29770000000002</v>
      </c>
      <c r="L975" s="1">
        <v>449.57749999999999</v>
      </c>
      <c r="M975" s="1">
        <f>+(M974+M976)/2</f>
        <v>476.77710000000002</v>
      </c>
      <c r="N975" s="1">
        <v>181.64750000000001</v>
      </c>
      <c r="O975" s="1">
        <f>+(O974+O976)/2</f>
        <v>-30.258140000000001</v>
      </c>
      <c r="P975" s="2">
        <f>+G975/F975</f>
        <v>0.17715490667276693</v>
      </c>
      <c r="Q975" s="1">
        <f>+(Q974+Q976)/2</f>
        <v>141.48699999999999</v>
      </c>
      <c r="R975" s="1">
        <v>23</v>
      </c>
      <c r="S975" s="1">
        <v>39.130000000000003</v>
      </c>
      <c r="T975" s="1">
        <v>30.32</v>
      </c>
      <c r="U975" s="1">
        <v>25.47</v>
      </c>
      <c r="V975" s="1">
        <v>35.85</v>
      </c>
      <c r="W975" s="1">
        <v>77.849999999999994</v>
      </c>
      <c r="X975" s="1">
        <v>47.01</v>
      </c>
      <c r="Y975" s="1">
        <v>78.45</v>
      </c>
      <c r="Z975" s="1">
        <v>2.62</v>
      </c>
      <c r="AA975" s="1">
        <v>181.6</v>
      </c>
      <c r="AB975" s="1">
        <v>39.22</v>
      </c>
      <c r="AC975" s="2">
        <v>30.73</v>
      </c>
      <c r="AD975" s="1">
        <v>29.87</v>
      </c>
      <c r="AE975" s="1">
        <v>31.25</v>
      </c>
      <c r="AF975" s="2">
        <v>30.8</v>
      </c>
      <c r="AG975" s="1">
        <v>30.29</v>
      </c>
      <c r="AH975" s="1">
        <v>31.21</v>
      </c>
      <c r="AI975" s="2">
        <v>30.54</v>
      </c>
      <c r="AJ975" s="1">
        <v>29.9</v>
      </c>
      <c r="AK975" s="1">
        <v>30.88</v>
      </c>
      <c r="AL975" s="2">
        <v>30.3</v>
      </c>
      <c r="AM975" s="1">
        <v>29.45</v>
      </c>
      <c r="AN975" s="1">
        <v>30.67</v>
      </c>
      <c r="AO975" s="1" t="s">
        <v>0</v>
      </c>
      <c r="AP975" s="1">
        <v>9.0999999999999998E-2</v>
      </c>
      <c r="AQ975" s="1">
        <v>32.369999999999997</v>
      </c>
      <c r="AR975" s="1">
        <v>90.2</v>
      </c>
      <c r="AS975" s="1">
        <v>0.10199999999999999</v>
      </c>
      <c r="AT975" s="1">
        <v>20.22</v>
      </c>
      <c r="AU975" s="1">
        <v>36.270000000000003</v>
      </c>
      <c r="AV975" s="1">
        <v>21.04</v>
      </c>
      <c r="AW975" s="1">
        <v>32.799999999999997</v>
      </c>
      <c r="AX975" s="1">
        <v>1234</v>
      </c>
      <c r="AY975" s="2">
        <f>+AX975*4*4.5/1000*5263/1000/10000*1000</f>
        <v>11.6901756</v>
      </c>
      <c r="AZ975" s="1">
        <v>516.9</v>
      </c>
      <c r="BA975" s="1">
        <v>44664.43</v>
      </c>
      <c r="BB975" s="1">
        <v>45.61</v>
      </c>
      <c r="BC975" s="1">
        <v>3.9410409999999998</v>
      </c>
      <c r="BD975" s="2">
        <f>0.6108*EXP((U975*17.27)/(U975+237.3))</f>
        <v>3.2575518070470966</v>
      </c>
      <c r="BE975" s="2">
        <f>0.6108*EXP((V975*17.27)/(V975+237.3))</f>
        <v>5.8922770602043153</v>
      </c>
      <c r="BF975" s="2">
        <f>+(BE975+BD975)/2</f>
        <v>4.5749144336257057</v>
      </c>
      <c r="BG975" s="2">
        <f>+((BD975*X975/100)+(BE975*Y975/100))/2</f>
        <v>3.0769332291115625</v>
      </c>
      <c r="BH975" s="2">
        <f>+BF975-BG975</f>
        <v>1.4979812045141432</v>
      </c>
    </row>
    <row r="976" spans="1:60" x14ac:dyDescent="0.2">
      <c r="A976" s="5">
        <v>44073</v>
      </c>
      <c r="B976" s="3">
        <v>0</v>
      </c>
      <c r="C976" s="7">
        <v>243</v>
      </c>
      <c r="D976" s="1">
        <v>11.81</v>
      </c>
      <c r="E976" s="1">
        <v>25.46</v>
      </c>
      <c r="F976" s="1">
        <v>153.3537</v>
      </c>
      <c r="G976" s="1">
        <v>28.042929999999998</v>
      </c>
      <c r="H976" s="1">
        <v>-26.488810000000001</v>
      </c>
      <c r="I976" s="1">
        <v>-5.8502859999999997</v>
      </c>
      <c r="J976" s="1">
        <v>29.166139999999999</v>
      </c>
      <c r="K976" s="1">
        <v>302.31610000000001</v>
      </c>
      <c r="L976" s="1">
        <v>447.64370000000002</v>
      </c>
      <c r="M976" s="1">
        <v>468.28230000000002</v>
      </c>
      <c r="N976" s="1">
        <v>125.3107</v>
      </c>
      <c r="O976" s="1">
        <v>-20.63852</v>
      </c>
      <c r="P976" s="2">
        <f>+G976/F976</f>
        <v>0.1828643847523731</v>
      </c>
      <c r="Q976" s="1">
        <v>104.6722</v>
      </c>
      <c r="R976" s="1">
        <v>24.2</v>
      </c>
      <c r="S976" s="1">
        <v>38.93</v>
      </c>
      <c r="T976" s="1">
        <v>28.24</v>
      </c>
      <c r="U976" s="1">
        <v>24.13</v>
      </c>
      <c r="V976" s="1">
        <v>35.479999999999997</v>
      </c>
      <c r="W976" s="1">
        <v>97.8</v>
      </c>
      <c r="X976" s="1">
        <v>44.39</v>
      </c>
      <c r="Y976" s="1">
        <v>98.8</v>
      </c>
      <c r="Z976" s="1">
        <v>1.5429999999999999</v>
      </c>
      <c r="AA976" s="1">
        <v>155.5</v>
      </c>
      <c r="AB976" s="1">
        <v>66.17</v>
      </c>
      <c r="AC976" s="2">
        <v>29.64</v>
      </c>
      <c r="AD976" s="1">
        <v>27.48</v>
      </c>
      <c r="AE976" s="1">
        <v>31.06</v>
      </c>
      <c r="AF976" s="2">
        <v>30.09</v>
      </c>
      <c r="AG976" s="1">
        <v>29.2</v>
      </c>
      <c r="AH976" s="1">
        <v>31.04</v>
      </c>
      <c r="AI976" s="2">
        <v>30.42</v>
      </c>
      <c r="AJ976" s="1">
        <v>29.63</v>
      </c>
      <c r="AK976" s="1">
        <v>31.14</v>
      </c>
      <c r="AL976" s="2">
        <v>30.24</v>
      </c>
      <c r="AM976" s="1">
        <v>29.25</v>
      </c>
      <c r="AN976" s="1">
        <v>31.14</v>
      </c>
      <c r="AO976" s="1" t="s">
        <v>0</v>
      </c>
      <c r="AP976" s="1">
        <v>9.6000000000000002E-2</v>
      </c>
      <c r="AQ976" s="1">
        <v>31.75</v>
      </c>
      <c r="AR976" s="1">
        <v>89.1</v>
      </c>
      <c r="AS976" s="1">
        <v>0.105</v>
      </c>
      <c r="AT976" s="1">
        <v>21.08</v>
      </c>
      <c r="AU976" s="1">
        <v>37.82</v>
      </c>
      <c r="AV976" s="1">
        <v>21.9</v>
      </c>
      <c r="AW976" s="1">
        <v>34.47</v>
      </c>
      <c r="AX976" s="1">
        <v>0</v>
      </c>
      <c r="AY976" s="2">
        <f>+AX976*4*4.5/1000*5263/1000/10000*1000</f>
        <v>0</v>
      </c>
      <c r="AZ976" s="1">
        <v>368.6</v>
      </c>
      <c r="BA976" s="1">
        <v>31845.38</v>
      </c>
      <c r="BB976" s="1">
        <v>31.7</v>
      </c>
      <c r="BC976" s="1">
        <v>2.7390560000000002</v>
      </c>
      <c r="BD976" s="2">
        <f>0.6108*EXP((U976*17.27)/(U976+237.3))</f>
        <v>3.0072800158955513</v>
      </c>
      <c r="BE976" s="2">
        <f>0.6108*EXP((V976*17.27)/(V976+237.3))</f>
        <v>5.7735773555217138</v>
      </c>
      <c r="BF976" s="2">
        <f>+(BE976+BD976)/2</f>
        <v>4.390428685708633</v>
      </c>
      <c r="BG976" s="2">
        <f>+((BD976*X976/100)+(BE976*Y976/100))/2</f>
        <v>3.5196130131557442</v>
      </c>
      <c r="BH976" s="2">
        <f>+BF976-BG976</f>
        <v>0.87081567255288883</v>
      </c>
    </row>
    <row r="977" spans="1:63" x14ac:dyDescent="0.2">
      <c r="A977" s="5">
        <v>44074</v>
      </c>
      <c r="B977" s="3">
        <v>0</v>
      </c>
      <c r="C977" s="7">
        <v>244</v>
      </c>
      <c r="D977" s="1">
        <v>11.72</v>
      </c>
      <c r="E977" s="1">
        <v>26.09</v>
      </c>
      <c r="F977" s="1">
        <v>260.76900000000001</v>
      </c>
      <c r="G977" s="1">
        <v>41.75461</v>
      </c>
      <c r="H977" s="1">
        <v>-42.490349999999999</v>
      </c>
      <c r="I977" s="1">
        <v>-10.153600000000001</v>
      </c>
      <c r="J977" s="1">
        <v>31.294609999999999</v>
      </c>
      <c r="K977" s="1">
        <v>304.44459999999998</v>
      </c>
      <c r="L977" s="1">
        <v>445.50020000000001</v>
      </c>
      <c r="M977" s="1">
        <v>477.83699999999999</v>
      </c>
      <c r="N977" s="1">
        <v>219.01439999999999</v>
      </c>
      <c r="O977" s="1">
        <v>-32.336759999999998</v>
      </c>
      <c r="P977" s="2">
        <f>+G977/F977</f>
        <v>0.16012106500389234</v>
      </c>
      <c r="Q977" s="1">
        <v>186.67760000000001</v>
      </c>
      <c r="R977" s="1">
        <v>25.53</v>
      </c>
      <c r="S977" s="1">
        <v>41.55</v>
      </c>
      <c r="T977" s="1">
        <v>29.73</v>
      </c>
      <c r="U977" s="1">
        <v>25.13</v>
      </c>
      <c r="V977" s="1">
        <v>37.79</v>
      </c>
      <c r="W977" s="1">
        <v>94</v>
      </c>
      <c r="X977" s="1">
        <v>42.94</v>
      </c>
      <c r="Y977" s="1">
        <v>99.2</v>
      </c>
      <c r="Z977" s="1">
        <v>1.585</v>
      </c>
      <c r="AA977" s="1">
        <v>203</v>
      </c>
      <c r="AB977" s="1">
        <v>73.12</v>
      </c>
      <c r="AC977" s="2">
        <v>29.22</v>
      </c>
      <c r="AD977" s="1">
        <v>28.15</v>
      </c>
      <c r="AE977" s="1">
        <v>30.08</v>
      </c>
      <c r="AF977" s="2">
        <v>29.59</v>
      </c>
      <c r="AG977" s="1">
        <v>28.82</v>
      </c>
      <c r="AH977" s="1">
        <v>30.02</v>
      </c>
      <c r="AI977" s="2">
        <v>30.05</v>
      </c>
      <c r="AJ977" s="1">
        <v>29.31</v>
      </c>
      <c r="AK977" s="1">
        <v>30.36</v>
      </c>
      <c r="AL977" s="2">
        <v>30.01</v>
      </c>
      <c r="AM977" s="1">
        <v>29.13</v>
      </c>
      <c r="AN977" s="1">
        <v>30.4</v>
      </c>
      <c r="AO977" s="1">
        <v>0.32100000000000001</v>
      </c>
      <c r="AP977" s="1">
        <v>9.2999999999999999E-2</v>
      </c>
      <c r="AQ977" s="1">
        <v>30.83</v>
      </c>
      <c r="AR977" s="1">
        <v>87.5</v>
      </c>
      <c r="AS977" s="1">
        <v>0.10100000000000001</v>
      </c>
      <c r="AT977" s="1">
        <v>21.08</v>
      </c>
      <c r="AU977" s="1">
        <v>36.22</v>
      </c>
      <c r="AV977" s="1">
        <v>21.85</v>
      </c>
      <c r="AW977" s="1">
        <v>33.42</v>
      </c>
      <c r="AX977" s="1">
        <v>0</v>
      </c>
      <c r="AY977" s="2">
        <f>+AX977*4*4.5/1000*5263/1000/10000*1000</f>
        <v>0</v>
      </c>
      <c r="AZ977" s="1">
        <v>627.5</v>
      </c>
      <c r="BA977" s="1">
        <v>54217.8</v>
      </c>
      <c r="BB977" s="1">
        <v>58.69</v>
      </c>
      <c r="BC977" s="1">
        <v>5.0708679999999999</v>
      </c>
      <c r="BD977" s="2">
        <f>0.6108*EXP((U977*17.27)/(U977+237.3))</f>
        <v>3.1923903510519973</v>
      </c>
      <c r="BE977" s="2">
        <f>0.6108*EXP((V977*17.27)/(V977+237.3))</f>
        <v>6.5499005144891331</v>
      </c>
      <c r="BF977" s="2">
        <f>+(BE977+BD977)/2</f>
        <v>4.8711454327705654</v>
      </c>
      <c r="BG977" s="2">
        <f>+((BD977*X977/100)+(BE977*Y977/100))/2</f>
        <v>3.9341568635574737</v>
      </c>
      <c r="BH977" s="2">
        <f>+BF977-BG977</f>
        <v>0.9369885692130917</v>
      </c>
      <c r="BI977" s="4">
        <f>+A977</f>
        <v>44074</v>
      </c>
      <c r="BJ977" s="1">
        <f>+AVERAGE(BH948:BH977)</f>
        <v>1.3963553585981403</v>
      </c>
    </row>
    <row r="978" spans="1:63" x14ac:dyDescent="0.2">
      <c r="A978" s="5">
        <v>44075</v>
      </c>
      <c r="B978" s="3">
        <v>0</v>
      </c>
      <c r="C978" s="7">
        <v>245</v>
      </c>
      <c r="D978" s="1">
        <v>11.74</v>
      </c>
      <c r="E978" s="1">
        <v>24.11</v>
      </c>
      <c r="F978" s="1">
        <v>138.97620000000001</v>
      </c>
      <c r="G978" s="1">
        <v>23.170169999999999</v>
      </c>
      <c r="H978" s="1">
        <v>-28.60904</v>
      </c>
      <c r="I978" s="1">
        <v>-3.8934000000000002</v>
      </c>
      <c r="J978" s="1">
        <v>27.480060000000002</v>
      </c>
      <c r="K978" s="1">
        <v>300.63</v>
      </c>
      <c r="L978" s="1">
        <v>434.7577</v>
      </c>
      <c r="M978" s="1">
        <v>459.47340000000003</v>
      </c>
      <c r="N978" s="1">
        <v>115.806</v>
      </c>
      <c r="O978" s="1">
        <v>-24.71564</v>
      </c>
      <c r="P978" s="2">
        <f>+G978/F978</f>
        <v>0.16672041687713435</v>
      </c>
      <c r="Q978" s="1">
        <v>91.090379999999996</v>
      </c>
      <c r="R978" s="1">
        <v>23.4</v>
      </c>
      <c r="S978" s="1">
        <v>35.659999999999997</v>
      </c>
      <c r="T978" s="1">
        <v>26.67</v>
      </c>
      <c r="U978" s="1">
        <v>23.25</v>
      </c>
      <c r="V978" s="1">
        <v>32.909999999999997</v>
      </c>
      <c r="W978" s="1">
        <v>96.3</v>
      </c>
      <c r="X978" s="1">
        <v>65.599999999999994</v>
      </c>
      <c r="Y978" s="1">
        <v>98.5</v>
      </c>
      <c r="Z978" s="1">
        <v>2.1509999999999998</v>
      </c>
      <c r="AA978" s="1">
        <v>123</v>
      </c>
      <c r="AB978" s="1">
        <v>50.42</v>
      </c>
      <c r="AC978" s="2">
        <v>28.85</v>
      </c>
      <c r="AD978" s="1">
        <v>27.78</v>
      </c>
      <c r="AE978" s="1">
        <v>29.72</v>
      </c>
      <c r="AF978" s="2">
        <v>29.46</v>
      </c>
      <c r="AG978" s="1">
        <v>29.06</v>
      </c>
      <c r="AH978" s="1">
        <v>29.92</v>
      </c>
      <c r="AI978" s="2">
        <v>29.85</v>
      </c>
      <c r="AJ978" s="1">
        <v>29.21</v>
      </c>
      <c r="AK978" s="1">
        <v>30.31</v>
      </c>
      <c r="AL978" s="2">
        <v>29.84</v>
      </c>
      <c r="AM978" s="1">
        <v>29.05</v>
      </c>
      <c r="AN978" s="1">
        <v>30.42</v>
      </c>
      <c r="AO978" s="1" t="s">
        <v>0</v>
      </c>
      <c r="AP978" s="1">
        <v>0.09</v>
      </c>
      <c r="AQ978" s="1">
        <v>30.41</v>
      </c>
      <c r="AR978" s="1">
        <v>86.8</v>
      </c>
      <c r="AS978" s="1">
        <v>9.7000000000000003E-2</v>
      </c>
      <c r="AT978" s="1">
        <v>20.72</v>
      </c>
      <c r="AU978" s="1">
        <v>34.950000000000003</v>
      </c>
      <c r="AV978" s="1">
        <v>21.45</v>
      </c>
      <c r="AW978" s="1">
        <v>32.43</v>
      </c>
      <c r="AX978" s="1">
        <v>0</v>
      </c>
      <c r="AY978" s="2">
        <f>+AX978*4*4.5/1000*5263/1000/10000*1000</f>
        <v>0</v>
      </c>
      <c r="AZ978" s="1">
        <v>332.9</v>
      </c>
      <c r="BA978" s="1">
        <v>28762.18</v>
      </c>
      <c r="BB978" s="1">
        <v>30.71</v>
      </c>
      <c r="BC978" s="1">
        <v>2.653089</v>
      </c>
      <c r="BD978" s="2">
        <f>0.6108*EXP((U978*17.27)/(U978+237.3))</f>
        <v>2.8522006755110962</v>
      </c>
      <c r="BE978" s="2">
        <f>0.6108*EXP((V978*17.27)/(V978+237.3))</f>
        <v>5.0048099461532711</v>
      </c>
      <c r="BF978" s="2">
        <f>+(BE978+BD978)/2</f>
        <v>3.9285053108321835</v>
      </c>
      <c r="BG978" s="2">
        <f>+((BD978*X978/100)+(BE978*Y978/100))/2</f>
        <v>3.4003907200481258</v>
      </c>
      <c r="BH978" s="2">
        <f>+BF978-BG978</f>
        <v>0.52811459078405765</v>
      </c>
    </row>
    <row r="979" spans="1:63" x14ac:dyDescent="0.2">
      <c r="A979" s="5">
        <v>44076</v>
      </c>
      <c r="B979" s="3">
        <v>0</v>
      </c>
      <c r="C979" s="7">
        <v>246</v>
      </c>
      <c r="D979" s="1">
        <v>11.69</v>
      </c>
      <c r="E979" s="1">
        <v>25.86</v>
      </c>
      <c r="F979" s="1">
        <v>275.45069999999998</v>
      </c>
      <c r="G979" s="1">
        <v>42.328240000000001</v>
      </c>
      <c r="H979" s="1">
        <v>-51.113680000000002</v>
      </c>
      <c r="I979" s="1">
        <v>-11.99507</v>
      </c>
      <c r="J979" s="1">
        <v>31.135549999999999</v>
      </c>
      <c r="K979" s="1">
        <v>304.28550000000001</v>
      </c>
      <c r="L979" s="1">
        <v>436.21660000000003</v>
      </c>
      <c r="M979" s="1">
        <v>475.33510000000001</v>
      </c>
      <c r="N979" s="1">
        <v>233.1225</v>
      </c>
      <c r="O979" s="1">
        <v>-39.11862</v>
      </c>
      <c r="P979" s="2">
        <f>+G979/F979</f>
        <v>0.15366902316821124</v>
      </c>
      <c r="Q979" s="1">
        <v>194.00389999999999</v>
      </c>
      <c r="R979" s="1">
        <v>23.87</v>
      </c>
      <c r="S979" s="1">
        <v>42.47</v>
      </c>
      <c r="T979" s="1">
        <v>29.52</v>
      </c>
      <c r="U979" s="1">
        <v>23.57</v>
      </c>
      <c r="V979" s="1">
        <v>38.15</v>
      </c>
      <c r="W979" s="1">
        <v>95.6</v>
      </c>
      <c r="X979" s="1">
        <v>38.28</v>
      </c>
      <c r="Y979" s="1">
        <v>98.5</v>
      </c>
      <c r="Z979" s="1">
        <v>1.554</v>
      </c>
      <c r="AA979" s="1">
        <v>144.80000000000001</v>
      </c>
      <c r="AB979" s="1">
        <v>88.3</v>
      </c>
      <c r="AC979" s="2">
        <v>28.44</v>
      </c>
      <c r="AD979" s="1">
        <v>27.22</v>
      </c>
      <c r="AE979" s="1">
        <v>29.44</v>
      </c>
      <c r="AF979" s="2">
        <v>28.86</v>
      </c>
      <c r="AG979" s="1">
        <v>28.06</v>
      </c>
      <c r="AH979" s="1">
        <v>29.28</v>
      </c>
      <c r="AI979" s="2">
        <v>29.44</v>
      </c>
      <c r="AJ979" s="1">
        <v>28.69</v>
      </c>
      <c r="AK979" s="1">
        <v>29.76</v>
      </c>
      <c r="AL979" s="2">
        <v>29.54</v>
      </c>
      <c r="AM979" s="1">
        <v>28.66</v>
      </c>
      <c r="AN979" s="1">
        <v>30.01</v>
      </c>
      <c r="AO979" s="1" t="s">
        <v>0</v>
      </c>
      <c r="AP979" s="1">
        <v>0.09</v>
      </c>
      <c r="AQ979" s="1">
        <v>29.88</v>
      </c>
      <c r="AR979" s="1">
        <v>85.8</v>
      </c>
      <c r="AS979" s="1">
        <v>9.6000000000000002E-2</v>
      </c>
      <c r="AT979" s="1">
        <v>21.07</v>
      </c>
      <c r="AU979" s="1">
        <v>34.53</v>
      </c>
      <c r="AV979" s="1">
        <v>21.79</v>
      </c>
      <c r="AW979" s="1">
        <v>32.29</v>
      </c>
      <c r="AX979" s="1">
        <v>0</v>
      </c>
      <c r="AY979" s="2">
        <f>+AX979*4*4.5/1000*5263/1000/10000*1000</f>
        <v>0</v>
      </c>
      <c r="AZ979" s="1">
        <v>664.5</v>
      </c>
      <c r="BA979" s="1">
        <v>57415.13</v>
      </c>
      <c r="BB979" s="1">
        <v>43.65</v>
      </c>
      <c r="BC979" s="1">
        <v>3.7710750000000002</v>
      </c>
      <c r="BD979" s="2">
        <f>0.6108*EXP((U979*17.27)/(U979+237.3))</f>
        <v>2.9077656752597565</v>
      </c>
      <c r="BE979" s="2">
        <f>0.6108*EXP((V979*17.27)/(V979+237.3))</f>
        <v>6.6786793533458404</v>
      </c>
      <c r="BF979" s="2">
        <f>+(BE979+BD979)/2</f>
        <v>4.7932225143027987</v>
      </c>
      <c r="BG979" s="2">
        <f>+((BD979*X979/100)+(BE979*Y979/100))/2</f>
        <v>3.8457959317675434</v>
      </c>
      <c r="BH979" s="2">
        <f>+BF979-BG979</f>
        <v>0.94742658253525525</v>
      </c>
      <c r="BK979" t="s">
        <v>1</v>
      </c>
    </row>
    <row r="980" spans="1:63" x14ac:dyDescent="0.2">
      <c r="A980" s="5">
        <v>44077</v>
      </c>
      <c r="B980" s="3">
        <v>0</v>
      </c>
      <c r="C980" s="7">
        <v>247</v>
      </c>
      <c r="D980" s="1">
        <v>11.86</v>
      </c>
      <c r="E980" s="1">
        <v>26.38</v>
      </c>
      <c r="F980" s="1">
        <v>262.03059999999999</v>
      </c>
      <c r="G980" s="1">
        <v>39.887189999999997</v>
      </c>
      <c r="H980" s="1">
        <v>-49.402000000000001</v>
      </c>
      <c r="I980" s="1">
        <v>-13.3719</v>
      </c>
      <c r="J980" s="1">
        <v>32.831969999999998</v>
      </c>
      <c r="K980" s="1">
        <v>305.9819</v>
      </c>
      <c r="L980" s="1">
        <v>448.86130000000003</v>
      </c>
      <c r="M980" s="1">
        <v>484.89139999999998</v>
      </c>
      <c r="N980" s="1">
        <v>222.14340000000001</v>
      </c>
      <c r="O980" s="1">
        <v>-36.030099999999997</v>
      </c>
      <c r="P980" s="2">
        <f>+G980/F980</f>
        <v>0.1522234044420766</v>
      </c>
      <c r="Q980" s="1">
        <v>186.11330000000001</v>
      </c>
      <c r="R980" s="1">
        <v>25.8</v>
      </c>
      <c r="S980" s="1">
        <v>43.45</v>
      </c>
      <c r="T980" s="1">
        <v>31.19</v>
      </c>
      <c r="U980" s="1">
        <v>25.47</v>
      </c>
      <c r="V980" s="1">
        <v>40.33</v>
      </c>
      <c r="W980" s="1">
        <v>86.3</v>
      </c>
      <c r="X980" s="1">
        <v>33.24</v>
      </c>
      <c r="Y980" s="1">
        <v>98.3</v>
      </c>
      <c r="Z980" s="1">
        <v>1.5669999999999999</v>
      </c>
      <c r="AA980" s="1">
        <v>299</v>
      </c>
      <c r="AB980" s="1">
        <v>89.8</v>
      </c>
      <c r="AC980" s="2">
        <v>29.1</v>
      </c>
      <c r="AD980" s="1">
        <v>27.88</v>
      </c>
      <c r="AE980" s="1">
        <v>30.01</v>
      </c>
      <c r="AF980" s="2">
        <v>29.17</v>
      </c>
      <c r="AG980" s="1">
        <v>28.31</v>
      </c>
      <c r="AH980" s="1">
        <v>29.69</v>
      </c>
      <c r="AI980" s="2">
        <v>29.25</v>
      </c>
      <c r="AJ980" s="1">
        <v>28.39</v>
      </c>
      <c r="AK980" s="1">
        <v>29.62</v>
      </c>
      <c r="AL980" s="2">
        <v>29.32</v>
      </c>
      <c r="AM980" s="1">
        <v>28.31</v>
      </c>
      <c r="AN980" s="1">
        <v>29.78</v>
      </c>
      <c r="AO980" s="1" t="s">
        <v>0</v>
      </c>
      <c r="AP980" s="1">
        <v>8.6999999999999994E-2</v>
      </c>
      <c r="AQ980" s="1">
        <v>30.51</v>
      </c>
      <c r="AR980" s="1">
        <v>86.9</v>
      </c>
      <c r="AS980" s="1">
        <v>9.4E-2</v>
      </c>
      <c r="AT980" s="1">
        <v>20.51</v>
      </c>
      <c r="AU980" s="1">
        <v>33.78</v>
      </c>
      <c r="AV980" s="1">
        <v>21.24</v>
      </c>
      <c r="AW980" s="1">
        <v>31.31</v>
      </c>
      <c r="AX980" s="1">
        <v>0</v>
      </c>
      <c r="AY980" s="2">
        <f>+AX980*4*4.5/1000*5263/1000/10000*1000</f>
        <v>0</v>
      </c>
      <c r="AZ980" s="1">
        <v>619.20000000000005</v>
      </c>
      <c r="BA980" s="1">
        <v>53502.73</v>
      </c>
      <c r="BB980" s="1">
        <v>52.2</v>
      </c>
      <c r="BC980" s="1">
        <v>4.5098010000000004</v>
      </c>
      <c r="BD980" s="2">
        <f>0.6108*EXP((U980*17.27)/(U980+237.3))</f>
        <v>3.2575518070470966</v>
      </c>
      <c r="BE980" s="2">
        <f>0.6108*EXP((V980*17.27)/(V980+237.3))</f>
        <v>7.5063227556092524</v>
      </c>
      <c r="BF980" s="2">
        <f>+(BE980+BD980)/2</f>
        <v>5.3819372813281747</v>
      </c>
      <c r="BG980" s="2">
        <f>+((BD980*X980/100)+(BE980*Y980/100))/2</f>
        <v>4.230762744713175</v>
      </c>
      <c r="BH980" s="2">
        <f>+BF980-BG980</f>
        <v>1.1511745366149997</v>
      </c>
    </row>
    <row r="981" spans="1:63" s="7" customFormat="1" x14ac:dyDescent="0.2">
      <c r="A981" s="5">
        <v>44078</v>
      </c>
      <c r="B981" s="9">
        <v>0</v>
      </c>
      <c r="C981" s="7">
        <v>248</v>
      </c>
      <c r="D981" s="2">
        <v>11.84</v>
      </c>
      <c r="E981" s="2">
        <v>26.54</v>
      </c>
      <c r="F981" s="2">
        <v>274.78399999999999</v>
      </c>
      <c r="G981" s="2">
        <v>41.898859999999999</v>
      </c>
      <c r="H981" s="2">
        <v>-52.61139</v>
      </c>
      <c r="I981" s="2">
        <v>-16.346810000000001</v>
      </c>
      <c r="J981" s="2">
        <v>34.243560000000002</v>
      </c>
      <c r="K981" s="2">
        <v>307.39359999999999</v>
      </c>
      <c r="L981" s="2">
        <v>455.36829999999998</v>
      </c>
      <c r="M981" s="2">
        <v>491.63290000000001</v>
      </c>
      <c r="N981" s="2">
        <v>232.88509999999999</v>
      </c>
      <c r="O981" s="2">
        <v>-36.264580000000002</v>
      </c>
      <c r="P981" s="2">
        <f>+G981/F981</f>
        <v>0.15247925643414464</v>
      </c>
      <c r="Q981" s="2">
        <v>196.6206</v>
      </c>
      <c r="R981" s="2">
        <v>26.53</v>
      </c>
      <c r="S981" s="2">
        <v>47.96</v>
      </c>
      <c r="T981" s="2">
        <v>32.479999999999997</v>
      </c>
      <c r="U981" s="2">
        <v>25.75</v>
      </c>
      <c r="V981" s="2">
        <v>43.58</v>
      </c>
      <c r="W981" s="2">
        <v>92.9</v>
      </c>
      <c r="X981" s="2">
        <v>30.21</v>
      </c>
      <c r="Y981" s="2">
        <v>95.7</v>
      </c>
      <c r="Z981" s="2">
        <v>1.6950000000000001</v>
      </c>
      <c r="AA981" s="2">
        <v>155.80000000000001</v>
      </c>
      <c r="AB981" s="2">
        <v>74.239999999999995</v>
      </c>
      <c r="AC981" s="2">
        <v>29.48</v>
      </c>
      <c r="AD981" s="2">
        <v>28.23</v>
      </c>
      <c r="AE981" s="2">
        <v>30.56</v>
      </c>
      <c r="AF981" s="2">
        <v>29.46</v>
      </c>
      <c r="AG981" s="2">
        <v>28.62</v>
      </c>
      <c r="AH981" s="2">
        <v>30.03</v>
      </c>
      <c r="AI981" s="2">
        <v>29.26</v>
      </c>
      <c r="AJ981" s="2">
        <v>28.47</v>
      </c>
      <c r="AK981" s="2">
        <v>29.7</v>
      </c>
      <c r="AL981" s="2">
        <v>29.24</v>
      </c>
      <c r="AM981" s="2">
        <v>28.32</v>
      </c>
      <c r="AN981" s="2">
        <v>29.77</v>
      </c>
      <c r="AO981" s="2" t="s">
        <v>0</v>
      </c>
      <c r="AP981" s="2">
        <v>8.4000000000000005E-2</v>
      </c>
      <c r="AQ981" s="2">
        <v>30.82</v>
      </c>
      <c r="AR981" s="2">
        <v>87.5</v>
      </c>
      <c r="AS981" s="2">
        <v>9.0999999999999998E-2</v>
      </c>
      <c r="AT981" s="2">
        <v>20.079999999999998</v>
      </c>
      <c r="AU981" s="2">
        <v>32.71</v>
      </c>
      <c r="AV981" s="2">
        <v>20.81</v>
      </c>
      <c r="AW981" s="2">
        <v>30.2</v>
      </c>
      <c r="AX981" s="2">
        <v>0</v>
      </c>
      <c r="AY981" s="2">
        <f>+AX981*4*4.5/1000*5263/1000/10000*1000</f>
        <v>0</v>
      </c>
      <c r="AZ981" s="2">
        <v>654.29999999999995</v>
      </c>
      <c r="BA981" s="2">
        <v>56527.8</v>
      </c>
      <c r="BB981" s="2">
        <v>47.14</v>
      </c>
      <c r="BC981" s="2">
        <v>4.0727820000000001</v>
      </c>
      <c r="BD981" s="2">
        <f>0.6108*EXP((U981*17.27)/(U981+237.3))</f>
        <v>3.3120817693806806</v>
      </c>
      <c r="BE981" s="2">
        <f>0.6108*EXP((V981*17.27)/(V981+237.3))</f>
        <v>8.904395710176388</v>
      </c>
      <c r="BF981" s="2">
        <f>+(BE981+BD981)/2</f>
        <v>6.1082387397785345</v>
      </c>
      <c r="BG981" s="2">
        <f>+((BD981*X981/100)+(BE981*Y981/100))/2</f>
        <v>4.7610432985843536</v>
      </c>
      <c r="BH981" s="2">
        <f>+BF981-BG981</f>
        <v>1.3471954411941809</v>
      </c>
    </row>
    <row r="982" spans="1:63" x14ac:dyDescent="0.2">
      <c r="A982" s="5">
        <v>44079</v>
      </c>
      <c r="B982" s="3">
        <v>0</v>
      </c>
      <c r="C982" s="7">
        <v>249</v>
      </c>
      <c r="D982" s="1">
        <v>11.69</v>
      </c>
      <c r="E982" s="1">
        <v>25.64</v>
      </c>
      <c r="F982" s="1">
        <v>285.55329999999998</v>
      </c>
      <c r="G982" s="1">
        <v>46.193600000000004</v>
      </c>
      <c r="H982" s="1">
        <v>-75.772210000000001</v>
      </c>
      <c r="I982" s="1">
        <f>+(I981+I983)/2</f>
        <v>-16.295639999999999</v>
      </c>
      <c r="J982" s="1">
        <v>34.142569999999999</v>
      </c>
      <c r="K982" s="1">
        <v>307.29250000000002</v>
      </c>
      <c r="L982" s="1">
        <v>431.7561</v>
      </c>
      <c r="M982" s="1">
        <f>+(M981+M983)/2</f>
        <v>489.24104999999997</v>
      </c>
      <c r="N982" s="1">
        <v>239.3597</v>
      </c>
      <c r="O982" s="1">
        <f>+(O981+O983)/2</f>
        <v>-39.94605</v>
      </c>
      <c r="P982" s="2">
        <f>+G982/F982</f>
        <v>0.16176874860139948</v>
      </c>
      <c r="Q982" s="1">
        <f>+(Q981+Q983)/2</f>
        <v>193.21339999999998</v>
      </c>
      <c r="R982" s="1">
        <v>23.9</v>
      </c>
      <c r="S982" s="1">
        <v>45.73</v>
      </c>
      <c r="T982" s="1">
        <v>32.28</v>
      </c>
      <c r="U982" s="1">
        <v>23.37</v>
      </c>
      <c r="V982" s="1">
        <v>43.05</v>
      </c>
      <c r="W982" s="1">
        <v>91.3</v>
      </c>
      <c r="X982" s="1">
        <v>16.68</v>
      </c>
      <c r="Y982" s="1">
        <v>97</v>
      </c>
      <c r="Z982" s="1">
        <v>2.4910000000000001</v>
      </c>
      <c r="AA982" s="1">
        <v>120</v>
      </c>
      <c r="AB982" s="1">
        <v>45.16</v>
      </c>
      <c r="AC982" s="1">
        <v>29.46</v>
      </c>
      <c r="AD982" s="1">
        <v>28.1</v>
      </c>
      <c r="AE982" s="1">
        <v>30.19</v>
      </c>
      <c r="AF982" s="1">
        <v>29.61</v>
      </c>
      <c r="AG982" s="1">
        <v>28.6</v>
      </c>
      <c r="AH982" s="1">
        <v>30.08</v>
      </c>
      <c r="AI982" s="1">
        <v>29.33</v>
      </c>
      <c r="AJ982" s="1">
        <v>27.26</v>
      </c>
      <c r="AK982" s="1">
        <v>30.02</v>
      </c>
      <c r="AL982" s="1">
        <v>29.24</v>
      </c>
      <c r="AM982" s="1">
        <v>26.57</v>
      </c>
      <c r="AN982" s="1">
        <v>30.09</v>
      </c>
      <c r="AO982" s="1" t="s">
        <v>0</v>
      </c>
      <c r="AP982" s="1">
        <v>8.2000000000000003E-2</v>
      </c>
      <c r="AQ982" s="1">
        <v>30.73</v>
      </c>
      <c r="AR982" s="1">
        <v>87.3</v>
      </c>
      <c r="AS982" s="1">
        <v>8.8999999999999996E-2</v>
      </c>
      <c r="AT982" s="1">
        <v>19.36</v>
      </c>
      <c r="AU982" s="1">
        <v>31.87</v>
      </c>
      <c r="AV982" s="1">
        <v>20.07</v>
      </c>
      <c r="AW982" s="1">
        <v>29.44</v>
      </c>
      <c r="AX982" s="1">
        <v>844</v>
      </c>
      <c r="AY982" s="2">
        <f>+AX982*4*4.5/1000*5263/1000/10000*1000</f>
        <v>7.9955496000000004</v>
      </c>
      <c r="AZ982" s="1">
        <v>661.4</v>
      </c>
      <c r="BA982" s="1">
        <v>57149.120000000003</v>
      </c>
      <c r="BB982" s="1">
        <v>49.9</v>
      </c>
      <c r="BC982" s="1">
        <v>4.3112769999999996</v>
      </c>
      <c r="BD982" s="2">
        <f>0.6108*EXP((U982*17.27)/(U982+237.3))</f>
        <v>2.8729279667084078</v>
      </c>
      <c r="BE982" s="2">
        <f>0.6108*EXP((V982*17.27)/(V982+237.3))</f>
        <v>8.6621404737716379</v>
      </c>
      <c r="BF982" s="2">
        <f>+(BE982+BD982)/2</f>
        <v>5.767534220240023</v>
      </c>
      <c r="BG982" s="2">
        <f>+((BD982*X982/100)+(BE982*Y982/100))/2</f>
        <v>4.4407403222027257</v>
      </c>
      <c r="BH982" s="2">
        <f>+BF982-BG982</f>
        <v>1.3267938980372973</v>
      </c>
    </row>
    <row r="983" spans="1:63" x14ac:dyDescent="0.2">
      <c r="A983" s="5">
        <v>44080</v>
      </c>
      <c r="B983" s="3">
        <v>0</v>
      </c>
      <c r="C983" s="7">
        <v>250</v>
      </c>
      <c r="D983" s="1">
        <v>11.83</v>
      </c>
      <c r="E983" s="1">
        <v>28.11</v>
      </c>
      <c r="F983" s="1">
        <v>275.76220000000001</v>
      </c>
      <c r="G983" s="1">
        <v>42.328440000000001</v>
      </c>
      <c r="H983" s="1">
        <v>-59.871989999999997</v>
      </c>
      <c r="I983" s="1">
        <v>-16.24447</v>
      </c>
      <c r="J983" s="1">
        <v>33.528239999999997</v>
      </c>
      <c r="K983" s="1">
        <v>306.6782</v>
      </c>
      <c r="L983" s="1">
        <v>443.2217</v>
      </c>
      <c r="M983" s="1">
        <v>486.8492</v>
      </c>
      <c r="N983" s="1">
        <v>233.43379999999999</v>
      </c>
      <c r="O983" s="1">
        <v>-43.627519999999997</v>
      </c>
      <c r="P983" s="2">
        <f>+G983/F983</f>
        <v>0.15349616444893463</v>
      </c>
      <c r="Q983" s="1">
        <v>189.80619999999999</v>
      </c>
      <c r="R983" s="1">
        <v>24.51</v>
      </c>
      <c r="S983" s="1">
        <v>45.59</v>
      </c>
      <c r="T983" s="1">
        <v>31.44</v>
      </c>
      <c r="U983" s="1">
        <v>23.57</v>
      </c>
      <c r="V983" s="1">
        <v>40.869999999999997</v>
      </c>
      <c r="W983" s="1">
        <v>80.400000000000006</v>
      </c>
      <c r="X983" s="1">
        <v>29.72</v>
      </c>
      <c r="Y983" s="1">
        <v>96.3</v>
      </c>
      <c r="Z983" s="1">
        <v>1.9279999999999999</v>
      </c>
      <c r="AA983" s="1">
        <v>204.9</v>
      </c>
      <c r="AB983" s="1">
        <v>72.7</v>
      </c>
      <c r="AC983" s="1">
        <v>29.22</v>
      </c>
      <c r="AD983" s="1">
        <v>27.62</v>
      </c>
      <c r="AE983" s="1">
        <v>30.24</v>
      </c>
      <c r="AF983" s="1">
        <v>29.33</v>
      </c>
      <c r="AG983" s="1">
        <v>28.28</v>
      </c>
      <c r="AH983" s="1">
        <v>29.78</v>
      </c>
      <c r="AI983" s="1">
        <v>29.24</v>
      </c>
      <c r="AJ983" s="1">
        <v>28.23</v>
      </c>
      <c r="AK983" s="1">
        <v>29.6</v>
      </c>
      <c r="AL983" s="1">
        <v>29.2</v>
      </c>
      <c r="AM983" s="1">
        <v>28.01</v>
      </c>
      <c r="AN983" s="1">
        <v>29.68</v>
      </c>
      <c r="AO983" s="1" t="s">
        <v>0</v>
      </c>
      <c r="AP983" s="1">
        <v>8.1000000000000003E-2</v>
      </c>
      <c r="AQ983" s="1">
        <v>30.61</v>
      </c>
      <c r="AR983" s="1">
        <v>87.1</v>
      </c>
      <c r="AS983" s="1">
        <v>8.6999999999999994E-2</v>
      </c>
      <c r="AT983" s="1">
        <v>18.989999999999998</v>
      </c>
      <c r="AU983" s="1">
        <v>31.37</v>
      </c>
      <c r="AV983" s="1">
        <v>19.670000000000002</v>
      </c>
      <c r="AW983" s="1">
        <v>29.04</v>
      </c>
      <c r="AX983" s="1">
        <v>0</v>
      </c>
      <c r="AY983" s="2">
        <f>+AX983*4*4.5/1000*5263/1000/10000*1000</f>
        <v>0</v>
      </c>
      <c r="AZ983" s="1">
        <v>659.3</v>
      </c>
      <c r="BA983" s="1">
        <v>56963.18</v>
      </c>
      <c r="BB983" s="1">
        <v>51.89</v>
      </c>
      <c r="BC983" s="1">
        <v>4.48306</v>
      </c>
      <c r="BD983" s="2">
        <f>0.6108*EXP((U983*17.27)/(U983+237.3))</f>
        <v>2.9077656752597565</v>
      </c>
      <c r="BE983" s="2">
        <f>0.6108*EXP((V983*17.27)/(V983+237.3))</f>
        <v>7.7245312716239827</v>
      </c>
      <c r="BF983" s="2">
        <f>+(BE983+BD983)/2</f>
        <v>5.3161484734418698</v>
      </c>
      <c r="BG983" s="2">
        <f>+((BD983*X983/100)+(BE983*Y983/100))/2</f>
        <v>4.1514557866305477</v>
      </c>
      <c r="BH983" s="2">
        <f>+BF983-BG983</f>
        <v>1.1646926868113221</v>
      </c>
    </row>
    <row r="984" spans="1:63" x14ac:dyDescent="0.2">
      <c r="A984" s="5">
        <v>44081</v>
      </c>
      <c r="B984" s="3">
        <v>0</v>
      </c>
      <c r="C984" s="7">
        <v>251</v>
      </c>
      <c r="D984" s="1">
        <v>11.85</v>
      </c>
      <c r="E984" s="1">
        <v>26.7</v>
      </c>
      <c r="F984" s="1">
        <v>247.18209999999999</v>
      </c>
      <c r="G984" s="1">
        <v>40.03931</v>
      </c>
      <c r="H984" s="1">
        <v>-51.882489999999997</v>
      </c>
      <c r="I984" s="1">
        <v>-11.561629999999999</v>
      </c>
      <c r="J984" s="1">
        <v>31.61628</v>
      </c>
      <c r="K984" s="1">
        <v>304.7663</v>
      </c>
      <c r="L984" s="1">
        <v>437.99680000000001</v>
      </c>
      <c r="M984" s="1">
        <v>478.31760000000003</v>
      </c>
      <c r="N984" s="1">
        <v>207.14279999999999</v>
      </c>
      <c r="O984" s="1">
        <v>-40.320860000000003</v>
      </c>
      <c r="P984" s="2">
        <f>+G984/F984</f>
        <v>0.16198304812524855</v>
      </c>
      <c r="Q984" s="1">
        <v>166.8219</v>
      </c>
      <c r="R984" s="1">
        <v>24.5</v>
      </c>
      <c r="S984" s="1">
        <v>40.96</v>
      </c>
      <c r="T984" s="1">
        <v>30.31</v>
      </c>
      <c r="U984" s="1">
        <v>23.93</v>
      </c>
      <c r="V984" s="1">
        <v>37.75</v>
      </c>
      <c r="W984" s="1">
        <v>77.97</v>
      </c>
      <c r="X984" s="1">
        <v>40.119999999999997</v>
      </c>
      <c r="Y984" s="1">
        <v>95.3</v>
      </c>
      <c r="Z984" s="1">
        <v>2.3490000000000002</v>
      </c>
      <c r="AA984" s="1">
        <v>185.4</v>
      </c>
      <c r="AB984" s="1">
        <v>40.369999999999997</v>
      </c>
      <c r="AC984" s="1">
        <v>29.44</v>
      </c>
      <c r="AD984" s="1">
        <v>28.32</v>
      </c>
      <c r="AE984" s="1">
        <v>30.09</v>
      </c>
      <c r="AF984" s="1">
        <v>29.51</v>
      </c>
      <c r="AG984" s="1">
        <v>28.73</v>
      </c>
      <c r="AH984" s="1">
        <v>29.83</v>
      </c>
      <c r="AI984" s="1">
        <v>29.27</v>
      </c>
      <c r="AJ984" s="1">
        <v>28.4</v>
      </c>
      <c r="AK984" s="1">
        <v>29.7</v>
      </c>
      <c r="AL984" s="1">
        <v>29.2</v>
      </c>
      <c r="AM984" s="1">
        <v>28.18</v>
      </c>
      <c r="AN984" s="1">
        <v>29.72</v>
      </c>
      <c r="AO984" s="1">
        <v>0.29399999999999998</v>
      </c>
      <c r="AP984" s="1">
        <v>0.08</v>
      </c>
      <c r="AQ984" s="1">
        <v>30.77</v>
      </c>
      <c r="AR984" s="1">
        <v>87.4</v>
      </c>
      <c r="AS984" s="1">
        <v>8.6999999999999994E-2</v>
      </c>
      <c r="AT984" s="1">
        <v>18.87</v>
      </c>
      <c r="AU984" s="1">
        <v>31.26</v>
      </c>
      <c r="AV984" s="1">
        <v>19.55</v>
      </c>
      <c r="AW984" s="1">
        <v>28.87</v>
      </c>
      <c r="AX984" s="1">
        <v>849</v>
      </c>
      <c r="AY984" s="2">
        <f>+AX984*4*4.5/1000*5263/1000/10000*1000</f>
        <v>8.0429165999999999</v>
      </c>
      <c r="AZ984" s="1">
        <v>578.70000000000005</v>
      </c>
      <c r="BA984" s="1">
        <v>49996.06</v>
      </c>
      <c r="BB984" s="1">
        <v>39.72</v>
      </c>
      <c r="BC984" s="1">
        <v>3.4319829999999998</v>
      </c>
      <c r="BD984" s="2">
        <f>0.6108*EXP((U984*17.27)/(U984+237.3))</f>
        <v>2.9714033609319568</v>
      </c>
      <c r="BE984" s="2">
        <f>0.6108*EXP((V984*17.27)/(V984+237.3))</f>
        <v>6.5357253551877088</v>
      </c>
      <c r="BF984" s="2">
        <f>+(BE984+BD984)/2</f>
        <v>4.7535643580598332</v>
      </c>
      <c r="BG984" s="2">
        <f>+((BD984*X984/100)+(BE984*Y984/100))/2</f>
        <v>3.7103366459498934</v>
      </c>
      <c r="BH984" s="2">
        <f>+BF984-BG984</f>
        <v>1.0432277121099398</v>
      </c>
    </row>
    <row r="985" spans="1:63" x14ac:dyDescent="0.2">
      <c r="A985" s="5">
        <v>44082</v>
      </c>
      <c r="B985" s="3">
        <v>0</v>
      </c>
      <c r="C985" s="7">
        <v>252</v>
      </c>
      <c r="D985" s="1">
        <v>11.77</v>
      </c>
      <c r="E985" s="1">
        <v>23.75</v>
      </c>
      <c r="F985" s="1">
        <v>212.05719999999999</v>
      </c>
      <c r="G985" s="1">
        <v>36.621870000000001</v>
      </c>
      <c r="H985" s="1">
        <v>-47.633229999999998</v>
      </c>
      <c r="I985" s="1">
        <v>-8.9671070000000004</v>
      </c>
      <c r="J985" s="1">
        <v>30.16516</v>
      </c>
      <c r="K985" s="1">
        <v>303.31509999999997</v>
      </c>
      <c r="L985" s="1">
        <v>432.8476</v>
      </c>
      <c r="M985" s="1">
        <v>471.51369999999997</v>
      </c>
      <c r="N985" s="1">
        <v>175.43530000000001</v>
      </c>
      <c r="O985" s="1">
        <v>-38.666119999999999</v>
      </c>
      <c r="P985" s="2">
        <f>+G985/F985</f>
        <v>0.17269807391590572</v>
      </c>
      <c r="Q985" s="1">
        <v>136.76920000000001</v>
      </c>
      <c r="R985" s="1">
        <v>24.58</v>
      </c>
      <c r="S985" s="1">
        <v>38.18</v>
      </c>
      <c r="T985" s="1">
        <v>29.19</v>
      </c>
      <c r="U985" s="1">
        <v>23.77</v>
      </c>
      <c r="V985" s="1">
        <v>35.630000000000003</v>
      </c>
      <c r="W985" s="1">
        <v>93.6</v>
      </c>
      <c r="X985" s="1">
        <v>41.26</v>
      </c>
      <c r="Y985" s="1">
        <v>94.7</v>
      </c>
      <c r="Z985" s="1">
        <v>2.8359999999999999</v>
      </c>
      <c r="AA985" s="1">
        <v>188.7</v>
      </c>
      <c r="AB985" s="1">
        <v>30.42</v>
      </c>
      <c r="AC985" s="1">
        <v>29.11</v>
      </c>
      <c r="AD985" s="1">
        <v>28.15</v>
      </c>
      <c r="AE985" s="1">
        <v>29.66</v>
      </c>
      <c r="AF985" s="1">
        <v>29.3</v>
      </c>
      <c r="AG985" s="1">
        <v>28.64</v>
      </c>
      <c r="AH985" s="1">
        <v>29.73</v>
      </c>
      <c r="AI985" s="1">
        <v>29.25</v>
      </c>
      <c r="AJ985" s="1">
        <v>28.56</v>
      </c>
      <c r="AK985" s="1">
        <v>29.52</v>
      </c>
      <c r="AL985" s="1">
        <v>29.21</v>
      </c>
      <c r="AM985" s="1">
        <v>28.35</v>
      </c>
      <c r="AN985" s="1">
        <v>29.56</v>
      </c>
      <c r="AO985" s="1" t="s">
        <v>0</v>
      </c>
      <c r="AP985" s="1">
        <v>8.3000000000000004E-2</v>
      </c>
      <c r="AQ985" s="1">
        <v>30.36</v>
      </c>
      <c r="AR985" s="1">
        <v>86.7</v>
      </c>
      <c r="AS985" s="1">
        <v>8.8999999999999996E-2</v>
      </c>
      <c r="AT985" s="1">
        <v>19.2</v>
      </c>
      <c r="AU985" s="1">
        <v>31.97</v>
      </c>
      <c r="AV985" s="1">
        <v>19.88</v>
      </c>
      <c r="AW985" s="1">
        <v>29.68</v>
      </c>
      <c r="AX985" s="1">
        <v>0</v>
      </c>
      <c r="AY985" s="2">
        <f>+AX985*4*4.5/1000*5263/1000/10000*1000</f>
        <v>0</v>
      </c>
      <c r="AZ985" s="1">
        <v>480.8</v>
      </c>
      <c r="BA985" s="1">
        <v>41542.870000000003</v>
      </c>
      <c r="BB985" s="1">
        <v>40.26</v>
      </c>
      <c r="BC985" s="1">
        <v>3.4785170000000001</v>
      </c>
      <c r="BD985" s="2">
        <f>0.6108*EXP((U985*17.27)/(U985+237.3))</f>
        <v>2.9429714831448694</v>
      </c>
      <c r="BE985" s="2">
        <f>0.6108*EXP((V985*17.27)/(V985+237.3))</f>
        <v>5.8214466164612109</v>
      </c>
      <c r="BF985" s="2">
        <f>+(BE985+BD985)/2</f>
        <v>4.3822090498030404</v>
      </c>
      <c r="BG985" s="2">
        <f>+((BD985*X985/100)+(BE985*Y985/100))/2</f>
        <v>3.3635899898671697</v>
      </c>
      <c r="BH985" s="2">
        <f>+BF985-BG985</f>
        <v>1.0186190599358707</v>
      </c>
    </row>
    <row r="986" spans="1:63" x14ac:dyDescent="0.2">
      <c r="A986" s="5">
        <v>44083</v>
      </c>
      <c r="B986" s="3">
        <v>0</v>
      </c>
      <c r="C986" s="7">
        <v>253</v>
      </c>
      <c r="D986" s="1">
        <v>11.78</v>
      </c>
      <c r="E986" s="1">
        <v>21.57</v>
      </c>
      <c r="F986" s="1">
        <v>224.19319999999999</v>
      </c>
      <c r="G986" s="1">
        <v>40.475830000000002</v>
      </c>
      <c r="H986" s="1">
        <v>-49.521470000000001</v>
      </c>
      <c r="I986" s="1">
        <v>-9.5643010000000004</v>
      </c>
      <c r="J986" s="1">
        <v>29.039359999999999</v>
      </c>
      <c r="K986" s="1">
        <v>302.18939999999998</v>
      </c>
      <c r="L986" s="1">
        <v>423.98759999999999</v>
      </c>
      <c r="M986" s="1">
        <v>463.94479999999999</v>
      </c>
      <c r="N986" s="1">
        <v>183.71729999999999</v>
      </c>
      <c r="O986" s="1">
        <v>-39.957160000000002</v>
      </c>
      <c r="P986" s="2">
        <f>+G986/F986</f>
        <v>0.18053995393259031</v>
      </c>
      <c r="Q986" s="1">
        <v>143.7602</v>
      </c>
      <c r="R986" s="1">
        <v>22.04</v>
      </c>
      <c r="S986" s="1">
        <v>36.840000000000003</v>
      </c>
      <c r="T986" s="1">
        <v>27.93</v>
      </c>
      <c r="U986" s="1">
        <v>21.58</v>
      </c>
      <c r="V986" s="1">
        <v>34.58</v>
      </c>
      <c r="W986" s="1">
        <v>91</v>
      </c>
      <c r="X986" s="1">
        <v>41.28</v>
      </c>
      <c r="Y986" s="1">
        <v>96.6</v>
      </c>
      <c r="Z986" s="1">
        <v>2.0840000000000001</v>
      </c>
      <c r="AA986" s="1">
        <v>210.4</v>
      </c>
      <c r="AB986" s="1">
        <v>47.65</v>
      </c>
      <c r="AC986" s="1">
        <v>28.59</v>
      </c>
      <c r="AD986" s="1">
        <v>27.88</v>
      </c>
      <c r="AE986" s="1">
        <v>29.14</v>
      </c>
      <c r="AF986" s="1">
        <v>28.94</v>
      </c>
      <c r="AG986" s="1">
        <v>28.42</v>
      </c>
      <c r="AH986" s="1">
        <v>29.35</v>
      </c>
      <c r="AI986" s="1">
        <v>29.11</v>
      </c>
      <c r="AJ986" s="1">
        <v>28.59</v>
      </c>
      <c r="AK986" s="1">
        <v>29.39</v>
      </c>
      <c r="AL986" s="1">
        <v>29.11</v>
      </c>
      <c r="AM986" s="1">
        <v>28.48</v>
      </c>
      <c r="AN986" s="1">
        <v>29.49</v>
      </c>
      <c r="AO986" s="1" t="s">
        <v>0</v>
      </c>
      <c r="AP986" s="1">
        <v>8.3000000000000004E-2</v>
      </c>
      <c r="AQ986" s="1">
        <v>29.93</v>
      </c>
      <c r="AR986" s="1">
        <v>85.9</v>
      </c>
      <c r="AS986" s="1">
        <v>8.7999999999999995E-2</v>
      </c>
      <c r="AT986" s="1">
        <v>19.14</v>
      </c>
      <c r="AU986" s="1">
        <v>31.78</v>
      </c>
      <c r="AV986" s="1">
        <v>19.8</v>
      </c>
      <c r="AW986" s="1">
        <v>29.71</v>
      </c>
      <c r="AX986" s="1">
        <v>825</v>
      </c>
      <c r="AY986" s="2">
        <f>+AX986*4*4.5/1000*5263/1000/10000*1000</f>
        <v>7.8155549999999998</v>
      </c>
      <c r="AZ986" s="1">
        <v>485.6</v>
      </c>
      <c r="BA986" s="1">
        <v>41959.93</v>
      </c>
      <c r="BB986" s="1">
        <v>41.91</v>
      </c>
      <c r="BC986" s="1">
        <v>3.6206610000000001</v>
      </c>
      <c r="BD986" s="2">
        <f>0.6108*EXP((U986*17.27)/(U986+237.3))</f>
        <v>2.5769993961026372</v>
      </c>
      <c r="BE986" s="2">
        <f>0.6108*EXP((V986*17.27)/(V986+237.3))</f>
        <v>5.4934643933339942</v>
      </c>
      <c r="BF986" s="2">
        <f>+(BE986+BD986)/2</f>
        <v>4.0352318947183159</v>
      </c>
      <c r="BG986" s="2">
        <f>+((BD986*X986/100)+(BE986*Y986/100))/2</f>
        <v>3.1852359773359038</v>
      </c>
      <c r="BH986" s="2">
        <f>+BF986-BG986</f>
        <v>0.84999591738241209</v>
      </c>
    </row>
    <row r="987" spans="1:63" x14ac:dyDescent="0.2">
      <c r="A987" s="5">
        <v>44084</v>
      </c>
      <c r="B987" s="3">
        <v>0</v>
      </c>
      <c r="C987" s="7">
        <v>254</v>
      </c>
      <c r="D987" s="1">
        <v>11.71</v>
      </c>
      <c r="E987" s="1">
        <v>19.989999999999998</v>
      </c>
      <c r="F987" s="1">
        <v>254.9186</v>
      </c>
      <c r="G987" s="1">
        <v>42.145429999999998</v>
      </c>
      <c r="H987" s="1">
        <v>-74.440700000000007</v>
      </c>
      <c r="I987" s="1">
        <v>-16.974910000000001</v>
      </c>
      <c r="J987" s="1">
        <v>28.8614</v>
      </c>
      <c r="K987" s="1">
        <v>302.01139999999998</v>
      </c>
      <c r="L987" s="1">
        <v>399.14299999999997</v>
      </c>
      <c r="M987" s="1">
        <v>456.60879999999997</v>
      </c>
      <c r="N987" s="1">
        <v>212.7731</v>
      </c>
      <c r="O987" s="1">
        <v>-57.465789999999998</v>
      </c>
      <c r="P987" s="2">
        <f>+G987/F987</f>
        <v>0.16532897167958713</v>
      </c>
      <c r="Q987" s="1">
        <v>155.3074</v>
      </c>
      <c r="R987" s="1">
        <v>18.62</v>
      </c>
      <c r="S987" s="1">
        <v>41.88</v>
      </c>
      <c r="T987" s="1">
        <v>26.82</v>
      </c>
      <c r="U987" s="1">
        <v>18.03</v>
      </c>
      <c r="V987" s="1">
        <v>37.65</v>
      </c>
      <c r="W987" s="1">
        <v>65.099999999999994</v>
      </c>
      <c r="X987" s="1">
        <v>22.42</v>
      </c>
      <c r="Y987" s="1">
        <v>97.7</v>
      </c>
      <c r="Z987" s="1">
        <v>1.4510000000000001</v>
      </c>
      <c r="AA987" s="1">
        <v>279.8</v>
      </c>
      <c r="AB987" s="1">
        <v>76.12</v>
      </c>
      <c r="AC987" s="1">
        <v>27.78</v>
      </c>
      <c r="AD987" s="1">
        <v>26.24</v>
      </c>
      <c r="AE987" s="1">
        <v>28.65</v>
      </c>
      <c r="AF987" s="1">
        <v>28.33</v>
      </c>
      <c r="AG987" s="1">
        <v>27.37</v>
      </c>
      <c r="AH987" s="1">
        <v>29</v>
      </c>
      <c r="AI987" s="1">
        <v>28.85</v>
      </c>
      <c r="AJ987" s="1">
        <v>27.87</v>
      </c>
      <c r="AK987" s="1">
        <v>29.2</v>
      </c>
      <c r="AL987" s="1">
        <v>28.94</v>
      </c>
      <c r="AM987" s="1">
        <v>27.74</v>
      </c>
      <c r="AN987" s="1">
        <v>29.38</v>
      </c>
      <c r="AO987" s="1" t="s">
        <v>0</v>
      </c>
      <c r="AP987" s="1">
        <v>8.5000000000000006E-2</v>
      </c>
      <c r="AQ987" s="1">
        <v>29.12</v>
      </c>
      <c r="AR987" s="1">
        <v>84.4</v>
      </c>
      <c r="AS987" s="1">
        <v>9.0999999999999998E-2</v>
      </c>
      <c r="AT987" s="1">
        <v>19.8</v>
      </c>
      <c r="AU987" s="1">
        <v>32.549999999999997</v>
      </c>
      <c r="AV987" s="1">
        <v>20.440000000000001</v>
      </c>
      <c r="AW987" s="1">
        <v>30.75</v>
      </c>
      <c r="AX987" s="1">
        <v>0</v>
      </c>
      <c r="AY987" s="2">
        <f>+AX987*4*4.5/1000*5263/1000/10000*1000</f>
        <v>0</v>
      </c>
      <c r="AZ987" s="1">
        <v>585.5</v>
      </c>
      <c r="BA987" s="1">
        <v>50585.62</v>
      </c>
      <c r="BB987" s="1">
        <v>49.41</v>
      </c>
      <c r="BC987" s="1">
        <v>4.2692730000000001</v>
      </c>
      <c r="BD987" s="2">
        <f>0.6108*EXP((U987*17.27)/(U987+237.3))</f>
        <v>2.0678857119107374</v>
      </c>
      <c r="BE987" s="2">
        <f>0.6108*EXP((V987*17.27)/(V987+237.3))</f>
        <v>6.5004035987195312</v>
      </c>
      <c r="BF987" s="2">
        <f>+(BE987+BD987)/2</f>
        <v>4.2841446553151341</v>
      </c>
      <c r="BG987" s="2">
        <f>+((BD987*X987/100)+(BE987*Y987/100))/2</f>
        <v>3.4072571462796848</v>
      </c>
      <c r="BH987" s="2">
        <f>+BF987-BG987</f>
        <v>0.87688750903544932</v>
      </c>
    </row>
    <row r="988" spans="1:63" x14ac:dyDescent="0.2">
      <c r="A988" s="5">
        <v>44085</v>
      </c>
      <c r="B988" s="3">
        <v>0</v>
      </c>
      <c r="C988" s="7">
        <v>255</v>
      </c>
      <c r="D988" s="1">
        <v>11.68</v>
      </c>
      <c r="E988" s="1">
        <v>19.12</v>
      </c>
      <c r="F988" s="1">
        <v>241.89189999999999</v>
      </c>
      <c r="G988" s="1">
        <v>42.695079999999997</v>
      </c>
      <c r="H988" s="1">
        <v>-79.487030000000004</v>
      </c>
      <c r="I988" s="1">
        <v>-19.623989999999999</v>
      </c>
      <c r="J988" s="1">
        <v>28.092020000000002</v>
      </c>
      <c r="K988" s="1">
        <v>301.24200000000002</v>
      </c>
      <c r="L988" s="1">
        <v>389.49400000000003</v>
      </c>
      <c r="M988" s="1">
        <v>449.35700000000003</v>
      </c>
      <c r="N988" s="1">
        <v>199.1969</v>
      </c>
      <c r="O988" s="1">
        <v>-59.863039999999998</v>
      </c>
      <c r="P988" s="2">
        <f>+G988/F988</f>
        <v>0.17650479408363817</v>
      </c>
      <c r="Q988" s="1">
        <v>139.3338</v>
      </c>
      <c r="R988" s="1">
        <v>17.190000000000001</v>
      </c>
      <c r="S988" s="1">
        <v>40.520000000000003</v>
      </c>
      <c r="T988" s="1">
        <v>25.91</v>
      </c>
      <c r="U988" s="1">
        <v>16.45</v>
      </c>
      <c r="V988" s="1">
        <v>37.29</v>
      </c>
      <c r="W988" s="1">
        <v>81.099999999999994</v>
      </c>
      <c r="X988" s="1">
        <v>15.9</v>
      </c>
      <c r="Y988" s="1">
        <v>96.5</v>
      </c>
      <c r="Z988" s="1">
        <v>1.429</v>
      </c>
      <c r="AA988" s="1">
        <v>304.60000000000002</v>
      </c>
      <c r="AB988" s="1">
        <v>71.98</v>
      </c>
      <c r="AC988" s="1">
        <v>26.98</v>
      </c>
      <c r="AD988" s="1">
        <v>25.44</v>
      </c>
      <c r="AE988" s="1">
        <v>28.22</v>
      </c>
      <c r="AF988" s="1">
        <v>27.66</v>
      </c>
      <c r="AG988" s="1">
        <v>26.74</v>
      </c>
      <c r="AH988" s="1">
        <v>28.54</v>
      </c>
      <c r="AI988" s="1">
        <v>28.49</v>
      </c>
      <c r="AJ988" s="1">
        <v>27.53</v>
      </c>
      <c r="AK988" s="1">
        <v>28.95</v>
      </c>
      <c r="AL988" s="1">
        <v>28.68</v>
      </c>
      <c r="AM988" s="1">
        <v>27.53</v>
      </c>
      <c r="AN988" s="1">
        <v>29.12</v>
      </c>
      <c r="AO988" s="1">
        <v>0.30299999999999999</v>
      </c>
      <c r="AP988" s="1">
        <v>8.4000000000000005E-2</v>
      </c>
      <c r="AQ988" s="1">
        <v>28.26</v>
      </c>
      <c r="AR988" s="1">
        <v>82.9</v>
      </c>
      <c r="AS988" s="1">
        <v>8.7999999999999995E-2</v>
      </c>
      <c r="AT988" s="1">
        <v>19.55</v>
      </c>
      <c r="AU988" s="1">
        <v>31.73</v>
      </c>
      <c r="AV988" s="1">
        <v>20.14</v>
      </c>
      <c r="AW988" s="1">
        <v>30.32</v>
      </c>
      <c r="AX988" s="1">
        <v>844</v>
      </c>
      <c r="AY988" s="2">
        <f>+AX988*4*4.5/1000*5263/1000/10000*1000</f>
        <v>7.9955496000000004</v>
      </c>
      <c r="AZ988" s="1">
        <v>528.4</v>
      </c>
      <c r="BA988" s="1">
        <v>45650.31</v>
      </c>
      <c r="BB988" s="1">
        <v>47.94</v>
      </c>
      <c r="BC988" s="1">
        <v>4.1416979999999999</v>
      </c>
      <c r="BD988" s="2">
        <f>0.6108*EXP((U988*17.27)/(U988+237.3))</f>
        <v>1.8712126715615796</v>
      </c>
      <c r="BE988" s="2">
        <f>0.6108*EXP((V988*17.27)/(V988+237.3))</f>
        <v>6.3746101506645694</v>
      </c>
      <c r="BF988" s="2">
        <f>+(BE988+BD988)/2</f>
        <v>4.1229114111130745</v>
      </c>
      <c r="BG988" s="2">
        <f>+((BD988*X988/100)+(BE988*Y988/100))/2</f>
        <v>3.2245108050847997</v>
      </c>
      <c r="BH988" s="2">
        <f>+BF988-BG988</f>
        <v>0.89840060602827476</v>
      </c>
    </row>
    <row r="989" spans="1:63" x14ac:dyDescent="0.2">
      <c r="A989" s="5">
        <v>44086</v>
      </c>
      <c r="B989" s="3">
        <v>0</v>
      </c>
      <c r="C989" s="7">
        <v>256</v>
      </c>
      <c r="D989" s="1">
        <v>11.64</v>
      </c>
      <c r="E989" s="1">
        <v>20.59</v>
      </c>
      <c r="F989" s="1">
        <v>258.11680000000001</v>
      </c>
      <c r="G989" s="1">
        <v>42.975969999999997</v>
      </c>
      <c r="H989" s="1">
        <v>-73.480869999999996</v>
      </c>
      <c r="I989" s="1">
        <f>+(I988+I990)/2</f>
        <v>-17.769279999999998</v>
      </c>
      <c r="J989" s="1">
        <v>28.66507</v>
      </c>
      <c r="K989" s="1">
        <v>301.815</v>
      </c>
      <c r="L989" s="1">
        <v>399.3535</v>
      </c>
      <c r="M989" s="1">
        <f>+(M988+M990)/2</f>
        <v>454.50459999999998</v>
      </c>
      <c r="N989" s="1">
        <v>215.14080000000001</v>
      </c>
      <c r="O989" s="1">
        <f>+(O988+O990)/2</f>
        <v>-52.850925000000004</v>
      </c>
      <c r="P989" s="2">
        <f>+G989/F989</f>
        <v>0.16649815122456188</v>
      </c>
      <c r="Q989" s="1">
        <f>+(Q988+Q990)/2</f>
        <v>149.70675</v>
      </c>
      <c r="R989" s="1">
        <v>16.93</v>
      </c>
      <c r="S989" s="1">
        <v>41.72</v>
      </c>
      <c r="T989" s="1">
        <v>26.25</v>
      </c>
      <c r="U989" s="1">
        <v>16.18</v>
      </c>
      <c r="V989" s="1">
        <v>38.67</v>
      </c>
      <c r="W989" s="1">
        <v>68.94</v>
      </c>
      <c r="X989" s="1">
        <v>15.04</v>
      </c>
      <c r="Y989" s="1">
        <v>97.2</v>
      </c>
      <c r="Z989" s="1">
        <v>1.3680000000000001</v>
      </c>
      <c r="AA989" s="1">
        <v>275.7</v>
      </c>
      <c r="AB989" s="1">
        <v>76.400000000000006</v>
      </c>
      <c r="AC989" s="1">
        <v>26.45</v>
      </c>
      <c r="AD989" s="1">
        <v>23.99</v>
      </c>
      <c r="AE989" s="1">
        <v>27.59</v>
      </c>
      <c r="AF989" s="1">
        <v>27.05</v>
      </c>
      <c r="AG989" s="1">
        <v>25.44</v>
      </c>
      <c r="AH989" s="1">
        <v>27.73</v>
      </c>
      <c r="AI989" s="1">
        <v>27.98</v>
      </c>
      <c r="AJ989" s="1">
        <v>25.39</v>
      </c>
      <c r="AK989" s="1">
        <v>28.49</v>
      </c>
      <c r="AL989" s="1">
        <v>28.25</v>
      </c>
      <c r="AM989" s="1">
        <v>24.71</v>
      </c>
      <c r="AN989" s="1">
        <v>28.78</v>
      </c>
      <c r="AO989" s="1" t="s">
        <v>0</v>
      </c>
      <c r="AP989" s="1">
        <v>8.5999999999999993E-2</v>
      </c>
      <c r="AQ989" s="1">
        <v>27.79</v>
      </c>
      <c r="AR989" s="1">
        <v>82.1</v>
      </c>
      <c r="AS989" s="1">
        <v>0.09</v>
      </c>
      <c r="AT989" s="1">
        <v>19.829999999999998</v>
      </c>
      <c r="AU989" s="1">
        <v>32.270000000000003</v>
      </c>
      <c r="AV989" s="1">
        <v>20.41</v>
      </c>
      <c r="AW989" s="1">
        <v>31.04</v>
      </c>
      <c r="AX989" s="1">
        <v>0</v>
      </c>
      <c r="AY989" s="2">
        <f>+AX989*4*4.5/1000*5263/1000/10000*1000</f>
        <v>0</v>
      </c>
      <c r="AZ989" s="1">
        <v>592.5</v>
      </c>
      <c r="BA989" s="1">
        <v>51190.85</v>
      </c>
      <c r="BB989" s="1">
        <v>49.61</v>
      </c>
      <c r="BC989" s="1">
        <v>4.2859389999999999</v>
      </c>
      <c r="BD989" s="2">
        <f>0.6108*EXP((U989*17.27)/(U989+237.3))</f>
        <v>1.8392975125567588</v>
      </c>
      <c r="BE989" s="2">
        <f>0.6108*EXP((V989*17.27)/(V989+237.3))</f>
        <v>6.8685601921691575</v>
      </c>
      <c r="BF989" s="2">
        <f>+(BE989+BD989)/2</f>
        <v>4.3539288523629578</v>
      </c>
      <c r="BG989" s="2">
        <f>+((BD989*X989/100)+(BE989*Y989/100))/2</f>
        <v>3.4764354263384787</v>
      </c>
      <c r="BH989" s="2">
        <f>+BF989-BG989</f>
        <v>0.87749342602447911</v>
      </c>
    </row>
    <row r="990" spans="1:63" x14ac:dyDescent="0.2">
      <c r="A990" s="5">
        <v>44087</v>
      </c>
      <c r="B990" s="3">
        <v>0</v>
      </c>
      <c r="C990" s="7">
        <v>257</v>
      </c>
      <c r="D990" s="1">
        <v>11.62</v>
      </c>
      <c r="E990" s="1">
        <v>22.74</v>
      </c>
      <c r="F990" s="1">
        <v>246.8931</v>
      </c>
      <c r="G990" s="1">
        <v>40.974559999999997</v>
      </c>
      <c r="H990" s="1">
        <v>-61.75338</v>
      </c>
      <c r="I990" s="1">
        <v>-15.914569999999999</v>
      </c>
      <c r="J990" s="1">
        <v>29.171250000000001</v>
      </c>
      <c r="K990" s="1">
        <v>302.32119999999998</v>
      </c>
      <c r="L990" s="1">
        <v>413.8134</v>
      </c>
      <c r="M990" s="1">
        <v>459.65219999999999</v>
      </c>
      <c r="N990" s="1">
        <v>205.91849999999999</v>
      </c>
      <c r="O990" s="1">
        <v>-45.838810000000002</v>
      </c>
      <c r="P990" s="2">
        <f>+G990/F990</f>
        <v>0.16596073361304953</v>
      </c>
      <c r="Q990" s="1">
        <v>160.0797</v>
      </c>
      <c r="R990" s="1">
        <v>19.420000000000002</v>
      </c>
      <c r="S990" s="1">
        <v>42.71</v>
      </c>
      <c r="T990" s="1">
        <v>27.24</v>
      </c>
      <c r="U990" s="1">
        <v>18.010000000000002</v>
      </c>
      <c r="V990" s="1">
        <v>39.65</v>
      </c>
      <c r="W990" s="1">
        <v>88</v>
      </c>
      <c r="X990" s="1">
        <v>25.34</v>
      </c>
      <c r="Y990" s="1">
        <v>89.4</v>
      </c>
      <c r="Z990" s="1">
        <v>1.792</v>
      </c>
      <c r="AA990" s="1">
        <v>186.2</v>
      </c>
      <c r="AB990" s="1">
        <v>80.3</v>
      </c>
      <c r="AC990" s="1">
        <v>26.49</v>
      </c>
      <c r="AD990" s="1">
        <v>24.88</v>
      </c>
      <c r="AE990" s="1">
        <v>27.45</v>
      </c>
      <c r="AF990" s="1">
        <v>26.91</v>
      </c>
      <c r="AG990" s="1">
        <v>25.93</v>
      </c>
      <c r="AH990" s="1">
        <v>27.39</v>
      </c>
      <c r="AI990" s="1">
        <v>27.66</v>
      </c>
      <c r="AJ990" s="1">
        <v>26.71</v>
      </c>
      <c r="AK990" s="1">
        <v>28.01</v>
      </c>
      <c r="AL990" s="1">
        <v>27.93</v>
      </c>
      <c r="AM990" s="1">
        <v>26.81</v>
      </c>
      <c r="AN990" s="1">
        <v>28.37</v>
      </c>
      <c r="AO990" s="1" t="s">
        <v>0</v>
      </c>
      <c r="AP990" s="1">
        <v>8.4000000000000005E-2</v>
      </c>
      <c r="AQ990" s="1">
        <v>27.99</v>
      </c>
      <c r="AR990" s="1">
        <v>82.4</v>
      </c>
      <c r="AS990" s="1">
        <v>8.7999999999999995E-2</v>
      </c>
      <c r="AT990" s="1">
        <v>19.62</v>
      </c>
      <c r="AU990" s="1">
        <v>31.47</v>
      </c>
      <c r="AV990" s="1">
        <v>20.2</v>
      </c>
      <c r="AW990" s="1">
        <v>30.19</v>
      </c>
      <c r="AX990" s="1">
        <v>664.7</v>
      </c>
      <c r="AY990" s="2">
        <f>+AX990*4*4.5/1000*5263/1000/10000*1000</f>
        <v>6.2969689800000008</v>
      </c>
      <c r="AZ990" s="1">
        <v>573.79999999999995</v>
      </c>
      <c r="BA990" s="1">
        <v>49580</v>
      </c>
      <c r="BB990" s="1">
        <v>52.91</v>
      </c>
      <c r="BC990" s="1">
        <v>4.5714870000000003</v>
      </c>
      <c r="BD990" s="2">
        <f>0.6108*EXP((U990*17.27)/(U990+237.3))</f>
        <v>2.0652873243096028</v>
      </c>
      <c r="BE990" s="2">
        <f>0.6108*EXP((V990*17.27)/(V990+237.3))</f>
        <v>7.2391377792879021</v>
      </c>
      <c r="BF990" s="2">
        <f>+(BE990+BD990)/2</f>
        <v>4.6522125517987529</v>
      </c>
      <c r="BG990" s="2">
        <f>+((BD990*X990/100)+(BE990*Y990/100))/2</f>
        <v>3.4975664913317188</v>
      </c>
      <c r="BH990" s="2">
        <f>+BF990-BG990</f>
        <v>1.1546460604670341</v>
      </c>
    </row>
    <row r="991" spans="1:63" x14ac:dyDescent="0.2">
      <c r="A991" s="5">
        <v>44088</v>
      </c>
      <c r="B991" s="3">
        <v>0</v>
      </c>
      <c r="C991" s="7">
        <v>258</v>
      </c>
      <c r="D991" s="1">
        <v>11.62</v>
      </c>
      <c r="E991" s="1">
        <v>24.15</v>
      </c>
      <c r="F991" s="1">
        <v>236.60890000000001</v>
      </c>
      <c r="G991" s="1">
        <v>39.252850000000002</v>
      </c>
      <c r="H991" s="1">
        <v>-61.84243</v>
      </c>
      <c r="I991" s="1">
        <v>-15.604329999999999</v>
      </c>
      <c r="J991" s="1">
        <v>30.24953</v>
      </c>
      <c r="K991" s="1">
        <v>303.39949999999999</v>
      </c>
      <c r="L991" s="1">
        <v>420.392</v>
      </c>
      <c r="M991" s="1">
        <v>466.63010000000003</v>
      </c>
      <c r="N991" s="1">
        <v>197.3561</v>
      </c>
      <c r="O991" s="1">
        <v>-46.238109999999999</v>
      </c>
      <c r="P991" s="2">
        <f>+G991/F991</f>
        <v>0.16589760571136589</v>
      </c>
      <c r="Q991" s="1">
        <v>151.11799999999999</v>
      </c>
      <c r="R991" s="1">
        <v>21.22</v>
      </c>
      <c r="S991" s="1">
        <v>42.97</v>
      </c>
      <c r="T991" s="1">
        <v>28.54</v>
      </c>
      <c r="U991" s="1">
        <v>20.54</v>
      </c>
      <c r="V991" s="1">
        <v>39.409999999999997</v>
      </c>
      <c r="W991" s="1">
        <v>95.6</v>
      </c>
      <c r="X991" s="1">
        <v>27.29</v>
      </c>
      <c r="Y991" s="1">
        <v>95.8</v>
      </c>
      <c r="Z991" s="1">
        <v>1.556</v>
      </c>
      <c r="AA991" s="1">
        <v>171.7</v>
      </c>
      <c r="AB991" s="1">
        <v>88.3</v>
      </c>
      <c r="AC991" s="1">
        <v>26.91</v>
      </c>
      <c r="AD991" s="1">
        <v>25.45</v>
      </c>
      <c r="AE991" s="1">
        <v>27.97</v>
      </c>
      <c r="AF991" s="1">
        <v>27.09</v>
      </c>
      <c r="AG991" s="1">
        <v>26.16</v>
      </c>
      <c r="AH991" s="1">
        <v>27.64</v>
      </c>
      <c r="AI991" s="1">
        <v>27.54</v>
      </c>
      <c r="AJ991" s="1">
        <v>26.66</v>
      </c>
      <c r="AK991" s="1">
        <v>27.91</v>
      </c>
      <c r="AL991" s="1">
        <v>27.75</v>
      </c>
      <c r="AM991" s="1">
        <v>26.73</v>
      </c>
      <c r="AN991" s="1">
        <v>28.2</v>
      </c>
      <c r="AO991" s="1" t="s">
        <v>0</v>
      </c>
      <c r="AP991" s="1">
        <v>8.4000000000000005E-2</v>
      </c>
      <c r="AQ991" s="1">
        <v>28.55</v>
      </c>
      <c r="AR991" s="1">
        <v>83.4</v>
      </c>
      <c r="AS991" s="1">
        <v>8.7999999999999995E-2</v>
      </c>
      <c r="AT991" s="1">
        <v>19.59</v>
      </c>
      <c r="AU991" s="1">
        <v>31.8</v>
      </c>
      <c r="AV991" s="1">
        <v>20.2</v>
      </c>
      <c r="AW991" s="1">
        <v>30.26</v>
      </c>
      <c r="AX991" s="1">
        <v>0</v>
      </c>
      <c r="AY991" s="2">
        <f>+AX991*4*4.5/1000*5263/1000/10000*1000</f>
        <v>0</v>
      </c>
      <c r="AZ991" s="1">
        <v>544.1</v>
      </c>
      <c r="BA991" s="1">
        <v>47009.43</v>
      </c>
      <c r="BB991" s="1">
        <v>48.48</v>
      </c>
      <c r="BC991" s="1">
        <v>4.1883140000000001</v>
      </c>
      <c r="BD991" s="2">
        <f>0.6108*EXP((U991*17.27)/(U991+237.3))</f>
        <v>2.417596053250747</v>
      </c>
      <c r="BE991" s="2">
        <f>0.6108*EXP((V991*17.27)/(V991+237.3))</f>
        <v>7.1468215695168871</v>
      </c>
      <c r="BF991" s="2">
        <f>+(BE991+BD991)/2</f>
        <v>4.7822088113838168</v>
      </c>
      <c r="BG991" s="2">
        <f>+((BD991*X991/100)+(BE991*Y991/100))/2</f>
        <v>3.7532085132646529</v>
      </c>
      <c r="BH991" s="2">
        <f>+BF991-BG991</f>
        <v>1.0290002981191639</v>
      </c>
    </row>
    <row r="992" spans="1:63" x14ac:dyDescent="0.2">
      <c r="A992" s="5">
        <v>44089</v>
      </c>
      <c r="B992" s="3">
        <v>0</v>
      </c>
      <c r="C992" s="7">
        <v>259</v>
      </c>
      <c r="D992" s="1">
        <v>11.9</v>
      </c>
      <c r="E992" s="1">
        <v>22.21</v>
      </c>
      <c r="F992" s="1">
        <v>252.08619999999999</v>
      </c>
      <c r="G992" s="1">
        <v>40.32573</v>
      </c>
      <c r="H992" s="1">
        <v>-62.685980000000001</v>
      </c>
      <c r="I992" s="1">
        <v>-17.154509999999998</v>
      </c>
      <c r="J992" s="1">
        <v>31.29242</v>
      </c>
      <c r="K992" s="1">
        <v>304.44240000000002</v>
      </c>
      <c r="L992" s="1">
        <v>426.20960000000002</v>
      </c>
      <c r="M992" s="1">
        <v>471.74110000000002</v>
      </c>
      <c r="N992" s="1">
        <v>211.76050000000001</v>
      </c>
      <c r="O992" s="1">
        <v>-45.531469999999999</v>
      </c>
      <c r="P992" s="2">
        <f>+G992/F992</f>
        <v>0.15996801887608286</v>
      </c>
      <c r="Q992" s="1">
        <v>166.22900000000001</v>
      </c>
      <c r="R992" s="1">
        <v>22.31</v>
      </c>
      <c r="S992" s="1">
        <v>43.78</v>
      </c>
      <c r="T992" s="1">
        <v>29.34</v>
      </c>
      <c r="U992" s="1">
        <v>21.24</v>
      </c>
      <c r="V992" s="1">
        <v>40.380000000000003</v>
      </c>
      <c r="W992" s="1">
        <v>82.2</v>
      </c>
      <c r="X992" s="1">
        <v>24.13</v>
      </c>
      <c r="Y992" s="1">
        <v>99.9</v>
      </c>
      <c r="Z992" s="1">
        <v>1.46</v>
      </c>
      <c r="AA992" s="1">
        <v>180.6</v>
      </c>
      <c r="AB992" s="1">
        <v>87.6</v>
      </c>
      <c r="AC992" s="1">
        <v>27.59</v>
      </c>
      <c r="AD992" s="1">
        <v>26.1</v>
      </c>
      <c r="AE992" s="1">
        <v>28.68</v>
      </c>
      <c r="AF992" s="1">
        <v>27.57</v>
      </c>
      <c r="AG992" s="1">
        <v>26.55</v>
      </c>
      <c r="AH992" s="1">
        <v>28.24</v>
      </c>
      <c r="AI992" s="1">
        <v>27.63</v>
      </c>
      <c r="AJ992" s="1">
        <v>26.59</v>
      </c>
      <c r="AK992" s="1">
        <v>28.11</v>
      </c>
      <c r="AL992" s="1">
        <v>27.73</v>
      </c>
      <c r="AM992" s="1">
        <v>26.54</v>
      </c>
      <c r="AN992" s="1">
        <v>28.27</v>
      </c>
      <c r="AO992" s="1" t="s">
        <v>0</v>
      </c>
      <c r="AP992" s="1">
        <v>8.2000000000000003E-2</v>
      </c>
      <c r="AQ992" s="1">
        <v>29.24</v>
      </c>
      <c r="AR992" s="1">
        <v>84.6</v>
      </c>
      <c r="AS992" s="1">
        <v>8.6999999999999994E-2</v>
      </c>
      <c r="AT992" s="1">
        <v>19.420000000000002</v>
      </c>
      <c r="AU992" s="1">
        <v>31.42</v>
      </c>
      <c r="AV992" s="1">
        <v>20.05</v>
      </c>
      <c r="AW992" s="1">
        <v>29.62</v>
      </c>
      <c r="AX992" s="1">
        <v>767.8</v>
      </c>
      <c r="AY992" s="2">
        <f>+AX992*4*4.5/1000*5263/1000/10000*1000</f>
        <v>7.2736765199999995</v>
      </c>
      <c r="AZ992" s="1">
        <v>589</v>
      </c>
      <c r="BA992" s="1">
        <v>50887.32</v>
      </c>
      <c r="BB992" s="1">
        <v>49.78</v>
      </c>
      <c r="BC992" s="1">
        <v>4.3011189999999999</v>
      </c>
      <c r="BD992" s="2">
        <f>0.6108*EXP((U992*17.27)/(U992+237.3))</f>
        <v>2.5239055364465579</v>
      </c>
      <c r="BE992" s="2">
        <f>0.6108*EXP((V992*17.27)/(V992+237.3))</f>
        <v>7.5263008296322278</v>
      </c>
      <c r="BF992" s="2">
        <f>+(BE992+BD992)/2</f>
        <v>5.0251031830393931</v>
      </c>
      <c r="BG992" s="2">
        <f>+((BD992*X992/100)+(BE992*Y992/100))/2</f>
        <v>4.0638964673735751</v>
      </c>
      <c r="BH992" s="2">
        <f>+BF992-BG992</f>
        <v>0.96120671566581795</v>
      </c>
    </row>
    <row r="993" spans="1:62" x14ac:dyDescent="0.2">
      <c r="A993" s="5">
        <v>44090</v>
      </c>
      <c r="B993" s="3">
        <v>0</v>
      </c>
      <c r="C993" s="7">
        <v>260</v>
      </c>
      <c r="D993" s="1">
        <v>11.84</v>
      </c>
      <c r="E993" s="1">
        <v>21.56</v>
      </c>
      <c r="F993" s="1">
        <v>255.69540000000001</v>
      </c>
      <c r="G993" s="1">
        <v>42.814729999999997</v>
      </c>
      <c r="H993" s="1">
        <v>-71.543930000000003</v>
      </c>
      <c r="I993" s="1">
        <v>-20.25996</v>
      </c>
      <c r="J993" s="1">
        <v>31.705670000000001</v>
      </c>
      <c r="K993" s="1">
        <v>304.85570000000001</v>
      </c>
      <c r="L993" s="1">
        <v>420.57150000000001</v>
      </c>
      <c r="M993" s="1">
        <v>471.85550000000001</v>
      </c>
      <c r="N993" s="1">
        <v>212.88069999999999</v>
      </c>
      <c r="O993" s="1">
        <v>-51.283969999999997</v>
      </c>
      <c r="P993" s="2">
        <f>+G993/F993</f>
        <v>0.16744427158251574</v>
      </c>
      <c r="Q993" s="1">
        <v>161.5968</v>
      </c>
      <c r="R993" s="1">
        <v>22.06</v>
      </c>
      <c r="S993" s="1">
        <v>47.55</v>
      </c>
      <c r="T993" s="1">
        <v>29.65</v>
      </c>
      <c r="U993" s="1">
        <v>20.3</v>
      </c>
      <c r="V993" s="1">
        <v>43.7</v>
      </c>
      <c r="W993" s="1">
        <v>91.2</v>
      </c>
      <c r="X993" s="1">
        <v>12.49</v>
      </c>
      <c r="Y993" s="1">
        <v>91.2</v>
      </c>
      <c r="Z993" s="1">
        <v>1.7310000000000001</v>
      </c>
      <c r="AA993" s="1">
        <v>147</v>
      </c>
      <c r="AB993" s="1">
        <v>70.08</v>
      </c>
      <c r="AC993" s="1">
        <v>27.65</v>
      </c>
      <c r="AD993" s="1">
        <v>26.13</v>
      </c>
      <c r="AE993" s="1">
        <v>28.84</v>
      </c>
      <c r="AF993" s="1">
        <v>27.75</v>
      </c>
      <c r="AG993" s="1">
        <v>26.77</v>
      </c>
      <c r="AH993" s="1">
        <v>28.3</v>
      </c>
      <c r="AI993" s="1">
        <v>27.78</v>
      </c>
      <c r="AJ993" s="1">
        <v>26.8</v>
      </c>
      <c r="AK993" s="1">
        <v>28.36</v>
      </c>
      <c r="AL993" s="1">
        <v>27.81</v>
      </c>
      <c r="AM993" s="1">
        <v>26.65</v>
      </c>
      <c r="AN993" s="1">
        <v>28.5</v>
      </c>
      <c r="AO993" s="1" t="s">
        <v>0</v>
      </c>
      <c r="AP993" s="1">
        <v>8.3000000000000004E-2</v>
      </c>
      <c r="AQ993" s="1">
        <v>29.32</v>
      </c>
      <c r="AR993" s="1">
        <v>84.8</v>
      </c>
      <c r="AS993" s="1">
        <v>8.7999999999999995E-2</v>
      </c>
      <c r="AT993" s="1">
        <v>19.38</v>
      </c>
      <c r="AU993" s="1">
        <v>31.71</v>
      </c>
      <c r="AV993" s="1">
        <v>20.010000000000002</v>
      </c>
      <c r="AW993" s="1">
        <v>29.87</v>
      </c>
      <c r="AX993" s="1">
        <v>0</v>
      </c>
      <c r="AY993" s="2">
        <f>+AX993*4*4.5/1000*5263/1000/10000*1000</f>
        <v>0</v>
      </c>
      <c r="AZ993" s="1">
        <v>586.1</v>
      </c>
      <c r="BA993" s="1">
        <v>50642.41</v>
      </c>
      <c r="BB993" s="1">
        <v>53.57</v>
      </c>
      <c r="BC993" s="1">
        <v>4.6284689999999999</v>
      </c>
      <c r="BD993" s="2">
        <f>0.6108*EXP((U993*17.27)/(U993+237.3))</f>
        <v>2.3820593372779197</v>
      </c>
      <c r="BE993" s="2">
        <f>0.6108*EXP((V993*17.27)/(V993+237.3))</f>
        <v>8.9600504737198943</v>
      </c>
      <c r="BF993" s="2">
        <f>+(BE993+BD993)/2</f>
        <v>5.6710549054989068</v>
      </c>
      <c r="BG993" s="2">
        <f>+((BD993*X993/100)+(BE993*Y993/100))/2</f>
        <v>4.2345426216292781</v>
      </c>
      <c r="BH993" s="2">
        <f>+BF993-BG993</f>
        <v>1.4365122838696287</v>
      </c>
    </row>
    <row r="994" spans="1:62" x14ac:dyDescent="0.2">
      <c r="A994" s="5">
        <v>44091</v>
      </c>
      <c r="B994" s="3">
        <v>0</v>
      </c>
      <c r="C994" s="7">
        <v>261</v>
      </c>
      <c r="D994" s="1">
        <v>11.79</v>
      </c>
      <c r="E994" s="1">
        <v>22.41</v>
      </c>
      <c r="F994" s="1">
        <v>251.2106</v>
      </c>
      <c r="G994" s="1">
        <v>41.511110000000002</v>
      </c>
      <c r="H994" s="1">
        <v>-66.521820000000005</v>
      </c>
      <c r="I994" s="1">
        <v>-15.846500000000001</v>
      </c>
      <c r="J994" s="1">
        <v>30.080210000000001</v>
      </c>
      <c r="K994" s="1">
        <v>303.23020000000002</v>
      </c>
      <c r="L994" s="1">
        <v>414.98840000000001</v>
      </c>
      <c r="M994" s="1">
        <v>465.66379999999998</v>
      </c>
      <c r="N994" s="1">
        <v>209.6995</v>
      </c>
      <c r="O994" s="1">
        <v>-50.675319999999999</v>
      </c>
      <c r="P994" s="2">
        <f>+G994/F994</f>
        <v>0.16524426118961541</v>
      </c>
      <c r="Q994" s="1">
        <v>159.02420000000001</v>
      </c>
      <c r="R994" s="1">
        <v>20.14</v>
      </c>
      <c r="S994" s="1">
        <v>44.97</v>
      </c>
      <c r="T994" s="1">
        <v>28.13</v>
      </c>
      <c r="U994" s="1">
        <v>18.850000000000001</v>
      </c>
      <c r="V994" s="1">
        <v>40.39</v>
      </c>
      <c r="W994" s="1">
        <v>93.7</v>
      </c>
      <c r="X994" s="1">
        <v>26.07</v>
      </c>
      <c r="Y994" s="1">
        <v>95.7</v>
      </c>
      <c r="Z994" s="1">
        <v>1.677</v>
      </c>
      <c r="AA994" s="1">
        <v>133.9</v>
      </c>
      <c r="AB994" s="1">
        <v>87.4</v>
      </c>
      <c r="AC994" s="1">
        <v>27.55</v>
      </c>
      <c r="AD994" s="1">
        <v>25.95</v>
      </c>
      <c r="AE994" s="1">
        <v>28.54</v>
      </c>
      <c r="AF994" s="1">
        <v>27.72</v>
      </c>
      <c r="AG994" s="1">
        <v>26.76</v>
      </c>
      <c r="AH994" s="1">
        <v>28.22</v>
      </c>
      <c r="AI994" s="1">
        <v>27.83</v>
      </c>
      <c r="AJ994" s="1">
        <v>26.83</v>
      </c>
      <c r="AK994" s="1">
        <v>28.28</v>
      </c>
      <c r="AL994" s="1">
        <v>27.84</v>
      </c>
      <c r="AM994" s="1">
        <v>26.64</v>
      </c>
      <c r="AN994" s="1">
        <v>28.4</v>
      </c>
      <c r="AO994" s="1" t="s">
        <v>0</v>
      </c>
      <c r="AP994" s="1">
        <v>8.1000000000000003E-2</v>
      </c>
      <c r="AQ994" s="1">
        <v>29.28</v>
      </c>
      <c r="AR994" s="1">
        <v>84.7</v>
      </c>
      <c r="AS994" s="1">
        <v>8.5999999999999993E-2</v>
      </c>
      <c r="AT994" s="1">
        <v>19.149999999999999</v>
      </c>
      <c r="AU994" s="1">
        <v>31.09</v>
      </c>
      <c r="AV994" s="1">
        <v>19.78</v>
      </c>
      <c r="AW994" s="1">
        <v>29.3</v>
      </c>
      <c r="AX994" s="1">
        <v>825</v>
      </c>
      <c r="AY994" s="2">
        <f>+AX994*4*4.5/1000*5263/1000/10000*1000</f>
        <v>7.8155549999999998</v>
      </c>
      <c r="AZ994" s="1">
        <v>582.1</v>
      </c>
      <c r="BA994" s="1">
        <v>50289.5</v>
      </c>
      <c r="BB994" s="1">
        <v>50.97</v>
      </c>
      <c r="BC994" s="1">
        <v>4.4040699999999999</v>
      </c>
      <c r="BD994" s="2">
        <f>0.6108*EXP((U994*17.27)/(U994+237.3))</f>
        <v>2.1769140527079087</v>
      </c>
      <c r="BE994" s="2">
        <f>0.6108*EXP((V994*17.27)/(V994+237.3))</f>
        <v>7.5303019555766397</v>
      </c>
      <c r="BF994" s="2">
        <f>+(BE994+BD994)/2</f>
        <v>4.8536080041422744</v>
      </c>
      <c r="BG994" s="2">
        <f>+((BD994*X994/100)+(BE994*Y994/100))/2</f>
        <v>3.887010232513898</v>
      </c>
      <c r="BH994" s="2">
        <f>+BF994-BG994</f>
        <v>0.96659777162837646</v>
      </c>
    </row>
    <row r="995" spans="1:62" s="7" customFormat="1" x14ac:dyDescent="0.2">
      <c r="A995" s="5">
        <v>44092</v>
      </c>
      <c r="B995" s="9">
        <v>0</v>
      </c>
      <c r="C995" s="7">
        <v>262</v>
      </c>
      <c r="D995" s="2">
        <v>11.76</v>
      </c>
      <c r="E995" s="2">
        <v>22.53</v>
      </c>
      <c r="F995" s="2">
        <v>244.893</v>
      </c>
      <c r="G995" s="2">
        <v>40.365760000000002</v>
      </c>
      <c r="H995" s="2">
        <v>-64.294809999999998</v>
      </c>
      <c r="I995" s="2">
        <v>-14.85829</v>
      </c>
      <c r="J995" s="2">
        <v>30.603100000000001</v>
      </c>
      <c r="K995" s="2">
        <v>303.75310000000002</v>
      </c>
      <c r="L995" s="2">
        <v>420.4556</v>
      </c>
      <c r="M995" s="2">
        <v>469.89210000000003</v>
      </c>
      <c r="N995" s="2">
        <v>204.52719999999999</v>
      </c>
      <c r="O995" s="2">
        <v>-49.436520000000002</v>
      </c>
      <c r="P995" s="2">
        <f>+G995/F995</f>
        <v>0.16483019114470401</v>
      </c>
      <c r="Q995" s="2">
        <v>155.0907</v>
      </c>
      <c r="R995" s="2">
        <v>21.37</v>
      </c>
      <c r="S995" s="2">
        <v>44.62</v>
      </c>
      <c r="T995" s="2">
        <v>29.02</v>
      </c>
      <c r="U995" s="2">
        <v>21</v>
      </c>
      <c r="V995" s="2">
        <v>41.33</v>
      </c>
      <c r="W995" s="2">
        <v>93.6</v>
      </c>
      <c r="X995" s="2">
        <v>18.22</v>
      </c>
      <c r="Y995" s="2">
        <v>98.7</v>
      </c>
      <c r="Z995" s="2">
        <v>1.5449999999999999</v>
      </c>
      <c r="AA995" s="2">
        <v>125.1</v>
      </c>
      <c r="AB995" s="2">
        <v>81.599999999999994</v>
      </c>
      <c r="AC995" s="2">
        <v>27.77</v>
      </c>
      <c r="AD995" s="2">
        <v>26.28</v>
      </c>
      <c r="AE995" s="2">
        <v>28.84</v>
      </c>
      <c r="AF995" s="2">
        <v>27.84</v>
      </c>
      <c r="AG995" s="2">
        <v>26.92</v>
      </c>
      <c r="AH995" s="2">
        <v>28.35</v>
      </c>
      <c r="AI995" s="2">
        <v>27.88</v>
      </c>
      <c r="AJ995" s="2">
        <v>26.95</v>
      </c>
      <c r="AK995" s="2">
        <v>28.36</v>
      </c>
      <c r="AL995" s="2">
        <v>27.89</v>
      </c>
      <c r="AM995" s="2">
        <v>26.79</v>
      </c>
      <c r="AN995" s="2">
        <v>28.47</v>
      </c>
      <c r="AO995" s="2" t="s">
        <v>0</v>
      </c>
      <c r="AP995" s="2">
        <v>8.2000000000000003E-2</v>
      </c>
      <c r="AQ995" s="2">
        <v>29.47</v>
      </c>
      <c r="AR995" s="2">
        <v>85</v>
      </c>
      <c r="AS995" s="2">
        <v>8.6999999999999994E-2</v>
      </c>
      <c r="AT995" s="2">
        <v>19.38</v>
      </c>
      <c r="AU995" s="2">
        <v>31.28</v>
      </c>
      <c r="AV995" s="2">
        <v>20.02</v>
      </c>
      <c r="AW995" s="2">
        <v>29.4</v>
      </c>
      <c r="AX995" s="2">
        <v>0</v>
      </c>
      <c r="AY995" s="2">
        <f>+AX995*4*4.5/1000*5263/1000/10000*1000</f>
        <v>0</v>
      </c>
      <c r="AZ995" s="2">
        <v>565.4</v>
      </c>
      <c r="BA995" s="2">
        <v>48846.79</v>
      </c>
      <c r="BB995" s="2">
        <v>46.53</v>
      </c>
      <c r="BC995" s="2">
        <v>4.020181</v>
      </c>
      <c r="BD995" s="2">
        <f>0.6108*EXP((U995*17.27)/(U995+237.3))</f>
        <v>2.4870053972720654</v>
      </c>
      <c r="BE995" s="2">
        <f>0.6108*EXP((V995*17.27)/(V995+237.3))</f>
        <v>7.9147153538687336</v>
      </c>
      <c r="BF995" s="2">
        <f>+(BE995+BD995)/2</f>
        <v>5.2008603755703993</v>
      </c>
      <c r="BG995" s="2">
        <f>+((BD995*X995/100)+(BE995*Y995/100))/2</f>
        <v>4.1324782188257059</v>
      </c>
      <c r="BH995" s="2">
        <f>+BF995-BG995</f>
        <v>1.0683821567446934</v>
      </c>
    </row>
    <row r="996" spans="1:62" x14ac:dyDescent="0.2">
      <c r="A996" s="5">
        <v>44093</v>
      </c>
      <c r="B996" s="3">
        <v>0</v>
      </c>
      <c r="C996" s="7">
        <v>263</v>
      </c>
      <c r="D996" s="1">
        <v>11.76</v>
      </c>
      <c r="E996" s="1">
        <v>23.26</v>
      </c>
      <c r="F996" s="1">
        <v>248.53440000000001</v>
      </c>
      <c r="G996" s="1">
        <v>40.640009999999997</v>
      </c>
      <c r="H996" s="1">
        <v>-66.142759999999996</v>
      </c>
      <c r="I996" s="1">
        <v>-13.434290000000001</v>
      </c>
      <c r="J996" s="1">
        <v>30.830850000000002</v>
      </c>
      <c r="K996" s="1">
        <v>303.98079999999999</v>
      </c>
      <c r="L996" s="1">
        <v>419.96730000000002</v>
      </c>
      <c r="M996" s="1">
        <v>472.67579999999998</v>
      </c>
      <c r="N996" s="1">
        <v>207.89439999999999</v>
      </c>
      <c r="O996" s="1">
        <v>-52.708480000000002</v>
      </c>
      <c r="P996" s="2">
        <f>+G996/F996</f>
        <v>0.16351865174398392</v>
      </c>
      <c r="Q996" s="1">
        <v>155.1859</v>
      </c>
      <c r="R996" s="1">
        <v>22.03</v>
      </c>
      <c r="S996" s="1">
        <v>44.81</v>
      </c>
      <c r="T996" s="1">
        <v>29.44</v>
      </c>
      <c r="U996" s="1">
        <v>21.58</v>
      </c>
      <c r="V996" s="1">
        <v>40.659999999999997</v>
      </c>
      <c r="W996" s="1">
        <v>91.3</v>
      </c>
      <c r="X996" s="1">
        <v>21.18</v>
      </c>
      <c r="Y996" s="1">
        <v>98.3</v>
      </c>
      <c r="Z996" s="1">
        <v>1.7170000000000001</v>
      </c>
      <c r="AA996" s="1">
        <v>140.80000000000001</v>
      </c>
      <c r="AB996" s="1">
        <v>79.86</v>
      </c>
      <c r="AC996" s="1">
        <v>27.89</v>
      </c>
      <c r="AD996" s="1">
        <v>26.43</v>
      </c>
      <c r="AE996" s="1">
        <v>28.87</v>
      </c>
      <c r="AF996" s="1">
        <v>27.94</v>
      </c>
      <c r="AG996" s="1">
        <v>27</v>
      </c>
      <c r="AH996" s="1">
        <v>28.4</v>
      </c>
      <c r="AI996" s="1">
        <v>27.92</v>
      </c>
      <c r="AJ996" s="1">
        <v>26.96</v>
      </c>
      <c r="AK996" s="1">
        <v>28.36</v>
      </c>
      <c r="AL996" s="1">
        <v>27.9</v>
      </c>
      <c r="AM996" s="1">
        <v>26.77</v>
      </c>
      <c r="AN996" s="1">
        <v>28.45</v>
      </c>
      <c r="AO996" s="1" t="s">
        <v>0</v>
      </c>
      <c r="AP996" s="1">
        <v>8.1000000000000003E-2</v>
      </c>
      <c r="AQ996" s="1">
        <v>29.59</v>
      </c>
      <c r="AR996" s="1">
        <v>85.3</v>
      </c>
      <c r="AS996" s="1">
        <v>8.5999999999999993E-2</v>
      </c>
      <c r="AT996" s="1">
        <v>19.07</v>
      </c>
      <c r="AU996" s="1">
        <v>30.91</v>
      </c>
      <c r="AV996" s="1">
        <v>19.71</v>
      </c>
      <c r="AW996" s="1">
        <v>29</v>
      </c>
      <c r="AX996" s="1">
        <v>795.3</v>
      </c>
      <c r="AY996" s="2">
        <f>+AX996*4*4.5/1000*5263/1000/10000*1000</f>
        <v>7.5341950200000012</v>
      </c>
      <c r="AZ996" s="1">
        <v>575.9</v>
      </c>
      <c r="BA996" s="1">
        <v>49773.91</v>
      </c>
      <c r="BB996" s="1">
        <v>48.14</v>
      </c>
      <c r="BC996" s="1">
        <v>4.1605930000000004</v>
      </c>
      <c r="BD996" s="2">
        <f>0.6108*EXP((U996*17.27)/(U996+237.3))</f>
        <v>2.5769993961026372</v>
      </c>
      <c r="BE996" s="2">
        <f>0.6108*EXP((V996*17.27)/(V996+237.3))</f>
        <v>7.6390296827139164</v>
      </c>
      <c r="BF996" s="2">
        <f>+(BE996+BD996)/2</f>
        <v>5.108014539408277</v>
      </c>
      <c r="BG996" s="2">
        <f>+((BD996*X996/100)+(BE996*Y996/100))/2</f>
        <v>4.0274873251011591</v>
      </c>
      <c r="BH996" s="2">
        <f>+BF996-BG996</f>
        <v>1.0805272143071178</v>
      </c>
    </row>
    <row r="997" spans="1:62" x14ac:dyDescent="0.2">
      <c r="A997" s="5">
        <v>44094</v>
      </c>
      <c r="B997" s="3">
        <v>0</v>
      </c>
      <c r="C997" s="7">
        <v>264</v>
      </c>
      <c r="D997" s="1">
        <v>11.77</v>
      </c>
      <c r="E997" s="1">
        <v>24.37</v>
      </c>
      <c r="F997" s="1">
        <v>208.16309999999999</v>
      </c>
      <c r="G997" s="1">
        <v>33.419420000000002</v>
      </c>
      <c r="H997" s="1">
        <v>-53.845660000000002</v>
      </c>
      <c r="I997" s="1">
        <v>-15.15286</v>
      </c>
      <c r="J997" s="1">
        <v>30.918489999999998</v>
      </c>
      <c r="K997" s="1">
        <v>304.06849999999997</v>
      </c>
      <c r="L997" s="1">
        <v>432.37299999999999</v>
      </c>
      <c r="M997" s="1">
        <v>471.06580000000002</v>
      </c>
      <c r="N997" s="1">
        <v>174.74359999999999</v>
      </c>
      <c r="O997" s="1">
        <v>-38.692799999999998</v>
      </c>
      <c r="P997" s="2">
        <f>+G997/F997</f>
        <v>0.16054440004016085</v>
      </c>
      <c r="Q997" s="1">
        <v>136.05080000000001</v>
      </c>
      <c r="R997" s="1">
        <v>22.66</v>
      </c>
      <c r="S997" s="1">
        <v>44.81</v>
      </c>
      <c r="T997" s="1">
        <v>29.13</v>
      </c>
      <c r="U997" s="1">
        <v>21.92</v>
      </c>
      <c r="V997" s="1">
        <v>40.4</v>
      </c>
      <c r="W997" s="1">
        <v>79.38</v>
      </c>
      <c r="X997" s="1">
        <v>26.99</v>
      </c>
      <c r="Y997" s="1">
        <v>95.1</v>
      </c>
      <c r="Z997" s="1">
        <v>1.744</v>
      </c>
      <c r="AA997" s="1">
        <v>140.19999999999999</v>
      </c>
      <c r="AB997" s="1">
        <v>77.14</v>
      </c>
      <c r="AC997" s="1">
        <v>28.01</v>
      </c>
      <c r="AD997" s="1">
        <v>26.35</v>
      </c>
      <c r="AE997" s="1">
        <v>28.91</v>
      </c>
      <c r="AF997" s="1">
        <v>28.06</v>
      </c>
      <c r="AG997" s="1">
        <v>26.94</v>
      </c>
      <c r="AH997" s="1">
        <v>28.51</v>
      </c>
      <c r="AI997" s="1">
        <v>28.01</v>
      </c>
      <c r="AJ997" s="1">
        <v>26.82</v>
      </c>
      <c r="AK997" s="1">
        <v>28.45</v>
      </c>
      <c r="AL997" s="1">
        <v>27.97</v>
      </c>
      <c r="AM997" s="1">
        <v>26.56</v>
      </c>
      <c r="AN997" s="1">
        <v>28.52</v>
      </c>
      <c r="AO997" s="1" t="s">
        <v>0</v>
      </c>
      <c r="AP997" s="1">
        <v>0.08</v>
      </c>
      <c r="AQ997" s="1">
        <v>29.68</v>
      </c>
      <c r="AR997" s="1">
        <v>85.4</v>
      </c>
      <c r="AS997" s="1">
        <v>8.5000000000000006E-2</v>
      </c>
      <c r="AT997" s="1">
        <v>18.91</v>
      </c>
      <c r="AU997" s="1">
        <v>30.61</v>
      </c>
      <c r="AV997" s="1">
        <v>19.55</v>
      </c>
      <c r="AW997" s="1">
        <v>28.69</v>
      </c>
      <c r="AX997" s="1">
        <v>0</v>
      </c>
      <c r="AY997" s="2">
        <f>+AX997*4*4.5/1000*5263/1000/10000*1000</f>
        <v>0</v>
      </c>
      <c r="AZ997" s="1">
        <v>484.4</v>
      </c>
      <c r="BA997" s="1">
        <v>41849.14</v>
      </c>
      <c r="BB997" s="1">
        <v>37.79</v>
      </c>
      <c r="BC997" s="1">
        <v>3.2653120000000002</v>
      </c>
      <c r="BD997" s="2">
        <f>0.6108*EXP((U997*17.27)/(U997+237.3))</f>
        <v>2.6310664687693195</v>
      </c>
      <c r="BE997" s="2">
        <f>0.6108*EXP((V997*17.27)/(V997+237.3))</f>
        <v>7.5343049202048231</v>
      </c>
      <c r="BF997" s="2">
        <f>+(BE997+BD997)/2</f>
        <v>5.0826856944870711</v>
      </c>
      <c r="BG997" s="2">
        <f>+((BD997*X997/100)+(BE997*Y997/100))/2</f>
        <v>3.9376244095178126</v>
      </c>
      <c r="BH997" s="2">
        <f>+BF997-BG997</f>
        <v>1.1450612849692585</v>
      </c>
    </row>
    <row r="998" spans="1:62" x14ac:dyDescent="0.2">
      <c r="A998" s="5">
        <v>44095</v>
      </c>
      <c r="B998" s="3">
        <v>0</v>
      </c>
      <c r="C998" s="7">
        <v>265</v>
      </c>
      <c r="D998" s="1">
        <v>11.74</v>
      </c>
      <c r="E998" s="1">
        <v>24.46</v>
      </c>
      <c r="F998" s="1">
        <v>236.73580000000001</v>
      </c>
      <c r="G998" s="1">
        <v>37.871409999999997</v>
      </c>
      <c r="H998" s="1">
        <v>-53.669269999999997</v>
      </c>
      <c r="I998" s="1">
        <v>-14.43615</v>
      </c>
      <c r="J998" s="1">
        <v>30.863119999999999</v>
      </c>
      <c r="K998" s="1">
        <v>304.01310000000001</v>
      </c>
      <c r="L998" s="1">
        <v>432.33019999999999</v>
      </c>
      <c r="M998" s="1">
        <v>471.5634</v>
      </c>
      <c r="N998" s="1">
        <v>198.86439999999999</v>
      </c>
      <c r="O998" s="1">
        <v>-39.23312</v>
      </c>
      <c r="P998" s="2">
        <f>+G998/F998</f>
        <v>0.15997331202124898</v>
      </c>
      <c r="Q998" s="1">
        <v>159.63130000000001</v>
      </c>
      <c r="R998" s="1">
        <v>22.04</v>
      </c>
      <c r="S998" s="1">
        <v>44.29</v>
      </c>
      <c r="T998" s="1">
        <v>29.06</v>
      </c>
      <c r="U998" s="1">
        <v>21.3</v>
      </c>
      <c r="V998" s="1">
        <v>41.04</v>
      </c>
      <c r="W998" s="1">
        <v>92.7</v>
      </c>
      <c r="X998" s="1">
        <v>28.78</v>
      </c>
      <c r="Y998" s="1">
        <v>93.3</v>
      </c>
      <c r="Z998" s="1">
        <v>1.528</v>
      </c>
      <c r="AA998" s="1">
        <v>187.7</v>
      </c>
      <c r="AB998" s="1">
        <v>77.02</v>
      </c>
      <c r="AC998" s="1">
        <v>27.98</v>
      </c>
      <c r="AD998" s="1">
        <v>26.4</v>
      </c>
      <c r="AE998" s="1">
        <v>29.21</v>
      </c>
      <c r="AF998" s="1">
        <v>28.05</v>
      </c>
      <c r="AG998" s="1">
        <v>27.02</v>
      </c>
      <c r="AH998" s="1">
        <v>28.88</v>
      </c>
      <c r="AI998" s="1">
        <v>28.02</v>
      </c>
      <c r="AJ998" s="1">
        <v>26.95</v>
      </c>
      <c r="AK998" s="1">
        <v>29.24</v>
      </c>
      <c r="AL998" s="1">
        <v>27.97</v>
      </c>
      <c r="AM998" s="1">
        <v>26.72</v>
      </c>
      <c r="AN998" s="1">
        <v>29.47</v>
      </c>
      <c r="AO998" s="1">
        <v>0.29199999999999998</v>
      </c>
      <c r="AP998" s="1">
        <v>7.9000000000000001E-2</v>
      </c>
      <c r="AQ998" s="1">
        <v>29.66</v>
      </c>
      <c r="AR998" s="1">
        <v>85.4</v>
      </c>
      <c r="AS998" s="1">
        <v>8.4000000000000005E-2</v>
      </c>
      <c r="AT998" s="1">
        <v>18.670000000000002</v>
      </c>
      <c r="AU998" s="1">
        <v>30.26</v>
      </c>
      <c r="AV998" s="1">
        <v>19.3</v>
      </c>
      <c r="AW998" s="1">
        <v>28.36</v>
      </c>
      <c r="AX998" s="1">
        <v>879</v>
      </c>
      <c r="AY998" s="2">
        <f>+AX998*4*4.5/1000*5263/1000/10000*1000</f>
        <v>8.3271186000000004</v>
      </c>
      <c r="AZ998" s="1">
        <v>562.6</v>
      </c>
      <c r="BA998" s="1">
        <v>48604.75</v>
      </c>
      <c r="BB998" s="1">
        <v>49.84</v>
      </c>
      <c r="BC998" s="1">
        <v>4.30619</v>
      </c>
      <c r="BD998" s="2">
        <f>0.6108*EXP((U998*17.27)/(U998+237.3))</f>
        <v>2.5332049812438213</v>
      </c>
      <c r="BE998" s="2">
        <f>0.6108*EXP((V998*17.27)/(V998+237.3))</f>
        <v>7.7943513942722955</v>
      </c>
      <c r="BF998" s="2">
        <f>+(BE998+BD998)/2</f>
        <v>5.1637781877580586</v>
      </c>
      <c r="BG998" s="2">
        <f>+((BD998*X998/100)+(BE998*Y998/100))/2</f>
        <v>4.0005931222290121</v>
      </c>
      <c r="BH998" s="2">
        <f>+BF998-BG998</f>
        <v>1.1631850655290465</v>
      </c>
    </row>
    <row r="999" spans="1:62" x14ac:dyDescent="0.2">
      <c r="A999" s="5">
        <v>44096</v>
      </c>
      <c r="B999" s="3">
        <v>0</v>
      </c>
      <c r="C999" s="7">
        <v>266</v>
      </c>
      <c r="D999" s="1">
        <v>11.75</v>
      </c>
      <c r="E999" s="1">
        <v>23.49</v>
      </c>
      <c r="F999" s="1">
        <v>250.4933</v>
      </c>
      <c r="G999" s="1">
        <v>39.972760000000001</v>
      </c>
      <c r="H999" s="1">
        <v>-54.478340000000003</v>
      </c>
      <c r="I999" s="1">
        <v>-12.481260000000001</v>
      </c>
      <c r="J999" s="1">
        <v>31.092949999999998</v>
      </c>
      <c r="K999" s="1">
        <v>304.24299999999999</v>
      </c>
      <c r="L999" s="1">
        <v>432.71179999999998</v>
      </c>
      <c r="M999" s="1">
        <v>474.7088</v>
      </c>
      <c r="N999" s="1">
        <v>210.5206</v>
      </c>
      <c r="O999" s="1">
        <v>-41.99709</v>
      </c>
      <c r="P999" s="2">
        <f>+G999/F999</f>
        <v>0.15957616431257843</v>
      </c>
      <c r="Q999" s="1">
        <v>168.52350000000001</v>
      </c>
      <c r="R999" s="1">
        <v>23.82</v>
      </c>
      <c r="S999" s="1">
        <v>43.19</v>
      </c>
      <c r="T999" s="1">
        <v>29.54</v>
      </c>
      <c r="U999" s="1">
        <v>23.11</v>
      </c>
      <c r="V999" s="1">
        <v>39.67</v>
      </c>
      <c r="W999" s="1">
        <v>92.2</v>
      </c>
      <c r="X999" s="1">
        <v>31.63</v>
      </c>
      <c r="Y999" s="1">
        <v>97.6</v>
      </c>
      <c r="Z999" s="1">
        <v>1.62</v>
      </c>
      <c r="AA999" s="1">
        <v>177.9</v>
      </c>
      <c r="AB999" s="1">
        <v>78.569999999999993</v>
      </c>
      <c r="AC999" s="1">
        <v>28.31</v>
      </c>
      <c r="AD999" s="1">
        <v>26.82</v>
      </c>
      <c r="AE999" s="1">
        <v>29.36</v>
      </c>
      <c r="AF999" s="1">
        <v>28.24</v>
      </c>
      <c r="AG999" s="1">
        <v>27.22</v>
      </c>
      <c r="AH999" s="1">
        <v>28.74</v>
      </c>
      <c r="AI999" s="1">
        <v>28.07</v>
      </c>
      <c r="AJ999" s="1">
        <v>27.04</v>
      </c>
      <c r="AK999" s="1">
        <v>28.54</v>
      </c>
      <c r="AL999" s="1">
        <v>28.01</v>
      </c>
      <c r="AM999" s="1">
        <v>26.81</v>
      </c>
      <c r="AN999" s="1">
        <v>28.57</v>
      </c>
      <c r="AO999" s="1" t="s">
        <v>0</v>
      </c>
      <c r="AP999" s="1">
        <v>7.8E-2</v>
      </c>
      <c r="AQ999" s="1">
        <v>29.96</v>
      </c>
      <c r="AR999" s="1">
        <v>85.9</v>
      </c>
      <c r="AS999" s="1">
        <v>8.3000000000000004E-2</v>
      </c>
      <c r="AT999" s="1">
        <v>18.47</v>
      </c>
      <c r="AU999" s="1">
        <v>29.99</v>
      </c>
      <c r="AV999" s="1">
        <v>19.11</v>
      </c>
      <c r="AW999" s="1">
        <v>27.99</v>
      </c>
      <c r="AX999" s="1">
        <v>0</v>
      </c>
      <c r="AY999" s="2">
        <f>+AX999*4*4.5/1000*5263/1000/10000*1000</f>
        <v>0</v>
      </c>
      <c r="AZ999" s="1">
        <v>589.9</v>
      </c>
      <c r="BA999" s="1">
        <v>50968.54</v>
      </c>
      <c r="BB999" s="1">
        <v>49.03</v>
      </c>
      <c r="BC999" s="1">
        <v>4.2358700000000002</v>
      </c>
      <c r="BD999" s="2">
        <f>0.6108*EXP((U999*17.27)/(U999+237.3))</f>
        <v>2.8281839091579006</v>
      </c>
      <c r="BE999" s="2">
        <f>0.6108*EXP((V999*17.27)/(V999+237.3))</f>
        <v>7.246877135963512</v>
      </c>
      <c r="BF999" s="2">
        <f>+(BE999+BD999)/2</f>
        <v>5.0375305225607061</v>
      </c>
      <c r="BG999" s="2">
        <f>+((BD999*X999/100)+(BE999*Y999/100))/2</f>
        <v>3.9837533275835155</v>
      </c>
      <c r="BH999" s="2">
        <f>+BF999-BG999</f>
        <v>1.0537771949771906</v>
      </c>
    </row>
    <row r="1000" spans="1:62" x14ac:dyDescent="0.2">
      <c r="A1000" s="5">
        <v>44097</v>
      </c>
      <c r="B1000" s="3">
        <v>0</v>
      </c>
      <c r="C1000" s="7">
        <v>267</v>
      </c>
      <c r="D1000" s="1">
        <v>11.71</v>
      </c>
      <c r="E1000" s="1">
        <v>20.04</v>
      </c>
      <c r="F1000" s="1">
        <v>251.70849999999999</v>
      </c>
      <c r="G1000" s="1">
        <v>41.372039999999998</v>
      </c>
      <c r="H1000" s="1">
        <v>-72.983879999999999</v>
      </c>
      <c r="I1000" s="1">
        <v>-18.01755</v>
      </c>
      <c r="J1000" s="1">
        <v>31.223109999999998</v>
      </c>
      <c r="K1000" s="1">
        <v>304.37310000000002</v>
      </c>
      <c r="L1000" s="1">
        <v>415.50760000000002</v>
      </c>
      <c r="M1000" s="1">
        <v>470.47390000000001</v>
      </c>
      <c r="N1000" s="1">
        <v>210.3365</v>
      </c>
      <c r="O1000" s="1">
        <v>-54.966340000000002</v>
      </c>
      <c r="P1000" s="2">
        <f>+G1000/F1000</f>
        <v>0.16436489033942039</v>
      </c>
      <c r="Q1000" s="1">
        <v>155.37020000000001</v>
      </c>
      <c r="R1000" s="1">
        <v>21.21</v>
      </c>
      <c r="S1000" s="1">
        <v>42.4</v>
      </c>
      <c r="T1000" s="1">
        <v>28.93</v>
      </c>
      <c r="U1000" s="1">
        <v>19.55</v>
      </c>
      <c r="V1000" s="1">
        <v>40.340000000000003</v>
      </c>
      <c r="W1000" s="1">
        <v>76.87</v>
      </c>
      <c r="X1000" s="1">
        <v>15.68</v>
      </c>
      <c r="Y1000" s="1">
        <v>97.8</v>
      </c>
      <c r="Z1000" s="1">
        <v>1.643</v>
      </c>
      <c r="AA1000" s="1">
        <v>347.4</v>
      </c>
      <c r="AB1000" s="1">
        <v>76.56</v>
      </c>
      <c r="AC1000" s="1">
        <v>28.29</v>
      </c>
      <c r="AD1000" s="1">
        <v>26.71</v>
      </c>
      <c r="AE1000" s="1">
        <v>29.39</v>
      </c>
      <c r="AF1000" s="1">
        <v>28.34</v>
      </c>
      <c r="AG1000" s="1">
        <v>27.29</v>
      </c>
      <c r="AH1000" s="1">
        <v>28.89</v>
      </c>
      <c r="AI1000" s="1">
        <v>28.19</v>
      </c>
      <c r="AJ1000" s="1">
        <v>27.08</v>
      </c>
      <c r="AK1000" s="1">
        <v>28.82</v>
      </c>
      <c r="AL1000" s="1">
        <v>28.11</v>
      </c>
      <c r="AM1000" s="1">
        <v>26.82</v>
      </c>
      <c r="AN1000" s="1">
        <v>28.87</v>
      </c>
      <c r="AO1000" s="1" t="s">
        <v>0</v>
      </c>
      <c r="AP1000" s="1">
        <v>7.6999999999999999E-2</v>
      </c>
      <c r="AQ1000" s="1">
        <v>30</v>
      </c>
      <c r="AR1000" s="1">
        <v>86</v>
      </c>
      <c r="AS1000" s="1">
        <v>8.3000000000000004E-2</v>
      </c>
      <c r="AT1000" s="1">
        <v>18.45</v>
      </c>
      <c r="AU1000" s="1">
        <v>29.73</v>
      </c>
      <c r="AV1000" s="1">
        <v>19.09</v>
      </c>
      <c r="AW1000" s="1">
        <v>27.74</v>
      </c>
      <c r="AX1000" s="1">
        <v>809</v>
      </c>
      <c r="AY1000" s="2">
        <f>+AX1000*4*4.5/1000*5263/1000/10000*1000</f>
        <v>7.6639805999999995</v>
      </c>
      <c r="AZ1000" s="1">
        <v>583.4</v>
      </c>
      <c r="BA1000" s="1">
        <v>50403.38</v>
      </c>
      <c r="BB1000" s="1">
        <v>48.07</v>
      </c>
      <c r="BC1000" s="1">
        <v>4.1532119999999999</v>
      </c>
      <c r="BD1000" s="2">
        <f>0.6108*EXP((U1000*17.27)/(U1000+237.3))</f>
        <v>2.2739333433117417</v>
      </c>
      <c r="BE1000" s="2">
        <f>0.6108*EXP((V1000*17.27)/(V1000+237.3))</f>
        <v>7.5103146986584024</v>
      </c>
      <c r="BF1000" s="2">
        <f>+(BE1000+BD1000)/2</f>
        <v>4.8921240209850723</v>
      </c>
      <c r="BG1000" s="2">
        <f>+((BD1000*X1000/100)+(BE1000*Y1000/100))/2</f>
        <v>3.850820261759599</v>
      </c>
      <c r="BH1000" s="2">
        <f>+BF1000-BG1000</f>
        <v>1.0413037592254732</v>
      </c>
    </row>
    <row r="1001" spans="1:62" x14ac:dyDescent="0.2">
      <c r="A1001" s="5">
        <v>44098</v>
      </c>
      <c r="B1001" s="3">
        <v>0</v>
      </c>
      <c r="C1001" s="7">
        <v>268</v>
      </c>
      <c r="D1001" s="1">
        <v>11.72</v>
      </c>
      <c r="E1001" s="1">
        <v>21.4</v>
      </c>
      <c r="F1001" s="1">
        <v>251.12260000000001</v>
      </c>
      <c r="G1001" s="1">
        <v>41.580069999999999</v>
      </c>
      <c r="H1001" s="1">
        <v>-78.180189999999996</v>
      </c>
      <c r="I1001" s="1">
        <v>-19.88701</v>
      </c>
      <c r="J1001" s="1">
        <v>30.196739999999998</v>
      </c>
      <c r="K1001" s="1">
        <v>303.3467</v>
      </c>
      <c r="L1001" s="1">
        <v>404.59379999999999</v>
      </c>
      <c r="M1001" s="1">
        <v>462.887</v>
      </c>
      <c r="N1001" s="1">
        <v>209.54249999999999</v>
      </c>
      <c r="O1001" s="1">
        <v>-58.29318</v>
      </c>
      <c r="P1001" s="2">
        <f>+G1001/F1001</f>
        <v>0.16557677405378887</v>
      </c>
      <c r="Q1001" s="1">
        <v>151.24930000000001</v>
      </c>
      <c r="R1001" s="1">
        <v>18.37</v>
      </c>
      <c r="S1001" s="1">
        <v>43.84</v>
      </c>
      <c r="T1001" s="1">
        <v>27.84</v>
      </c>
      <c r="U1001" s="1">
        <v>16.73</v>
      </c>
      <c r="V1001" s="1">
        <v>41.27</v>
      </c>
      <c r="W1001" s="1">
        <v>79.28</v>
      </c>
      <c r="X1001" s="1">
        <v>14.52</v>
      </c>
      <c r="Y1001" s="1">
        <v>92.9</v>
      </c>
      <c r="Z1001" s="1">
        <v>1.643</v>
      </c>
      <c r="AA1001" s="1">
        <v>200.9</v>
      </c>
      <c r="AB1001" s="1">
        <v>69.489999999999995</v>
      </c>
      <c r="AC1001" s="1">
        <v>27.62</v>
      </c>
      <c r="AD1001" s="1">
        <v>25.68</v>
      </c>
      <c r="AE1001" s="1">
        <v>28.75</v>
      </c>
      <c r="AF1001" s="1">
        <v>27.95</v>
      </c>
      <c r="AG1001" s="1">
        <v>26.76</v>
      </c>
      <c r="AH1001" s="1">
        <v>28.71</v>
      </c>
      <c r="AI1001" s="1">
        <v>28.16</v>
      </c>
      <c r="AJ1001" s="1">
        <v>26.95</v>
      </c>
      <c r="AK1001" s="1">
        <v>28.59</v>
      </c>
      <c r="AL1001" s="1">
        <v>28.11</v>
      </c>
      <c r="AM1001" s="1">
        <v>26.69</v>
      </c>
      <c r="AN1001" s="1">
        <v>28.7</v>
      </c>
      <c r="AO1001" s="1">
        <v>0.28699999999999998</v>
      </c>
      <c r="AP1001" s="1">
        <v>7.5999999999999998E-2</v>
      </c>
      <c r="AQ1001" s="1">
        <v>29.35</v>
      </c>
      <c r="AR1001" s="1">
        <v>84.8</v>
      </c>
      <c r="AS1001" s="1">
        <v>0.08</v>
      </c>
      <c r="AT1001" s="1">
        <v>18.239999999999998</v>
      </c>
      <c r="AU1001" s="1">
        <v>28.94</v>
      </c>
      <c r="AV1001" s="1">
        <v>18.84</v>
      </c>
      <c r="AW1001" s="1">
        <v>27.25</v>
      </c>
      <c r="AX1001" s="1">
        <v>0</v>
      </c>
      <c r="AY1001" s="2">
        <f>+AX1001*4*4.5/1000*5263/1000/10000*1000</f>
        <v>0</v>
      </c>
      <c r="AZ1001" s="1">
        <v>580.29999999999995</v>
      </c>
      <c r="BA1001" s="1">
        <v>50138.68</v>
      </c>
      <c r="BB1001" s="1">
        <v>46.95</v>
      </c>
      <c r="BC1001" s="1">
        <v>4.0568410000000004</v>
      </c>
      <c r="BD1001" s="2">
        <f>0.6108*EXP((U1001*17.27)/(U1001+237.3))</f>
        <v>1.9048213536601917</v>
      </c>
      <c r="BE1001" s="2">
        <f>0.6108*EXP((V1001*17.27)/(V1001+237.3))</f>
        <v>7.8896815597494339</v>
      </c>
      <c r="BF1001" s="2">
        <f>+(BE1001+BD1001)/2</f>
        <v>4.8972514567048124</v>
      </c>
      <c r="BG1001" s="2">
        <f>+((BD1001*X1001/100)+(BE1001*Y1001/100))/2</f>
        <v>3.8030471147793423</v>
      </c>
      <c r="BH1001" s="2">
        <f>+BF1001-BG1001</f>
        <v>1.0942043419254701</v>
      </c>
    </row>
    <row r="1002" spans="1:62" x14ac:dyDescent="0.2">
      <c r="A1002" s="5">
        <v>44099</v>
      </c>
      <c r="B1002" s="3">
        <v>0</v>
      </c>
      <c r="C1002" s="7">
        <v>269</v>
      </c>
      <c r="D1002" s="1">
        <v>11.75</v>
      </c>
      <c r="E1002" s="1">
        <v>21.2</v>
      </c>
      <c r="F1002" s="1">
        <v>248.3424</v>
      </c>
      <c r="G1002" s="1">
        <v>41.719619999999999</v>
      </c>
      <c r="H1002" s="1">
        <v>-75.235950000000003</v>
      </c>
      <c r="I1002" s="1">
        <v>-15.79021</v>
      </c>
      <c r="J1002" s="1">
        <v>29.747669999999999</v>
      </c>
      <c r="K1002" s="1">
        <v>302.89760000000001</v>
      </c>
      <c r="L1002" s="1">
        <v>404.1078</v>
      </c>
      <c r="M1002" s="1">
        <v>463.55360000000002</v>
      </c>
      <c r="N1002" s="1">
        <v>206.62280000000001</v>
      </c>
      <c r="O1002" s="1">
        <v>-59.445740000000001</v>
      </c>
      <c r="P1002" s="2">
        <f>+G1002/F1002</f>
        <v>0.16799233638718156</v>
      </c>
      <c r="Q1002" s="1">
        <v>147.17699999999999</v>
      </c>
      <c r="R1002" s="1">
        <v>20.18</v>
      </c>
      <c r="S1002" s="1">
        <v>43.23</v>
      </c>
      <c r="T1002" s="1">
        <v>27.98</v>
      </c>
      <c r="U1002" s="1">
        <v>18.809999999999999</v>
      </c>
      <c r="V1002" s="1">
        <v>39.950000000000003</v>
      </c>
      <c r="W1002" s="1">
        <v>95.8</v>
      </c>
      <c r="X1002" s="1">
        <v>15.91</v>
      </c>
      <c r="Y1002" s="1">
        <v>98</v>
      </c>
      <c r="Z1002" s="1">
        <v>1.6479999999999999</v>
      </c>
      <c r="AA1002" s="1">
        <v>185.1</v>
      </c>
      <c r="AB1002" s="1">
        <v>85.4</v>
      </c>
      <c r="AC1002" s="1">
        <v>27.53</v>
      </c>
      <c r="AD1002" s="1">
        <v>25.87</v>
      </c>
      <c r="AE1002" s="1">
        <v>28.59</v>
      </c>
      <c r="AF1002" s="1">
        <v>27.73</v>
      </c>
      <c r="AG1002" s="1">
        <v>26.7</v>
      </c>
      <c r="AH1002" s="1">
        <v>28.24</v>
      </c>
      <c r="AI1002" s="1">
        <v>28.01</v>
      </c>
      <c r="AJ1002" s="1">
        <v>26.92</v>
      </c>
      <c r="AK1002" s="1">
        <v>28.48</v>
      </c>
      <c r="AL1002" s="1">
        <v>28.03</v>
      </c>
      <c r="AM1002" s="1">
        <v>26.76</v>
      </c>
      <c r="AN1002" s="1">
        <v>28.62</v>
      </c>
      <c r="AO1002" s="1" t="s">
        <v>0</v>
      </c>
      <c r="AP1002" s="1">
        <v>7.4999999999999997E-2</v>
      </c>
      <c r="AQ1002" s="1">
        <v>29.28</v>
      </c>
      <c r="AR1002" s="1">
        <v>84.7</v>
      </c>
      <c r="AS1002" s="1">
        <v>7.9000000000000001E-2</v>
      </c>
      <c r="AT1002" s="1">
        <v>17.940000000000001</v>
      </c>
      <c r="AU1002" s="1">
        <v>28.59</v>
      </c>
      <c r="AV1002" s="1">
        <v>18.52</v>
      </c>
      <c r="AW1002" s="1">
        <v>26.95</v>
      </c>
      <c r="AX1002" s="1">
        <v>815</v>
      </c>
      <c r="AY1002" s="2">
        <f>+AX1002*4*4.5/1000*5263/1000/10000*1000</f>
        <v>7.7208210000000008</v>
      </c>
      <c r="AZ1002" s="1">
        <v>573.9</v>
      </c>
      <c r="BA1002" s="1">
        <v>49584.31</v>
      </c>
      <c r="BB1002" s="1">
        <v>43.32</v>
      </c>
      <c r="BC1002" s="1">
        <v>3.7431359999999998</v>
      </c>
      <c r="BD1002" s="2">
        <f>0.6108*EXP((U1002*17.27)/(U1002+237.3))</f>
        <v>2.1714811996104055</v>
      </c>
      <c r="BE1002" s="2">
        <f>0.6108*EXP((V1002*17.27)/(V1002+237.3))</f>
        <v>7.3559818804556389</v>
      </c>
      <c r="BF1002" s="2">
        <f>+(BE1002+BD1002)/2</f>
        <v>4.7637315400330227</v>
      </c>
      <c r="BG1002" s="2">
        <f>+((BD1002*X1002/100)+(BE1002*Y1002/100))/2</f>
        <v>3.7771724508522708</v>
      </c>
      <c r="BH1002" s="2">
        <f>+BF1002-BG1002</f>
        <v>0.98655908918075186</v>
      </c>
    </row>
    <row r="1003" spans="1:62" x14ac:dyDescent="0.2">
      <c r="A1003" s="5">
        <v>44100</v>
      </c>
      <c r="B1003" s="3">
        <v>0</v>
      </c>
      <c r="C1003" s="7">
        <v>270</v>
      </c>
      <c r="D1003" s="1">
        <v>11.69</v>
      </c>
      <c r="E1003" s="1">
        <v>24.13</v>
      </c>
      <c r="F1003" s="1">
        <v>247.80539999999999</v>
      </c>
      <c r="G1003" s="1">
        <v>40.364510000000003</v>
      </c>
      <c r="H1003" s="1">
        <v>-65.54616</v>
      </c>
      <c r="I1003" s="1">
        <v>-10.971410000000001</v>
      </c>
      <c r="J1003" s="1">
        <v>30.286470000000001</v>
      </c>
      <c r="K1003" s="1">
        <v>303.43650000000002</v>
      </c>
      <c r="L1003" s="1">
        <v>416.64420000000001</v>
      </c>
      <c r="M1003" s="1">
        <v>471.21890000000002</v>
      </c>
      <c r="N1003" s="1">
        <v>207.4409</v>
      </c>
      <c r="O1003" s="1">
        <v>-54.574750000000002</v>
      </c>
      <c r="P1003" s="2">
        <f>+G1003/F1003</f>
        <v>0.1628879354525769</v>
      </c>
      <c r="Q1003" s="1">
        <v>152.86609999999999</v>
      </c>
      <c r="R1003" s="1">
        <v>21.74</v>
      </c>
      <c r="S1003" s="1">
        <v>42.46</v>
      </c>
      <c r="T1003" s="1">
        <v>29.05</v>
      </c>
      <c r="U1003" s="1">
        <v>20.98</v>
      </c>
      <c r="V1003" s="1">
        <v>39.270000000000003</v>
      </c>
      <c r="W1003" s="1">
        <v>93.5</v>
      </c>
      <c r="X1003" s="1">
        <v>23.58</v>
      </c>
      <c r="Y1003" s="1">
        <v>99.3</v>
      </c>
      <c r="Z1003" s="1">
        <v>1.544</v>
      </c>
      <c r="AA1003" s="1">
        <v>231.4</v>
      </c>
      <c r="AB1003" s="1">
        <v>87.4</v>
      </c>
      <c r="AC1003" s="1">
        <v>27.71</v>
      </c>
      <c r="AD1003" s="1">
        <v>26.17</v>
      </c>
      <c r="AE1003" s="1">
        <v>28.82</v>
      </c>
      <c r="AF1003" s="1">
        <v>27.76</v>
      </c>
      <c r="AG1003" s="1">
        <v>26.7</v>
      </c>
      <c r="AH1003" s="1">
        <v>28.27</v>
      </c>
      <c r="AI1003" s="1">
        <v>27.89</v>
      </c>
      <c r="AJ1003" s="1">
        <v>26.78</v>
      </c>
      <c r="AK1003" s="1">
        <v>28.45</v>
      </c>
      <c r="AL1003" s="1">
        <v>27.91</v>
      </c>
      <c r="AM1003" s="1">
        <v>26.63</v>
      </c>
      <c r="AN1003" s="1">
        <v>28.59</v>
      </c>
      <c r="AO1003" s="1">
        <v>0.28199999999999997</v>
      </c>
      <c r="AP1003" s="1">
        <v>7.3999999999999996E-2</v>
      </c>
      <c r="AQ1003" s="1">
        <v>29.47</v>
      </c>
      <c r="AR1003" s="1">
        <v>85</v>
      </c>
      <c r="AS1003" s="1">
        <v>7.9000000000000001E-2</v>
      </c>
      <c r="AT1003" s="1">
        <v>17.88</v>
      </c>
      <c r="AU1003" s="1">
        <v>28.51</v>
      </c>
      <c r="AV1003" s="1">
        <v>18.47</v>
      </c>
      <c r="AW1003" s="1">
        <v>26.79</v>
      </c>
      <c r="AX1003" s="1">
        <v>0</v>
      </c>
      <c r="AY1003" s="2">
        <f>+AX1003*4*4.5/1000*5263/1000/10000*1000</f>
        <v>0</v>
      </c>
      <c r="AZ1003" s="1">
        <v>575.70000000000005</v>
      </c>
      <c r="BA1003" s="1">
        <v>49739.55</v>
      </c>
      <c r="BB1003" s="1">
        <v>37.450000000000003</v>
      </c>
      <c r="BC1003" s="1">
        <v>3.2359439999999999</v>
      </c>
      <c r="BD1003" s="2">
        <f>0.6108*EXP((U1003*17.27)/(U1003+237.3))</f>
        <v>2.483951778203175</v>
      </c>
      <c r="BE1003" s="2">
        <f>0.6108*EXP((V1003*17.27)/(V1003+237.3))</f>
        <v>7.0934421079811116</v>
      </c>
      <c r="BF1003" s="2">
        <f>+(BE1003+BD1003)/2</f>
        <v>4.7886969430921429</v>
      </c>
      <c r="BG1003" s="2">
        <f>+((BD1003*X1003/100)+(BE1003*Y1003/100))/2</f>
        <v>3.8147519212627765</v>
      </c>
      <c r="BH1003" s="2">
        <f>+BF1003-BG1003</f>
        <v>0.97394502182936638</v>
      </c>
    </row>
    <row r="1004" spans="1:62" x14ac:dyDescent="0.2">
      <c r="A1004" s="5">
        <v>44101</v>
      </c>
      <c r="B1004" s="3">
        <v>0</v>
      </c>
      <c r="C1004" s="7">
        <v>271</v>
      </c>
      <c r="D1004" s="1">
        <v>11.78</v>
      </c>
      <c r="E1004" s="1">
        <v>21.86</v>
      </c>
      <c r="F1004" s="1">
        <v>243.9332</v>
      </c>
      <c r="G1004" s="1">
        <v>38.798920000000003</v>
      </c>
      <c r="H1004" s="1">
        <v>-68.715969999999999</v>
      </c>
      <c r="I1004" s="1">
        <v>-13.27825</v>
      </c>
      <c r="J1004" s="1">
        <v>30.601769999999998</v>
      </c>
      <c r="K1004" s="1">
        <v>303.7518</v>
      </c>
      <c r="L1004" s="1">
        <v>415.65120000000002</v>
      </c>
      <c r="M1004" s="1">
        <v>471.089</v>
      </c>
      <c r="N1004" s="1">
        <v>205.1343</v>
      </c>
      <c r="O1004" s="1">
        <v>-55.437719999999999</v>
      </c>
      <c r="P1004" s="2">
        <f>+G1004/F1004</f>
        <v>0.15905551191883679</v>
      </c>
      <c r="Q1004" s="1">
        <v>149.69659999999999</v>
      </c>
      <c r="R1004" s="1">
        <v>21.93</v>
      </c>
      <c r="S1004" s="1">
        <v>43.43</v>
      </c>
      <c r="T1004" s="1">
        <v>28.99</v>
      </c>
      <c r="U1004" s="1">
        <v>21.38</v>
      </c>
      <c r="V1004" s="1">
        <v>39.770000000000003</v>
      </c>
      <c r="W1004" s="1">
        <v>91.4</v>
      </c>
      <c r="X1004" s="1">
        <v>21.07</v>
      </c>
      <c r="Y1004" s="1">
        <v>99</v>
      </c>
      <c r="Z1004" s="1">
        <v>1.4550000000000001</v>
      </c>
      <c r="AA1004" s="1">
        <v>220.2</v>
      </c>
      <c r="AB1004" s="1">
        <v>95.1</v>
      </c>
      <c r="AC1004" s="1">
        <v>28.04</v>
      </c>
      <c r="AD1004" s="1">
        <v>26.53</v>
      </c>
      <c r="AE1004" s="1">
        <v>28.99</v>
      </c>
      <c r="AF1004" s="1">
        <v>28</v>
      </c>
      <c r="AG1004" s="1">
        <v>26.94</v>
      </c>
      <c r="AH1004" s="1">
        <v>28.51</v>
      </c>
      <c r="AI1004" s="1">
        <v>27.94</v>
      </c>
      <c r="AJ1004" s="1">
        <v>26.8</v>
      </c>
      <c r="AK1004" s="1">
        <v>28.43</v>
      </c>
      <c r="AL1004" s="1">
        <v>27.92</v>
      </c>
      <c r="AM1004" s="1">
        <v>26.6</v>
      </c>
      <c r="AN1004" s="1">
        <v>28.5</v>
      </c>
      <c r="AO1004" s="1" t="s">
        <v>0</v>
      </c>
      <c r="AP1004" s="1">
        <v>7.4999999999999997E-2</v>
      </c>
      <c r="AQ1004" s="1">
        <v>29.8</v>
      </c>
      <c r="AR1004" s="1">
        <v>85.7</v>
      </c>
      <c r="AS1004" s="1">
        <v>0.08</v>
      </c>
      <c r="AT1004" s="1">
        <v>17.77</v>
      </c>
      <c r="AU1004" s="1">
        <v>28.69</v>
      </c>
      <c r="AV1004" s="1">
        <v>18.37</v>
      </c>
      <c r="AW1004" s="1">
        <v>26.83</v>
      </c>
      <c r="AX1004" s="1">
        <v>838</v>
      </c>
      <c r="AY1004" s="2">
        <f>+AX1004*4*4.5/1000*5263/1000/10000*1000</f>
        <v>7.9387092000000017</v>
      </c>
      <c r="AZ1004" s="1">
        <v>570.29999999999995</v>
      </c>
      <c r="BA1004" s="1">
        <v>49275.93</v>
      </c>
      <c r="BB1004" s="1">
        <v>36.659999999999997</v>
      </c>
      <c r="BC1004" s="1">
        <v>3.1670479999999999</v>
      </c>
      <c r="BD1004" s="2">
        <f>0.6108*EXP((U1004*17.27)/(U1004+237.3))</f>
        <v>2.5456508067097539</v>
      </c>
      <c r="BE1004" s="2">
        <f>0.6108*EXP((V1004*17.27)/(V1004+237.3))</f>
        <v>7.2856813500266595</v>
      </c>
      <c r="BF1004" s="2">
        <f>+(BE1004+BD1004)/2</f>
        <v>4.9156660783682069</v>
      </c>
      <c r="BG1004" s="2">
        <f>+((BD1004*X1004/100)+(BE1004*Y1004/100))/2</f>
        <v>3.8745965807500693</v>
      </c>
      <c r="BH1004" s="2">
        <f>+BF1004-BG1004</f>
        <v>1.0410694976181376</v>
      </c>
    </row>
    <row r="1005" spans="1:62" x14ac:dyDescent="0.2">
      <c r="A1005" s="5">
        <v>44102</v>
      </c>
      <c r="B1005" s="3">
        <v>0</v>
      </c>
      <c r="C1005" s="7">
        <v>272</v>
      </c>
      <c r="D1005" s="1">
        <v>11.73</v>
      </c>
      <c r="E1005" s="1">
        <v>21.5</v>
      </c>
      <c r="F1005" s="1">
        <v>241.6678</v>
      </c>
      <c r="G1005" s="1">
        <v>38.736260000000001</v>
      </c>
      <c r="H1005" s="1">
        <v>-79.439089999999993</v>
      </c>
      <c r="I1005" s="1">
        <v>-18.79515</v>
      </c>
      <c r="J1005" s="1">
        <v>31.259830000000001</v>
      </c>
      <c r="K1005" s="1">
        <v>304.40980000000002</v>
      </c>
      <c r="L1005" s="1">
        <v>409.92039999999997</v>
      </c>
      <c r="M1005" s="1">
        <v>470.5643</v>
      </c>
      <c r="N1005" s="1">
        <v>202.9316</v>
      </c>
      <c r="O1005" s="1">
        <v>-60.643929999999997</v>
      </c>
      <c r="P1005" s="2">
        <f>+G1005/F1005</f>
        <v>0.16028722072199938</v>
      </c>
      <c r="Q1005" s="1">
        <v>142.2877</v>
      </c>
      <c r="R1005" s="1">
        <v>20.190000000000001</v>
      </c>
      <c r="S1005" s="1">
        <v>45.86</v>
      </c>
      <c r="T1005" s="1">
        <v>29.29</v>
      </c>
      <c r="U1005" s="1">
        <v>19.489999999999998</v>
      </c>
      <c r="V1005" s="1">
        <v>42.81</v>
      </c>
      <c r="W1005" s="1">
        <v>67.38</v>
      </c>
      <c r="X1005" s="1">
        <v>13.25</v>
      </c>
      <c r="Y1005" s="1">
        <v>98.4</v>
      </c>
      <c r="Z1005" s="1">
        <v>1.3979999999999999</v>
      </c>
      <c r="AA1005" s="1">
        <v>312.89999999999998</v>
      </c>
      <c r="AB1005" s="1">
        <v>95.8</v>
      </c>
      <c r="AC1005" s="1">
        <v>27.97</v>
      </c>
      <c r="AD1005" s="1">
        <v>26.2</v>
      </c>
      <c r="AE1005" s="1">
        <v>29.05</v>
      </c>
      <c r="AF1005" s="1">
        <v>28.03</v>
      </c>
      <c r="AG1005" s="1">
        <v>26.87</v>
      </c>
      <c r="AH1005" s="1">
        <v>28.59</v>
      </c>
      <c r="AI1005" s="1">
        <v>28.01</v>
      </c>
      <c r="AJ1005" s="1">
        <v>26.81</v>
      </c>
      <c r="AK1005" s="1">
        <v>28.54</v>
      </c>
      <c r="AL1005" s="1">
        <v>27.97</v>
      </c>
      <c r="AM1005" s="1">
        <v>26.57</v>
      </c>
      <c r="AN1005" s="1">
        <v>28.63</v>
      </c>
      <c r="AO1005" s="1">
        <v>0.28100000000000003</v>
      </c>
      <c r="AP1005" s="1">
        <v>7.3999999999999996E-2</v>
      </c>
      <c r="AQ1005" s="1">
        <v>29.67</v>
      </c>
      <c r="AR1005" s="1">
        <v>85.4</v>
      </c>
      <c r="AS1005" s="1">
        <v>7.9000000000000001E-2</v>
      </c>
      <c r="AT1005" s="1">
        <v>17.79</v>
      </c>
      <c r="AU1005" s="1">
        <v>28.44</v>
      </c>
      <c r="AV1005" s="1">
        <v>18.39</v>
      </c>
      <c r="AW1005" s="1">
        <v>26.65</v>
      </c>
      <c r="AX1005" s="1">
        <v>0</v>
      </c>
      <c r="AY1005" s="2">
        <f>+AX1005*4*4.5/1000*5263/1000/10000*1000</f>
        <v>0</v>
      </c>
      <c r="AZ1005" s="1">
        <v>560.1</v>
      </c>
      <c r="BA1005" s="1">
        <v>48392.86</v>
      </c>
      <c r="BB1005" s="1">
        <v>37.04</v>
      </c>
      <c r="BC1005" s="1">
        <v>3.2006269999999999</v>
      </c>
      <c r="BD1005" s="2">
        <f>0.6108*EXP((U1005*17.27)/(U1005+237.3))</f>
        <v>2.2654717511145055</v>
      </c>
      <c r="BE1005" s="2">
        <f>0.6108*EXP((V1005*17.27)/(V1005+237.3))</f>
        <v>8.5543251552123003</v>
      </c>
      <c r="BF1005" s="2">
        <f>+(BE1005+BD1005)/2</f>
        <v>5.4098984531634029</v>
      </c>
      <c r="BG1005" s="2">
        <f>+((BD1005*X1005/100)+(BE1005*Y1005/100))/2</f>
        <v>4.3588154798757879</v>
      </c>
      <c r="BH1005" s="2">
        <f>+BF1005-BG1005</f>
        <v>1.051082973287615</v>
      </c>
    </row>
    <row r="1006" spans="1:62" x14ac:dyDescent="0.2">
      <c r="A1006" s="5">
        <v>44103</v>
      </c>
      <c r="B1006" s="3">
        <v>0</v>
      </c>
      <c r="C1006" s="7">
        <v>273</v>
      </c>
      <c r="D1006" s="1">
        <v>11.79</v>
      </c>
      <c r="E1006" s="1">
        <v>21.29</v>
      </c>
      <c r="F1006" s="1">
        <f>+(F1005+F1007)/2</f>
        <v>240.48930000000001</v>
      </c>
      <c r="G1006" s="1">
        <v>5.1327559999999997</v>
      </c>
      <c r="H1006" s="1">
        <v>-60.411119999999997</v>
      </c>
      <c r="I1006" s="1">
        <v>-14.73807</v>
      </c>
      <c r="J1006" s="1">
        <v>28.122810000000001</v>
      </c>
      <c r="K1006" s="1">
        <v>301.27280000000002</v>
      </c>
      <c r="L1006" s="1">
        <v>407.15660000000003</v>
      </c>
      <c r="M1006" s="1">
        <v>452.82960000000003</v>
      </c>
      <c r="N1006" s="1">
        <v>7.0632289999999998</v>
      </c>
      <c r="O1006" s="1">
        <v>-45.673050000000003</v>
      </c>
      <c r="P1006" s="2">
        <f>+G1006/F1006</f>
        <v>2.1342970352527114E-2</v>
      </c>
      <c r="Q1006" s="1">
        <v>-38.609819999999999</v>
      </c>
      <c r="R1006" s="1">
        <v>22.51</v>
      </c>
      <c r="S1006" s="1">
        <v>36.54</v>
      </c>
      <c r="T1006" s="1">
        <v>26.55</v>
      </c>
      <c r="U1006" s="1">
        <v>20.58</v>
      </c>
      <c r="V1006" s="1">
        <v>35.81</v>
      </c>
      <c r="W1006" s="1">
        <v>85.9</v>
      </c>
      <c r="X1006" s="1">
        <v>31.3</v>
      </c>
      <c r="Y1006" s="1">
        <v>85.9</v>
      </c>
      <c r="Z1006" s="1">
        <v>1.7669999999999999</v>
      </c>
      <c r="AA1006" s="1">
        <v>197</v>
      </c>
      <c r="AB1006" s="1">
        <v>48.82</v>
      </c>
      <c r="AC1006" s="1">
        <v>28.46</v>
      </c>
      <c r="AD1006" s="1">
        <v>28.1</v>
      </c>
      <c r="AE1006" s="1">
        <v>28.67</v>
      </c>
      <c r="AF1006" s="1">
        <v>28.06</v>
      </c>
      <c r="AG1006" s="1">
        <v>27.79</v>
      </c>
      <c r="AH1006" s="1">
        <v>28.2</v>
      </c>
      <c r="AI1006" s="1">
        <v>28.3</v>
      </c>
      <c r="AJ1006" s="1">
        <v>28.1</v>
      </c>
      <c r="AK1006" s="1">
        <v>28.45</v>
      </c>
      <c r="AL1006" s="1">
        <v>28.39</v>
      </c>
      <c r="AM1006" s="1">
        <v>28.15</v>
      </c>
      <c r="AN1006" s="1">
        <v>28.57</v>
      </c>
      <c r="AO1006" s="1">
        <v>0.28100000000000003</v>
      </c>
      <c r="AP1006" s="1">
        <v>7.3999999999999996E-2</v>
      </c>
      <c r="AQ1006" s="1">
        <v>30.25</v>
      </c>
      <c r="AR1006" s="1">
        <v>86.5</v>
      </c>
      <c r="AS1006" s="1">
        <v>0.08</v>
      </c>
      <c r="AT1006" s="1">
        <v>17.79</v>
      </c>
      <c r="AU1006" s="1">
        <v>28.58</v>
      </c>
      <c r="AV1006" s="1">
        <v>18.41</v>
      </c>
      <c r="AW1006" s="1">
        <v>26.56</v>
      </c>
      <c r="AX1006" s="1">
        <v>0</v>
      </c>
      <c r="AY1006" s="2">
        <f>+AX1006*4*4.5/1000*5263/1000/10000*1000</f>
        <v>0</v>
      </c>
      <c r="AZ1006" s="1">
        <v>30.38</v>
      </c>
      <c r="BA1006" s="1">
        <v>775.70529999999997</v>
      </c>
      <c r="BB1006" s="1">
        <v>1.4350000000000001</v>
      </c>
      <c r="BC1006" s="1">
        <v>3.6625539999999998E-2</v>
      </c>
      <c r="BD1006" s="2">
        <f>0.6108*EXP((U1006*17.27)/(U1006+237.3))</f>
        <v>2.4235636752923297</v>
      </c>
      <c r="BE1006" s="2">
        <f>0.6108*EXP((V1006*17.27)/(V1006+237.3))</f>
        <v>5.8793435221493278</v>
      </c>
      <c r="BF1006" s="2">
        <f>+(BE1006+BD1006)/2</f>
        <v>4.1514535987208285</v>
      </c>
      <c r="BG1006" s="2">
        <f>+((BD1006*X1006/100)+(BE1006*Y1006/100))/2</f>
        <v>2.9044657579463862</v>
      </c>
      <c r="BH1006" s="2">
        <f>+BF1006-BG1006</f>
        <v>1.2469878407744424</v>
      </c>
    </row>
    <row r="1007" spans="1:62" x14ac:dyDescent="0.2">
      <c r="A1007" s="5">
        <v>44104</v>
      </c>
      <c r="B1007" s="3">
        <v>0</v>
      </c>
      <c r="C1007" s="7">
        <v>274</v>
      </c>
      <c r="D1007" s="1">
        <v>11.59</v>
      </c>
      <c r="E1007" s="1">
        <v>20.73</v>
      </c>
      <c r="F1007" s="1">
        <v>239.3108</v>
      </c>
      <c r="G1007" s="1">
        <v>40.188160000000003</v>
      </c>
      <c r="H1007" s="1">
        <v>-76.836200000000005</v>
      </c>
      <c r="I1007" s="1">
        <v>-16.682960000000001</v>
      </c>
      <c r="J1007" s="1">
        <v>29.835080000000001</v>
      </c>
      <c r="K1007" s="1">
        <v>302.98509999999999</v>
      </c>
      <c r="L1007" s="1">
        <v>403.41050000000001</v>
      </c>
      <c r="M1007" s="1">
        <v>463.56380000000001</v>
      </c>
      <c r="N1007" s="1">
        <v>199.12260000000001</v>
      </c>
      <c r="O1007" s="1">
        <v>-60.153239999999997</v>
      </c>
      <c r="P1007" s="2">
        <f>+G1007/F1007</f>
        <v>0.16793291401808863</v>
      </c>
      <c r="Q1007" s="1">
        <v>138.96940000000001</v>
      </c>
      <c r="R1007" s="1">
        <v>18.68</v>
      </c>
      <c r="S1007" s="1">
        <v>43.54</v>
      </c>
      <c r="T1007" s="1">
        <v>27.97</v>
      </c>
      <c r="U1007" s="1">
        <v>17.510000000000002</v>
      </c>
      <c r="V1007" s="1">
        <v>41.45</v>
      </c>
      <c r="W1007" s="1">
        <v>92</v>
      </c>
      <c r="X1007" s="1">
        <v>17.899999999999999</v>
      </c>
      <c r="Y1007" s="1">
        <v>93.1</v>
      </c>
      <c r="Z1007" s="1">
        <v>1.7010000000000001</v>
      </c>
      <c r="AA1007" s="1">
        <v>171.2</v>
      </c>
      <c r="AB1007" s="1">
        <v>82.4</v>
      </c>
      <c r="AC1007" s="1">
        <v>27.53</v>
      </c>
      <c r="AD1007" s="1">
        <v>25.67</v>
      </c>
      <c r="AE1007" s="1">
        <v>28.7</v>
      </c>
      <c r="AF1007" s="1">
        <v>27.69</v>
      </c>
      <c r="AG1007" s="1">
        <v>26.53</v>
      </c>
      <c r="AH1007" s="1">
        <v>28.2</v>
      </c>
      <c r="AI1007" s="1">
        <v>27.92</v>
      </c>
      <c r="AJ1007" s="1">
        <v>26.7</v>
      </c>
      <c r="AK1007" s="1">
        <v>28.41</v>
      </c>
      <c r="AL1007" s="1">
        <v>27.92</v>
      </c>
      <c r="AM1007" s="1">
        <v>26.49</v>
      </c>
      <c r="AN1007" s="1">
        <v>28.54</v>
      </c>
      <c r="AO1007" s="1" t="s">
        <v>0</v>
      </c>
      <c r="AP1007" s="1">
        <v>7.2999999999999995E-2</v>
      </c>
      <c r="AQ1007" s="1">
        <v>29.39</v>
      </c>
      <c r="AR1007" s="1">
        <v>84.9</v>
      </c>
      <c r="AS1007" s="1">
        <v>7.8E-2</v>
      </c>
      <c r="AT1007" s="1">
        <v>17.55</v>
      </c>
      <c r="AU1007" s="1">
        <v>27.97</v>
      </c>
      <c r="AV1007" s="1">
        <v>18.12</v>
      </c>
      <c r="AW1007" s="1">
        <v>26.32</v>
      </c>
      <c r="AX1007" s="1">
        <v>0</v>
      </c>
      <c r="AY1007" s="2">
        <f>+AX1007*4*4.5/1000*5263/1000/10000*1000</f>
        <v>0</v>
      </c>
      <c r="AZ1007" s="1">
        <v>548</v>
      </c>
      <c r="BA1007" s="1">
        <v>47342.96</v>
      </c>
      <c r="BB1007" s="1">
        <v>43.92</v>
      </c>
      <c r="BC1007" s="1">
        <v>3.7944200000000001</v>
      </c>
      <c r="BD1007" s="2">
        <f>0.6108*EXP((U1007*17.27)/(U1007+237.3))</f>
        <v>2.0012497860980272</v>
      </c>
      <c r="BE1007" s="2">
        <f>0.6108*EXP((V1007*17.27)/(V1007+237.3))</f>
        <v>7.9649889016222106</v>
      </c>
      <c r="BF1007" s="2">
        <f>+(BE1007+BD1007)/2</f>
        <v>4.9831193438601193</v>
      </c>
      <c r="BG1007" s="2">
        <f>+((BD1007*X1007/100)+(BE1007*Y1007/100))/2</f>
        <v>3.8868141895609125</v>
      </c>
      <c r="BH1007" s="2">
        <f>+BF1007-BG1007</f>
        <v>1.0963051542992068</v>
      </c>
      <c r="BI1007" s="4">
        <f>+A1007</f>
        <v>44104</v>
      </c>
      <c r="BJ1007" s="1">
        <f>+AVERAGE(BH978:BH1007)</f>
        <v>1.0540125230303774</v>
      </c>
    </row>
    <row r="1008" spans="1:62" x14ac:dyDescent="0.2">
      <c r="A1008" s="5">
        <v>44105</v>
      </c>
      <c r="B1008" s="3">
        <v>0</v>
      </c>
      <c r="C1008" s="7">
        <v>275</v>
      </c>
      <c r="D1008" s="1">
        <v>11.9</v>
      </c>
      <c r="E1008" s="1">
        <v>21.68</v>
      </c>
      <c r="F1008" s="1">
        <v>235.8236</v>
      </c>
      <c r="G1008" s="1">
        <v>39.047820000000002</v>
      </c>
      <c r="H1008" s="1">
        <v>-72.667150000000007</v>
      </c>
      <c r="I1008" s="1">
        <v>-14.91658</v>
      </c>
      <c r="J1008" s="1">
        <v>29.742719999999998</v>
      </c>
      <c r="K1008" s="1">
        <v>302.89269999999999</v>
      </c>
      <c r="L1008" s="1">
        <v>406.71019999999999</v>
      </c>
      <c r="M1008" s="1">
        <v>464.46080000000001</v>
      </c>
      <c r="N1008" s="1">
        <v>196.7758</v>
      </c>
      <c r="O1008" s="1">
        <v>-57.750570000000003</v>
      </c>
      <c r="P1008" s="2">
        <f>+G1008/F1008</f>
        <v>0.16558062891076211</v>
      </c>
      <c r="Q1008" s="1">
        <v>139.02520000000001</v>
      </c>
      <c r="R1008" s="1">
        <v>19.37</v>
      </c>
      <c r="S1008" s="1">
        <v>43.24</v>
      </c>
      <c r="T1008" s="1">
        <v>28.07</v>
      </c>
      <c r="U1008" s="1">
        <v>18.329999999999998</v>
      </c>
      <c r="V1008" s="1">
        <v>40.049999999999997</v>
      </c>
      <c r="W1008" s="1">
        <v>91.6</v>
      </c>
      <c r="X1008" s="1">
        <v>25.18</v>
      </c>
      <c r="Y1008" s="1">
        <v>99</v>
      </c>
      <c r="Z1008" s="1">
        <v>1.633</v>
      </c>
      <c r="AA1008" s="1">
        <v>151</v>
      </c>
      <c r="AB1008" s="1">
        <v>81.400000000000006</v>
      </c>
      <c r="AC1008" s="1">
        <v>27.55</v>
      </c>
      <c r="AD1008" s="1">
        <v>25.7</v>
      </c>
      <c r="AE1008" s="1">
        <v>28.69</v>
      </c>
      <c r="AF1008" s="1">
        <v>27.64</v>
      </c>
      <c r="AG1008" s="1">
        <v>26.54</v>
      </c>
      <c r="AH1008" s="1">
        <v>28.2</v>
      </c>
      <c r="AI1008" s="1">
        <v>27.84</v>
      </c>
      <c r="AJ1008" s="1">
        <v>26.71</v>
      </c>
      <c r="AK1008" s="1">
        <v>28.29</v>
      </c>
      <c r="AL1008" s="1">
        <v>27.85</v>
      </c>
      <c r="AM1008" s="1">
        <v>26.54</v>
      </c>
      <c r="AN1008" s="1">
        <v>28.44</v>
      </c>
      <c r="AO1008" s="1" t="s">
        <v>0</v>
      </c>
      <c r="AP1008" s="1">
        <v>7.2999999999999995E-2</v>
      </c>
      <c r="AQ1008" s="1">
        <v>29.36</v>
      </c>
      <c r="AR1008" s="1">
        <v>84.9</v>
      </c>
      <c r="AS1008" s="1">
        <v>7.6999999999999999E-2</v>
      </c>
      <c r="AT1008" s="1">
        <v>17.559999999999999</v>
      </c>
      <c r="AU1008" s="1">
        <v>27.85</v>
      </c>
      <c r="AV1008" s="1">
        <v>18.13</v>
      </c>
      <c r="AW1008" s="1">
        <v>26.21</v>
      </c>
      <c r="AX1008" s="1">
        <v>842</v>
      </c>
      <c r="AY1008" s="2">
        <f>+AX1008*4*4.5/1000*5263/1000/10000*1000</f>
        <v>7.9766028000000011</v>
      </c>
      <c r="AZ1008" s="1">
        <v>545.20000000000005</v>
      </c>
      <c r="BA1008" s="1">
        <v>47107.92</v>
      </c>
      <c r="BB1008" s="1">
        <v>43.4</v>
      </c>
      <c r="BC1008" s="1">
        <v>3.749806</v>
      </c>
      <c r="BD1008" s="2">
        <f>0.6108*EXP((U1008*17.27)/(U1008+237.3))</f>
        <v>2.1072063799986789</v>
      </c>
      <c r="BE1008" s="2">
        <f>0.6108*EXP((V1008*17.27)/(V1008+237.3))</f>
        <v>7.3952905922984371</v>
      </c>
      <c r="BF1008" s="2">
        <f>+(BE1008+BD1008)/2</f>
        <v>4.7512484861485582</v>
      </c>
      <c r="BG1008" s="2">
        <f>+((BD1008*X1008/100)+(BE1008*Y1008/100))/2</f>
        <v>3.92596612642956</v>
      </c>
      <c r="BH1008" s="2">
        <f>+BF1008-BG1008</f>
        <v>0.82528235971899822</v>
      </c>
    </row>
    <row r="1009" spans="1:62" s="7" customFormat="1" x14ac:dyDescent="0.2">
      <c r="A1009" s="5">
        <v>44106</v>
      </c>
      <c r="B1009" s="9">
        <v>0</v>
      </c>
      <c r="C1009" s="7">
        <v>276</v>
      </c>
      <c r="D1009" s="2">
        <v>11.82</v>
      </c>
      <c r="E1009" s="2">
        <v>19.010000000000002</v>
      </c>
      <c r="F1009" s="2">
        <v>236.72409999999999</v>
      </c>
      <c r="G1009" s="2">
        <v>38.662170000000003</v>
      </c>
      <c r="H1009" s="2">
        <v>-68.433049999999994</v>
      </c>
      <c r="I1009" s="2">
        <v>-13.65546</v>
      </c>
      <c r="J1009" s="2">
        <v>29.727969999999999</v>
      </c>
      <c r="K1009" s="2">
        <v>302.87799999999999</v>
      </c>
      <c r="L1009" s="2">
        <v>410.63279999999997</v>
      </c>
      <c r="M1009" s="2">
        <v>465.41039999999998</v>
      </c>
      <c r="N1009" s="2">
        <v>198.06190000000001</v>
      </c>
      <c r="O1009" s="2">
        <v>-54.777589999999996</v>
      </c>
      <c r="P1009" s="2">
        <f>+G1009/F1009</f>
        <v>0.16332164743682626</v>
      </c>
      <c r="Q1009" s="2">
        <v>143.2843</v>
      </c>
      <c r="R1009" s="2">
        <v>20</v>
      </c>
      <c r="S1009" s="2">
        <v>42.6</v>
      </c>
      <c r="T1009" s="2">
        <v>28.11</v>
      </c>
      <c r="U1009" s="2">
        <v>18.98</v>
      </c>
      <c r="V1009" s="2">
        <v>40.29</v>
      </c>
      <c r="W1009" s="2">
        <v>91.4</v>
      </c>
      <c r="X1009" s="2">
        <v>18.920000000000002</v>
      </c>
      <c r="Y1009" s="2">
        <v>99.1</v>
      </c>
      <c r="Z1009" s="2">
        <v>1.508</v>
      </c>
      <c r="AA1009" s="2">
        <v>153.1</v>
      </c>
      <c r="AB1009" s="2">
        <v>91.1</v>
      </c>
      <c r="AC1009" s="2">
        <v>27.83</v>
      </c>
      <c r="AD1009" s="2">
        <v>26.21</v>
      </c>
      <c r="AE1009" s="2">
        <v>28.94</v>
      </c>
      <c r="AF1009" s="2">
        <v>27.84</v>
      </c>
      <c r="AG1009" s="2">
        <v>26.72</v>
      </c>
      <c r="AH1009" s="2">
        <v>28.45</v>
      </c>
      <c r="AI1009" s="2">
        <v>27.83</v>
      </c>
      <c r="AJ1009" s="2">
        <v>26.68</v>
      </c>
      <c r="AK1009" s="2">
        <v>28.47</v>
      </c>
      <c r="AL1009" s="2">
        <v>27.82</v>
      </c>
      <c r="AM1009" s="2">
        <v>26.52</v>
      </c>
      <c r="AN1009" s="2">
        <v>28.58</v>
      </c>
      <c r="AO1009" s="2" t="s">
        <v>0</v>
      </c>
      <c r="AP1009" s="2">
        <v>7.2999999999999995E-2</v>
      </c>
      <c r="AQ1009" s="2">
        <v>29.65</v>
      </c>
      <c r="AR1009" s="2">
        <v>85.4</v>
      </c>
      <c r="AS1009" s="2">
        <v>7.8E-2</v>
      </c>
      <c r="AT1009" s="2">
        <v>17.48</v>
      </c>
      <c r="AU1009" s="2">
        <v>27.98</v>
      </c>
      <c r="AV1009" s="2">
        <v>18.07</v>
      </c>
      <c r="AW1009" s="2">
        <v>26.22</v>
      </c>
      <c r="AX1009" s="2">
        <v>0</v>
      </c>
      <c r="AY1009" s="2">
        <f>+AX1009*4*4.5/1000*5263/1000/10000*1000</f>
        <v>0</v>
      </c>
      <c r="AZ1009" s="2">
        <v>548</v>
      </c>
      <c r="BA1009" s="2">
        <v>47346.74</v>
      </c>
      <c r="BB1009" s="2">
        <v>41.78</v>
      </c>
      <c r="BC1009" s="2">
        <v>3.6098590000000002</v>
      </c>
      <c r="BD1009" s="2">
        <f>0.6108*EXP((U1009*17.27)/(U1009+237.3))</f>
        <v>2.1946530522512662</v>
      </c>
      <c r="BE1009" s="2">
        <f>0.6108*EXP((V1009*17.27)/(V1009+237.3))</f>
        <v>7.4903733211655306</v>
      </c>
      <c r="BF1009" s="2">
        <f>+(BE1009+BD1009)/2</f>
        <v>4.8425131867083984</v>
      </c>
      <c r="BG1009" s="2">
        <f>+((BD1009*X1009/100)+(BE1009*Y1009/100))/2</f>
        <v>3.91909415938049</v>
      </c>
      <c r="BH1009" s="2">
        <f>+BF1009-BG1009</f>
        <v>0.92341902732790837</v>
      </c>
    </row>
    <row r="1010" spans="1:62" x14ac:dyDescent="0.2">
      <c r="A1010" s="5">
        <v>44107</v>
      </c>
      <c r="B1010" s="3">
        <v>0</v>
      </c>
      <c r="C1010" s="7">
        <v>277</v>
      </c>
      <c r="D1010" s="1">
        <v>11.69</v>
      </c>
      <c r="E1010" s="1">
        <v>18.57</v>
      </c>
      <c r="F1010" s="1">
        <v>242.59569999999999</v>
      </c>
      <c r="G1010" s="1">
        <v>40.873260000000002</v>
      </c>
      <c r="H1010" s="1">
        <v>-80.460070000000002</v>
      </c>
      <c r="I1010" s="1">
        <v>-14.97481</v>
      </c>
      <c r="J1010" s="1">
        <v>29.049530000000001</v>
      </c>
      <c r="K1010" s="1">
        <v>302.1995</v>
      </c>
      <c r="L1010" s="1">
        <v>394.78129999999999</v>
      </c>
      <c r="M1010" s="1">
        <v>460.26650000000001</v>
      </c>
      <c r="N1010" s="1">
        <v>201.7225</v>
      </c>
      <c r="O1010" s="1">
        <v>-65.485259999999997</v>
      </c>
      <c r="P1010" s="2">
        <f>+G1010/F1010</f>
        <v>0.16848303576691592</v>
      </c>
      <c r="Q1010" s="1">
        <v>136.2372</v>
      </c>
      <c r="R1010" s="1">
        <v>18.79</v>
      </c>
      <c r="S1010" s="1">
        <v>42.95</v>
      </c>
      <c r="T1010" s="1">
        <v>27.32</v>
      </c>
      <c r="U1010" s="1">
        <v>18.45</v>
      </c>
      <c r="V1010" s="1">
        <v>40.409999999999997</v>
      </c>
      <c r="W1010" s="1">
        <v>94</v>
      </c>
      <c r="X1010" s="1">
        <v>10.67</v>
      </c>
      <c r="Y1010" s="1">
        <v>99</v>
      </c>
      <c r="Z1010" s="1">
        <v>1.6639999999999999</v>
      </c>
      <c r="AA1010" s="1">
        <v>156.30000000000001</v>
      </c>
      <c r="AB1010" s="1">
        <v>96.5</v>
      </c>
      <c r="AC1010" s="1">
        <v>27.41</v>
      </c>
      <c r="AD1010" s="1">
        <v>25.81</v>
      </c>
      <c r="AE1010" s="1">
        <v>28.5</v>
      </c>
      <c r="AF1010" s="1">
        <v>27.69</v>
      </c>
      <c r="AG1010" s="1">
        <v>26.6</v>
      </c>
      <c r="AH1010" s="1">
        <v>28.29</v>
      </c>
      <c r="AI1010" s="1">
        <v>27.86</v>
      </c>
      <c r="AJ1010" s="1">
        <v>26.7</v>
      </c>
      <c r="AK1010" s="1">
        <v>28.53</v>
      </c>
      <c r="AL1010" s="1">
        <v>27.84</v>
      </c>
      <c r="AM1010" s="1">
        <v>26.49</v>
      </c>
      <c r="AN1010" s="1">
        <v>28.67</v>
      </c>
      <c r="AO1010" s="1">
        <v>0.27600000000000002</v>
      </c>
      <c r="AP1010" s="1">
        <v>7.2999999999999995E-2</v>
      </c>
      <c r="AQ1010" s="1">
        <v>29.4</v>
      </c>
      <c r="AR1010" s="1">
        <v>84.9</v>
      </c>
      <c r="AS1010" s="1">
        <v>7.6999999999999999E-2</v>
      </c>
      <c r="AT1010" s="1">
        <v>17.440000000000001</v>
      </c>
      <c r="AU1010" s="1">
        <v>27.73</v>
      </c>
      <c r="AV1010" s="1">
        <v>18.02</v>
      </c>
      <c r="AW1010" s="1">
        <v>26.09</v>
      </c>
      <c r="AX1010" s="1">
        <v>824</v>
      </c>
      <c r="AY1010" s="2">
        <f>+AX1010*4*4.5/1000*5263/1000/10000*1000</f>
        <v>7.8060816000000006</v>
      </c>
      <c r="AZ1010" s="1">
        <v>548.6</v>
      </c>
      <c r="BA1010" s="1">
        <v>47394.74</v>
      </c>
      <c r="BB1010" s="1">
        <v>39.15</v>
      </c>
      <c r="BC1010" s="1">
        <v>3.3822739999999998</v>
      </c>
      <c r="BD1010" s="2">
        <f>0.6108*EXP((U1010*17.27)/(U1010+237.3))</f>
        <v>2.1231169367508138</v>
      </c>
      <c r="BE1010" s="2">
        <f>0.6108*EXP((V1010*17.27)/(V1010+237.3))</f>
        <v>7.5383097242188226</v>
      </c>
      <c r="BF1010" s="2">
        <f>+(BE1010+BD1010)/2</f>
        <v>4.8307133304848184</v>
      </c>
      <c r="BG1010" s="2">
        <f>+((BD1010*X1010/100)+(BE1010*Y1010/100))/2</f>
        <v>3.8447316020639732</v>
      </c>
      <c r="BH1010" s="2">
        <f>+BF1010-BG1010</f>
        <v>0.98598172842084519</v>
      </c>
    </row>
    <row r="1011" spans="1:62" x14ac:dyDescent="0.2">
      <c r="A1011" s="5">
        <v>44108</v>
      </c>
      <c r="B1011" s="3">
        <v>0</v>
      </c>
      <c r="C1011" s="7">
        <v>278</v>
      </c>
      <c r="D1011" s="1">
        <v>11.77</v>
      </c>
      <c r="E1011" s="1">
        <v>17.66</v>
      </c>
      <c r="F1011" s="1">
        <v>240.279</v>
      </c>
      <c r="G1011" s="1">
        <v>40.626370000000001</v>
      </c>
      <c r="H1011" s="1">
        <v>-91.789379999999994</v>
      </c>
      <c r="I1011" s="1">
        <v>-20.28341</v>
      </c>
      <c r="J1011" s="1">
        <v>28.902799999999999</v>
      </c>
      <c r="K1011" s="1">
        <v>302.05279999999999</v>
      </c>
      <c r="L1011" s="1">
        <v>383.34160000000003</v>
      </c>
      <c r="M1011" s="1">
        <v>454.8476</v>
      </c>
      <c r="N1011" s="1">
        <v>199.65260000000001</v>
      </c>
      <c r="O1011" s="1">
        <v>-71.505970000000005</v>
      </c>
      <c r="P1011" s="2">
        <f>+G1011/F1011</f>
        <v>0.16907998618272926</v>
      </c>
      <c r="Q1011" s="1">
        <v>128.14670000000001</v>
      </c>
      <c r="R1011" s="1">
        <v>15.53</v>
      </c>
      <c r="S1011" s="1">
        <v>45.95</v>
      </c>
      <c r="T1011" s="1">
        <v>26.82</v>
      </c>
      <c r="U1011" s="1">
        <v>15.16</v>
      </c>
      <c r="V1011" s="1">
        <v>42.99</v>
      </c>
      <c r="W1011" s="1">
        <v>69.069999999999993</v>
      </c>
      <c r="X1011" s="1">
        <v>7.8920000000000003</v>
      </c>
      <c r="Y1011" s="1">
        <v>98.6</v>
      </c>
      <c r="Z1011" s="1">
        <v>1.409</v>
      </c>
      <c r="AA1011" s="1">
        <v>112.9</v>
      </c>
      <c r="AB1011" s="1">
        <v>83.6</v>
      </c>
      <c r="AC1011" s="1">
        <v>26.88</v>
      </c>
      <c r="AD1011" s="1">
        <v>24.94</v>
      </c>
      <c r="AE1011" s="1">
        <v>28.08</v>
      </c>
      <c r="AF1011" s="1">
        <v>27.32</v>
      </c>
      <c r="AG1011" s="1">
        <v>26.06</v>
      </c>
      <c r="AH1011" s="1">
        <v>27.9</v>
      </c>
      <c r="AI1011" s="1">
        <v>27.76</v>
      </c>
      <c r="AJ1011" s="1">
        <v>26.37</v>
      </c>
      <c r="AK1011" s="1">
        <v>28.42</v>
      </c>
      <c r="AL1011" s="1">
        <v>27.81</v>
      </c>
      <c r="AM1011" s="1">
        <v>26.16</v>
      </c>
      <c r="AN1011" s="1">
        <v>28.64</v>
      </c>
      <c r="AO1011" s="1">
        <v>0.27400000000000002</v>
      </c>
      <c r="AP1011" s="1">
        <v>7.1999999999999995E-2</v>
      </c>
      <c r="AQ1011" s="1">
        <v>28.82</v>
      </c>
      <c r="AR1011" s="1">
        <v>83.9</v>
      </c>
      <c r="AS1011" s="1">
        <v>7.5999999999999998E-2</v>
      </c>
      <c r="AT1011" s="1">
        <v>17.27</v>
      </c>
      <c r="AU1011" s="1">
        <v>27.22</v>
      </c>
      <c r="AV1011" s="1">
        <v>17.809999999999999</v>
      </c>
      <c r="AW1011" s="1">
        <v>25.81</v>
      </c>
      <c r="AX1011" s="1">
        <v>0</v>
      </c>
      <c r="AY1011" s="2">
        <f>+AX1011*4*4.5/1000*5263/1000/10000*1000</f>
        <v>0</v>
      </c>
      <c r="AZ1011" s="1">
        <v>537.1</v>
      </c>
      <c r="BA1011" s="1">
        <v>46407.85</v>
      </c>
      <c r="BB1011" s="1">
        <v>39.15</v>
      </c>
      <c r="BC1011" s="1">
        <v>3.3825470000000002</v>
      </c>
      <c r="BD1011" s="2">
        <f>0.6108*EXP((U1011*17.27)/(U1011+237.3))</f>
        <v>1.7229923879460383</v>
      </c>
      <c r="BE1011" s="2">
        <f>0.6108*EXP((V1011*17.27)/(V1011+237.3))</f>
        <v>8.6350772788926573</v>
      </c>
      <c r="BF1011" s="2">
        <f>+(BE1011+BD1011)/2</f>
        <v>5.1790348334193474</v>
      </c>
      <c r="BG1011" s="2">
        <f>+((BD1011*X1011/100)+(BE1011*Y1011/100))/2</f>
        <v>4.3250823781224303</v>
      </c>
      <c r="BH1011" s="2">
        <f>+BF1011-BG1011</f>
        <v>0.8539524552969171</v>
      </c>
    </row>
    <row r="1012" spans="1:62" x14ac:dyDescent="0.2">
      <c r="A1012" s="5">
        <v>44109</v>
      </c>
      <c r="B1012" s="3">
        <v>0</v>
      </c>
      <c r="C1012" s="7">
        <v>279</v>
      </c>
      <c r="D1012" s="1">
        <v>11.72</v>
      </c>
      <c r="E1012" s="1">
        <v>18.420000000000002</v>
      </c>
      <c r="F1012" s="1">
        <v>228.9367</v>
      </c>
      <c r="G1012" s="1">
        <v>38.528449999999999</v>
      </c>
      <c r="H1012" s="1">
        <v>-82.467140000000001</v>
      </c>
      <c r="I1012" s="1">
        <v>-20.074280000000002</v>
      </c>
      <c r="J1012" s="1">
        <v>28.00084</v>
      </c>
      <c r="K1012" s="1">
        <v>301.1508</v>
      </c>
      <c r="L1012" s="1">
        <v>386.92770000000002</v>
      </c>
      <c r="M1012" s="1">
        <v>449.32060000000001</v>
      </c>
      <c r="N1012" s="1">
        <v>190.4083</v>
      </c>
      <c r="O1012" s="1">
        <v>-62.392859999999999</v>
      </c>
      <c r="P1012" s="2">
        <f>+G1012/F1012</f>
        <v>0.16829302597617593</v>
      </c>
      <c r="Q1012" s="1">
        <v>128.0154</v>
      </c>
      <c r="R1012" s="1">
        <v>15.51</v>
      </c>
      <c r="S1012" s="1">
        <v>43.68</v>
      </c>
      <c r="T1012" s="1">
        <v>26.02</v>
      </c>
      <c r="U1012" s="1">
        <v>14.22</v>
      </c>
      <c r="V1012" s="1">
        <v>42.21</v>
      </c>
      <c r="W1012" s="1">
        <v>84.9</v>
      </c>
      <c r="X1012" s="1">
        <v>13.36</v>
      </c>
      <c r="Y1012" s="1">
        <v>90.9</v>
      </c>
      <c r="Z1012" s="1">
        <v>1.427</v>
      </c>
      <c r="AA1012" s="1">
        <v>142.30000000000001</v>
      </c>
      <c r="AB1012" s="1">
        <v>64.680000000000007</v>
      </c>
      <c r="AC1012" s="1">
        <v>26.31</v>
      </c>
      <c r="AD1012" s="1">
        <v>24.42</v>
      </c>
      <c r="AE1012" s="1">
        <v>27.47</v>
      </c>
      <c r="AF1012" s="1">
        <v>26.85</v>
      </c>
      <c r="AG1012" s="1">
        <v>25.75</v>
      </c>
      <c r="AH1012" s="1">
        <v>27.64</v>
      </c>
      <c r="AI1012" s="1">
        <v>27.55</v>
      </c>
      <c r="AJ1012" s="1">
        <v>26.37</v>
      </c>
      <c r="AK1012" s="1">
        <v>28.12</v>
      </c>
      <c r="AL1012" s="1">
        <v>27.67</v>
      </c>
      <c r="AM1012" s="1">
        <v>26.24</v>
      </c>
      <c r="AN1012" s="1">
        <v>28.42</v>
      </c>
      <c r="AO1012" s="1">
        <v>0.27100000000000002</v>
      </c>
      <c r="AP1012" s="1">
        <v>7.0999999999999994E-2</v>
      </c>
      <c r="AQ1012" s="1">
        <v>28.26</v>
      </c>
      <c r="AR1012" s="1">
        <v>82.9</v>
      </c>
      <c r="AS1012" s="1">
        <v>7.3999999999999996E-2</v>
      </c>
      <c r="AT1012" s="1">
        <v>17.02</v>
      </c>
      <c r="AU1012" s="1">
        <v>26.7</v>
      </c>
      <c r="AV1012" s="1">
        <v>17.53</v>
      </c>
      <c r="AW1012" s="1">
        <v>25.51</v>
      </c>
      <c r="AX1012" s="1">
        <v>819</v>
      </c>
      <c r="AY1012" s="2">
        <f>+AX1012*4*4.5/1000*5263/1000/10000*1000</f>
        <v>7.7587146000000002</v>
      </c>
      <c r="AZ1012" s="1">
        <v>509</v>
      </c>
      <c r="BA1012" s="1">
        <v>43975.71</v>
      </c>
      <c r="BB1012" s="1">
        <v>42.44</v>
      </c>
      <c r="BC1012" s="1">
        <v>3.6665920000000001</v>
      </c>
      <c r="BD1012" s="2">
        <f>0.6108*EXP((U1012*17.27)/(U1012+237.3))</f>
        <v>1.621571104151007</v>
      </c>
      <c r="BE1012" s="2">
        <f>0.6108*EXP((V1012*17.27)/(V1012+237.3))</f>
        <v>8.2898412823462699</v>
      </c>
      <c r="BF1012" s="2">
        <f>+(BE1012+BD1012)/2</f>
        <v>4.9557061932486386</v>
      </c>
      <c r="BG1012" s="2">
        <f>+((BD1012*X1012/100)+(BE1012*Y1012/100))/2</f>
        <v>3.8760538125836672</v>
      </c>
      <c r="BH1012" s="2">
        <f>+BF1012-BG1012</f>
        <v>1.0796523806649714</v>
      </c>
    </row>
    <row r="1013" spans="1:62" x14ac:dyDescent="0.2">
      <c r="A1013" s="5">
        <v>44110</v>
      </c>
      <c r="B1013" s="3">
        <v>0</v>
      </c>
      <c r="C1013" s="7">
        <v>280</v>
      </c>
      <c r="D1013" s="1">
        <v>11.61</v>
      </c>
      <c r="E1013" s="1">
        <v>19.38</v>
      </c>
      <c r="F1013" s="1">
        <v>226.0916</v>
      </c>
      <c r="G1013" s="1">
        <v>37.55894</v>
      </c>
      <c r="H1013" s="1">
        <v>-77.223799999999997</v>
      </c>
      <c r="I1013" s="1">
        <v>-17.104040000000001</v>
      </c>
      <c r="J1013" s="1">
        <v>28.568950000000001</v>
      </c>
      <c r="K1013" s="1">
        <v>301.71890000000002</v>
      </c>
      <c r="L1013" s="1">
        <v>395.17380000000003</v>
      </c>
      <c r="M1013" s="1">
        <v>455.29360000000003</v>
      </c>
      <c r="N1013" s="1">
        <v>188.53270000000001</v>
      </c>
      <c r="O1013" s="1">
        <v>-60.119759999999999</v>
      </c>
      <c r="P1013" s="2">
        <f>+G1013/F1013</f>
        <v>0.16612266886518562</v>
      </c>
      <c r="Q1013" s="1">
        <v>128.41290000000001</v>
      </c>
      <c r="R1013" s="1">
        <v>17.11</v>
      </c>
      <c r="S1013" s="1">
        <v>43.58</v>
      </c>
      <c r="T1013" s="1">
        <v>26.78</v>
      </c>
      <c r="U1013" s="1">
        <v>15.69</v>
      </c>
      <c r="V1013" s="1">
        <v>41.45</v>
      </c>
      <c r="W1013" s="1">
        <v>92</v>
      </c>
      <c r="X1013" s="1">
        <v>18.829999999999998</v>
      </c>
      <c r="Y1013" s="1">
        <v>92.3</v>
      </c>
      <c r="Z1013" s="1">
        <v>1.526</v>
      </c>
      <c r="AA1013" s="1">
        <v>144.6</v>
      </c>
      <c r="AB1013" s="1">
        <v>80.400000000000006</v>
      </c>
      <c r="AC1013" s="1">
        <v>26.25</v>
      </c>
      <c r="AD1013" s="1">
        <v>24.38</v>
      </c>
      <c r="AE1013" s="1">
        <v>27.55</v>
      </c>
      <c r="AF1013" s="1">
        <v>26.62</v>
      </c>
      <c r="AG1013" s="1">
        <v>25.48</v>
      </c>
      <c r="AH1013" s="1">
        <v>27.18</v>
      </c>
      <c r="AI1013" s="1">
        <v>27.26</v>
      </c>
      <c r="AJ1013" s="1">
        <v>26.11</v>
      </c>
      <c r="AK1013" s="1">
        <v>27.71</v>
      </c>
      <c r="AL1013" s="1">
        <v>27.43</v>
      </c>
      <c r="AM1013" s="1">
        <v>26.05</v>
      </c>
      <c r="AN1013" s="1">
        <v>28.02</v>
      </c>
      <c r="AO1013" s="1" t="s">
        <v>0</v>
      </c>
      <c r="AP1013" s="1">
        <v>7.0000000000000007E-2</v>
      </c>
      <c r="AQ1013" s="1">
        <v>28.19</v>
      </c>
      <c r="AR1013" s="1">
        <v>82.8</v>
      </c>
      <c r="AS1013" s="1">
        <v>7.2999999999999995E-2</v>
      </c>
      <c r="AT1013" s="1">
        <v>16.920000000000002</v>
      </c>
      <c r="AU1013" s="1">
        <v>26.34</v>
      </c>
      <c r="AV1013" s="1">
        <v>17.420000000000002</v>
      </c>
      <c r="AW1013" s="1">
        <v>25.18</v>
      </c>
      <c r="AX1013" s="1">
        <v>0</v>
      </c>
      <c r="AY1013" s="2">
        <f>+AX1013*4*4.5/1000*5263/1000/10000*1000</f>
        <v>0</v>
      </c>
      <c r="AZ1013" s="1">
        <v>509.4</v>
      </c>
      <c r="BA1013" s="1">
        <v>44008.08</v>
      </c>
      <c r="BB1013" s="1">
        <v>43.76</v>
      </c>
      <c r="BC1013" s="1">
        <v>3.7809780000000002</v>
      </c>
      <c r="BD1013" s="2">
        <f>0.6108*EXP((U1013*17.27)/(U1013+237.3))</f>
        <v>1.7825941162367458</v>
      </c>
      <c r="BE1013" s="2">
        <f>0.6108*EXP((V1013*17.27)/(V1013+237.3))</f>
        <v>7.9649889016222106</v>
      </c>
      <c r="BF1013" s="2">
        <f>+(BE1013+BD1013)/2</f>
        <v>4.8737915089294779</v>
      </c>
      <c r="BG1013" s="2">
        <f>+((BD1013*X1013/100)+(BE1013*Y1013/100))/2</f>
        <v>3.8436736141423395</v>
      </c>
      <c r="BH1013" s="2">
        <f>+BF1013-BG1013</f>
        <v>1.0301178947871383</v>
      </c>
      <c r="BI1013" s="7"/>
      <c r="BJ1013" s="7"/>
    </row>
    <row r="1014" spans="1:62" x14ac:dyDescent="0.2">
      <c r="A1014" s="5">
        <v>44111</v>
      </c>
      <c r="B1014" s="3">
        <v>0</v>
      </c>
      <c r="C1014" s="7">
        <v>281</v>
      </c>
      <c r="D1014" s="1">
        <v>11.82</v>
      </c>
      <c r="E1014" s="1">
        <v>19.07</v>
      </c>
      <c r="F1014" s="1">
        <v>234.00299999999999</v>
      </c>
      <c r="G1014" s="1">
        <v>39.9831</v>
      </c>
      <c r="H1014" s="1">
        <v>-85.859229999999997</v>
      </c>
      <c r="I1014" s="1">
        <v>-18.170439999999999</v>
      </c>
      <c r="J1014" s="1">
        <v>28.21547</v>
      </c>
      <c r="K1014" s="1">
        <v>301.36540000000002</v>
      </c>
      <c r="L1014" s="1">
        <v>384.72359999999998</v>
      </c>
      <c r="M1014" s="1">
        <v>452.41239999999999</v>
      </c>
      <c r="N1014" s="1">
        <v>194.01990000000001</v>
      </c>
      <c r="O1014" s="1">
        <v>-67.688800000000001</v>
      </c>
      <c r="P1014" s="2">
        <f>+G1014/F1014</f>
        <v>0.17086575813130603</v>
      </c>
      <c r="Q1014" s="1">
        <v>126.33110000000001</v>
      </c>
      <c r="R1014" s="1">
        <v>17.149999999999999</v>
      </c>
      <c r="S1014" s="1">
        <v>44.88</v>
      </c>
      <c r="T1014" s="1">
        <v>26.29</v>
      </c>
      <c r="U1014" s="1">
        <v>16.39</v>
      </c>
      <c r="V1014" s="1">
        <v>42.08</v>
      </c>
      <c r="W1014" s="1">
        <v>95.1</v>
      </c>
      <c r="X1014" s="1">
        <v>9.8699999999999992</v>
      </c>
      <c r="Y1014" s="1">
        <v>99</v>
      </c>
      <c r="Z1014" s="1">
        <v>1.284</v>
      </c>
      <c r="AA1014" s="1">
        <v>135.80000000000001</v>
      </c>
      <c r="AB1014" s="1">
        <v>76.099999999999994</v>
      </c>
      <c r="AC1014" s="1">
        <v>26.36</v>
      </c>
      <c r="AD1014" s="1">
        <v>24.34</v>
      </c>
      <c r="AE1014" s="1">
        <v>27.51</v>
      </c>
      <c r="AF1014" s="1">
        <v>26.62</v>
      </c>
      <c r="AG1014" s="1">
        <v>25.49</v>
      </c>
      <c r="AH1014" s="1">
        <v>27.17</v>
      </c>
      <c r="AI1014" s="1">
        <v>27.15</v>
      </c>
      <c r="AJ1014" s="1">
        <v>25.82</v>
      </c>
      <c r="AK1014" s="1">
        <v>27.77</v>
      </c>
      <c r="AL1014" s="1">
        <v>27.3</v>
      </c>
      <c r="AM1014" s="1">
        <v>25.76</v>
      </c>
      <c r="AN1014" s="1">
        <v>28.09</v>
      </c>
      <c r="AO1014" s="1" t="s">
        <v>0</v>
      </c>
      <c r="AP1014" s="1">
        <v>7.0000000000000007E-2</v>
      </c>
      <c r="AQ1014" s="1">
        <v>28.3</v>
      </c>
      <c r="AR1014" s="1">
        <v>83</v>
      </c>
      <c r="AS1014" s="1">
        <v>7.2999999999999995E-2</v>
      </c>
      <c r="AT1014" s="1">
        <v>16.760000000000002</v>
      </c>
      <c r="AU1014" s="1">
        <v>26.25</v>
      </c>
      <c r="AV1014" s="1">
        <v>17.27</v>
      </c>
      <c r="AW1014" s="1">
        <v>25.07</v>
      </c>
      <c r="AX1014" s="1">
        <v>836</v>
      </c>
      <c r="AY1014" s="2">
        <f>+AX1014*4*4.5/1000*5263/1000/10000*1000</f>
        <v>7.9197623999999989</v>
      </c>
      <c r="AZ1014" s="1">
        <v>518.20000000000005</v>
      </c>
      <c r="BA1014" s="1">
        <v>44773.72</v>
      </c>
      <c r="BB1014" s="1">
        <v>46.55</v>
      </c>
      <c r="BC1014" s="1">
        <v>4.0216269999999996</v>
      </c>
      <c r="BD1014" s="2">
        <f>0.6108*EXP((U1014*17.27)/(U1014+237.3))</f>
        <v>1.8640787899445601</v>
      </c>
      <c r="BE1014" s="2">
        <f>0.6108*EXP((V1014*17.27)/(V1014+237.3))</f>
        <v>8.2334766932646986</v>
      </c>
      <c r="BF1014" s="2">
        <f>+(BE1014+BD1014)/2</f>
        <v>5.0487777416046296</v>
      </c>
      <c r="BG1014" s="2">
        <f>+((BD1014*X1014/100)+(BE1014*Y1014/100))/2</f>
        <v>4.1675632514497902</v>
      </c>
      <c r="BH1014" s="2">
        <f>+BF1014-BG1014</f>
        <v>0.88121449015483932</v>
      </c>
    </row>
    <row r="1015" spans="1:62" x14ac:dyDescent="0.2">
      <c r="A1015" s="5">
        <v>44112</v>
      </c>
      <c r="B1015" s="3">
        <v>0</v>
      </c>
      <c r="C1015" s="7">
        <v>282</v>
      </c>
      <c r="D1015" s="1">
        <v>11.77</v>
      </c>
      <c r="E1015" s="1">
        <v>16.55</v>
      </c>
      <c r="F1015" s="1">
        <v>232.08279999999999</v>
      </c>
      <c r="G1015" s="1">
        <v>38.845959999999998</v>
      </c>
      <c r="H1015" s="1">
        <v>-77.453069999999997</v>
      </c>
      <c r="I1015" s="1">
        <v>-16.71162</v>
      </c>
      <c r="J1015" s="1">
        <v>28.757349999999999</v>
      </c>
      <c r="K1015" s="1">
        <v>301.90730000000002</v>
      </c>
      <c r="L1015" s="1">
        <v>396.02800000000002</v>
      </c>
      <c r="M1015" s="1">
        <v>456.76940000000002</v>
      </c>
      <c r="N1015" s="1">
        <v>193.23689999999999</v>
      </c>
      <c r="O1015" s="1">
        <v>-60.74145</v>
      </c>
      <c r="P1015" s="2">
        <f>+G1015/F1015</f>
        <v>0.16737974550462162</v>
      </c>
      <c r="Q1015" s="1">
        <v>132.49539999999999</v>
      </c>
      <c r="R1015" s="1">
        <v>18.38</v>
      </c>
      <c r="S1015" s="1">
        <v>43.38</v>
      </c>
      <c r="T1015" s="1">
        <v>26.92</v>
      </c>
      <c r="U1015" s="1">
        <v>16.38</v>
      </c>
      <c r="V1015" s="1">
        <v>40.54</v>
      </c>
      <c r="W1015" s="1">
        <v>89</v>
      </c>
      <c r="X1015" s="1">
        <v>10.11</v>
      </c>
      <c r="Y1015" s="1">
        <v>99.2</v>
      </c>
      <c r="Z1015" s="1">
        <v>1.4379999999999999</v>
      </c>
      <c r="AA1015" s="1">
        <v>64.790000000000006</v>
      </c>
      <c r="AB1015" s="1">
        <v>91.4</v>
      </c>
      <c r="AC1015" s="1">
        <v>26.31</v>
      </c>
      <c r="AD1015" s="1">
        <v>24.71</v>
      </c>
      <c r="AE1015" s="1">
        <v>27.41</v>
      </c>
      <c r="AF1015" s="1">
        <v>26.62</v>
      </c>
      <c r="AG1015" s="1">
        <v>25.46</v>
      </c>
      <c r="AH1015" s="1">
        <v>27.21</v>
      </c>
      <c r="AI1015" s="1">
        <v>27.06</v>
      </c>
      <c r="AJ1015" s="1">
        <v>25.81</v>
      </c>
      <c r="AK1015" s="1">
        <v>27.71</v>
      </c>
      <c r="AL1015" s="1">
        <v>27.2</v>
      </c>
      <c r="AM1015" s="1">
        <v>25.77</v>
      </c>
      <c r="AN1015" s="1">
        <v>27.99</v>
      </c>
      <c r="AO1015" s="1">
        <v>0.26800000000000002</v>
      </c>
      <c r="AP1015" s="1">
        <v>6.9000000000000006E-2</v>
      </c>
      <c r="AQ1015" s="1">
        <v>28.36</v>
      </c>
      <c r="AR1015" s="1">
        <v>83.1</v>
      </c>
      <c r="AS1015" s="1">
        <v>7.2999999999999995E-2</v>
      </c>
      <c r="AT1015" s="1">
        <v>16.78</v>
      </c>
      <c r="AU1015" s="1">
        <v>26.09</v>
      </c>
      <c r="AV1015" s="1">
        <v>17.29</v>
      </c>
      <c r="AW1015" s="1">
        <v>24.89</v>
      </c>
      <c r="AX1015" s="1">
        <v>0</v>
      </c>
      <c r="AY1015" s="2">
        <f>+AX1015*4*4.5/1000*5263/1000/10000*1000</f>
        <v>0</v>
      </c>
      <c r="AZ1015" s="1">
        <v>532.20000000000005</v>
      </c>
      <c r="BA1015" s="1">
        <v>45984.2</v>
      </c>
      <c r="BB1015" s="1">
        <v>42.28</v>
      </c>
      <c r="BC1015" s="1">
        <v>3.652692</v>
      </c>
      <c r="BD1015" s="2">
        <f>0.6108*EXP((U1015*17.27)/(U1015+237.3))</f>
        <v>1.862892129429085</v>
      </c>
      <c r="BE1015" s="2">
        <f>0.6108*EXP((V1015*17.27)/(V1015+237.3))</f>
        <v>7.5905398803223658</v>
      </c>
      <c r="BF1015" s="2">
        <f>+(BE1015+BD1015)/2</f>
        <v>4.7267160048757253</v>
      </c>
      <c r="BG1015" s="2">
        <f>+((BD1015*X1015/100)+(BE1015*Y1015/100))/2</f>
        <v>3.859076977782534</v>
      </c>
      <c r="BH1015" s="2">
        <f>+BF1015-BG1015</f>
        <v>0.8676390270931913</v>
      </c>
    </row>
    <row r="1016" spans="1:62" s="7" customFormat="1" x14ac:dyDescent="0.2">
      <c r="A1016" s="5">
        <v>44113</v>
      </c>
      <c r="B1016" s="9">
        <v>0</v>
      </c>
      <c r="C1016" s="7">
        <v>283</v>
      </c>
      <c r="D1016" s="2">
        <v>11.7</v>
      </c>
      <c r="E1016" s="2">
        <v>18.7</v>
      </c>
      <c r="F1016" s="2">
        <v>232.15119999999999</v>
      </c>
      <c r="G1016" s="2">
        <v>39.786499999999997</v>
      </c>
      <c r="H1016" s="2">
        <v>-85.455699999999993</v>
      </c>
      <c r="I1016" s="2">
        <v>-17.811900000000001</v>
      </c>
      <c r="J1016" s="2">
        <v>27.3842</v>
      </c>
      <c r="K1016" s="2">
        <v>300.5342</v>
      </c>
      <c r="L1016" s="2">
        <v>380.02699999999999</v>
      </c>
      <c r="M1016" s="2">
        <v>447.67079999999999</v>
      </c>
      <c r="N1016" s="2">
        <v>192.3647</v>
      </c>
      <c r="O1016" s="2">
        <v>-67.643789999999996</v>
      </c>
      <c r="P1016" s="2">
        <f>+G1016/F1016</f>
        <v>0.171381840800306</v>
      </c>
      <c r="Q1016" s="2">
        <v>124.7209</v>
      </c>
      <c r="R1016" s="2">
        <v>15.09</v>
      </c>
      <c r="S1016" s="2">
        <v>42.58</v>
      </c>
      <c r="T1016" s="2">
        <v>25.41</v>
      </c>
      <c r="U1016" s="2">
        <v>13.94</v>
      </c>
      <c r="V1016" s="2">
        <v>40.18</v>
      </c>
      <c r="W1016" s="2">
        <v>93.4</v>
      </c>
      <c r="X1016" s="2">
        <v>10.199999999999999</v>
      </c>
      <c r="Y1016" s="2">
        <v>93.8</v>
      </c>
      <c r="Z1016" s="2">
        <v>1.6339999999999999</v>
      </c>
      <c r="AA1016" s="2">
        <v>134.5</v>
      </c>
      <c r="AB1016" s="2">
        <v>94.3</v>
      </c>
      <c r="AC1016" s="2">
        <v>25.64</v>
      </c>
      <c r="AD1016" s="2">
        <v>23.29</v>
      </c>
      <c r="AE1016" s="2">
        <v>26.87</v>
      </c>
      <c r="AF1016" s="2">
        <v>26.2</v>
      </c>
      <c r="AG1016" s="2">
        <v>24.91</v>
      </c>
      <c r="AH1016" s="2">
        <v>27.07</v>
      </c>
      <c r="AI1016" s="2">
        <v>26.96</v>
      </c>
      <c r="AJ1016" s="2">
        <v>25.65</v>
      </c>
      <c r="AK1016" s="2">
        <v>27.7</v>
      </c>
      <c r="AL1016" s="2">
        <v>27.11</v>
      </c>
      <c r="AM1016" s="2">
        <v>25.54</v>
      </c>
      <c r="AN1016" s="2">
        <v>28.07</v>
      </c>
      <c r="AO1016" s="2">
        <v>0.26600000000000001</v>
      </c>
      <c r="AP1016" s="2">
        <v>6.9000000000000006E-2</v>
      </c>
      <c r="AQ1016" s="2">
        <v>27.84</v>
      </c>
      <c r="AR1016" s="2">
        <v>82.2</v>
      </c>
      <c r="AS1016" s="2">
        <v>7.1999999999999995E-2</v>
      </c>
      <c r="AT1016" s="2">
        <v>16.7</v>
      </c>
      <c r="AU1016" s="2">
        <v>25.74</v>
      </c>
      <c r="AV1016" s="2">
        <v>17.190000000000001</v>
      </c>
      <c r="AW1016" s="2">
        <v>24.73</v>
      </c>
      <c r="AX1016" s="2">
        <v>828</v>
      </c>
      <c r="AY1016" s="2">
        <f>+AX1016*4*4.5/1000*5263/1000/10000*1000</f>
        <v>7.8439752000000009</v>
      </c>
      <c r="AZ1016" s="2">
        <v>531.5</v>
      </c>
      <c r="BA1016" s="2">
        <v>45923.28</v>
      </c>
      <c r="BB1016" s="2">
        <v>40.76</v>
      </c>
      <c r="BC1016" s="2">
        <v>3.52142</v>
      </c>
      <c r="BD1016" s="2">
        <f>0.6108*EXP((U1016*17.27)/(U1016+237.3))</f>
        <v>1.592391081041822</v>
      </c>
      <c r="BE1016" s="2">
        <f>0.6108*EXP((V1016*17.27)/(V1016+237.3))</f>
        <v>7.4466633550039179</v>
      </c>
      <c r="BF1016" s="2">
        <f>+(BE1016+BD1016)/2</f>
        <v>4.5195272180228701</v>
      </c>
      <c r="BG1016" s="2">
        <f>+((BD1016*X1016/100)+(BE1016*Y1016/100))/2</f>
        <v>3.5736970586299699</v>
      </c>
      <c r="BH1016" s="2">
        <f>+BF1016-BG1016</f>
        <v>0.94583015939290016</v>
      </c>
    </row>
    <row r="1017" spans="1:62" x14ac:dyDescent="0.2">
      <c r="A1017" s="5">
        <v>44114</v>
      </c>
      <c r="B1017" s="3">
        <v>0</v>
      </c>
      <c r="C1017" s="7">
        <v>284</v>
      </c>
      <c r="D1017" s="1">
        <v>11.71</v>
      </c>
      <c r="E1017" s="1">
        <v>22.34</v>
      </c>
      <c r="F1017" s="1">
        <v>228.96629999999999</v>
      </c>
      <c r="G1017" s="1">
        <v>38.12764</v>
      </c>
      <c r="H1017" s="1">
        <v>-68.408330000000007</v>
      </c>
      <c r="I1017" s="1">
        <v>-10.13978</v>
      </c>
      <c r="J1017" s="1">
        <v>28.159790000000001</v>
      </c>
      <c r="K1017" s="1">
        <v>301.3098</v>
      </c>
      <c r="L1017" s="1">
        <v>400.64210000000003</v>
      </c>
      <c r="M1017" s="1">
        <v>458.91059999999999</v>
      </c>
      <c r="N1017" s="1">
        <v>190.83869999999999</v>
      </c>
      <c r="O1017" s="1">
        <v>-58.268549999999998</v>
      </c>
      <c r="P1017" s="2">
        <f>+G1017/F1017</f>
        <v>0.16652074999683361</v>
      </c>
      <c r="Q1017" s="1">
        <v>132.5701</v>
      </c>
      <c r="R1017" s="1">
        <v>17.88</v>
      </c>
      <c r="S1017" s="1">
        <v>40.31</v>
      </c>
      <c r="T1017" s="1">
        <v>27.19</v>
      </c>
      <c r="U1017" s="1">
        <v>17.21</v>
      </c>
      <c r="V1017" s="1">
        <v>38.18</v>
      </c>
      <c r="W1017" s="1">
        <v>92.9</v>
      </c>
      <c r="X1017" s="1">
        <v>17.850000000000001</v>
      </c>
      <c r="Y1017" s="1">
        <v>99.3</v>
      </c>
      <c r="Z1017" s="1">
        <v>1.6659999999999999</v>
      </c>
      <c r="AA1017" s="1">
        <v>182.8</v>
      </c>
      <c r="AB1017" s="1">
        <v>76.31</v>
      </c>
      <c r="AC1017" s="2">
        <v>25.76</v>
      </c>
      <c r="AD1017" s="1">
        <v>24.22</v>
      </c>
      <c r="AE1017" s="1">
        <v>26.81</v>
      </c>
      <c r="AF1017" s="2">
        <v>26.13</v>
      </c>
      <c r="AG1017" s="1">
        <v>25.04</v>
      </c>
      <c r="AH1017" s="1">
        <v>26.7</v>
      </c>
      <c r="AI1017" s="2">
        <v>26.75</v>
      </c>
      <c r="AJ1017" s="1">
        <v>25.58</v>
      </c>
      <c r="AK1017" s="1">
        <v>27.41</v>
      </c>
      <c r="AL1017" s="2">
        <v>26.93</v>
      </c>
      <c r="AM1017" s="1">
        <v>25.59</v>
      </c>
      <c r="AN1017" s="1">
        <v>27.73</v>
      </c>
      <c r="AO1017" s="1" t="s">
        <v>0</v>
      </c>
      <c r="AP1017" s="1">
        <v>6.9000000000000006E-2</v>
      </c>
      <c r="AQ1017" s="1">
        <v>28.02</v>
      </c>
      <c r="AR1017" s="1">
        <v>82.5</v>
      </c>
      <c r="AS1017" s="1">
        <v>7.1999999999999995E-2</v>
      </c>
      <c r="AT1017" s="1">
        <v>16.8</v>
      </c>
      <c r="AU1017" s="1">
        <v>25.86</v>
      </c>
      <c r="AV1017" s="1">
        <v>17.3</v>
      </c>
      <c r="AW1017" s="1">
        <v>24.78</v>
      </c>
      <c r="AX1017" s="1">
        <v>0</v>
      </c>
      <c r="AY1017" s="2">
        <f>+AX1017*4*4.5/1000*5263/1000/10000*1000</f>
        <v>0</v>
      </c>
      <c r="AZ1017" s="1">
        <v>529.6</v>
      </c>
      <c r="BA1017" s="1">
        <v>45761.52</v>
      </c>
      <c r="BB1017" s="1">
        <v>47.02</v>
      </c>
      <c r="BC1017" s="1">
        <v>4.0624630000000002</v>
      </c>
      <c r="BD1017" s="2">
        <f>0.6108*EXP((U1017*17.27)/(U1017+237.3))</f>
        <v>1.9636676760301612</v>
      </c>
      <c r="BE1017" s="2">
        <f>0.6108*EXP((V1017*17.27)/(V1017+237.3))</f>
        <v>6.6895091661597998</v>
      </c>
      <c r="BF1017" s="2">
        <f>+(BE1017+BD1017)/2</f>
        <v>4.3265884210949803</v>
      </c>
      <c r="BG1017" s="2">
        <f>+((BD1017*X1017/100)+(BE1017*Y1017/100))/2</f>
        <v>3.4965986410840326</v>
      </c>
      <c r="BH1017" s="2">
        <f>+BF1017-BG1017</f>
        <v>0.8299897800109477</v>
      </c>
    </row>
    <row r="1018" spans="1:62" x14ac:dyDescent="0.2">
      <c r="A1018" s="5">
        <v>44115</v>
      </c>
      <c r="B1018" s="3">
        <v>0</v>
      </c>
      <c r="C1018" s="7">
        <v>285</v>
      </c>
      <c r="D1018" s="1">
        <v>11.74</v>
      </c>
      <c r="E1018" s="1">
        <v>18.84</v>
      </c>
      <c r="F1018" s="1">
        <v>210.5642</v>
      </c>
      <c r="G1018" s="1">
        <v>33.534820000000003</v>
      </c>
      <c r="H1018" s="1">
        <v>-64.742369999999994</v>
      </c>
      <c r="I1018" s="1">
        <v>-13.054830000000001</v>
      </c>
      <c r="J1018" s="1">
        <v>28.33446</v>
      </c>
      <c r="K1018" s="1">
        <v>301.48439999999999</v>
      </c>
      <c r="L1018" s="1">
        <v>405.08839999999998</v>
      </c>
      <c r="M1018" s="1">
        <v>456.77589999999998</v>
      </c>
      <c r="N1018" s="1">
        <v>177.02940000000001</v>
      </c>
      <c r="O1018" s="1">
        <v>-51.687539999999998</v>
      </c>
      <c r="P1018" s="2">
        <f>+G1018/F1018</f>
        <v>0.15926173585063369</v>
      </c>
      <c r="Q1018" s="1">
        <v>125.3419</v>
      </c>
      <c r="R1018" s="1">
        <v>20.02</v>
      </c>
      <c r="S1018" s="1">
        <v>40.380000000000003</v>
      </c>
      <c r="T1018" s="1">
        <v>26.93</v>
      </c>
      <c r="U1018" s="1">
        <v>18.21</v>
      </c>
      <c r="V1018" s="1">
        <v>37.76</v>
      </c>
      <c r="W1018" s="1">
        <v>81.400000000000006</v>
      </c>
      <c r="X1018" s="1">
        <v>23.01</v>
      </c>
      <c r="Y1018" s="1">
        <v>98.7</v>
      </c>
      <c r="Z1018" s="1">
        <v>1.343</v>
      </c>
      <c r="AA1018" s="1">
        <v>239.1</v>
      </c>
      <c r="AB1018" s="1">
        <v>100.2</v>
      </c>
      <c r="AC1018" s="2">
        <v>26.2</v>
      </c>
      <c r="AD1018" s="1">
        <v>24.72</v>
      </c>
      <c r="AE1018" s="1">
        <v>27.1</v>
      </c>
      <c r="AF1018" s="2">
        <v>26.4</v>
      </c>
      <c r="AG1018" s="1">
        <v>25.32</v>
      </c>
      <c r="AH1018" s="1">
        <v>26.92</v>
      </c>
      <c r="AI1018" s="2">
        <v>26.8</v>
      </c>
      <c r="AJ1018" s="1">
        <v>25.57</v>
      </c>
      <c r="AK1018" s="1">
        <v>27.3</v>
      </c>
      <c r="AL1018" s="2">
        <v>26.93</v>
      </c>
      <c r="AM1018" s="1">
        <v>25.5</v>
      </c>
      <c r="AN1018" s="1">
        <v>27.55</v>
      </c>
      <c r="AO1018" s="1" t="s">
        <v>0</v>
      </c>
      <c r="AP1018" s="1">
        <v>7.0000000000000007E-2</v>
      </c>
      <c r="AQ1018" s="1">
        <v>28.36</v>
      </c>
      <c r="AR1018" s="1">
        <v>83.1</v>
      </c>
      <c r="AS1018" s="1">
        <v>7.3999999999999996E-2</v>
      </c>
      <c r="AT1018" s="1">
        <v>16.739999999999998</v>
      </c>
      <c r="AU1018" s="1">
        <v>26.43</v>
      </c>
      <c r="AV1018" s="1">
        <v>17.25</v>
      </c>
      <c r="AW1018" s="1">
        <v>25.2</v>
      </c>
      <c r="AX1018" s="1">
        <v>804</v>
      </c>
      <c r="AY1018" s="2">
        <f>+AX1018*4*4.5/1000*5263/1000/10000*1000</f>
        <v>7.6166136</v>
      </c>
      <c r="AZ1018" s="1">
        <v>493.9</v>
      </c>
      <c r="BA1018" s="1">
        <v>42675.79</v>
      </c>
      <c r="BB1018" s="1">
        <v>39.99</v>
      </c>
      <c r="BC1018" s="1">
        <v>3.455117</v>
      </c>
      <c r="BD1018" s="2">
        <f>0.6108*EXP((U1018*17.27)/(U1018+237.3))</f>
        <v>2.0914002793604163</v>
      </c>
      <c r="BE1018" s="2">
        <f>0.6108*EXP((V1018*17.27)/(V1018+237.3))</f>
        <v>6.5392666526942849</v>
      </c>
      <c r="BF1018" s="2">
        <f>+(BE1018+BD1018)/2</f>
        <v>4.3153334660273508</v>
      </c>
      <c r="BG1018" s="2">
        <f>+((BD1018*X1018/100)+(BE1018*Y1018/100))/2</f>
        <v>3.4677436952450451</v>
      </c>
      <c r="BH1018" s="2">
        <f>+BF1018-BG1018</f>
        <v>0.84758977078230568</v>
      </c>
    </row>
    <row r="1019" spans="1:62" x14ac:dyDescent="0.2">
      <c r="A1019" s="5">
        <v>44116</v>
      </c>
      <c r="B1019" s="3">
        <v>0</v>
      </c>
      <c r="C1019" s="7">
        <v>286</v>
      </c>
      <c r="D1019" s="1">
        <v>11.6</v>
      </c>
      <c r="E1019" s="1">
        <v>24.92</v>
      </c>
      <c r="F1019" s="1">
        <v>214.04159999999999</v>
      </c>
      <c r="G1019" s="1">
        <v>34.00553</v>
      </c>
      <c r="H1019" s="1">
        <v>-69.737750000000005</v>
      </c>
      <c r="I1019" s="1">
        <v>-16.814430000000002</v>
      </c>
      <c r="J1019" s="1">
        <v>28.945329999999998</v>
      </c>
      <c r="K1019" s="1">
        <v>302.09530000000001</v>
      </c>
      <c r="L1019" s="1">
        <v>404.85140000000001</v>
      </c>
      <c r="M1019" s="1">
        <v>457.77480000000003</v>
      </c>
      <c r="N1019" s="1">
        <v>180.036</v>
      </c>
      <c r="O1019" s="1">
        <v>-52.92333</v>
      </c>
      <c r="P1019" s="2">
        <f>+G1019/F1019</f>
        <v>0.15887346198122235</v>
      </c>
      <c r="Q1019" s="1">
        <v>127.1127</v>
      </c>
      <c r="R1019" s="1">
        <v>17.27</v>
      </c>
      <c r="S1019" s="1">
        <v>41.78</v>
      </c>
      <c r="T1019" s="1">
        <v>27.2</v>
      </c>
      <c r="U1019" s="1">
        <v>15.48</v>
      </c>
      <c r="V1019" s="1">
        <v>39.799999999999997</v>
      </c>
      <c r="W1019" s="1">
        <v>82.2</v>
      </c>
      <c r="X1019" s="1">
        <v>14.58</v>
      </c>
      <c r="Y1019" s="1">
        <v>90.2</v>
      </c>
      <c r="Z1019" s="1">
        <v>1.4810000000000001</v>
      </c>
      <c r="AA1019" s="1">
        <v>283</v>
      </c>
      <c r="AB1019" s="1">
        <v>91.1</v>
      </c>
      <c r="AC1019" s="2">
        <v>25.67</v>
      </c>
      <c r="AD1019" s="1">
        <v>23.88</v>
      </c>
      <c r="AE1019" s="1">
        <v>26.67</v>
      </c>
      <c r="AF1019" s="2">
        <v>26.17</v>
      </c>
      <c r="AG1019" s="1">
        <v>25.06</v>
      </c>
      <c r="AH1019" s="1">
        <v>26.83</v>
      </c>
      <c r="AI1019" s="2">
        <v>26.71</v>
      </c>
      <c r="AJ1019" s="1">
        <v>25.48</v>
      </c>
      <c r="AK1019" s="1">
        <v>27.18</v>
      </c>
      <c r="AL1019" s="2">
        <v>26.83</v>
      </c>
      <c r="AM1019" s="1">
        <v>25.37</v>
      </c>
      <c r="AN1019" s="1">
        <v>27.43</v>
      </c>
      <c r="AO1019" s="1">
        <v>0.26800000000000002</v>
      </c>
      <c r="AP1019" s="1">
        <v>7.0000000000000007E-2</v>
      </c>
      <c r="AQ1019" s="1">
        <v>27.89</v>
      </c>
      <c r="AR1019" s="1">
        <v>82.2</v>
      </c>
      <c r="AS1019" s="1">
        <v>7.1999999999999995E-2</v>
      </c>
      <c r="AT1019" s="1">
        <v>16.829999999999998</v>
      </c>
      <c r="AU1019" s="1">
        <v>26.09</v>
      </c>
      <c r="AV1019" s="1">
        <v>17.329999999999998</v>
      </c>
      <c r="AW1019" s="1">
        <v>25.03</v>
      </c>
      <c r="AX1019" s="1">
        <v>0</v>
      </c>
      <c r="AY1019" s="2">
        <f>+AX1019*4*4.5/1000*5263/1000/10000*1000</f>
        <v>0</v>
      </c>
      <c r="AZ1019" s="1">
        <v>497.7</v>
      </c>
      <c r="BA1019" s="1">
        <v>42998.86</v>
      </c>
      <c r="BB1019" s="1">
        <v>43.25</v>
      </c>
      <c r="BC1019" s="1">
        <v>3.7371829999999999</v>
      </c>
      <c r="BD1019" s="2">
        <f>0.6108*EXP((U1019*17.27)/(U1019+237.3))</f>
        <v>1.7587656109858412</v>
      </c>
      <c r="BE1019" s="2">
        <f>0.6108*EXP((V1019*17.27)/(V1019+237.3))</f>
        <v>7.2973575963193085</v>
      </c>
      <c r="BF1019" s="2">
        <f>+(BE1019+BD1019)/2</f>
        <v>4.5280616036525752</v>
      </c>
      <c r="BG1019" s="2">
        <f>+((BD1019*X1019/100)+(BE1019*Y1019/100))/2</f>
        <v>3.4193222889808759</v>
      </c>
      <c r="BH1019" s="2">
        <f>+BF1019-BG1019</f>
        <v>1.1087393146716993</v>
      </c>
    </row>
    <row r="1020" spans="1:62" x14ac:dyDescent="0.2">
      <c r="A1020" s="5">
        <v>44117</v>
      </c>
      <c r="B1020" s="3">
        <v>0</v>
      </c>
      <c r="C1020" s="7">
        <v>287</v>
      </c>
      <c r="D1020" s="1">
        <v>11.59</v>
      </c>
      <c r="E1020" s="1">
        <v>24.46</v>
      </c>
      <c r="F1020" s="1">
        <v>173.8579</v>
      </c>
      <c r="G1020" s="1">
        <v>28.198149999999998</v>
      </c>
      <c r="H1020" s="1">
        <v>-58.677900000000001</v>
      </c>
      <c r="I1020" s="1">
        <v>-12.82159</v>
      </c>
      <c r="J1020" s="1">
        <v>29.04242</v>
      </c>
      <c r="K1020" s="1">
        <v>302.19240000000002</v>
      </c>
      <c r="L1020" s="1">
        <v>415.3116</v>
      </c>
      <c r="M1020" s="1">
        <v>461.16789999999997</v>
      </c>
      <c r="N1020" s="1">
        <v>145.65969999999999</v>
      </c>
      <c r="O1020" s="1">
        <v>-45.856310000000001</v>
      </c>
      <c r="P1020" s="2">
        <f>+G1020/F1020</f>
        <v>0.16219078914446797</v>
      </c>
      <c r="Q1020" s="1">
        <v>99.803439999999995</v>
      </c>
      <c r="R1020" s="1">
        <v>20.41</v>
      </c>
      <c r="S1020" s="1">
        <v>41.38</v>
      </c>
      <c r="T1020" s="1">
        <v>27.72</v>
      </c>
      <c r="U1020" s="1">
        <v>19.53</v>
      </c>
      <c r="V1020" s="1">
        <v>38.25</v>
      </c>
      <c r="W1020" s="1">
        <v>82.4</v>
      </c>
      <c r="X1020" s="1">
        <v>24.13</v>
      </c>
      <c r="Y1020" s="1">
        <v>96.9</v>
      </c>
      <c r="Z1020" s="1">
        <v>1.5189999999999999</v>
      </c>
      <c r="AA1020" s="1">
        <v>197.3</v>
      </c>
      <c r="AB1020" s="1">
        <v>77.12</v>
      </c>
      <c r="AC1020" s="2">
        <v>26.32</v>
      </c>
      <c r="AD1020" s="1">
        <v>24.62</v>
      </c>
      <c r="AE1020" s="1">
        <v>27.13</v>
      </c>
      <c r="AF1020" s="2">
        <v>26.41</v>
      </c>
      <c r="AG1020" s="1">
        <v>25.31</v>
      </c>
      <c r="AH1020" s="1">
        <v>26.85</v>
      </c>
      <c r="AI1020" s="2">
        <v>26.73</v>
      </c>
      <c r="AJ1020" s="1">
        <v>25.52</v>
      </c>
      <c r="AK1020" s="1">
        <v>27.17</v>
      </c>
      <c r="AL1020" s="2">
        <v>26.84</v>
      </c>
      <c r="AM1020" s="1">
        <v>25.43</v>
      </c>
      <c r="AN1020" s="1">
        <v>27.38</v>
      </c>
      <c r="AO1020" s="1" t="s">
        <v>0</v>
      </c>
      <c r="AP1020" s="1">
        <v>7.0000000000000007E-2</v>
      </c>
      <c r="AQ1020" s="1">
        <v>28.41</v>
      </c>
      <c r="AR1020" s="1">
        <v>83.2</v>
      </c>
      <c r="AS1020" s="1">
        <v>7.2999999999999995E-2</v>
      </c>
      <c r="AT1020" s="1">
        <v>16.84</v>
      </c>
      <c r="AU1020" s="1">
        <v>26.25</v>
      </c>
      <c r="AV1020" s="1">
        <v>17.36</v>
      </c>
      <c r="AW1020" s="1">
        <v>25.02</v>
      </c>
      <c r="AX1020" s="1">
        <v>810</v>
      </c>
      <c r="AY1020" s="2">
        <f>+AX1020*4*4.5/1000*5263/1000/10000*1000</f>
        <v>7.6734539999999996</v>
      </c>
      <c r="AZ1020" s="1">
        <v>405.7</v>
      </c>
      <c r="BA1020" s="1">
        <v>35051.39</v>
      </c>
      <c r="BB1020" s="1">
        <v>36.92</v>
      </c>
      <c r="BC1020" s="1">
        <v>3.1900810000000002</v>
      </c>
      <c r="BD1020" s="2">
        <f>0.6108*EXP((U1020*17.27)/(U1020+237.3))</f>
        <v>2.2711097463687606</v>
      </c>
      <c r="BE1020" s="2">
        <f>0.6108*EXP((V1020*17.27)/(V1020+237.3))</f>
        <v>6.714837858939962</v>
      </c>
      <c r="BF1020" s="2">
        <f>+(BE1020+BD1020)/2</f>
        <v>4.4929738026543617</v>
      </c>
      <c r="BG1020" s="2">
        <f>+((BD1020*X1020/100)+(BE1020*Y1020/100))/2</f>
        <v>3.5273483335558025</v>
      </c>
      <c r="BH1020" s="2">
        <f>+BF1020-BG1020</f>
        <v>0.96562546909855929</v>
      </c>
      <c r="BI1020" s="7"/>
      <c r="BJ1020" s="7"/>
    </row>
    <row r="1021" spans="1:62" x14ac:dyDescent="0.2">
      <c r="A1021" s="5">
        <v>44118</v>
      </c>
      <c r="B1021" s="3">
        <v>0</v>
      </c>
      <c r="C1021" s="7">
        <v>288</v>
      </c>
      <c r="D1021" s="1">
        <v>11.73</v>
      </c>
      <c r="E1021" s="1">
        <v>22.42</v>
      </c>
      <c r="F1021" s="1">
        <v>62.95899</v>
      </c>
      <c r="G1021" s="1">
        <v>10.13904</v>
      </c>
      <c r="H1021" s="1">
        <v>-29.720500000000001</v>
      </c>
      <c r="I1021" s="1">
        <v>-8.5672289999999993</v>
      </c>
      <c r="J1021" s="1">
        <v>26.44088</v>
      </c>
      <c r="K1021" s="1">
        <v>299.59089999999998</v>
      </c>
      <c r="L1021" s="1">
        <v>427.4</v>
      </c>
      <c r="M1021" s="1">
        <v>448.55329999999998</v>
      </c>
      <c r="N1021" s="1">
        <v>52.819949999999999</v>
      </c>
      <c r="O1021" s="1">
        <v>-21.153269999999999</v>
      </c>
      <c r="P1021" s="2">
        <f>+G1021/F1021</f>
        <v>0.16104197351323457</v>
      </c>
      <c r="Q1021" s="1">
        <v>31.66667</v>
      </c>
      <c r="R1021" s="1">
        <v>22.02</v>
      </c>
      <c r="S1021" s="1">
        <v>32.869999999999997</v>
      </c>
      <c r="T1021" s="1">
        <v>25.34</v>
      </c>
      <c r="U1021" s="1">
        <v>21.08</v>
      </c>
      <c r="V1021" s="1">
        <v>31.34</v>
      </c>
      <c r="W1021" s="1">
        <v>84.5</v>
      </c>
      <c r="X1021" s="1">
        <v>56.2</v>
      </c>
      <c r="Y1021" s="1">
        <v>90.9</v>
      </c>
      <c r="Z1021" s="1">
        <v>1.0609999999999999</v>
      </c>
      <c r="AA1021" s="1">
        <v>113.9</v>
      </c>
      <c r="AB1021" s="1">
        <v>72.67</v>
      </c>
      <c r="AC1021" s="2">
        <v>26.39</v>
      </c>
      <c r="AD1021" s="1">
        <v>25.74</v>
      </c>
      <c r="AE1021" s="1">
        <v>26.82</v>
      </c>
      <c r="AF1021" s="2">
        <v>26.62</v>
      </c>
      <c r="AG1021" s="1">
        <v>26.25</v>
      </c>
      <c r="AH1021" s="1">
        <v>26.89</v>
      </c>
      <c r="AI1021" s="2">
        <v>26.87</v>
      </c>
      <c r="AJ1021" s="1">
        <v>26.51</v>
      </c>
      <c r="AK1021" s="1">
        <v>27.04</v>
      </c>
      <c r="AL1021" s="2">
        <v>26.93</v>
      </c>
      <c r="AM1021" s="1">
        <v>26.43</v>
      </c>
      <c r="AN1021" s="1">
        <v>27.14</v>
      </c>
      <c r="AO1021" s="1">
        <v>0.26700000000000002</v>
      </c>
      <c r="AP1021" s="1">
        <v>6.9000000000000006E-2</v>
      </c>
      <c r="AQ1021" s="1">
        <v>28.2</v>
      </c>
      <c r="AR1021" s="1">
        <v>82.8</v>
      </c>
      <c r="AS1021" s="1">
        <v>7.2999999999999995E-2</v>
      </c>
      <c r="AT1021" s="1">
        <v>16.760000000000002</v>
      </c>
      <c r="AU1021" s="1">
        <v>26.19</v>
      </c>
      <c r="AV1021" s="1">
        <v>17.260000000000002</v>
      </c>
      <c r="AW1021" s="1">
        <v>25.03</v>
      </c>
      <c r="AX1021" s="1">
        <v>0</v>
      </c>
      <c r="AY1021" s="2">
        <f>+AX1021*4*4.5/1000*5263/1000/10000*1000</f>
        <v>0</v>
      </c>
      <c r="AZ1021" s="1">
        <v>151.1</v>
      </c>
      <c r="BA1021" s="1">
        <v>13058.04</v>
      </c>
      <c r="BB1021" s="1">
        <v>14.65</v>
      </c>
      <c r="BC1021" s="1">
        <v>1.265854</v>
      </c>
      <c r="BD1021" s="2">
        <f>0.6108*EXP((U1021*17.27)/(U1021+237.3))</f>
        <v>2.4992527055244507</v>
      </c>
      <c r="BE1021" s="2">
        <f>0.6108*EXP((V1021*17.27)/(V1021+237.3))</f>
        <v>4.5802881545696748</v>
      </c>
      <c r="BF1021" s="2">
        <f>+(BE1021+BD1021)/2</f>
        <v>3.5397704300470627</v>
      </c>
      <c r="BG1021" s="2">
        <f>+((BD1021*X1021/100)+(BE1021*Y1021/100))/2</f>
        <v>2.7840309765042881</v>
      </c>
      <c r="BH1021" s="2">
        <f>+BF1021-BG1021</f>
        <v>0.75573945354277461</v>
      </c>
    </row>
    <row r="1022" spans="1:62" x14ac:dyDescent="0.2">
      <c r="A1022" s="5">
        <v>44119</v>
      </c>
      <c r="B1022" s="3">
        <v>0</v>
      </c>
      <c r="C1022" s="7">
        <v>289</v>
      </c>
      <c r="D1022" s="1">
        <v>11.55</v>
      </c>
      <c r="E1022" s="1">
        <v>17.89</v>
      </c>
      <c r="F1022" s="1">
        <v>200.91480000000001</v>
      </c>
      <c r="G1022" s="1">
        <v>33.853020000000001</v>
      </c>
      <c r="H1022" s="1">
        <v>-65.213639999999998</v>
      </c>
      <c r="I1022" s="1">
        <v>-15.561260000000001</v>
      </c>
      <c r="J1022" s="1">
        <v>28.780190000000001</v>
      </c>
      <c r="K1022" s="1">
        <v>301.93020000000001</v>
      </c>
      <c r="L1022" s="1">
        <v>407.60180000000003</v>
      </c>
      <c r="M1022" s="1">
        <v>457.25420000000003</v>
      </c>
      <c r="N1022" s="1">
        <v>167.06180000000001</v>
      </c>
      <c r="O1022" s="1">
        <v>-49.652380000000001</v>
      </c>
      <c r="P1022" s="2">
        <f>+G1022/F1022</f>
        <v>0.16849440658428347</v>
      </c>
      <c r="Q1022" s="1">
        <v>117.40940000000001</v>
      </c>
      <c r="R1022" s="1">
        <v>19.48</v>
      </c>
      <c r="S1022" s="1">
        <v>40.270000000000003</v>
      </c>
      <c r="T1022" s="1">
        <v>27.08</v>
      </c>
      <c r="U1022" s="1">
        <v>17.149999999999999</v>
      </c>
      <c r="V1022" s="1">
        <v>38.840000000000003</v>
      </c>
      <c r="W1022" s="1">
        <v>89.4</v>
      </c>
      <c r="X1022" s="1">
        <v>19.760000000000002</v>
      </c>
      <c r="Y1022" s="1">
        <v>95.9</v>
      </c>
      <c r="Z1022" s="1">
        <v>1.2729999999999999</v>
      </c>
      <c r="AA1022" s="1">
        <v>292.8</v>
      </c>
      <c r="AB1022" s="1">
        <v>82.9</v>
      </c>
      <c r="AC1022" s="2">
        <v>26.07</v>
      </c>
      <c r="AD1022" s="1">
        <v>24.53</v>
      </c>
      <c r="AE1022" s="1">
        <v>27.02</v>
      </c>
      <c r="AF1022" s="2">
        <v>26.38</v>
      </c>
      <c r="AG1022" s="1">
        <v>25.31</v>
      </c>
      <c r="AH1022" s="1">
        <v>26.87</v>
      </c>
      <c r="AI1022" s="2">
        <v>26.81</v>
      </c>
      <c r="AJ1022" s="1">
        <v>25.57</v>
      </c>
      <c r="AK1022" s="1">
        <v>27.2</v>
      </c>
      <c r="AL1022" s="2">
        <v>26.91</v>
      </c>
      <c r="AM1022" s="1">
        <v>25.43</v>
      </c>
      <c r="AN1022" s="1">
        <v>27.41</v>
      </c>
      <c r="AO1022" s="1" t="s">
        <v>0</v>
      </c>
      <c r="AP1022" s="1">
        <v>7.0000000000000007E-2</v>
      </c>
      <c r="AQ1022" s="1">
        <v>28.01</v>
      </c>
      <c r="AR1022" s="1">
        <v>82.4</v>
      </c>
      <c r="AS1022" s="1">
        <v>7.2999999999999995E-2</v>
      </c>
      <c r="AT1022" s="1">
        <v>16.760000000000002</v>
      </c>
      <c r="AU1022" s="1">
        <v>26.23</v>
      </c>
      <c r="AV1022" s="1">
        <v>17.260000000000002</v>
      </c>
      <c r="AW1022" s="1">
        <v>25.15</v>
      </c>
      <c r="AX1022" s="1">
        <v>756.7</v>
      </c>
      <c r="AY1022" s="2">
        <f>+AX1022*4*4.5/1000*5263/1000/10000*1000</f>
        <v>7.1685217799999998</v>
      </c>
      <c r="AZ1022" s="1">
        <v>472.9</v>
      </c>
      <c r="BA1022" s="1">
        <v>40860.239999999998</v>
      </c>
      <c r="BB1022" s="1">
        <v>38.67</v>
      </c>
      <c r="BC1022" s="1">
        <v>3.3409450000000001</v>
      </c>
      <c r="BD1022" s="2">
        <f>0.6108*EXP((U1022*17.27)/(U1022+237.3))</f>
        <v>1.9562258797576677</v>
      </c>
      <c r="BE1022" s="2">
        <f>0.6108*EXP((V1022*17.27)/(V1022+237.3))</f>
        <v>6.931641431068039</v>
      </c>
      <c r="BF1022" s="2">
        <f>+(BE1022+BD1022)/2</f>
        <v>4.4439336554128532</v>
      </c>
      <c r="BG1022" s="2">
        <f>+((BD1022*X1022/100)+(BE1022*Y1022/100))/2</f>
        <v>3.5169971831171822</v>
      </c>
      <c r="BH1022" s="2">
        <f>+BF1022-BG1022</f>
        <v>0.926936472295671</v>
      </c>
    </row>
    <row r="1023" spans="1:62" s="7" customFormat="1" x14ac:dyDescent="0.2">
      <c r="A1023" s="5">
        <v>44120</v>
      </c>
      <c r="B1023" s="9">
        <v>0</v>
      </c>
      <c r="C1023" s="7">
        <v>290</v>
      </c>
      <c r="D1023" s="2">
        <v>11.54</v>
      </c>
      <c r="E1023" s="2">
        <v>19.010000000000002</v>
      </c>
      <c r="F1023" s="2">
        <v>220.19990000000001</v>
      </c>
      <c r="G1023" s="2">
        <v>37.993380000000002</v>
      </c>
      <c r="H1023" s="2">
        <v>-84.070939999999993</v>
      </c>
      <c r="I1023" s="2">
        <v>-17.72814</v>
      </c>
      <c r="J1023" s="2">
        <v>28.06119</v>
      </c>
      <c r="K1023" s="2">
        <v>301.21120000000002</v>
      </c>
      <c r="L1023" s="2">
        <v>385.59660000000002</v>
      </c>
      <c r="M1023" s="2">
        <v>451.93950000000001</v>
      </c>
      <c r="N1023" s="2">
        <v>182.20650000000001</v>
      </c>
      <c r="O1023" s="2">
        <v>-66.34281</v>
      </c>
      <c r="P1023" s="2">
        <f>+G1023/F1023</f>
        <v>0.17254040533170087</v>
      </c>
      <c r="Q1023" s="2">
        <v>115.86369999999999</v>
      </c>
      <c r="R1023" s="2">
        <v>14.63</v>
      </c>
      <c r="S1023" s="2">
        <v>42.08</v>
      </c>
      <c r="T1023" s="2">
        <v>26.36</v>
      </c>
      <c r="U1023" s="2">
        <v>14.04</v>
      </c>
      <c r="V1023" s="2">
        <v>40.450000000000003</v>
      </c>
      <c r="W1023" s="2">
        <v>81.900000000000006</v>
      </c>
      <c r="X1023" s="2">
        <v>12.66</v>
      </c>
      <c r="Y1023" s="2">
        <v>97.1</v>
      </c>
      <c r="Z1023" s="2">
        <v>1.5620000000000001</v>
      </c>
      <c r="AA1023" s="2">
        <v>341.3</v>
      </c>
      <c r="AB1023" s="2">
        <v>84.5</v>
      </c>
      <c r="AC1023" s="2">
        <v>25.57</v>
      </c>
      <c r="AD1023" s="2">
        <v>23.68</v>
      </c>
      <c r="AE1023" s="2">
        <v>26.71</v>
      </c>
      <c r="AF1023" s="2">
        <v>26.11</v>
      </c>
      <c r="AG1023" s="2">
        <v>24.92</v>
      </c>
      <c r="AH1023" s="2">
        <v>26.8</v>
      </c>
      <c r="AI1023" s="2">
        <v>26.68</v>
      </c>
      <c r="AJ1023" s="2">
        <v>25.33</v>
      </c>
      <c r="AK1023" s="2">
        <v>27.17</v>
      </c>
      <c r="AL1023" s="2">
        <v>26.8</v>
      </c>
      <c r="AM1023" s="2">
        <v>25.21</v>
      </c>
      <c r="AN1023" s="2">
        <v>27.43</v>
      </c>
      <c r="AO1023" s="2">
        <v>0.26900000000000002</v>
      </c>
      <c r="AP1023" s="2">
        <v>7.0000000000000007E-2</v>
      </c>
      <c r="AQ1023" s="2">
        <v>27.79</v>
      </c>
      <c r="AR1023" s="2">
        <v>82.1</v>
      </c>
      <c r="AS1023" s="2">
        <v>7.1999999999999995E-2</v>
      </c>
      <c r="AT1023" s="2">
        <v>16.920000000000002</v>
      </c>
      <c r="AU1023" s="2">
        <v>26.06</v>
      </c>
      <c r="AV1023" s="2">
        <v>17.41</v>
      </c>
      <c r="AW1023" s="2">
        <v>25.04</v>
      </c>
      <c r="AX1023" s="2">
        <v>0</v>
      </c>
      <c r="AY1023" s="2">
        <f>+AX1023*4*4.5/1000*5263/1000/10000*1000</f>
        <v>0</v>
      </c>
      <c r="AZ1023" s="2">
        <v>510.7</v>
      </c>
      <c r="BA1023" s="2">
        <v>44127.92</v>
      </c>
      <c r="BB1023" s="2">
        <v>42.28</v>
      </c>
      <c r="BC1023" s="2">
        <v>3.6531389999999999</v>
      </c>
      <c r="BD1023" s="2">
        <f>0.6108*EXP((U1023*17.27)/(U1023+237.3))</f>
        <v>1.6027591875099172</v>
      </c>
      <c r="BE1023" s="2">
        <f>0.6108*EXP((V1023*17.27)/(V1023+237.3))</f>
        <v>7.5543473481813859</v>
      </c>
      <c r="BF1023" s="2">
        <f>+(BE1023+BD1023)/2</f>
        <v>4.5785532678456518</v>
      </c>
      <c r="BG1023" s="2">
        <f>+((BD1023*X1023/100)+(BE1023*Y1023/100))/2</f>
        <v>3.7690902941114404</v>
      </c>
      <c r="BH1023" s="2">
        <f>+BF1023-BG1023</f>
        <v>0.80946297373421139</v>
      </c>
    </row>
    <row r="1024" spans="1:62" x14ac:dyDescent="0.2">
      <c r="A1024" s="5">
        <v>44121</v>
      </c>
      <c r="B1024" s="3">
        <v>0</v>
      </c>
      <c r="C1024" s="7">
        <v>291</v>
      </c>
      <c r="D1024" s="1">
        <v>11.83</v>
      </c>
      <c r="E1024" s="1">
        <v>19.399999999999999</v>
      </c>
      <c r="F1024" s="1">
        <v>214.77379999999999</v>
      </c>
      <c r="G1024" s="1">
        <v>37.01643</v>
      </c>
      <c r="H1024" s="1">
        <v>-68.356089999999995</v>
      </c>
      <c r="I1024" s="1">
        <v>-12.299010000000001</v>
      </c>
      <c r="J1024" s="1">
        <v>26.504819999999999</v>
      </c>
      <c r="K1024" s="1">
        <v>299.65480000000002</v>
      </c>
      <c r="L1024" s="1">
        <v>390.90719999999999</v>
      </c>
      <c r="M1024" s="1">
        <v>446.96429999999998</v>
      </c>
      <c r="N1024" s="1">
        <v>177.75739999999999</v>
      </c>
      <c r="O1024" s="1">
        <v>-56.057090000000002</v>
      </c>
      <c r="P1024" s="2">
        <f>+G1024/F1024</f>
        <v>0.17235077090408607</v>
      </c>
      <c r="Q1024" s="1">
        <v>121.7003</v>
      </c>
      <c r="R1024" s="1">
        <v>15.48</v>
      </c>
      <c r="S1024" s="1">
        <v>39.39</v>
      </c>
      <c r="T1024" s="1">
        <v>25.03</v>
      </c>
      <c r="U1024" s="1">
        <v>14.48</v>
      </c>
      <c r="V1024" s="1">
        <v>37.97</v>
      </c>
      <c r="W1024" s="1">
        <v>96.6</v>
      </c>
      <c r="X1024" s="1">
        <v>28.7</v>
      </c>
      <c r="Y1024" s="1">
        <v>96.6</v>
      </c>
      <c r="Z1024" s="1">
        <v>1.6639999999999999</v>
      </c>
      <c r="AA1024" s="1">
        <v>174.4</v>
      </c>
      <c r="AB1024" s="1">
        <v>71.92</v>
      </c>
      <c r="AC1024" s="1">
        <v>25.83</v>
      </c>
      <c r="AD1024" s="1">
        <v>22.1</v>
      </c>
      <c r="AE1024" s="1">
        <v>27.19</v>
      </c>
      <c r="AF1024" s="1">
        <v>25.91</v>
      </c>
      <c r="AG1024" s="1">
        <v>23.73</v>
      </c>
      <c r="AH1024" s="1">
        <v>26.52</v>
      </c>
      <c r="AI1024" s="1">
        <v>26.49</v>
      </c>
      <c r="AJ1024" s="1">
        <v>23.11</v>
      </c>
      <c r="AK1024" s="1">
        <v>26.93</v>
      </c>
      <c r="AL1024" s="1">
        <v>26.67</v>
      </c>
      <c r="AM1024" s="1">
        <v>21.8</v>
      </c>
      <c r="AN1024" s="1">
        <v>27.25</v>
      </c>
      <c r="AO1024" s="1" t="s">
        <v>0</v>
      </c>
      <c r="AP1024" s="1">
        <v>7.0000000000000007E-2</v>
      </c>
      <c r="AQ1024" s="1">
        <v>27.68</v>
      </c>
      <c r="AR1024" s="1">
        <v>81.900000000000006</v>
      </c>
      <c r="AS1024" s="1">
        <v>7.2999999999999995E-2</v>
      </c>
      <c r="AT1024" s="1">
        <v>16.98</v>
      </c>
      <c r="AU1024" s="1">
        <v>26.32</v>
      </c>
      <c r="AV1024" s="1">
        <v>17.47</v>
      </c>
      <c r="AW1024" s="1">
        <v>25.33</v>
      </c>
      <c r="AX1024" s="1">
        <v>848</v>
      </c>
      <c r="AY1024" s="2">
        <f>+AX1024*4*4.5/1000*5263/1000/10000*1000</f>
        <v>8.0334432000000007</v>
      </c>
      <c r="AZ1024" s="1">
        <v>505.4</v>
      </c>
      <c r="BA1024" s="1">
        <v>43668.76</v>
      </c>
      <c r="BB1024" s="1">
        <v>41.94</v>
      </c>
      <c r="BC1024" s="1">
        <v>3.6237900000000001</v>
      </c>
      <c r="BD1024" s="2">
        <f>0.6108*EXP((U1024*17.27)/(U1024+237.3))</f>
        <v>1.6490857808992643</v>
      </c>
      <c r="BE1024" s="2">
        <f>0.6108*EXP((V1024*17.27)/(V1024+237.3))</f>
        <v>6.6140186182980489</v>
      </c>
      <c r="BF1024" s="2">
        <f>+(BE1024+BD1024)/2</f>
        <v>4.1315521995986568</v>
      </c>
      <c r="BG1024" s="2">
        <f>+((BD1024*X1024/100)+(BE1024*Y1024/100))/2</f>
        <v>3.4312148021970019</v>
      </c>
      <c r="BH1024" s="2">
        <f>+BF1024-BG1024</f>
        <v>0.7003373974016549</v>
      </c>
    </row>
    <row r="1025" spans="1:60" x14ac:dyDescent="0.2">
      <c r="A1025" s="5">
        <v>44122</v>
      </c>
      <c r="B1025" s="3">
        <v>0</v>
      </c>
      <c r="C1025" s="7">
        <v>292</v>
      </c>
      <c r="D1025" s="1">
        <v>11.82</v>
      </c>
      <c r="E1025" s="1">
        <v>18.489999999999998</v>
      </c>
      <c r="F1025" s="1">
        <v>212.0248</v>
      </c>
      <c r="G1025" s="1">
        <v>35.578879999999998</v>
      </c>
      <c r="H1025" s="1">
        <v>-64.461519999999993</v>
      </c>
      <c r="I1025" s="1">
        <v>-11.33151</v>
      </c>
      <c r="J1025" s="1">
        <v>27.989879999999999</v>
      </c>
      <c r="K1025" s="1">
        <v>301.13990000000001</v>
      </c>
      <c r="L1025" s="1">
        <v>403.5471</v>
      </c>
      <c r="M1025" s="1">
        <v>456.6771</v>
      </c>
      <c r="N1025" s="1">
        <v>176.44589999999999</v>
      </c>
      <c r="O1025" s="1">
        <v>-53.13</v>
      </c>
      <c r="P1025" s="2">
        <f>+G1025/F1025</f>
        <v>0.16780527560926833</v>
      </c>
      <c r="Q1025" s="1">
        <v>123.3159</v>
      </c>
      <c r="R1025" s="1">
        <v>18.37</v>
      </c>
      <c r="S1025" s="1">
        <v>40.47</v>
      </c>
      <c r="T1025" s="1">
        <v>26.81</v>
      </c>
      <c r="U1025" s="1">
        <v>18.27</v>
      </c>
      <c r="V1025" s="1">
        <v>38.409999999999997</v>
      </c>
      <c r="W1025" s="1">
        <v>96</v>
      </c>
      <c r="X1025" s="1">
        <v>24.58</v>
      </c>
      <c r="Y1025" s="1">
        <v>99.3</v>
      </c>
      <c r="Z1025" s="1">
        <v>1.429</v>
      </c>
      <c r="AA1025" s="1">
        <v>134.30000000000001</v>
      </c>
      <c r="AB1025" s="1">
        <v>96.6</v>
      </c>
      <c r="AC1025" s="1">
        <v>25.92</v>
      </c>
      <c r="AD1025" s="1">
        <v>24.43</v>
      </c>
      <c r="AE1025" s="1">
        <v>26.9</v>
      </c>
      <c r="AF1025" s="1">
        <v>26.12</v>
      </c>
      <c r="AG1025" s="1">
        <v>25.04</v>
      </c>
      <c r="AH1025" s="1">
        <v>26.66</v>
      </c>
      <c r="AI1025" s="1">
        <v>26.44</v>
      </c>
      <c r="AJ1025" s="1">
        <v>25.27</v>
      </c>
      <c r="AK1025" s="1">
        <v>26.98</v>
      </c>
      <c r="AL1025" s="1">
        <v>26.57</v>
      </c>
      <c r="AM1025" s="1">
        <v>25.24</v>
      </c>
      <c r="AN1025" s="1">
        <v>27.23</v>
      </c>
      <c r="AO1025" s="1" t="s">
        <v>0</v>
      </c>
      <c r="AP1025" s="1">
        <v>7.8E-2</v>
      </c>
      <c r="AQ1025" s="1">
        <v>28.07</v>
      </c>
      <c r="AR1025" s="1">
        <v>82.5</v>
      </c>
      <c r="AS1025" s="1">
        <v>8.2000000000000003E-2</v>
      </c>
      <c r="AT1025" s="1">
        <v>18.43</v>
      </c>
      <c r="AU1025" s="1">
        <v>29.47</v>
      </c>
      <c r="AV1025" s="1">
        <v>18.98</v>
      </c>
      <c r="AW1025" s="1">
        <v>28.22</v>
      </c>
      <c r="AX1025" s="1">
        <v>0</v>
      </c>
      <c r="AY1025" s="2">
        <f>+AX1025*4*4.5/1000*5263/1000/10000*1000</f>
        <v>0</v>
      </c>
      <c r="AZ1025" s="1">
        <v>498.1</v>
      </c>
      <c r="BA1025" s="1">
        <v>43039.040000000001</v>
      </c>
      <c r="BB1025" s="1">
        <v>41.93</v>
      </c>
      <c r="BC1025" s="1">
        <v>3.62243</v>
      </c>
      <c r="BD1025" s="2">
        <f>0.6108*EXP((U1025*17.27)/(U1025+237.3))</f>
        <v>2.0992903090810855</v>
      </c>
      <c r="BE1025" s="2">
        <f>0.6108*EXP((V1025*17.27)/(V1025+237.3))</f>
        <v>6.7730439164125507</v>
      </c>
      <c r="BF1025" s="2">
        <f>+(BE1025+BD1025)/2</f>
        <v>4.4361671127468183</v>
      </c>
      <c r="BG1025" s="2">
        <f>+((BD1025*X1025/100)+(BE1025*Y1025/100))/2</f>
        <v>3.6208190834848968</v>
      </c>
      <c r="BH1025" s="2">
        <f>+BF1025-BG1025</f>
        <v>0.81534802926192151</v>
      </c>
    </row>
    <row r="1026" spans="1:60" x14ac:dyDescent="0.2">
      <c r="A1026" s="5">
        <v>44123</v>
      </c>
      <c r="B1026" s="3">
        <v>0</v>
      </c>
      <c r="C1026" s="7">
        <v>293</v>
      </c>
      <c r="D1026" s="1">
        <v>11.76</v>
      </c>
      <c r="E1026" s="1">
        <v>16.96</v>
      </c>
      <c r="F1026" s="1">
        <v>217.28149999999999</v>
      </c>
      <c r="G1026" s="1">
        <v>37.385939999999998</v>
      </c>
      <c r="H1026" s="1">
        <v>-78.004170000000002</v>
      </c>
      <c r="I1026" s="1">
        <v>-15.92015</v>
      </c>
      <c r="J1026" s="1">
        <v>27.06335</v>
      </c>
      <c r="K1026" s="1">
        <v>300.2133</v>
      </c>
      <c r="L1026" s="1">
        <v>384.90050000000002</v>
      </c>
      <c r="M1026" s="1">
        <v>446.98450000000003</v>
      </c>
      <c r="N1026" s="1">
        <v>179.8955</v>
      </c>
      <c r="O1026" s="1">
        <v>-62.084020000000002</v>
      </c>
      <c r="P1026" s="2">
        <f>+G1026/F1026</f>
        <v>0.17206223263370327</v>
      </c>
      <c r="Q1026" s="1">
        <v>117.8115</v>
      </c>
      <c r="R1026" s="1">
        <v>17.18</v>
      </c>
      <c r="S1026" s="1">
        <v>42.18</v>
      </c>
      <c r="T1026" s="1">
        <v>25.41</v>
      </c>
      <c r="U1026" s="1">
        <v>16.68</v>
      </c>
      <c r="V1026" s="1">
        <v>39.76</v>
      </c>
      <c r="W1026" s="1">
        <v>92.7</v>
      </c>
      <c r="X1026" s="1">
        <v>10.46</v>
      </c>
      <c r="Y1026" s="1">
        <v>99</v>
      </c>
      <c r="Z1026" s="1">
        <v>1.502</v>
      </c>
      <c r="AA1026" s="1">
        <v>119.7</v>
      </c>
      <c r="AB1026" s="1">
        <v>90.5</v>
      </c>
      <c r="AC1026" s="1">
        <v>25.59</v>
      </c>
      <c r="AD1026" s="1">
        <v>23.48</v>
      </c>
      <c r="AE1026" s="1">
        <v>26.68</v>
      </c>
      <c r="AF1026" s="1">
        <v>25.95</v>
      </c>
      <c r="AG1026" s="1">
        <v>24.79</v>
      </c>
      <c r="AH1026" s="1">
        <v>26.5</v>
      </c>
      <c r="AI1026" s="1">
        <v>26.5</v>
      </c>
      <c r="AJ1026" s="1">
        <v>25.29</v>
      </c>
      <c r="AK1026" s="1">
        <v>27.21</v>
      </c>
      <c r="AL1026" s="1">
        <v>26.61</v>
      </c>
      <c r="AM1026" s="1">
        <v>25.18</v>
      </c>
      <c r="AN1026" s="1">
        <v>27.5</v>
      </c>
      <c r="AO1026" s="1" t="s">
        <v>0</v>
      </c>
      <c r="AP1026" s="1">
        <v>7.8E-2</v>
      </c>
      <c r="AQ1026" s="1">
        <v>27.78</v>
      </c>
      <c r="AR1026" s="1">
        <v>82.1</v>
      </c>
      <c r="AS1026" s="1">
        <v>8.1000000000000003E-2</v>
      </c>
      <c r="AT1026" s="1">
        <v>18.649999999999999</v>
      </c>
      <c r="AU1026" s="1">
        <v>29.27</v>
      </c>
      <c r="AV1026" s="1">
        <v>19.190000000000001</v>
      </c>
      <c r="AW1026" s="1">
        <v>28.13</v>
      </c>
      <c r="AX1026" s="1">
        <v>810</v>
      </c>
      <c r="AY1026" s="2">
        <f>+AX1026*4*4.5/1000*5263/1000/10000*1000</f>
        <v>7.6734539999999996</v>
      </c>
      <c r="AZ1026" s="1">
        <v>501</v>
      </c>
      <c r="BA1026" s="1">
        <v>43288.95</v>
      </c>
      <c r="BB1026" s="1">
        <v>42.7</v>
      </c>
      <c r="BC1026" s="1">
        <v>3.6890689999999999</v>
      </c>
      <c r="BD1026" s="2">
        <f>0.6108*EXP((U1026*17.27)/(U1026+237.3))</f>
        <v>1.8987813064274346</v>
      </c>
      <c r="BE1026" s="2">
        <f>0.6108*EXP((V1026*17.27)/(V1026+237.3))</f>
        <v>7.2817928599667683</v>
      </c>
      <c r="BF1026" s="2">
        <f>+(BE1026+BD1026)/2</f>
        <v>4.5902870831971017</v>
      </c>
      <c r="BG1026" s="2">
        <f>+((BD1026*X1026/100)+(BE1026*Y1026/100))/2</f>
        <v>3.7037937280097051</v>
      </c>
      <c r="BH1026" s="2">
        <f>+BF1026-BG1026</f>
        <v>0.88649335518739658</v>
      </c>
    </row>
    <row r="1027" spans="1:60" x14ac:dyDescent="0.2">
      <c r="A1027" s="5">
        <v>44124</v>
      </c>
      <c r="B1027" s="3">
        <v>0</v>
      </c>
      <c r="C1027" s="7">
        <v>294</v>
      </c>
      <c r="D1027" s="1">
        <v>11.56</v>
      </c>
      <c r="E1027" s="1">
        <v>15.2</v>
      </c>
      <c r="F1027" s="1">
        <v>213.91069999999999</v>
      </c>
      <c r="G1027" s="1">
        <v>37.36242</v>
      </c>
      <c r="H1027" s="1">
        <v>-82.275480000000002</v>
      </c>
      <c r="I1027" s="1">
        <v>-16.68777</v>
      </c>
      <c r="J1027" s="1">
        <v>25.476299999999998</v>
      </c>
      <c r="K1027" s="1">
        <v>298.62630000000001</v>
      </c>
      <c r="L1027" s="1">
        <v>371.33100000000002</v>
      </c>
      <c r="M1027" s="1">
        <v>436.9187</v>
      </c>
      <c r="N1027" s="1">
        <v>176.54820000000001</v>
      </c>
      <c r="O1027" s="1">
        <v>-65.587720000000004</v>
      </c>
      <c r="P1027" s="2">
        <f>+G1027/F1027</f>
        <v>0.17466363300199569</v>
      </c>
      <c r="Q1027" s="1">
        <v>110.9605</v>
      </c>
      <c r="R1027" s="1">
        <v>14.11</v>
      </c>
      <c r="S1027" s="1">
        <v>40.85</v>
      </c>
      <c r="T1027" s="1">
        <v>23.68</v>
      </c>
      <c r="U1027" s="1">
        <v>12.43</v>
      </c>
      <c r="V1027" s="1">
        <v>38.42</v>
      </c>
      <c r="W1027" s="1">
        <v>93.6</v>
      </c>
      <c r="X1027" s="1">
        <v>13.64</v>
      </c>
      <c r="Y1027" s="1">
        <v>94</v>
      </c>
      <c r="Z1027" s="1">
        <v>1.601</v>
      </c>
      <c r="AA1027" s="1">
        <v>126.4</v>
      </c>
      <c r="AB1027" s="1">
        <v>83.1</v>
      </c>
      <c r="AC1027" s="1">
        <v>24.73</v>
      </c>
      <c r="AD1027" s="1">
        <v>22.95</v>
      </c>
      <c r="AE1027" s="1">
        <v>25.79</v>
      </c>
      <c r="AF1027" s="1">
        <v>25.51</v>
      </c>
      <c r="AG1027" s="1">
        <v>24.37</v>
      </c>
      <c r="AH1027" s="1">
        <v>26.23</v>
      </c>
      <c r="AI1027" s="1">
        <v>26.38</v>
      </c>
      <c r="AJ1027" s="1">
        <v>25.04</v>
      </c>
      <c r="AK1027" s="1">
        <v>27.08</v>
      </c>
      <c r="AL1027" s="1">
        <v>26.56</v>
      </c>
      <c r="AM1027" s="1">
        <v>24.98</v>
      </c>
      <c r="AN1027" s="1">
        <v>27.45</v>
      </c>
      <c r="AO1027" s="1" t="s">
        <v>0</v>
      </c>
      <c r="AP1027" s="1">
        <v>7.8E-2</v>
      </c>
      <c r="AQ1027" s="1">
        <v>27.03</v>
      </c>
      <c r="AR1027" s="1">
        <v>80.599999999999994</v>
      </c>
      <c r="AS1027" s="1">
        <v>0.08</v>
      </c>
      <c r="AT1027" s="1">
        <v>19.260000000000002</v>
      </c>
      <c r="AU1027" s="1">
        <v>28.83</v>
      </c>
      <c r="AV1027" s="1">
        <v>19.79</v>
      </c>
      <c r="AW1027" s="1">
        <v>28.02</v>
      </c>
      <c r="AX1027" s="1">
        <v>0</v>
      </c>
      <c r="AY1027" s="2">
        <f>+AX1027*4*4.5/1000*5263/1000/10000*1000</f>
        <v>0</v>
      </c>
      <c r="AZ1027" s="1">
        <v>493.3</v>
      </c>
      <c r="BA1027" s="1">
        <v>42620.54</v>
      </c>
      <c r="BB1027" s="1">
        <v>41.25</v>
      </c>
      <c r="BC1027" s="1">
        <v>3.5644089999999999</v>
      </c>
      <c r="BD1027" s="2">
        <f>0.6108*EXP((U1027*17.27)/(U1027+237.3))</f>
        <v>1.442830853880853</v>
      </c>
      <c r="BE1027" s="2">
        <f>0.6108*EXP((V1027*17.27)/(V1027+237.3))</f>
        <v>6.7766962484145221</v>
      </c>
      <c r="BF1027" s="2">
        <f>+(BE1027+BD1027)/2</f>
        <v>4.1097635511476875</v>
      </c>
      <c r="BG1027" s="2">
        <f>+((BD1027*X1027/100)+(BE1027*Y1027/100))/2</f>
        <v>3.283448300989499</v>
      </c>
      <c r="BH1027" s="2">
        <f>+BF1027-BG1027</f>
        <v>0.82631525015818852</v>
      </c>
    </row>
    <row r="1028" spans="1:60" x14ac:dyDescent="0.2">
      <c r="A1028" s="5">
        <v>44125</v>
      </c>
      <c r="B1028" s="3">
        <v>0</v>
      </c>
      <c r="C1028" s="7">
        <v>295</v>
      </c>
      <c r="D1028" s="1">
        <v>11.55</v>
      </c>
      <c r="E1028" s="1">
        <v>18.04</v>
      </c>
      <c r="F1028" s="1">
        <v>209.64779999999999</v>
      </c>
      <c r="G1028" s="1">
        <v>35.960560000000001</v>
      </c>
      <c r="H1028" s="1">
        <v>-76.516199999999998</v>
      </c>
      <c r="I1028" s="1">
        <v>-12.8573</v>
      </c>
      <c r="J1028" s="1">
        <v>25.511810000000001</v>
      </c>
      <c r="K1028" s="1">
        <v>298.66180000000003</v>
      </c>
      <c r="L1028" s="1">
        <v>376.95249999999999</v>
      </c>
      <c r="M1028" s="1">
        <v>440.6114</v>
      </c>
      <c r="N1028" s="1">
        <v>173.68719999999999</v>
      </c>
      <c r="O1028" s="1">
        <v>-63.658900000000003</v>
      </c>
      <c r="P1028" s="2">
        <f>+G1028/F1028</f>
        <v>0.17152843960203734</v>
      </c>
      <c r="Q1028" s="1">
        <v>110.0283</v>
      </c>
      <c r="R1028" s="1">
        <v>14.8</v>
      </c>
      <c r="S1028" s="1">
        <v>39.619999999999997</v>
      </c>
      <c r="T1028" s="1">
        <v>24.1</v>
      </c>
      <c r="U1028" s="1">
        <v>14.3</v>
      </c>
      <c r="V1028" s="1">
        <v>38.33</v>
      </c>
      <c r="W1028" s="1">
        <v>95.8</v>
      </c>
      <c r="X1028" s="1">
        <v>18.239999999999998</v>
      </c>
      <c r="Y1028" s="1">
        <v>96.4</v>
      </c>
      <c r="Z1028" s="1">
        <v>1.651</v>
      </c>
      <c r="AA1028" s="1">
        <v>131.1</v>
      </c>
      <c r="AB1028" s="1">
        <v>87.5</v>
      </c>
      <c r="AC1028" s="1">
        <v>24.81</v>
      </c>
      <c r="AD1028" s="1">
        <v>22.42</v>
      </c>
      <c r="AE1028" s="1">
        <v>26.61</v>
      </c>
      <c r="AF1028" s="1">
        <v>25.19</v>
      </c>
      <c r="AG1028" s="1">
        <v>23.82</v>
      </c>
      <c r="AH1028" s="1">
        <v>26.1</v>
      </c>
      <c r="AI1028" s="1">
        <v>25.98</v>
      </c>
      <c r="AJ1028" s="1">
        <v>24.83</v>
      </c>
      <c r="AK1028" s="1">
        <v>26.42</v>
      </c>
      <c r="AL1028" s="1">
        <v>26.3</v>
      </c>
      <c r="AM1028" s="1">
        <v>24.85</v>
      </c>
      <c r="AN1028" s="1">
        <v>26.92</v>
      </c>
      <c r="AO1028" s="1" t="s">
        <v>0</v>
      </c>
      <c r="AP1028" s="1">
        <v>7.6999999999999999E-2</v>
      </c>
      <c r="AQ1028" s="1">
        <v>26.56</v>
      </c>
      <c r="AR1028" s="1">
        <v>79.819999999999993</v>
      </c>
      <c r="AS1028" s="1">
        <v>7.8E-2</v>
      </c>
      <c r="AT1028" s="1">
        <v>19.22</v>
      </c>
      <c r="AU1028" s="1">
        <v>28.28</v>
      </c>
      <c r="AV1028" s="1">
        <v>19.72</v>
      </c>
      <c r="AW1028" s="1">
        <v>27.63</v>
      </c>
      <c r="AX1028" s="1">
        <v>827</v>
      </c>
      <c r="AY1028" s="2">
        <f>+AX1028*4*4.5/1000*5263/1000/10000*1000</f>
        <v>7.8345017999999991</v>
      </c>
      <c r="AZ1028" s="1">
        <v>488.1</v>
      </c>
      <c r="BA1028" s="1">
        <v>42168.43</v>
      </c>
      <c r="BB1028" s="1">
        <v>38.99</v>
      </c>
      <c r="BC1028" s="1">
        <v>3.3688359999999999</v>
      </c>
      <c r="BD1028" s="2">
        <f>0.6108*EXP((U1028*17.27)/(U1028+237.3))</f>
        <v>1.6299939408502728</v>
      </c>
      <c r="BE1028" s="2">
        <f>0.6108*EXP((V1028*17.27)/(V1028+237.3))</f>
        <v>6.7438865382540794</v>
      </c>
      <c r="BF1028" s="2">
        <f>+(BE1028+BD1028)/2</f>
        <v>4.1869402395521762</v>
      </c>
      <c r="BG1028" s="2">
        <f>+((BD1028*X1028/100)+(BE1028*Y1028/100))/2</f>
        <v>3.3992087588440114</v>
      </c>
      <c r="BH1028" s="2">
        <f>+BF1028-BG1028</f>
        <v>0.78773148070816479</v>
      </c>
    </row>
    <row r="1029" spans="1:60" x14ac:dyDescent="0.2">
      <c r="A1029" s="5">
        <v>44126</v>
      </c>
      <c r="B1029" s="3">
        <v>0</v>
      </c>
      <c r="C1029" s="7">
        <v>296</v>
      </c>
      <c r="D1029" s="1">
        <v>11.52</v>
      </c>
      <c r="E1029" s="1">
        <v>18.59</v>
      </c>
      <c r="F1029" s="1">
        <v>203.03139999999999</v>
      </c>
      <c r="G1029" s="1">
        <v>34.462760000000003</v>
      </c>
      <c r="H1029" s="1">
        <v>-58.921700000000001</v>
      </c>
      <c r="I1029" s="1">
        <v>-6.682569</v>
      </c>
      <c r="J1029" s="1">
        <v>26.483969999999999</v>
      </c>
      <c r="K1029" s="1">
        <v>299.63389999999998</v>
      </c>
      <c r="L1029" s="1">
        <v>399.34980000000002</v>
      </c>
      <c r="M1029" s="1">
        <v>451.58890000000002</v>
      </c>
      <c r="N1029" s="1">
        <v>168.5686</v>
      </c>
      <c r="O1029" s="1">
        <v>-52.239130000000003</v>
      </c>
      <c r="P1029" s="2">
        <f>+G1029/F1029</f>
        <v>0.16974103513052663</v>
      </c>
      <c r="Q1029" s="1">
        <v>116.3295</v>
      </c>
      <c r="R1029" s="1">
        <v>18.649999999999999</v>
      </c>
      <c r="S1029" s="1">
        <v>37.200000000000003</v>
      </c>
      <c r="T1029" s="1">
        <v>25.8</v>
      </c>
      <c r="U1029" s="1">
        <v>18.13</v>
      </c>
      <c r="V1029" s="1">
        <v>36.01</v>
      </c>
      <c r="W1029" s="1">
        <v>94.2</v>
      </c>
      <c r="X1029" s="1">
        <v>35.03</v>
      </c>
      <c r="Y1029" s="1">
        <v>98.5</v>
      </c>
      <c r="Z1029" s="1">
        <v>2.1339999999999999</v>
      </c>
      <c r="AA1029" s="1">
        <v>162.4</v>
      </c>
      <c r="AB1029" s="1">
        <v>69.53</v>
      </c>
      <c r="AC1029" s="1">
        <v>24.9</v>
      </c>
      <c r="AD1029" s="1">
        <v>23.54</v>
      </c>
      <c r="AE1029" s="1">
        <v>25.75</v>
      </c>
      <c r="AF1029" s="1">
        <v>25.24</v>
      </c>
      <c r="AG1029" s="1">
        <v>24.26</v>
      </c>
      <c r="AH1029" s="1">
        <v>25.71</v>
      </c>
      <c r="AI1029" s="1">
        <v>25.86</v>
      </c>
      <c r="AJ1029" s="1">
        <v>24.77</v>
      </c>
      <c r="AK1029" s="1">
        <v>26.35</v>
      </c>
      <c r="AL1029" s="1">
        <v>26.1</v>
      </c>
      <c r="AM1029" s="1">
        <v>24.84</v>
      </c>
      <c r="AN1029" s="1">
        <v>26.71</v>
      </c>
      <c r="AO1029" s="1" t="s">
        <v>0</v>
      </c>
      <c r="AP1029" s="1">
        <v>7.5999999999999998E-2</v>
      </c>
      <c r="AQ1029" s="1">
        <v>27.04</v>
      </c>
      <c r="AR1029" s="1">
        <v>80.7</v>
      </c>
      <c r="AS1029" s="1">
        <v>7.8E-2</v>
      </c>
      <c r="AT1029" s="1">
        <v>19.920000000000002</v>
      </c>
      <c r="AU1029" s="1">
        <v>28.1</v>
      </c>
      <c r="AV1029" s="1">
        <v>20.46</v>
      </c>
      <c r="AW1029" s="1">
        <v>27.28</v>
      </c>
      <c r="AX1029" s="1">
        <v>0</v>
      </c>
      <c r="AY1029" s="2">
        <f>+AX1029*4*4.5/1000*5263/1000/10000*1000</f>
        <v>0</v>
      </c>
      <c r="AZ1029" s="1">
        <v>478.5</v>
      </c>
      <c r="BA1029" s="1">
        <v>41340.410000000003</v>
      </c>
      <c r="BB1029" s="1">
        <v>36.79</v>
      </c>
      <c r="BC1029" s="1">
        <v>3.1784129999999999</v>
      </c>
      <c r="BD1029" s="2">
        <f>0.6108*EXP((U1029*17.27)/(U1029+237.3))</f>
        <v>2.080920622754737</v>
      </c>
      <c r="BE1029" s="2">
        <f>0.6108*EXP((V1029*17.27)/(V1029+237.3))</f>
        <v>5.9442581208836138</v>
      </c>
      <c r="BF1029" s="2">
        <f>+(BE1029+BD1029)/2</f>
        <v>4.0125893718191756</v>
      </c>
      <c r="BG1029" s="2">
        <f>+((BD1029*X1029/100)+(BE1029*Y1029/100))/2</f>
        <v>3.292020371610672</v>
      </c>
      <c r="BH1029" s="2">
        <f>+BF1029-BG1029</f>
        <v>0.72056900020850367</v>
      </c>
    </row>
    <row r="1030" spans="1:60" s="7" customFormat="1" x14ac:dyDescent="0.2">
      <c r="A1030" s="5">
        <v>44127</v>
      </c>
      <c r="B1030" s="9">
        <v>0</v>
      </c>
      <c r="C1030" s="7">
        <v>297</v>
      </c>
      <c r="D1030" s="2">
        <v>11.82</v>
      </c>
      <c r="E1030" s="2">
        <v>18.39</v>
      </c>
      <c r="F1030" s="2">
        <v>190.4024</v>
      </c>
      <c r="G1030" s="2">
        <v>32.239629999999998</v>
      </c>
      <c r="H1030" s="2">
        <v>-58.358989999999999</v>
      </c>
      <c r="I1030" s="2">
        <v>-8.1614280000000008</v>
      </c>
      <c r="J1030" s="2">
        <v>25.729479999999999</v>
      </c>
      <c r="K1030" s="2">
        <v>298.87950000000001</v>
      </c>
      <c r="L1030" s="2">
        <v>395.45359999999999</v>
      </c>
      <c r="M1030" s="2">
        <v>445.65120000000002</v>
      </c>
      <c r="N1030" s="2">
        <v>158.1628</v>
      </c>
      <c r="O1030" s="2">
        <v>-50.197569999999999</v>
      </c>
      <c r="P1030" s="2">
        <f>+G1030/F1030</f>
        <v>0.16932365348335945</v>
      </c>
      <c r="Q1030" s="2">
        <v>107.9652</v>
      </c>
      <c r="R1030" s="2">
        <v>18</v>
      </c>
      <c r="S1030" s="2">
        <v>36.520000000000003</v>
      </c>
      <c r="T1030" s="2">
        <v>24.82</v>
      </c>
      <c r="U1030" s="2">
        <v>17.2</v>
      </c>
      <c r="V1030" s="2">
        <v>35.340000000000003</v>
      </c>
      <c r="W1030" s="2">
        <v>93.8</v>
      </c>
      <c r="X1030" s="2">
        <v>30.44</v>
      </c>
      <c r="Y1030" s="2">
        <v>98.8</v>
      </c>
      <c r="Z1030" s="2">
        <v>1.85</v>
      </c>
      <c r="AA1030" s="2">
        <v>151.69999999999999</v>
      </c>
      <c r="AB1030" s="2">
        <v>82.8</v>
      </c>
      <c r="AC1030" s="2">
        <v>24.99</v>
      </c>
      <c r="AD1030" s="2">
        <v>23.04</v>
      </c>
      <c r="AE1030" s="2">
        <v>25.96</v>
      </c>
      <c r="AF1030" s="2">
        <v>25.26</v>
      </c>
      <c r="AG1030" s="2">
        <v>24.21</v>
      </c>
      <c r="AH1030" s="2">
        <v>25.78</v>
      </c>
      <c r="AI1030" s="2">
        <v>25.91</v>
      </c>
      <c r="AJ1030" s="2">
        <v>24.85</v>
      </c>
      <c r="AK1030" s="2">
        <v>26.36</v>
      </c>
      <c r="AL1030" s="2">
        <v>26.11</v>
      </c>
      <c r="AM1030" s="2">
        <v>24.84</v>
      </c>
      <c r="AN1030" s="2">
        <v>26.69</v>
      </c>
      <c r="AO1030" s="2" t="s">
        <v>0</v>
      </c>
      <c r="AP1030" s="2">
        <v>7.4999999999999997E-2</v>
      </c>
      <c r="AQ1030" s="2">
        <v>27.1</v>
      </c>
      <c r="AR1030" s="2">
        <v>80.8</v>
      </c>
      <c r="AS1030" s="2">
        <v>7.6999999999999999E-2</v>
      </c>
      <c r="AT1030" s="2">
        <v>19.84</v>
      </c>
      <c r="AU1030" s="2">
        <v>27.66</v>
      </c>
      <c r="AV1030" s="2">
        <v>20.39</v>
      </c>
      <c r="AW1030" s="2">
        <v>26.84</v>
      </c>
      <c r="AX1030" s="2">
        <v>850</v>
      </c>
      <c r="AY1030" s="2">
        <f>+AX1030*4*4.5/1000*5263/1000/10000*1000</f>
        <v>8.0523900000000008</v>
      </c>
      <c r="AZ1030" s="2">
        <v>451.7</v>
      </c>
      <c r="BA1030" s="2">
        <v>39029.620000000003</v>
      </c>
      <c r="BB1030" s="2"/>
      <c r="BC1030" s="2"/>
      <c r="BD1030" s="2">
        <f>0.6108*EXP((U1030*17.27)/(U1030+237.3))</f>
        <v>1.9624256575788694</v>
      </c>
      <c r="BE1030" s="2">
        <f>0.6108*EXP((V1030*17.27)/(V1030+237.3))</f>
        <v>5.7292076174325821</v>
      </c>
      <c r="BF1030" s="2">
        <f>+(BE1030+BD1030)/2</f>
        <v>3.8458166375057257</v>
      </c>
      <c r="BG1030" s="2">
        <f>+((BD1030*X1030/100)+(BE1030*Y1030/100))/2</f>
        <v>3.1289097480951993</v>
      </c>
      <c r="BH1030" s="2">
        <f>+BF1030-BG1030</f>
        <v>0.71690688941052638</v>
      </c>
    </row>
    <row r="1031" spans="1:60" x14ac:dyDescent="0.2">
      <c r="A1031" s="5">
        <v>44128</v>
      </c>
      <c r="B1031" s="3">
        <v>0</v>
      </c>
      <c r="C1031" s="7">
        <v>298</v>
      </c>
      <c r="D1031" s="1">
        <v>11.82</v>
      </c>
      <c r="E1031" s="1">
        <v>15.48</v>
      </c>
      <c r="F1031" s="1">
        <v>206.27</v>
      </c>
      <c r="G1031" s="1">
        <v>49.609929999999999</v>
      </c>
      <c r="H1031" s="1">
        <v>-84.202420000000004</v>
      </c>
      <c r="I1031" s="1">
        <v>-15.499180000000001</v>
      </c>
      <c r="J1031" s="1">
        <v>28.394010000000002</v>
      </c>
      <c r="K1031" s="1">
        <v>301.54399999999998</v>
      </c>
      <c r="L1031" s="1">
        <v>386.14550000000003</v>
      </c>
      <c r="M1031" s="1">
        <v>454.84879999999998</v>
      </c>
      <c r="N1031" s="1">
        <v>250.46350000000001</v>
      </c>
      <c r="O1031" s="1">
        <v>-68.703230000000005</v>
      </c>
      <c r="P1031" s="2">
        <f>+G1031/F1031</f>
        <v>0.24050967178940222</v>
      </c>
      <c r="Q1031" s="1">
        <v>181.7602</v>
      </c>
      <c r="R1031" s="1">
        <v>16.68</v>
      </c>
      <c r="S1031" s="1">
        <v>37.049999999999997</v>
      </c>
      <c r="T1031" s="1">
        <v>26.82</v>
      </c>
      <c r="U1031" s="1">
        <v>15.28</v>
      </c>
      <c r="V1031" s="1">
        <v>36.32</v>
      </c>
      <c r="W1031" s="1">
        <v>94.8</v>
      </c>
      <c r="X1031" s="1">
        <v>27.98</v>
      </c>
      <c r="Y1031" s="1">
        <v>98.4</v>
      </c>
      <c r="Z1031" s="1">
        <v>1.665</v>
      </c>
      <c r="AA1031" s="1">
        <v>224.4</v>
      </c>
      <c r="AB1031" s="1">
        <v>62.26</v>
      </c>
      <c r="AC1031" s="1">
        <v>24.85</v>
      </c>
      <c r="AD1031" s="1">
        <v>22.08</v>
      </c>
      <c r="AE1031" s="1">
        <v>25.75</v>
      </c>
      <c r="AF1031" s="1">
        <v>25.27</v>
      </c>
      <c r="AG1031" s="1">
        <v>23.45</v>
      </c>
      <c r="AH1031" s="1">
        <v>25.83</v>
      </c>
      <c r="AI1031" s="1">
        <v>25.94</v>
      </c>
      <c r="AJ1031" s="1">
        <v>23.59</v>
      </c>
      <c r="AK1031" s="1">
        <v>26.58</v>
      </c>
      <c r="AL1031" s="1">
        <v>26.13</v>
      </c>
      <c r="AM1031" s="1">
        <v>22.02</v>
      </c>
      <c r="AN1031" s="1">
        <v>26.88</v>
      </c>
      <c r="AO1031" s="1" t="s">
        <v>0</v>
      </c>
      <c r="AP1031" s="1">
        <v>7.3999999999999996E-2</v>
      </c>
      <c r="AQ1031" s="1">
        <v>26.98</v>
      </c>
      <c r="AR1031" s="1">
        <v>80.599999999999994</v>
      </c>
      <c r="AS1031" s="1">
        <v>7.5999999999999998E-2</v>
      </c>
      <c r="AT1031" s="1">
        <v>19.809999999999999</v>
      </c>
      <c r="AU1031" s="1">
        <v>27.24</v>
      </c>
      <c r="AV1031" s="1">
        <v>20.350000000000001</v>
      </c>
      <c r="AW1031" s="1">
        <v>26.46</v>
      </c>
      <c r="AX1031" s="1">
        <v>0</v>
      </c>
      <c r="AY1031" s="2">
        <f>+AX1031*4*4.5/1000*5263/1000/10000*1000</f>
        <v>0</v>
      </c>
      <c r="AZ1031" s="1">
        <v>699.5</v>
      </c>
      <c r="BA1031" s="1">
        <v>39561.699999999997</v>
      </c>
      <c r="BB1031" s="1">
        <v>54.09</v>
      </c>
      <c r="BC1031" s="1">
        <v>3.059148</v>
      </c>
      <c r="BD1031" s="2">
        <f>0.6108*EXP((U1031*17.27)/(U1031+237.3))</f>
        <v>1.7363318682108169</v>
      </c>
      <c r="BE1031" s="2">
        <f>0.6108*EXP((V1031*17.27)/(V1031+237.3))</f>
        <v>6.0461032447424561</v>
      </c>
      <c r="BF1031" s="2">
        <f>+(BE1031+BD1031)/2</f>
        <v>3.8912175564766365</v>
      </c>
      <c r="BG1031" s="2">
        <f>+((BD1031*X1031/100)+(BE1031*Y1031/100))/2</f>
        <v>3.2175956247759818</v>
      </c>
      <c r="BH1031" s="2">
        <f>+BF1031-BG1031</f>
        <v>0.67362193170065465</v>
      </c>
    </row>
    <row r="1032" spans="1:60" x14ac:dyDescent="0.2">
      <c r="A1032" s="5">
        <v>44129</v>
      </c>
      <c r="B1032" s="3">
        <v>0</v>
      </c>
      <c r="C1032" s="7">
        <v>299</v>
      </c>
      <c r="D1032" s="1">
        <v>11.56</v>
      </c>
      <c r="E1032" s="1">
        <v>20.28</v>
      </c>
      <c r="F1032" s="1">
        <v>185.45099999999999</v>
      </c>
      <c r="G1032" s="1">
        <v>30.944369999999999</v>
      </c>
      <c r="H1032" s="1">
        <v>-60.217460000000003</v>
      </c>
      <c r="I1032" s="1">
        <v>-6.2707480000000002</v>
      </c>
      <c r="J1032" s="1">
        <v>23.8476</v>
      </c>
      <c r="K1032" s="1">
        <v>296.99759999999998</v>
      </c>
      <c r="L1032" s="1">
        <v>382.1044</v>
      </c>
      <c r="M1032" s="1">
        <v>436.05110000000002</v>
      </c>
      <c r="N1032" s="1">
        <v>154.5067</v>
      </c>
      <c r="O1032" s="1">
        <v>-53.946710000000003</v>
      </c>
      <c r="P1032" s="2">
        <f>+G1032/F1032</f>
        <v>0.1668600870310756</v>
      </c>
      <c r="Q1032" s="1">
        <v>100.56</v>
      </c>
      <c r="R1032" s="1">
        <v>14.71</v>
      </c>
      <c r="S1032" s="1">
        <v>33.28</v>
      </c>
      <c r="T1032" s="1">
        <v>23.02</v>
      </c>
      <c r="U1032" s="1">
        <v>14.18</v>
      </c>
      <c r="V1032" s="1">
        <v>32.26</v>
      </c>
      <c r="W1032" s="1">
        <v>82</v>
      </c>
      <c r="X1032" s="1">
        <v>31.83</v>
      </c>
      <c r="Y1032" s="1">
        <v>97.5</v>
      </c>
      <c r="Z1032" s="1">
        <v>2.419</v>
      </c>
      <c r="AA1032" s="1">
        <v>196.2</v>
      </c>
      <c r="AB1032" s="1">
        <v>67.010000000000005</v>
      </c>
      <c r="AC1032" s="1">
        <v>24.08</v>
      </c>
      <c r="AD1032" s="1">
        <v>22.63</v>
      </c>
      <c r="AE1032" s="1">
        <v>24.98</v>
      </c>
      <c r="AF1032" s="1">
        <v>24.85</v>
      </c>
      <c r="AG1032" s="1">
        <v>23.9</v>
      </c>
      <c r="AH1032" s="1">
        <v>25.48</v>
      </c>
      <c r="AI1032" s="1">
        <v>25.78</v>
      </c>
      <c r="AJ1032" s="1">
        <v>24.66</v>
      </c>
      <c r="AK1032" s="1">
        <v>26.21</v>
      </c>
      <c r="AL1032" s="1">
        <v>25.98</v>
      </c>
      <c r="AM1032" s="1">
        <v>24.55</v>
      </c>
      <c r="AN1032" s="1">
        <v>26.53</v>
      </c>
      <c r="AO1032" s="1" t="s">
        <v>0</v>
      </c>
      <c r="AP1032" s="1">
        <v>7.1999999999999995E-2</v>
      </c>
      <c r="AQ1032" s="1">
        <v>26.31</v>
      </c>
      <c r="AR1032" s="1">
        <v>79.34</v>
      </c>
      <c r="AS1032" s="1">
        <v>7.2999999999999995E-2</v>
      </c>
      <c r="AT1032" s="1">
        <v>19.46</v>
      </c>
      <c r="AU1032" s="1">
        <v>26.42</v>
      </c>
      <c r="AV1032" s="1">
        <v>19.96</v>
      </c>
      <c r="AW1032" s="1">
        <v>25.93</v>
      </c>
      <c r="AX1032" s="1">
        <v>0</v>
      </c>
      <c r="AY1032" s="2">
        <f>+AX1032*4*4.5/1000*5263/1000/10000*1000</f>
        <v>0</v>
      </c>
      <c r="AZ1032" s="1">
        <v>429.1</v>
      </c>
      <c r="BA1032" s="1">
        <v>37076.199999999997</v>
      </c>
      <c r="BB1032" s="1">
        <v>35.6</v>
      </c>
      <c r="BC1032" s="1">
        <v>3.0754609999999998</v>
      </c>
      <c r="BD1032" s="2">
        <f>0.6108*EXP((U1032*17.27)/(U1032+237.3))</f>
        <v>1.6173740222631401</v>
      </c>
      <c r="BE1032" s="2">
        <f>0.6108*EXP((V1032*17.27)/(V1032+237.3))</f>
        <v>4.8250814707674241</v>
      </c>
      <c r="BF1032" s="2">
        <f>+(BE1032+BD1032)/2</f>
        <v>3.2212277465152823</v>
      </c>
      <c r="BG1032" s="2">
        <f>+((BD1032*X1032/100)+(BE1032*Y1032/100))/2</f>
        <v>2.6096322926422979</v>
      </c>
      <c r="BH1032" s="2">
        <f>+BF1032-BG1032</f>
        <v>0.61159545387298442</v>
      </c>
    </row>
    <row r="1033" spans="1:60" x14ac:dyDescent="0.2">
      <c r="A1033" s="5">
        <v>44130</v>
      </c>
      <c r="B1033" s="3">
        <v>0</v>
      </c>
      <c r="C1033" s="7">
        <v>300</v>
      </c>
      <c r="D1033" s="1">
        <v>11.64</v>
      </c>
      <c r="E1033" s="1">
        <v>13.86</v>
      </c>
      <c r="F1033" s="1">
        <v>157.6687</v>
      </c>
      <c r="G1033" s="1">
        <v>27.67549</v>
      </c>
      <c r="H1033" s="1">
        <v>-58.621200000000002</v>
      </c>
      <c r="I1033" s="1">
        <v>-4.7341259999999998</v>
      </c>
      <c r="J1033" s="1">
        <v>21.032910000000001</v>
      </c>
      <c r="K1033" s="1">
        <v>294.18290000000002</v>
      </c>
      <c r="L1033" s="1">
        <v>366.74400000000003</v>
      </c>
      <c r="M1033" s="1">
        <v>420.63099999999997</v>
      </c>
      <c r="N1033" s="1">
        <v>129.9932</v>
      </c>
      <c r="O1033" s="1">
        <v>-53.887079999999997</v>
      </c>
      <c r="P1033" s="2">
        <f>+G1033/F1033</f>
        <v>0.17552938535042148</v>
      </c>
      <c r="Q1033" s="1">
        <v>76.106099999999998</v>
      </c>
      <c r="R1033" s="1">
        <v>14.29</v>
      </c>
      <c r="S1033" s="1">
        <v>30.76</v>
      </c>
      <c r="T1033" s="1">
        <v>20.34</v>
      </c>
      <c r="U1033" s="1">
        <v>14.22</v>
      </c>
      <c r="V1033" s="1">
        <v>29.13</v>
      </c>
      <c r="W1033" s="1">
        <v>18.23</v>
      </c>
      <c r="X1033" s="1">
        <v>18.149999999999999</v>
      </c>
      <c r="Y1033" s="1">
        <v>96.1</v>
      </c>
      <c r="Z1033" s="1">
        <v>2.9950000000000001</v>
      </c>
      <c r="AA1033" s="1">
        <v>312.8</v>
      </c>
      <c r="AB1033" s="1">
        <v>53.2</v>
      </c>
      <c r="AC1033" s="1">
        <v>23.52</v>
      </c>
      <c r="AD1033" s="1">
        <v>22.21</v>
      </c>
      <c r="AE1033" s="1">
        <v>24.48</v>
      </c>
      <c r="AF1033" s="1">
        <v>24.28</v>
      </c>
      <c r="AG1033" s="1">
        <v>22.98</v>
      </c>
      <c r="AH1033" s="1">
        <v>25.08</v>
      </c>
      <c r="AI1033" s="1">
        <v>25.61</v>
      </c>
      <c r="AJ1033" s="1">
        <v>24.74</v>
      </c>
      <c r="AK1033" s="1">
        <v>26.03</v>
      </c>
      <c r="AL1033" s="1">
        <v>25.96</v>
      </c>
      <c r="AM1033" s="1">
        <v>24.7</v>
      </c>
      <c r="AN1033" s="1">
        <v>26.33</v>
      </c>
      <c r="AO1033" s="1" t="s">
        <v>0</v>
      </c>
      <c r="AP1033" s="1">
        <v>7.1999999999999995E-2</v>
      </c>
      <c r="AQ1033" s="1">
        <v>25.81</v>
      </c>
      <c r="AR1033" s="1">
        <v>78.47</v>
      </c>
      <c r="AS1033" s="1">
        <v>7.9000000000000001E-2</v>
      </c>
      <c r="AT1033" s="1">
        <v>19.59</v>
      </c>
      <c r="AU1033" s="1">
        <v>26.29</v>
      </c>
      <c r="AV1033" s="1">
        <v>20.07</v>
      </c>
      <c r="AW1033" s="1">
        <v>25.98</v>
      </c>
      <c r="AX1033" s="1">
        <v>807</v>
      </c>
      <c r="AY1033" s="2">
        <f>+AX1033*4*4.5/1000*5263/1000/10000*1000</f>
        <v>7.6450338000000002</v>
      </c>
      <c r="AZ1033" s="1">
        <v>359.5</v>
      </c>
      <c r="BA1033" s="1">
        <v>31063.13</v>
      </c>
      <c r="BB1033" s="1">
        <v>31.09</v>
      </c>
      <c r="BC1033" s="1">
        <v>2.6865999999999999</v>
      </c>
      <c r="BD1033" s="2">
        <f>0.6108*EXP((U1033*17.27)/(U1033+237.3))</f>
        <v>1.621571104151007</v>
      </c>
      <c r="BE1033" s="2">
        <f>0.6108*EXP((V1033*17.27)/(V1033+237.3))</f>
        <v>4.0358692395384725</v>
      </c>
      <c r="BF1033" s="2">
        <f>+(BE1033+BD1033)/2</f>
        <v>2.8287201718447399</v>
      </c>
      <c r="BG1033" s="2">
        <f>+((BD1033*X1033/100)+(BE1033*Y1033/100))/2</f>
        <v>2.0863927472999397</v>
      </c>
      <c r="BH1033" s="2">
        <f>+BF1033-BG1033</f>
        <v>0.74232742454480016</v>
      </c>
    </row>
    <row r="1034" spans="1:60" x14ac:dyDescent="0.2">
      <c r="A1034" s="5">
        <v>44131</v>
      </c>
      <c r="B1034" s="3">
        <v>0</v>
      </c>
      <c r="C1034" s="7">
        <v>301</v>
      </c>
      <c r="D1034" s="1">
        <v>11.5</v>
      </c>
      <c r="E1034" s="1">
        <v>4.2229999999999999</v>
      </c>
      <c r="F1034" s="1">
        <v>212.80189999999999</v>
      </c>
      <c r="G1034" s="1">
        <v>41.45684</v>
      </c>
      <c r="H1034" s="1">
        <v>-91.998630000000006</v>
      </c>
      <c r="I1034" s="1">
        <v>-8.7667369999999991</v>
      </c>
      <c r="J1034" s="1">
        <v>13.541259999999999</v>
      </c>
      <c r="K1034" s="1">
        <v>286.69119999999998</v>
      </c>
      <c r="L1034" s="1">
        <v>292.28219999999999</v>
      </c>
      <c r="M1034" s="1">
        <v>375.51409999999998</v>
      </c>
      <c r="N1034" s="1">
        <v>171.345</v>
      </c>
      <c r="O1034" s="1">
        <v>-83.231890000000007</v>
      </c>
      <c r="P1034" s="2">
        <f>+G1034/F1034</f>
        <v>0.19481423803076947</v>
      </c>
      <c r="Q1034" s="1">
        <v>88.113150000000005</v>
      </c>
      <c r="R1034" s="1">
        <v>2.8490000000000002</v>
      </c>
      <c r="S1034" s="1">
        <v>23.99</v>
      </c>
      <c r="T1034" s="1">
        <v>12.08</v>
      </c>
      <c r="U1034" s="1">
        <v>2.6259999999999999</v>
      </c>
      <c r="V1034" s="1">
        <v>24.09</v>
      </c>
      <c r="W1034" s="1">
        <v>77.56</v>
      </c>
      <c r="X1034" s="1">
        <v>8.9499999999999993</v>
      </c>
      <c r="Y1034" s="1">
        <v>81.2</v>
      </c>
      <c r="Z1034" s="1">
        <v>1.883</v>
      </c>
      <c r="AA1034" s="1">
        <v>337.6</v>
      </c>
      <c r="AB1034" s="1">
        <v>50.79</v>
      </c>
      <c r="AC1034" s="1">
        <v>20.88</v>
      </c>
      <c r="AD1034" s="1">
        <v>19.36</v>
      </c>
      <c r="AE1034" s="1">
        <v>22.83</v>
      </c>
      <c r="AF1034" s="1">
        <v>22.89</v>
      </c>
      <c r="AG1034" s="1">
        <v>21.93</v>
      </c>
      <c r="AH1034" s="1">
        <v>24.31</v>
      </c>
      <c r="AI1034" s="1">
        <v>25.22</v>
      </c>
      <c r="AJ1034" s="1">
        <v>24.09</v>
      </c>
      <c r="AK1034" s="1">
        <v>25.92</v>
      </c>
      <c r="AL1034" s="1">
        <v>25.71</v>
      </c>
      <c r="AM1034" s="1">
        <v>24.13</v>
      </c>
      <c r="AN1034" s="1">
        <v>26.43</v>
      </c>
      <c r="AO1034" s="1" t="s">
        <v>0</v>
      </c>
      <c r="AP1034" s="1">
        <v>7.0999999999999994E-2</v>
      </c>
      <c r="AQ1034" s="1">
        <v>23.36</v>
      </c>
      <c r="AR1034" s="1">
        <v>74.03</v>
      </c>
      <c r="AS1034" s="1">
        <v>6.9000000000000006E-2</v>
      </c>
      <c r="AT1034" s="1">
        <v>19.53</v>
      </c>
      <c r="AU1034" s="1">
        <v>24.81</v>
      </c>
      <c r="AV1034" s="1">
        <v>19.89</v>
      </c>
      <c r="AW1034" s="1">
        <v>25.4</v>
      </c>
      <c r="AX1034" s="1">
        <v>0</v>
      </c>
      <c r="AY1034" s="2">
        <f>+AX1034*4*4.5/1000*5263/1000/10000*1000</f>
        <v>0</v>
      </c>
      <c r="AZ1034" s="1">
        <v>461.1</v>
      </c>
      <c r="BA1034" s="1">
        <v>39837.75</v>
      </c>
      <c r="BB1034" s="1">
        <v>42.03</v>
      </c>
      <c r="BC1034" s="1">
        <v>3.6317499999999998</v>
      </c>
      <c r="BD1034" s="2">
        <f>0.6108*EXP((U1034*17.27)/(U1034+237.3))</f>
        <v>0.73788680945202556</v>
      </c>
      <c r="BE1034" s="2">
        <f>0.6108*EXP((V1034*17.27)/(V1034+237.3))</f>
        <v>3.0000746051789302</v>
      </c>
      <c r="BF1034" s="2">
        <f>+(BE1034+BD1034)/2</f>
        <v>1.8689807073154778</v>
      </c>
      <c r="BG1034" s="2">
        <f>+((BD1034*X1034/100)+(BE1034*Y1034/100))/2</f>
        <v>1.2510507244256239</v>
      </c>
      <c r="BH1034" s="2">
        <f>+BF1034-BG1034</f>
        <v>0.6179299828898539</v>
      </c>
    </row>
    <row r="1035" spans="1:60" x14ac:dyDescent="0.2">
      <c r="A1035" s="5">
        <v>44132</v>
      </c>
      <c r="B1035" s="3">
        <v>0</v>
      </c>
      <c r="C1035" s="7">
        <v>302</v>
      </c>
      <c r="D1035" s="1">
        <v>11.37</v>
      </c>
      <c r="E1035" s="1">
        <v>6.8419999999999996</v>
      </c>
      <c r="F1035" s="1">
        <v>208.48410000000001</v>
      </c>
      <c r="G1035" s="1">
        <v>39.707830000000001</v>
      </c>
      <c r="H1035" s="1">
        <v>-87.527699999999996</v>
      </c>
      <c r="I1035" s="1">
        <v>-10.848929999999999</v>
      </c>
      <c r="J1035" s="1">
        <v>15.866989999999999</v>
      </c>
      <c r="K1035" s="1">
        <v>289.017</v>
      </c>
      <c r="L1035" s="1">
        <v>310.42860000000002</v>
      </c>
      <c r="M1035" s="1">
        <v>387.10739999999998</v>
      </c>
      <c r="N1035" s="1">
        <v>168.77629999999999</v>
      </c>
      <c r="O1035" s="1">
        <v>-76.678780000000003</v>
      </c>
      <c r="P1035" s="2">
        <f>+G1035/F1035</f>
        <v>0.19045975208660995</v>
      </c>
      <c r="Q1035" s="1">
        <v>92.097499999999997</v>
      </c>
      <c r="R1035" s="1">
        <v>3.54</v>
      </c>
      <c r="S1035" s="1">
        <v>29.6</v>
      </c>
      <c r="T1035" s="1">
        <v>14.33</v>
      </c>
      <c r="U1035" s="1">
        <v>2.536</v>
      </c>
      <c r="V1035" s="1">
        <v>29.35</v>
      </c>
      <c r="W1035" s="1">
        <v>84.8</v>
      </c>
      <c r="X1035" s="1">
        <v>9.42</v>
      </c>
      <c r="Y1035" s="1">
        <v>86.8</v>
      </c>
      <c r="Z1035" s="1">
        <v>1.698</v>
      </c>
      <c r="AA1035" s="1">
        <v>14.52</v>
      </c>
      <c r="AB1035" s="1">
        <v>75.069999999999993</v>
      </c>
      <c r="AC1035" s="1">
        <v>18.78</v>
      </c>
      <c r="AD1035" s="1">
        <v>15.63</v>
      </c>
      <c r="AE1035" s="1">
        <v>20.29</v>
      </c>
      <c r="AF1035" s="1">
        <v>20.41</v>
      </c>
      <c r="AG1035" s="1">
        <v>18.04</v>
      </c>
      <c r="AH1035" s="1">
        <v>22.25</v>
      </c>
      <c r="AI1035" s="1">
        <v>23.99</v>
      </c>
      <c r="AJ1035" s="1">
        <v>23.02</v>
      </c>
      <c r="AK1035" s="1">
        <v>25.03</v>
      </c>
      <c r="AL1035" s="1">
        <v>24.93</v>
      </c>
      <c r="AM1035" s="1">
        <v>23.66</v>
      </c>
      <c r="AN1035" s="1">
        <v>25.73</v>
      </c>
      <c r="AO1035" s="1" t="s">
        <v>0</v>
      </c>
      <c r="AP1035" s="1">
        <v>7.0000000000000007E-2</v>
      </c>
      <c r="AQ1035" s="1">
        <v>21.38</v>
      </c>
      <c r="AR1035" s="1">
        <v>70.489999999999995</v>
      </c>
      <c r="AS1035" s="1">
        <v>6.6000000000000003E-2</v>
      </c>
      <c r="AT1035" s="1">
        <v>19.41</v>
      </c>
      <c r="AU1035" s="1">
        <v>23.75</v>
      </c>
      <c r="AV1035" s="1">
        <v>19.68</v>
      </c>
      <c r="AW1035" s="1">
        <v>25.05</v>
      </c>
      <c r="AX1035" s="1">
        <v>726.2</v>
      </c>
      <c r="AY1035" s="2">
        <f>+AX1035*4*4.5/1000*5263/1000/10000*1000</f>
        <v>6.8795830799999989</v>
      </c>
      <c r="AZ1035" s="1">
        <v>463.3</v>
      </c>
      <c r="BA1035" s="1">
        <v>40027.370000000003</v>
      </c>
      <c r="BB1035" s="1">
        <v>38.950000000000003</v>
      </c>
      <c r="BC1035" s="1">
        <v>3.3653369999999998</v>
      </c>
      <c r="BD1035" s="2">
        <f>0.6108*EXP((U1035*17.27)/(U1035+237.3))</f>
        <v>0.7331722672168679</v>
      </c>
      <c r="BE1035" s="2">
        <f>0.6108*EXP((V1035*17.27)/(V1035+237.3))</f>
        <v>4.0874139151942526</v>
      </c>
      <c r="BF1035" s="2">
        <f>+(BE1035+BD1035)/2</f>
        <v>2.4102930912055602</v>
      </c>
      <c r="BG1035" s="2">
        <f>+((BD1035*X1035/100)+(BE1035*Y1035/100))/2</f>
        <v>1.80847005298022</v>
      </c>
      <c r="BH1035" s="2">
        <f>+BF1035-BG1035</f>
        <v>0.60182303822534022</v>
      </c>
    </row>
    <row r="1036" spans="1:60" x14ac:dyDescent="0.2">
      <c r="A1036" s="5">
        <v>44133</v>
      </c>
      <c r="B1036" s="3">
        <v>0</v>
      </c>
      <c r="C1036" s="7">
        <v>303</v>
      </c>
      <c r="D1036" s="1">
        <v>11.73</v>
      </c>
      <c r="E1036" s="1">
        <v>10.68</v>
      </c>
      <c r="F1036" s="1">
        <v>196.78110000000001</v>
      </c>
      <c r="G1036" s="1">
        <v>36.611939999999997</v>
      </c>
      <c r="H1036" s="1">
        <v>-84.716480000000004</v>
      </c>
      <c r="I1036" s="1">
        <v>-13.59746</v>
      </c>
      <c r="J1036" s="1">
        <v>19.594609999999999</v>
      </c>
      <c r="K1036" s="1">
        <v>292.74459999999999</v>
      </c>
      <c r="L1036" s="1">
        <v>334.82670000000002</v>
      </c>
      <c r="M1036" s="1">
        <v>405.94569999999999</v>
      </c>
      <c r="N1036" s="1">
        <v>160.16909999999999</v>
      </c>
      <c r="O1036" s="1">
        <v>-71.119029999999995</v>
      </c>
      <c r="P1036" s="2">
        <f>+G1036/F1036</f>
        <v>0.18605414849291926</v>
      </c>
      <c r="Q1036" s="1">
        <v>89.0501</v>
      </c>
      <c r="R1036" s="1">
        <v>5.6950000000000003</v>
      </c>
      <c r="S1036" s="1">
        <v>35.74</v>
      </c>
      <c r="T1036" s="1">
        <v>18.05</v>
      </c>
      <c r="U1036" s="1">
        <v>4.0060000000000002</v>
      </c>
      <c r="V1036" s="1">
        <v>34.78</v>
      </c>
      <c r="W1036" s="1">
        <v>79.16</v>
      </c>
      <c r="X1036" s="1">
        <v>10.32</v>
      </c>
      <c r="Y1036" s="1">
        <v>89.1</v>
      </c>
      <c r="Z1036" s="1">
        <v>1.5840000000000001</v>
      </c>
      <c r="AA1036" s="1">
        <v>27.41</v>
      </c>
      <c r="AB1036" s="1">
        <v>82.2</v>
      </c>
      <c r="AC1036" s="1">
        <v>18.690000000000001</v>
      </c>
      <c r="AD1036" s="1">
        <v>16.600000000000001</v>
      </c>
      <c r="AE1036" s="1">
        <v>20.09</v>
      </c>
      <c r="AF1036" s="1">
        <v>20.149999999999999</v>
      </c>
      <c r="AG1036" s="1">
        <v>18.86</v>
      </c>
      <c r="AH1036" s="1">
        <v>20.75</v>
      </c>
      <c r="AI1036" s="1">
        <v>23.07</v>
      </c>
      <c r="AJ1036" s="1">
        <v>21.85</v>
      </c>
      <c r="AK1036" s="1">
        <v>23.58</v>
      </c>
      <c r="AL1036" s="1">
        <v>24.04</v>
      </c>
      <c r="AM1036" s="1">
        <v>22.53</v>
      </c>
      <c r="AN1036" s="1">
        <v>24.67</v>
      </c>
      <c r="AO1036" s="1" t="s">
        <v>0</v>
      </c>
      <c r="AP1036" s="1">
        <v>6.8000000000000005E-2</v>
      </c>
      <c r="AQ1036" s="1">
        <v>21.09</v>
      </c>
      <c r="AR1036" s="1">
        <v>69.989999999999995</v>
      </c>
      <c r="AS1036" s="1">
        <v>6.4000000000000001E-2</v>
      </c>
      <c r="AT1036" s="1">
        <v>19.38</v>
      </c>
      <c r="AU1036" s="1">
        <v>23</v>
      </c>
      <c r="AV1036" s="1">
        <v>19.64</v>
      </c>
      <c r="AW1036" s="1">
        <v>24.34</v>
      </c>
      <c r="AX1036" s="1">
        <v>0</v>
      </c>
      <c r="AY1036" s="2">
        <f>+AX1036*4*4.5/1000*5263/1000/10000*1000</f>
        <v>0</v>
      </c>
      <c r="AZ1036" s="1">
        <v>445.8</v>
      </c>
      <c r="BA1036" s="1">
        <v>38517.129999999997</v>
      </c>
      <c r="BB1036" s="1">
        <v>39.94</v>
      </c>
      <c r="BC1036" s="1">
        <v>3.4505690000000002</v>
      </c>
      <c r="BD1036" s="2">
        <f>0.6108*EXP((U1036*17.27)/(U1036+237.3))</f>
        <v>0.81360460440248039</v>
      </c>
      <c r="BE1036" s="2">
        <f>0.6108*EXP((V1036*17.27)/(V1036+237.3))</f>
        <v>5.5546713454637047</v>
      </c>
      <c r="BF1036" s="2">
        <f>+(BE1036+BD1036)/2</f>
        <v>3.1841379749330927</v>
      </c>
      <c r="BG1036" s="2">
        <f>+((BD1036*X1036/100)+(BE1036*Y1036/100))/2</f>
        <v>2.5165880819912481</v>
      </c>
      <c r="BH1036" s="2">
        <f>+BF1036-BG1036</f>
        <v>0.66754989294184464</v>
      </c>
    </row>
    <row r="1037" spans="1:60" s="7" customFormat="1" x14ac:dyDescent="0.2">
      <c r="A1037" s="5">
        <v>44134</v>
      </c>
      <c r="B1037" s="9">
        <v>0</v>
      </c>
      <c r="C1037" s="7">
        <v>304</v>
      </c>
      <c r="D1037" s="2">
        <v>11.63</v>
      </c>
      <c r="E1037" s="2">
        <v>13.08</v>
      </c>
      <c r="F1037" s="2">
        <v>188.25880000000001</v>
      </c>
      <c r="G1037" s="2">
        <v>33.61045</v>
      </c>
      <c r="H1037" s="2">
        <v>-75.554659999999998</v>
      </c>
      <c r="I1037" s="2">
        <v>-14.594429999999999</v>
      </c>
      <c r="J1037" s="2">
        <v>21.131920000000001</v>
      </c>
      <c r="K1037" s="2">
        <v>294.28190000000001</v>
      </c>
      <c r="L1037" s="2">
        <v>352.22820000000002</v>
      </c>
      <c r="M1037" s="2">
        <v>413.1884</v>
      </c>
      <c r="N1037" s="2">
        <v>154.64830000000001</v>
      </c>
      <c r="O1037" s="2">
        <v>-60.960239999999999</v>
      </c>
      <c r="P1037" s="2">
        <f>+G1037/F1037</f>
        <v>0.17853322128899152</v>
      </c>
      <c r="Q1037" s="2">
        <v>93.688079999999999</v>
      </c>
      <c r="R1037" s="2">
        <v>9.25</v>
      </c>
      <c r="S1037" s="2">
        <v>36.340000000000003</v>
      </c>
      <c r="T1037" s="2">
        <v>19.41</v>
      </c>
      <c r="U1037" s="2">
        <v>7.6189999999999998</v>
      </c>
      <c r="V1037" s="2">
        <v>34.86</v>
      </c>
      <c r="W1037" s="2">
        <v>89.4</v>
      </c>
      <c r="X1037" s="2">
        <v>13.12</v>
      </c>
      <c r="Y1037" s="2">
        <v>89.5</v>
      </c>
      <c r="Z1037" s="2">
        <v>1.385</v>
      </c>
      <c r="AA1037" s="2">
        <v>113.7</v>
      </c>
      <c r="AB1037" s="2">
        <v>91.4</v>
      </c>
      <c r="AC1037" s="2">
        <v>19.77</v>
      </c>
      <c r="AD1037" s="2">
        <v>16.77</v>
      </c>
      <c r="AE1037" s="2">
        <v>21.32</v>
      </c>
      <c r="AF1037" s="2">
        <v>20.25</v>
      </c>
      <c r="AG1037" s="2">
        <v>18.3</v>
      </c>
      <c r="AH1037" s="2">
        <v>21.08</v>
      </c>
      <c r="AI1037" s="2">
        <v>22.53</v>
      </c>
      <c r="AJ1037" s="2">
        <v>21.49</v>
      </c>
      <c r="AK1037" s="2">
        <v>23.05</v>
      </c>
      <c r="AL1037" s="2">
        <v>23.48</v>
      </c>
      <c r="AM1037" s="2">
        <v>22.13</v>
      </c>
      <c r="AN1037" s="2">
        <v>24.04</v>
      </c>
      <c r="AO1037" s="2" t="s">
        <v>0</v>
      </c>
      <c r="AP1037" s="2">
        <v>6.8000000000000005E-2</v>
      </c>
      <c r="AQ1037" s="2">
        <v>21.62</v>
      </c>
      <c r="AR1037" s="2">
        <v>70.91</v>
      </c>
      <c r="AS1037" s="2">
        <v>6.5000000000000002E-2</v>
      </c>
      <c r="AT1037" s="2">
        <v>19.63</v>
      </c>
      <c r="AU1037" s="2">
        <v>23.26</v>
      </c>
      <c r="AV1037" s="2">
        <v>19.920000000000002</v>
      </c>
      <c r="AW1037" s="2">
        <v>24.41</v>
      </c>
      <c r="AX1037" s="2">
        <v>816</v>
      </c>
      <c r="AY1037" s="2">
        <f>+AX1037*4*4.5/1000*5263/1000/10000*1000</f>
        <v>7.7302944</v>
      </c>
      <c r="AZ1037" s="2">
        <v>428.4</v>
      </c>
      <c r="BA1037" s="2">
        <v>37014.959999999999</v>
      </c>
      <c r="BB1037" s="2">
        <v>38.42</v>
      </c>
      <c r="BC1037" s="2">
        <v>3.3193039999999998</v>
      </c>
      <c r="BD1037" s="2">
        <f>0.6108*EXP((U1037*17.27)/(U1037+237.3))</f>
        <v>1.0452474664477316</v>
      </c>
      <c r="BE1037" s="2">
        <f>0.6108*EXP((V1037*17.27)/(V1037+237.3))</f>
        <v>5.5793192095789186</v>
      </c>
      <c r="BF1037" s="2">
        <f>+(BE1037+BD1037)/2</f>
        <v>3.3122833380133252</v>
      </c>
      <c r="BG1037" s="2">
        <f>+((BD1037*X1037/100)+(BE1037*Y1037/100))/2</f>
        <v>2.5653135800855371</v>
      </c>
      <c r="BH1037" s="2">
        <f>+BF1037-BG1037</f>
        <v>0.74696975792778808</v>
      </c>
    </row>
    <row r="1038" spans="1:60" x14ac:dyDescent="0.2">
      <c r="A1038" s="5">
        <v>44135</v>
      </c>
      <c r="B1038" s="3">
        <v>0</v>
      </c>
      <c r="C1038" s="7">
        <v>305</v>
      </c>
      <c r="D1038" s="1">
        <v>11.54</v>
      </c>
      <c r="E1038" s="1">
        <v>12.82</v>
      </c>
      <c r="F1038" s="1">
        <v>154.80109999999999</v>
      </c>
      <c r="G1038" s="1">
        <v>28.596800000000002</v>
      </c>
      <c r="H1038" s="1">
        <v>-67.913049999999998</v>
      </c>
      <c r="I1038" s="1">
        <v>-13.94496</v>
      </c>
      <c r="J1038" s="1">
        <v>21.576969999999999</v>
      </c>
      <c r="K1038" s="1">
        <v>294.7269</v>
      </c>
      <c r="L1038" s="1">
        <v>361.95620000000002</v>
      </c>
      <c r="M1038" s="1">
        <v>415.92430000000002</v>
      </c>
      <c r="N1038" s="1">
        <v>126.2043</v>
      </c>
      <c r="O1038" s="1">
        <v>-53.968089999999997</v>
      </c>
      <c r="P1038" s="2">
        <f>+G1038/F1038</f>
        <v>0.18473253743028961</v>
      </c>
      <c r="Q1038" s="1">
        <v>72.236199999999997</v>
      </c>
      <c r="R1038" s="1">
        <v>11.96</v>
      </c>
      <c r="S1038" s="1">
        <v>35.200000000000003</v>
      </c>
      <c r="T1038" s="1">
        <v>20.29</v>
      </c>
      <c r="U1038" s="1">
        <v>10.93</v>
      </c>
      <c r="V1038" s="1">
        <v>33.86</v>
      </c>
      <c r="W1038" s="1">
        <v>85.7</v>
      </c>
      <c r="X1038" s="1">
        <v>17.38</v>
      </c>
      <c r="Y1038" s="1">
        <v>93.6</v>
      </c>
      <c r="Z1038" s="1">
        <v>1.3120000000000001</v>
      </c>
      <c r="AA1038" s="1">
        <v>111</v>
      </c>
      <c r="AB1038" s="1">
        <v>83.2</v>
      </c>
      <c r="AC1038" s="2">
        <v>20.13</v>
      </c>
      <c r="AD1038" s="1">
        <v>18.37</v>
      </c>
      <c r="AE1038" s="1">
        <v>21.25</v>
      </c>
      <c r="AF1038" s="2">
        <v>20.81</v>
      </c>
      <c r="AG1038" s="1">
        <v>19.649999999999999</v>
      </c>
      <c r="AH1038" s="1">
        <v>21.36</v>
      </c>
      <c r="AI1038" s="2">
        <v>22.45</v>
      </c>
      <c r="AJ1038" s="1">
        <v>21.29</v>
      </c>
      <c r="AK1038" s="1">
        <v>23.02</v>
      </c>
      <c r="AL1038" s="2">
        <v>23.2</v>
      </c>
      <c r="AM1038" s="1">
        <v>21.78</v>
      </c>
      <c r="AN1038" s="1">
        <v>23.85</v>
      </c>
      <c r="AO1038" s="1" t="s">
        <v>0</v>
      </c>
      <c r="AP1038" s="1">
        <v>6.6000000000000003E-2</v>
      </c>
      <c r="AQ1038" s="1">
        <v>22.07</v>
      </c>
      <c r="AR1038" s="1">
        <v>71.739999999999995</v>
      </c>
      <c r="AS1038" s="1">
        <v>6.3E-2</v>
      </c>
      <c r="AT1038" s="1">
        <v>19.59</v>
      </c>
      <c r="AU1038" s="1">
        <v>22.82</v>
      </c>
      <c r="AV1038" s="1">
        <v>19.899999999999999</v>
      </c>
      <c r="AW1038" s="1">
        <v>23.79</v>
      </c>
      <c r="AX1038" s="1">
        <v>0</v>
      </c>
      <c r="AY1038" s="2">
        <f>+AX1038*4*4.5/1000*5263/1000/10000*1000</f>
        <v>0</v>
      </c>
      <c r="AZ1038" s="1">
        <v>349.1</v>
      </c>
      <c r="BA1038" s="1">
        <v>30161.9</v>
      </c>
      <c r="BB1038" s="1">
        <v>32.14</v>
      </c>
      <c r="BC1038" s="1">
        <v>2.7768709999999999</v>
      </c>
      <c r="BD1038" s="2">
        <f>0.6108*EXP((U1038*17.27)/(U1038+237.3))</f>
        <v>1.3066185314034373</v>
      </c>
      <c r="BE1038" s="2">
        <f>0.6108*EXP((V1038*17.27)/(V1038+237.3))</f>
        <v>5.2779362926357001</v>
      </c>
      <c r="BF1038" s="2">
        <f>+(BE1038+BD1038)/2</f>
        <v>3.2922774120195686</v>
      </c>
      <c r="BG1038" s="2">
        <f>+((BD1038*X1038/100)+(BE1038*Y1038/100))/2</f>
        <v>2.5836193353324663</v>
      </c>
      <c r="BH1038" s="2">
        <f>+BF1038-BG1038</f>
        <v>0.70865807668710223</v>
      </c>
    </row>
    <row r="1039" spans="1:60" x14ac:dyDescent="0.2">
      <c r="A1039" s="5">
        <v>44136</v>
      </c>
      <c r="B1039" s="3">
        <v>0</v>
      </c>
      <c r="C1039" s="7">
        <v>306</v>
      </c>
      <c r="D1039" s="1">
        <v>11.48</v>
      </c>
      <c r="E1039" s="1">
        <v>15.68</v>
      </c>
      <c r="F1039" s="1">
        <v>184.51650000000001</v>
      </c>
      <c r="G1039" s="1">
        <v>33.124130000000001</v>
      </c>
      <c r="H1039" s="1">
        <v>-69.866870000000006</v>
      </c>
      <c r="I1039" s="1">
        <v>-16.281140000000001</v>
      </c>
      <c r="J1039" s="1">
        <v>23.72419</v>
      </c>
      <c r="K1039" s="1">
        <v>296.87419999999997</v>
      </c>
      <c r="L1039" s="1">
        <v>373.15820000000002</v>
      </c>
      <c r="M1039" s="1">
        <v>426.7439</v>
      </c>
      <c r="N1039" s="1">
        <v>151.39240000000001</v>
      </c>
      <c r="O1039" s="1">
        <v>-53.585740000000001</v>
      </c>
      <c r="P1039" s="2">
        <f>+G1039/F1039</f>
        <v>0.17951852544352401</v>
      </c>
      <c r="Q1039" s="1">
        <v>97.806629999999998</v>
      </c>
      <c r="R1039" s="1">
        <v>11.72</v>
      </c>
      <c r="S1039" s="1">
        <v>37.35</v>
      </c>
      <c r="T1039" s="1">
        <v>21.94</v>
      </c>
      <c r="U1039" s="1">
        <v>10.23</v>
      </c>
      <c r="V1039" s="1">
        <v>36.299999999999997</v>
      </c>
      <c r="W1039" s="1">
        <v>85.2</v>
      </c>
      <c r="X1039" s="1">
        <v>14.38</v>
      </c>
      <c r="Y1039" s="1">
        <v>91.9</v>
      </c>
      <c r="Z1039" s="1">
        <v>1.3919999999999999</v>
      </c>
      <c r="AA1039" s="1">
        <v>358.8</v>
      </c>
      <c r="AB1039" s="1">
        <v>77.900000000000006</v>
      </c>
      <c r="AC1039" s="2">
        <v>20.22</v>
      </c>
      <c r="AD1039" s="1">
        <v>18.25</v>
      </c>
      <c r="AE1039" s="1">
        <v>21.48</v>
      </c>
      <c r="AF1039" s="2">
        <v>20.91</v>
      </c>
      <c r="AG1039" s="1">
        <v>19.66</v>
      </c>
      <c r="AH1039" s="1">
        <v>21.56</v>
      </c>
      <c r="AI1039" s="2">
        <v>22.45</v>
      </c>
      <c r="AJ1039" s="1">
        <v>21.2</v>
      </c>
      <c r="AK1039" s="1">
        <v>23.05</v>
      </c>
      <c r="AL1039" s="2">
        <v>23.08</v>
      </c>
      <c r="AM1039" s="1">
        <v>21.65</v>
      </c>
      <c r="AN1039" s="1">
        <v>23.82</v>
      </c>
      <c r="AO1039" s="1">
        <v>0.29899999999999999</v>
      </c>
      <c r="AP1039" s="1">
        <v>6.5000000000000002E-2</v>
      </c>
      <c r="AQ1039" s="1">
        <v>22.36</v>
      </c>
      <c r="AR1039" s="1">
        <v>72.25</v>
      </c>
      <c r="AS1039" s="1">
        <v>6.3E-2</v>
      </c>
      <c r="AT1039" s="1">
        <v>19.239999999999998</v>
      </c>
      <c r="AU1039" s="1">
        <v>22.57</v>
      </c>
      <c r="AV1039" s="1">
        <v>19.559999999999999</v>
      </c>
      <c r="AW1039" s="1">
        <v>23.42</v>
      </c>
      <c r="AX1039" s="1">
        <v>0</v>
      </c>
      <c r="AY1039" s="2">
        <f>+AX1039*4*4.5/1000*5263/1000/10000*1000</f>
        <v>0</v>
      </c>
      <c r="AZ1039" s="1">
        <v>425.4</v>
      </c>
      <c r="BA1039" s="1">
        <v>36758.01</v>
      </c>
      <c r="BB1039" s="1">
        <v>37.1</v>
      </c>
      <c r="BC1039" s="1">
        <v>3.2056260000000001</v>
      </c>
      <c r="BD1039" s="2">
        <f>0.6108*EXP((U1039*17.27)/(U1039+237.3))</f>
        <v>1.2470171842437872</v>
      </c>
      <c r="BE1039" s="2">
        <f>0.6108*EXP((V1039*17.27)/(V1039+237.3))</f>
        <v>6.0394872679051952</v>
      </c>
      <c r="BF1039" s="2">
        <f>+(BE1039+BD1039)/2</f>
        <v>3.6432522260744911</v>
      </c>
      <c r="BG1039" s="2">
        <f>+((BD1039*X1039/100)+(BE1039*Y1039/100))/2</f>
        <v>2.8648049351495657</v>
      </c>
      <c r="BH1039" s="2">
        <f>+BF1039-BG1039</f>
        <v>0.77844729092492537</v>
      </c>
    </row>
    <row r="1040" spans="1:60" x14ac:dyDescent="0.2">
      <c r="A1040" s="5">
        <v>44137</v>
      </c>
      <c r="B1040" s="3">
        <v>0</v>
      </c>
      <c r="C1040" s="7">
        <v>307</v>
      </c>
      <c r="D1040" s="1">
        <v>11.66</v>
      </c>
      <c r="E1040" s="1">
        <v>14.75</v>
      </c>
      <c r="F1040" s="1">
        <v>186.80799999999999</v>
      </c>
      <c r="G1040" s="1">
        <v>34.154919999999997</v>
      </c>
      <c r="H1040" s="1">
        <v>-76.186490000000006</v>
      </c>
      <c r="I1040" s="1">
        <v>-18.620619999999999</v>
      </c>
      <c r="J1040" s="1">
        <v>24.878260000000001</v>
      </c>
      <c r="K1040" s="1">
        <v>298.02820000000003</v>
      </c>
      <c r="L1040" s="1">
        <v>374.0498</v>
      </c>
      <c r="M1040" s="1">
        <v>431.6157</v>
      </c>
      <c r="N1040" s="1">
        <v>152.65309999999999</v>
      </c>
      <c r="O1040" s="1">
        <v>-57.565869999999997</v>
      </c>
      <c r="P1040" s="2">
        <f>+G1040/F1040</f>
        <v>0.18283435398912251</v>
      </c>
      <c r="Q1040" s="1">
        <v>95.087230000000005</v>
      </c>
      <c r="R1040" s="1">
        <v>12.38</v>
      </c>
      <c r="S1040" s="1">
        <v>41.55</v>
      </c>
      <c r="T1040" s="1">
        <v>22.97</v>
      </c>
      <c r="U1040" s="1">
        <v>10.81</v>
      </c>
      <c r="V1040" s="1">
        <v>40.17</v>
      </c>
      <c r="W1040" s="1">
        <v>81.8</v>
      </c>
      <c r="X1040" s="1">
        <v>9.0399999999999991</v>
      </c>
      <c r="Y1040" s="1">
        <v>93.3</v>
      </c>
      <c r="Z1040" s="1">
        <v>1.417</v>
      </c>
      <c r="AA1040" s="1">
        <v>139.6</v>
      </c>
      <c r="AB1040" s="1">
        <v>85.7</v>
      </c>
      <c r="AC1040" s="2">
        <v>21.12</v>
      </c>
      <c r="AD1040" s="1">
        <v>18.670000000000002</v>
      </c>
      <c r="AE1040" s="1">
        <v>22.55</v>
      </c>
      <c r="AF1040" s="2">
        <v>21.36</v>
      </c>
      <c r="AG1040" s="1">
        <v>19.95</v>
      </c>
      <c r="AH1040" s="1">
        <v>22.16</v>
      </c>
      <c r="AI1040" s="2">
        <v>22.55</v>
      </c>
      <c r="AJ1040" s="1">
        <v>21.28</v>
      </c>
      <c r="AK1040" s="1">
        <v>23.23</v>
      </c>
      <c r="AL1040" s="2">
        <v>23.1</v>
      </c>
      <c r="AM1040" s="1">
        <v>21.6</v>
      </c>
      <c r="AN1040" s="1">
        <v>23.97</v>
      </c>
      <c r="AO1040" s="1" t="s">
        <v>0</v>
      </c>
      <c r="AP1040" s="1">
        <v>6.5000000000000002E-2</v>
      </c>
      <c r="AQ1040" s="1">
        <v>22.99</v>
      </c>
      <c r="AR1040" s="1">
        <v>73.400000000000006</v>
      </c>
      <c r="AS1040" s="1">
        <v>6.3E-2</v>
      </c>
      <c r="AT1040" s="1">
        <v>19.3</v>
      </c>
      <c r="AU1040" s="1">
        <v>22.77</v>
      </c>
      <c r="AV1040" s="1">
        <v>19.649999999999999</v>
      </c>
      <c r="AW1040" s="1">
        <v>23.41</v>
      </c>
      <c r="AX1040" s="1">
        <v>830</v>
      </c>
      <c r="AY1040" s="2">
        <f>+AX1040*4*4.5/1000*5263/1000/10000*1000</f>
        <v>7.8629219999999993</v>
      </c>
      <c r="AZ1040" s="1">
        <v>429.6</v>
      </c>
      <c r="BA1040" s="1">
        <v>37121.19</v>
      </c>
      <c r="BB1040" s="1">
        <v>37.5</v>
      </c>
      <c r="BC1040" s="1">
        <v>3.2396910000000001</v>
      </c>
      <c r="BD1040" s="2">
        <f>0.6108*EXP((U1040*17.27)/(U1040+237.3))</f>
        <v>1.2962267777991505</v>
      </c>
      <c r="BE1040" s="2">
        <f>0.6108*EXP((V1040*17.27)/(V1040+237.3))</f>
        <v>7.4427006796104846</v>
      </c>
      <c r="BF1040" s="2">
        <f>+(BE1040+BD1040)/2</f>
        <v>4.3694637287048179</v>
      </c>
      <c r="BG1040" s="2">
        <f>+((BD1040*X1040/100)+(BE1040*Y1040/100))/2</f>
        <v>3.5306093173948123</v>
      </c>
      <c r="BH1040" s="2">
        <f>+BF1040-BG1040</f>
        <v>0.8388544113100056</v>
      </c>
    </row>
    <row r="1041" spans="1:60" x14ac:dyDescent="0.2">
      <c r="A1041" s="5">
        <v>44138</v>
      </c>
      <c r="B1041" s="3">
        <v>0</v>
      </c>
      <c r="C1041" s="7">
        <v>308</v>
      </c>
      <c r="D1041" s="1">
        <v>11.54</v>
      </c>
      <c r="E1041" s="1">
        <v>16.52</v>
      </c>
      <c r="F1041" s="1">
        <v>181.60570000000001</v>
      </c>
      <c r="G1041" s="1">
        <v>32.96078</v>
      </c>
      <c r="H1041" s="1">
        <v>-71.45975</v>
      </c>
      <c r="I1041" s="1">
        <v>-17.7972</v>
      </c>
      <c r="J1041" s="1">
        <v>25.164400000000001</v>
      </c>
      <c r="K1041" s="1">
        <v>298.31439999999998</v>
      </c>
      <c r="L1041" s="1">
        <v>380.16489999999999</v>
      </c>
      <c r="M1041" s="1">
        <v>433.82749999999999</v>
      </c>
      <c r="N1041" s="1">
        <v>148.64490000000001</v>
      </c>
      <c r="O1041" s="1">
        <v>-53.662559999999999</v>
      </c>
      <c r="P1041" s="2">
        <f>+G1041/F1041</f>
        <v>0.1814963957629083</v>
      </c>
      <c r="Q1041" s="1">
        <v>94.982370000000003</v>
      </c>
      <c r="R1041" s="1">
        <v>13.97</v>
      </c>
      <c r="S1041" s="1">
        <v>39.770000000000003</v>
      </c>
      <c r="T1041" s="1">
        <v>23.34</v>
      </c>
      <c r="U1041" s="1">
        <v>12.37</v>
      </c>
      <c r="V1041" s="1">
        <v>38.32</v>
      </c>
      <c r="W1041" s="1">
        <v>80.400000000000006</v>
      </c>
      <c r="X1041" s="1">
        <v>12.44</v>
      </c>
      <c r="Y1041" s="1">
        <v>86.6</v>
      </c>
      <c r="Z1041" s="1">
        <v>1.5309999999999999</v>
      </c>
      <c r="AA1041" s="1">
        <v>117.6</v>
      </c>
      <c r="AB1041" s="1">
        <v>85.5</v>
      </c>
      <c r="AC1041" s="2">
        <v>21.3</v>
      </c>
      <c r="AD1041" s="1">
        <v>19.36</v>
      </c>
      <c r="AE1041" s="1">
        <v>22.44</v>
      </c>
      <c r="AF1041" s="2">
        <v>21.75</v>
      </c>
      <c r="AG1041" s="1">
        <v>20.48</v>
      </c>
      <c r="AH1041" s="1">
        <v>22.28</v>
      </c>
      <c r="AI1041" s="2">
        <v>22.67</v>
      </c>
      <c r="AJ1041" s="1">
        <v>21.37</v>
      </c>
      <c r="AK1041" s="1">
        <v>23.35</v>
      </c>
      <c r="AL1041" s="2">
        <v>23.11</v>
      </c>
      <c r="AM1041" s="1">
        <v>21.62</v>
      </c>
      <c r="AN1041" s="1">
        <v>23.94</v>
      </c>
      <c r="AO1041" s="1">
        <v>0.30199999999999999</v>
      </c>
      <c r="AP1041" s="1">
        <v>6.5000000000000002E-2</v>
      </c>
      <c r="AQ1041" s="1">
        <v>23.41</v>
      </c>
      <c r="AR1041" s="1">
        <v>74.12</v>
      </c>
      <c r="AS1041" s="1">
        <v>6.4000000000000001E-2</v>
      </c>
      <c r="AT1041" s="1">
        <v>19.45</v>
      </c>
      <c r="AU1041" s="1">
        <v>22.95</v>
      </c>
      <c r="AV1041" s="1">
        <v>19.82</v>
      </c>
      <c r="AW1041" s="1">
        <v>23.45</v>
      </c>
      <c r="AX1041" s="1">
        <v>0</v>
      </c>
      <c r="AY1041" s="2">
        <f>+AX1041*4*4.5/1000*5263/1000/10000*1000</f>
        <v>0</v>
      </c>
      <c r="AZ1041" s="1">
        <v>421.3</v>
      </c>
      <c r="BA1041" s="1">
        <v>36399.360000000001</v>
      </c>
      <c r="BB1041" s="1">
        <v>38.32</v>
      </c>
      <c r="BC1041" s="1">
        <v>3.3110080000000002</v>
      </c>
      <c r="BD1041" s="2">
        <f>0.6108*EXP((U1041*17.27)/(U1041+237.3))</f>
        <v>1.4371519621916751</v>
      </c>
      <c r="BE1041" s="2">
        <f>0.6108*EXP((V1041*17.27)/(V1041+237.3))</f>
        <v>6.7402495158025797</v>
      </c>
      <c r="BF1041" s="2">
        <f>+(BE1041+BD1041)/2</f>
        <v>4.0887007389971277</v>
      </c>
      <c r="BG1041" s="2">
        <f>+((BD1041*X1041/100)+(BE1041*Y1041/100))/2</f>
        <v>3.0079188923908386</v>
      </c>
      <c r="BH1041" s="2">
        <f>+BF1041-BG1041</f>
        <v>1.0807818466062891</v>
      </c>
    </row>
    <row r="1042" spans="1:60" x14ac:dyDescent="0.2">
      <c r="A1042" s="5">
        <v>44139</v>
      </c>
      <c r="B1042" s="3">
        <v>0</v>
      </c>
      <c r="C1042" s="7">
        <v>309</v>
      </c>
      <c r="D1042" s="1">
        <v>11.66</v>
      </c>
      <c r="E1042" s="1">
        <v>18.43</v>
      </c>
      <c r="F1042" s="1">
        <v>180.6275</v>
      </c>
      <c r="G1042" s="1">
        <v>32.53107</v>
      </c>
      <c r="H1042" s="1">
        <v>-71.251400000000004</v>
      </c>
      <c r="I1042" s="1">
        <v>-15.014609999999999</v>
      </c>
      <c r="J1042" s="1">
        <v>26.547940000000001</v>
      </c>
      <c r="K1042" s="1">
        <v>299.6979</v>
      </c>
      <c r="L1042" s="1">
        <v>388.24489999999997</v>
      </c>
      <c r="M1042" s="1">
        <v>444.48169999999999</v>
      </c>
      <c r="N1042" s="1">
        <v>148.09649999999999</v>
      </c>
      <c r="O1042" s="1">
        <v>-56.236789999999999</v>
      </c>
      <c r="P1042" s="2">
        <f>+G1042/F1042</f>
        <v>0.18010031695063045</v>
      </c>
      <c r="Q1042" s="1">
        <v>91.859669999999994</v>
      </c>
      <c r="R1042" s="1">
        <v>15.42</v>
      </c>
      <c r="S1042" s="1">
        <v>38.97</v>
      </c>
      <c r="T1042" s="1">
        <v>25.18</v>
      </c>
      <c r="U1042" s="1">
        <v>14.1</v>
      </c>
      <c r="V1042" s="1">
        <v>37.36</v>
      </c>
      <c r="W1042" s="1">
        <v>79.16</v>
      </c>
      <c r="X1042" s="1">
        <v>18.510000000000002</v>
      </c>
      <c r="Y1042" s="1">
        <v>83.6</v>
      </c>
      <c r="Z1042" s="1">
        <v>1.86</v>
      </c>
      <c r="AA1042" s="1">
        <v>350.8</v>
      </c>
      <c r="AB1042" s="1">
        <v>72.09</v>
      </c>
      <c r="AC1042" s="2">
        <v>22.56</v>
      </c>
      <c r="AD1042" s="1">
        <v>19.87</v>
      </c>
      <c r="AE1042" s="1">
        <v>24.7</v>
      </c>
      <c r="AF1042" s="2">
        <v>22.28</v>
      </c>
      <c r="AG1042" s="1">
        <v>20.41</v>
      </c>
      <c r="AH1042" s="1">
        <v>23.27</v>
      </c>
      <c r="AI1042" s="2">
        <v>22.73</v>
      </c>
      <c r="AJ1042" s="1">
        <v>21.65</v>
      </c>
      <c r="AK1042" s="1">
        <v>23.27</v>
      </c>
      <c r="AL1042" s="2">
        <v>23.15</v>
      </c>
      <c r="AM1042" s="1">
        <v>21.9</v>
      </c>
      <c r="AN1042" s="1">
        <v>23.79</v>
      </c>
      <c r="AO1042" s="1" t="s">
        <v>0</v>
      </c>
      <c r="AP1042" s="1">
        <v>6.6000000000000003E-2</v>
      </c>
      <c r="AQ1042" s="1">
        <v>23.84</v>
      </c>
      <c r="AR1042" s="1">
        <v>74.91</v>
      </c>
      <c r="AS1042" s="1">
        <v>6.5000000000000002E-2</v>
      </c>
      <c r="AT1042" s="1">
        <v>19.82</v>
      </c>
      <c r="AU1042" s="1">
        <v>23.19</v>
      </c>
      <c r="AV1042" s="1">
        <v>20.22</v>
      </c>
      <c r="AW1042" s="1">
        <v>23.55</v>
      </c>
      <c r="AX1042" s="1">
        <v>835</v>
      </c>
      <c r="AY1042" s="2">
        <f>+AX1042*4*4.5/1000*5263/1000/10000*1000</f>
        <v>7.9102890000000006</v>
      </c>
      <c r="AZ1042" s="1">
        <v>425.2</v>
      </c>
      <c r="BA1042" s="1">
        <v>36734.71</v>
      </c>
      <c r="BB1042" s="1">
        <v>39.06</v>
      </c>
      <c r="BC1042" s="1">
        <v>3.3749020000000001</v>
      </c>
      <c r="BD1042" s="2">
        <f>0.6108*EXP((U1042*17.27)/(U1042+237.3))</f>
        <v>1.6090084391753954</v>
      </c>
      <c r="BE1042" s="2">
        <f>0.6108*EXP((V1042*17.27)/(V1042+237.3))</f>
        <v>6.3989035249307644</v>
      </c>
      <c r="BF1042" s="2">
        <f>+(BE1042+BD1042)/2</f>
        <v>4.0039559820530801</v>
      </c>
      <c r="BG1042" s="2">
        <f>+((BD1042*X1042/100)+(BE1042*Y1042/100))/2</f>
        <v>2.8236554044667423</v>
      </c>
      <c r="BH1042" s="2">
        <f>+BF1042-BG1042</f>
        <v>1.1803005775863378</v>
      </c>
    </row>
    <row r="1043" spans="1:60" x14ac:dyDescent="0.2">
      <c r="A1043" s="5">
        <v>44140</v>
      </c>
      <c r="B1043" s="3">
        <v>0</v>
      </c>
      <c r="C1043" s="7">
        <v>310</v>
      </c>
      <c r="D1043" s="1">
        <v>11.65</v>
      </c>
      <c r="E1043" s="1">
        <v>18.420000000000002</v>
      </c>
      <c r="F1043" s="1">
        <v>164.7868</v>
      </c>
      <c r="G1043" s="1">
        <v>30.42193</v>
      </c>
      <c r="H1043" s="1">
        <v>-73.291989999999998</v>
      </c>
      <c r="I1043" s="1">
        <v>-17.81026</v>
      </c>
      <c r="J1043" s="1">
        <v>25.933949999999999</v>
      </c>
      <c r="K1043" s="1">
        <v>299.084</v>
      </c>
      <c r="L1043" s="1">
        <v>383.08010000000002</v>
      </c>
      <c r="M1043" s="1">
        <v>438.56180000000001</v>
      </c>
      <c r="N1043" s="1">
        <v>134.36490000000001</v>
      </c>
      <c r="O1043" s="1">
        <v>-55.481729999999999</v>
      </c>
      <c r="P1043" s="2">
        <f>+G1043/F1043</f>
        <v>0.18461387683964978</v>
      </c>
      <c r="Q1043" s="1">
        <v>78.883160000000004</v>
      </c>
      <c r="R1043" s="1">
        <v>13.99</v>
      </c>
      <c r="S1043" s="1">
        <v>43.12</v>
      </c>
      <c r="T1043" s="1">
        <v>24.46</v>
      </c>
      <c r="U1043" s="1">
        <v>12.89</v>
      </c>
      <c r="V1043" s="1">
        <v>41.43</v>
      </c>
      <c r="W1043" s="1">
        <v>72.89</v>
      </c>
      <c r="X1043" s="1">
        <v>9.99</v>
      </c>
      <c r="Y1043" s="1">
        <v>91.7</v>
      </c>
      <c r="Z1043" s="1">
        <v>1.399</v>
      </c>
      <c r="AA1043" s="1">
        <v>327.8</v>
      </c>
      <c r="AB1043" s="1">
        <v>84.7</v>
      </c>
      <c r="AC1043" s="2">
        <v>22.32</v>
      </c>
      <c r="AD1043" s="1">
        <v>20.37</v>
      </c>
      <c r="AE1043" s="1">
        <v>23.5</v>
      </c>
      <c r="AF1043" s="2">
        <v>22.62</v>
      </c>
      <c r="AG1043" s="1">
        <v>21.34</v>
      </c>
      <c r="AH1043" s="1">
        <v>23.23</v>
      </c>
      <c r="AI1043" s="2">
        <v>23.07</v>
      </c>
      <c r="AJ1043" s="1">
        <v>21.73</v>
      </c>
      <c r="AK1043" s="1">
        <v>23.71</v>
      </c>
      <c r="AL1043" s="2">
        <v>23.34</v>
      </c>
      <c r="AM1043" s="1">
        <v>21.73</v>
      </c>
      <c r="AN1043" s="1">
        <v>24.11</v>
      </c>
      <c r="AO1043" s="1">
        <v>0.30599999999999999</v>
      </c>
      <c r="AP1043" s="1">
        <v>6.4000000000000001E-2</v>
      </c>
      <c r="AQ1043" s="1">
        <v>24.27</v>
      </c>
      <c r="AR1043" s="1">
        <v>75.69</v>
      </c>
      <c r="AS1043" s="1">
        <v>6.4000000000000001E-2</v>
      </c>
      <c r="AT1043" s="1">
        <v>19.809999999999999</v>
      </c>
      <c r="AU1043" s="1">
        <v>22.86</v>
      </c>
      <c r="AV1043" s="1">
        <v>20.23</v>
      </c>
      <c r="AW1043" s="1">
        <v>23.07</v>
      </c>
      <c r="AX1043" s="1">
        <v>0</v>
      </c>
      <c r="AY1043" s="2">
        <f>+AX1043*4*4.5/1000*5263/1000/10000*1000</f>
        <v>0</v>
      </c>
      <c r="AZ1043" s="1">
        <v>378.3</v>
      </c>
      <c r="BA1043" s="1">
        <v>32688.65</v>
      </c>
      <c r="BB1043" s="1">
        <v>36.06</v>
      </c>
      <c r="BC1043" s="1">
        <v>3.1156839999999999</v>
      </c>
      <c r="BD1043" s="2">
        <f>0.6108*EXP((U1043*17.27)/(U1043+237.3))</f>
        <v>1.4870276666367284</v>
      </c>
      <c r="BE1043" s="2">
        <f>0.6108*EXP((V1043*17.27)/(V1043+237.3))</f>
        <v>7.9565908681413289</v>
      </c>
      <c r="BF1043" s="2">
        <f>+(BE1043+BD1043)/2</f>
        <v>4.7218092673890286</v>
      </c>
      <c r="BG1043" s="2">
        <f>+((BD1043*X1043/100)+(BE1043*Y1043/100))/2</f>
        <v>3.7223739449913045</v>
      </c>
      <c r="BH1043" s="2">
        <f>+BF1043-BG1043</f>
        <v>0.99943532239772415</v>
      </c>
    </row>
    <row r="1044" spans="1:60" x14ac:dyDescent="0.2">
      <c r="A1044" s="5">
        <v>44141</v>
      </c>
      <c r="B1044" s="3">
        <v>0</v>
      </c>
      <c r="C1044" s="7">
        <v>311</v>
      </c>
      <c r="D1044" s="1">
        <v>11.6</v>
      </c>
      <c r="E1044" s="1">
        <v>15.19</v>
      </c>
      <c r="F1044" s="1">
        <v>174.3561</v>
      </c>
      <c r="G1044" s="1">
        <v>32.500599999999999</v>
      </c>
      <c r="H1044" s="1">
        <v>-67.805059999999997</v>
      </c>
      <c r="I1044" s="1">
        <v>-12.756309999999999</v>
      </c>
      <c r="J1044" s="1">
        <v>24.768370000000001</v>
      </c>
      <c r="K1044" s="1">
        <v>297.91829999999999</v>
      </c>
      <c r="L1044" s="1">
        <v>380.83460000000002</v>
      </c>
      <c r="M1044" s="1">
        <v>435.88339999999999</v>
      </c>
      <c r="N1044" s="1">
        <v>141.85550000000001</v>
      </c>
      <c r="O1044" s="1">
        <v>-55.048760000000001</v>
      </c>
      <c r="P1044" s="2">
        <f>+G1044/F1044</f>
        <v>0.18640357291772414</v>
      </c>
      <c r="Q1044" s="1">
        <v>86.806749999999994</v>
      </c>
      <c r="R1044" s="1">
        <v>15.85</v>
      </c>
      <c r="S1044" s="1">
        <v>38.61</v>
      </c>
      <c r="T1044" s="1">
        <v>23.55</v>
      </c>
      <c r="U1044" s="1">
        <v>14.98</v>
      </c>
      <c r="V1044" s="1">
        <v>37.1</v>
      </c>
      <c r="W1044" s="1">
        <v>90</v>
      </c>
      <c r="X1044" s="1">
        <v>15.71</v>
      </c>
      <c r="Y1044" s="1">
        <v>91.9</v>
      </c>
      <c r="Z1044" s="1">
        <v>1.643</v>
      </c>
      <c r="AA1044" s="1">
        <v>162.1</v>
      </c>
      <c r="AB1044" s="1">
        <v>71.900000000000006</v>
      </c>
      <c r="AC1044" s="2">
        <v>22.85</v>
      </c>
      <c r="AD1044" s="1">
        <v>20.55</v>
      </c>
      <c r="AE1044" s="1">
        <v>24.34</v>
      </c>
      <c r="AF1044" s="2">
        <v>22.77</v>
      </c>
      <c r="AG1044" s="1">
        <v>20.93</v>
      </c>
      <c r="AH1044" s="1">
        <v>23.61</v>
      </c>
      <c r="AI1044" s="2">
        <v>23.19</v>
      </c>
      <c r="AJ1044" s="1">
        <v>21.95</v>
      </c>
      <c r="AK1044" s="1">
        <v>23.86</v>
      </c>
      <c r="AL1044" s="2">
        <v>23.48</v>
      </c>
      <c r="AM1044" s="1">
        <v>22.01</v>
      </c>
      <c r="AN1044" s="1">
        <v>24.32</v>
      </c>
      <c r="AO1044" s="1" t="s">
        <v>0</v>
      </c>
      <c r="AP1044" s="1">
        <v>6.4000000000000001E-2</v>
      </c>
      <c r="AQ1044" s="1">
        <v>24.4</v>
      </c>
      <c r="AR1044" s="1">
        <v>75.94</v>
      </c>
      <c r="AS1044" s="1">
        <v>6.4000000000000001E-2</v>
      </c>
      <c r="AT1044" s="1">
        <v>20.010000000000002</v>
      </c>
      <c r="AU1044" s="1">
        <v>22.94</v>
      </c>
      <c r="AV1044" s="1">
        <v>20.440000000000001</v>
      </c>
      <c r="AW1044" s="1">
        <v>23.12</v>
      </c>
      <c r="AX1044" s="1">
        <v>818</v>
      </c>
      <c r="AY1044" s="2">
        <f>+AX1044*4*4.5/1000*5263/1000/10000*1000</f>
        <v>7.7492412000000002</v>
      </c>
      <c r="AZ1044" s="1">
        <v>402.9</v>
      </c>
      <c r="BA1044" s="1">
        <v>34810.89</v>
      </c>
      <c r="BB1044" s="1">
        <v>37.32</v>
      </c>
      <c r="BC1044" s="1">
        <v>3.2246480000000002</v>
      </c>
      <c r="BD1044" s="2">
        <f>0.6108*EXP((U1044*17.27)/(U1044+237.3))</f>
        <v>1.7031516442646557</v>
      </c>
      <c r="BE1044" s="2">
        <f>0.6108*EXP((V1044*17.27)/(V1044+237.3))</f>
        <v>6.3090731770616983</v>
      </c>
      <c r="BF1044" s="2">
        <f>+(BE1044+BD1044)/2</f>
        <v>4.0061124106631771</v>
      </c>
      <c r="BG1044" s="2">
        <f>+((BD1044*X1044/100)+(BE1044*Y1044/100))/2</f>
        <v>3.032801686516839</v>
      </c>
      <c r="BH1044" s="2">
        <f>+BF1044-BG1044</f>
        <v>0.97331072414633812</v>
      </c>
    </row>
    <row r="1045" spans="1:60" x14ac:dyDescent="0.2">
      <c r="A1045" s="5">
        <v>44142</v>
      </c>
      <c r="B1045" s="3">
        <v>0</v>
      </c>
      <c r="C1045" s="7">
        <v>312</v>
      </c>
      <c r="D1045" s="1">
        <v>11.53</v>
      </c>
      <c r="E1045" s="1">
        <v>19.98</v>
      </c>
      <c r="F1045" s="1">
        <v>154.50129999999999</v>
      </c>
      <c r="G1045" s="1">
        <v>28.829509999999999</v>
      </c>
      <c r="H1045" s="1">
        <v>-53.515659999999997</v>
      </c>
      <c r="I1045" s="1">
        <v>-5.3785350000000003</v>
      </c>
      <c r="J1045" s="1">
        <v>24.036549999999998</v>
      </c>
      <c r="K1045" s="1">
        <v>297.1866</v>
      </c>
      <c r="L1045" s="1">
        <v>389.68810000000002</v>
      </c>
      <c r="M1045" s="1">
        <v>437.82530000000003</v>
      </c>
      <c r="N1045" s="1">
        <v>125.6718</v>
      </c>
      <c r="O1045" s="1">
        <v>-48.137120000000003</v>
      </c>
      <c r="P1045" s="2">
        <f>+G1045/F1045</f>
        <v>0.18659720015300843</v>
      </c>
      <c r="Q1045" s="1">
        <v>77.534649999999999</v>
      </c>
      <c r="R1045" s="1">
        <v>15.7</v>
      </c>
      <c r="S1045" s="1">
        <v>33.450000000000003</v>
      </c>
      <c r="T1045" s="1">
        <v>23.3</v>
      </c>
      <c r="U1045" s="1">
        <v>14.58</v>
      </c>
      <c r="V1045" s="1">
        <v>32.4</v>
      </c>
      <c r="W1045" s="1">
        <v>63.31</v>
      </c>
      <c r="X1045" s="1">
        <v>36.5</v>
      </c>
      <c r="Y1045" s="1">
        <v>96.6</v>
      </c>
      <c r="Z1045" s="1">
        <v>3.149</v>
      </c>
      <c r="AA1045" s="1">
        <v>190.1</v>
      </c>
      <c r="AB1045" s="1">
        <v>78.77</v>
      </c>
      <c r="AC1045" s="1">
        <v>22.36</v>
      </c>
      <c r="AD1045" s="1">
        <v>21</v>
      </c>
      <c r="AE1045" s="1">
        <v>23.17</v>
      </c>
      <c r="AF1045" s="1">
        <v>22.75</v>
      </c>
      <c r="AG1045" s="1">
        <v>21.8</v>
      </c>
      <c r="AH1045" s="1">
        <v>23.31</v>
      </c>
      <c r="AI1045" s="1">
        <v>23.31</v>
      </c>
      <c r="AJ1045" s="1">
        <v>22.2</v>
      </c>
      <c r="AK1045" s="1">
        <v>23.68</v>
      </c>
      <c r="AL1045" s="1">
        <v>23.52</v>
      </c>
      <c r="AM1045" s="1">
        <v>21.68</v>
      </c>
      <c r="AN1045" s="1">
        <v>24.01</v>
      </c>
      <c r="AO1045" s="1" t="s">
        <v>0</v>
      </c>
      <c r="AP1045" s="1">
        <v>6.2E-2</v>
      </c>
      <c r="AQ1045" s="1">
        <v>24.4</v>
      </c>
      <c r="AR1045" s="1">
        <v>75.92</v>
      </c>
      <c r="AS1045" s="1">
        <v>6.2E-2</v>
      </c>
      <c r="AT1045" s="1">
        <v>19.97</v>
      </c>
      <c r="AU1045" s="1">
        <v>22.24</v>
      </c>
      <c r="AV1045" s="1">
        <v>20.39</v>
      </c>
      <c r="AW1045" s="1">
        <v>22.4</v>
      </c>
      <c r="AX1045" s="1">
        <v>0</v>
      </c>
      <c r="AY1045" s="2">
        <f>+AX1045*4*4.5/1000*5263/1000/10000*1000</f>
        <v>0</v>
      </c>
      <c r="AZ1045" s="1">
        <v>358.7</v>
      </c>
      <c r="BA1045" s="1">
        <v>30993.81</v>
      </c>
      <c r="BB1045" s="1">
        <v>35.5</v>
      </c>
      <c r="BC1045" s="1">
        <v>3.06724</v>
      </c>
      <c r="BD1045" s="2">
        <f>0.6108*EXP((U1045*17.27)/(U1045+237.3))</f>
        <v>1.6597768810188067</v>
      </c>
      <c r="BE1045" s="2">
        <f>0.6108*EXP((V1045*17.27)/(V1045+237.3))</f>
        <v>4.8633111980528723</v>
      </c>
      <c r="BF1045" s="2">
        <f>+(BE1045+BD1045)/2</f>
        <v>3.2615440395358393</v>
      </c>
      <c r="BG1045" s="2">
        <f>+((BD1045*X1045/100)+(BE1045*Y1045/100))/2</f>
        <v>2.6518885894454698</v>
      </c>
      <c r="BH1045" s="2">
        <f>+BF1045-BG1045</f>
        <v>0.60965545009036948</v>
      </c>
    </row>
    <row r="1046" spans="1:60" x14ac:dyDescent="0.2">
      <c r="A1046" s="5">
        <v>44143</v>
      </c>
      <c r="B1046" s="3">
        <v>0</v>
      </c>
      <c r="C1046" s="7">
        <v>313</v>
      </c>
      <c r="D1046" s="1">
        <v>11.61</v>
      </c>
      <c r="E1046" s="1">
        <v>7.9939999999999998</v>
      </c>
      <c r="F1046" s="1">
        <v>183.8819</v>
      </c>
      <c r="G1046" s="1">
        <v>36.585630000000002</v>
      </c>
      <c r="H1046" s="1">
        <v>-75.73639</v>
      </c>
      <c r="I1046" s="1">
        <v>-7.5034539999999996</v>
      </c>
      <c r="J1046" s="1">
        <v>18.21612</v>
      </c>
      <c r="K1046" s="1">
        <v>291.36610000000002</v>
      </c>
      <c r="L1046" s="1">
        <v>333.85</v>
      </c>
      <c r="M1046" s="1">
        <v>402.0829</v>
      </c>
      <c r="N1046" s="1">
        <v>147.2962</v>
      </c>
      <c r="O1046" s="1">
        <v>-68.232929999999996</v>
      </c>
      <c r="P1046" s="2">
        <f>+G1046/F1046</f>
        <v>0.19896264939616135</v>
      </c>
      <c r="Q1046" s="1">
        <v>79.063320000000004</v>
      </c>
      <c r="R1046" s="1">
        <v>9.66</v>
      </c>
      <c r="S1046" s="1">
        <v>27.67</v>
      </c>
      <c r="T1046" s="1">
        <v>17.059999999999999</v>
      </c>
      <c r="U1046" s="1">
        <v>8.3800000000000008</v>
      </c>
      <c r="V1046" s="1">
        <v>26.96</v>
      </c>
      <c r="W1046" s="1">
        <v>87.1</v>
      </c>
      <c r="X1046" s="1">
        <v>31.81</v>
      </c>
      <c r="Y1046" s="1">
        <v>95.3</v>
      </c>
      <c r="Z1046" s="1">
        <v>1.7509999999999999</v>
      </c>
      <c r="AA1046" s="1">
        <v>287.10000000000002</v>
      </c>
      <c r="AB1046" s="1">
        <v>62.03</v>
      </c>
      <c r="AC1046" s="1">
        <v>21.83</v>
      </c>
      <c r="AD1046" s="1">
        <v>20.39</v>
      </c>
      <c r="AE1046" s="1">
        <v>22.99</v>
      </c>
      <c r="AF1046" s="1">
        <v>22.64</v>
      </c>
      <c r="AG1046" s="1">
        <v>21.64</v>
      </c>
      <c r="AH1046" s="1">
        <v>23.2</v>
      </c>
      <c r="AI1046" s="1">
        <v>23.54</v>
      </c>
      <c r="AJ1046" s="1">
        <v>22.38</v>
      </c>
      <c r="AK1046" s="1">
        <v>24.06</v>
      </c>
      <c r="AL1046" s="1">
        <v>23.78</v>
      </c>
      <c r="AM1046" s="1">
        <v>22.45</v>
      </c>
      <c r="AN1046" s="1">
        <v>24.43</v>
      </c>
      <c r="AO1046" s="1" t="s">
        <v>0</v>
      </c>
      <c r="AP1046" s="1">
        <v>6.0999999999999999E-2</v>
      </c>
      <c r="AQ1046" s="1">
        <v>23.93</v>
      </c>
      <c r="AR1046" s="1">
        <v>75.08</v>
      </c>
      <c r="AS1046" s="1">
        <v>0.06</v>
      </c>
      <c r="AT1046" s="1">
        <v>19.399999999999999</v>
      </c>
      <c r="AU1046" s="1">
        <v>21.71</v>
      </c>
      <c r="AV1046" s="1">
        <v>19.79</v>
      </c>
      <c r="AW1046" s="1">
        <v>22.04</v>
      </c>
      <c r="AX1046" s="1">
        <v>0</v>
      </c>
      <c r="AY1046" s="2">
        <f>+AX1046*4*4.5/1000*5263/1000/10000*1000</f>
        <v>0</v>
      </c>
      <c r="AZ1046" s="1">
        <v>420.2</v>
      </c>
      <c r="BA1046" s="1">
        <v>36307.86</v>
      </c>
      <c r="BB1046" s="1">
        <v>43.7</v>
      </c>
      <c r="BC1046" s="1">
        <v>3.775372</v>
      </c>
      <c r="BD1046" s="2">
        <f>0.6108*EXP((U1046*17.27)/(U1046+237.3))</f>
        <v>1.1008513287420025</v>
      </c>
      <c r="BE1046" s="2">
        <f>0.6108*EXP((V1046*17.27)/(V1046+237.3))</f>
        <v>3.5569819732584205</v>
      </c>
      <c r="BF1046" s="2">
        <f>+(BE1046+BD1046)/2</f>
        <v>2.3289166510002115</v>
      </c>
      <c r="BG1046" s="2">
        <f>+((BD1046*X1046/100)+(BE1046*Y1046/100))/2</f>
        <v>1.8699923140940529</v>
      </c>
      <c r="BH1046" s="2">
        <f>+BF1046-BG1046</f>
        <v>0.45892433690615864</v>
      </c>
    </row>
    <row r="1047" spans="1:60" x14ac:dyDescent="0.2">
      <c r="A1047" s="5">
        <v>44144</v>
      </c>
      <c r="B1047" s="3">
        <v>0</v>
      </c>
      <c r="C1047" s="7">
        <v>314</v>
      </c>
      <c r="D1047" s="1">
        <v>11.41</v>
      </c>
      <c r="E1047" s="1">
        <v>7.3419999999999996</v>
      </c>
      <c r="F1047" s="1">
        <v>169.76660000000001</v>
      </c>
      <c r="G1047" s="1">
        <v>33.030110000000001</v>
      </c>
      <c r="H1047" s="1">
        <v>-65.980369999999994</v>
      </c>
      <c r="I1047" s="1">
        <v>-5.5098469999999997</v>
      </c>
      <c r="J1047" s="1">
        <v>16.25994</v>
      </c>
      <c r="K1047" s="1">
        <v>289.40989999999999</v>
      </c>
      <c r="L1047" s="1">
        <v>333.08159999999998</v>
      </c>
      <c r="M1047" s="1">
        <v>393.55220000000003</v>
      </c>
      <c r="N1047" s="1">
        <v>136.73650000000001</v>
      </c>
      <c r="O1047" s="1">
        <v>-60.47052</v>
      </c>
      <c r="P1047" s="2">
        <f>+G1047/F1047</f>
        <v>0.1945618867315479</v>
      </c>
      <c r="Q1047" s="1">
        <v>76.266019999999997</v>
      </c>
      <c r="R1047" s="1">
        <v>7.6139999999999999</v>
      </c>
      <c r="S1047" s="1">
        <v>26.67</v>
      </c>
      <c r="T1047" s="1">
        <v>15.35</v>
      </c>
      <c r="U1047" s="1">
        <v>6.7160000000000002</v>
      </c>
      <c r="V1047" s="1">
        <v>26.32</v>
      </c>
      <c r="W1047" s="1">
        <v>87</v>
      </c>
      <c r="X1047" s="1">
        <v>28.21</v>
      </c>
      <c r="Y1047" s="1">
        <v>91.9</v>
      </c>
      <c r="Z1047" s="1">
        <v>1.7569999999999999</v>
      </c>
      <c r="AA1047" s="1">
        <v>354.2</v>
      </c>
      <c r="AB1047" s="1">
        <v>61.74</v>
      </c>
      <c r="AC1047" s="1">
        <v>20</v>
      </c>
      <c r="AD1047" s="1">
        <v>18.34</v>
      </c>
      <c r="AE1047" s="1">
        <v>21.12</v>
      </c>
      <c r="AF1047" s="1">
        <v>21.41</v>
      </c>
      <c r="AG1047" s="1">
        <v>20.3</v>
      </c>
      <c r="AH1047" s="1">
        <v>22.31</v>
      </c>
      <c r="AI1047" s="1">
        <v>23.24</v>
      </c>
      <c r="AJ1047" s="1">
        <v>22.15</v>
      </c>
      <c r="AK1047" s="1">
        <v>23.58</v>
      </c>
      <c r="AL1047" s="1">
        <v>23.66</v>
      </c>
      <c r="AM1047" s="1">
        <v>22.36</v>
      </c>
      <c r="AN1047" s="1">
        <v>24.19</v>
      </c>
      <c r="AO1047" s="1" t="s">
        <v>0</v>
      </c>
      <c r="AP1047" s="1">
        <v>5.8999999999999997E-2</v>
      </c>
      <c r="AQ1047" s="1">
        <v>22.1</v>
      </c>
      <c r="AR1047" s="1">
        <v>71.81</v>
      </c>
      <c r="AS1047" s="1">
        <v>5.7000000000000002E-2</v>
      </c>
      <c r="AT1047" s="1">
        <v>19.03</v>
      </c>
      <c r="AU1047" s="1">
        <v>20.5</v>
      </c>
      <c r="AV1047" s="1">
        <v>19.329999999999998</v>
      </c>
      <c r="AW1047" s="1">
        <v>21.37</v>
      </c>
      <c r="AX1047" s="1">
        <v>60.71</v>
      </c>
      <c r="AY1047" s="2">
        <f>+AX1047*4*4.5/1000*5263/1000/10000*1000</f>
        <v>0.57513011399999991</v>
      </c>
      <c r="AZ1047" s="1">
        <v>388.9</v>
      </c>
      <c r="BA1047" s="1">
        <v>33596.68</v>
      </c>
      <c r="BB1047" s="1">
        <v>44.45</v>
      </c>
      <c r="BC1047" s="1">
        <v>3.840589</v>
      </c>
      <c r="BD1047" s="2">
        <f>0.6108*EXP((U1047*17.27)/(U1047+237.3))</f>
        <v>0.98248794804680473</v>
      </c>
      <c r="BE1047" s="2">
        <f>0.6108*EXP((V1047*17.27)/(V1047+237.3))</f>
        <v>3.4255527101704848</v>
      </c>
      <c r="BF1047" s="2">
        <f>+(BE1047+BD1047)/2</f>
        <v>2.2040203291086446</v>
      </c>
      <c r="BG1047" s="2">
        <f>+((BD1047*X1047/100)+(BE1047*Y1047/100))/2</f>
        <v>1.7126213953953398</v>
      </c>
      <c r="BH1047" s="2">
        <f>+BF1047-BG1047</f>
        <v>0.4913989337133049</v>
      </c>
    </row>
    <row r="1048" spans="1:60" x14ac:dyDescent="0.2">
      <c r="A1048" s="5">
        <v>44145</v>
      </c>
      <c r="B1048" s="3">
        <v>0</v>
      </c>
      <c r="C1048" s="7">
        <v>315</v>
      </c>
      <c r="D1048" s="1">
        <v>11.53</v>
      </c>
      <c r="E1048" s="1">
        <v>7.24</v>
      </c>
      <c r="F1048" s="1">
        <v>184.5147</v>
      </c>
      <c r="G1048" s="1">
        <v>37.262030000000003</v>
      </c>
      <c r="H1048" s="1">
        <v>-79.389719999999997</v>
      </c>
      <c r="I1048" s="1">
        <v>-5.5477249999999998</v>
      </c>
      <c r="J1048" s="1">
        <v>14.80321</v>
      </c>
      <c r="K1048" s="1">
        <v>287.95319999999998</v>
      </c>
      <c r="L1048" s="1">
        <v>312.11410000000001</v>
      </c>
      <c r="M1048" s="1">
        <v>385.95620000000002</v>
      </c>
      <c r="N1048" s="1">
        <v>147.2527</v>
      </c>
      <c r="O1048" s="1">
        <v>-73.841999999999999</v>
      </c>
      <c r="P1048" s="2">
        <f>+G1048/F1048</f>
        <v>0.20194613220518476</v>
      </c>
      <c r="Q1048" s="1">
        <v>73.410709999999995</v>
      </c>
      <c r="R1048" s="1">
        <v>3.9380000000000002</v>
      </c>
      <c r="S1048" s="1">
        <v>26.4</v>
      </c>
      <c r="T1048" s="1">
        <v>13.81</v>
      </c>
      <c r="U1048" s="1">
        <v>3.3639999999999999</v>
      </c>
      <c r="V1048" s="1">
        <v>25.58</v>
      </c>
      <c r="W1048" s="1">
        <v>81.599999999999994</v>
      </c>
      <c r="X1048" s="1">
        <v>21.62</v>
      </c>
      <c r="Y1048" s="1">
        <v>98.1</v>
      </c>
      <c r="Z1048" s="1">
        <v>1.794</v>
      </c>
      <c r="AA1048" s="1">
        <v>311.60000000000002</v>
      </c>
      <c r="AB1048" s="1">
        <v>60.25</v>
      </c>
      <c r="AC1048" s="1">
        <v>18.760000000000002</v>
      </c>
      <c r="AD1048" s="1">
        <v>16.38</v>
      </c>
      <c r="AE1048" s="1">
        <v>20.3</v>
      </c>
      <c r="AF1048" s="1">
        <v>20.29</v>
      </c>
      <c r="AG1048" s="1">
        <v>19.010000000000002</v>
      </c>
      <c r="AH1048" s="1">
        <v>21.42</v>
      </c>
      <c r="AI1048" s="1">
        <v>22.68</v>
      </c>
      <c r="AJ1048" s="1">
        <v>21.45</v>
      </c>
      <c r="AK1048" s="1">
        <v>23.27</v>
      </c>
      <c r="AL1048" s="1">
        <v>23.3</v>
      </c>
      <c r="AM1048" s="1">
        <v>21.86</v>
      </c>
      <c r="AN1048" s="1">
        <v>23.87</v>
      </c>
      <c r="AO1048" s="1">
        <v>0.29299999999999998</v>
      </c>
      <c r="AP1048" s="1">
        <v>5.8999999999999997E-2</v>
      </c>
      <c r="AQ1048" s="1">
        <v>20.96</v>
      </c>
      <c r="AR1048" s="1">
        <v>69.73</v>
      </c>
      <c r="AS1048" s="1">
        <v>5.5E-2</v>
      </c>
      <c r="AT1048" s="1">
        <v>18.78</v>
      </c>
      <c r="AU1048" s="1">
        <v>19.89</v>
      </c>
      <c r="AV1048" s="1">
        <v>19.03</v>
      </c>
      <c r="AW1048" s="1">
        <v>21.1</v>
      </c>
      <c r="AX1048" s="1">
        <v>822</v>
      </c>
      <c r="AY1048" s="2">
        <f>+AX1048*4*4.5/1000*5263/1000/10000*1000</f>
        <v>7.7871347999999996</v>
      </c>
      <c r="AZ1048" s="1">
        <v>416.9</v>
      </c>
      <c r="BA1048" s="1">
        <v>36017.9</v>
      </c>
      <c r="BB1048" s="1">
        <v>46.18</v>
      </c>
      <c r="BC1048" s="1">
        <v>3.9903019999999998</v>
      </c>
      <c r="BD1048" s="2">
        <f>0.6108*EXP((U1048*17.27)/(U1048+237.3))</f>
        <v>0.77756678187751371</v>
      </c>
      <c r="BE1048" s="2">
        <f>0.6108*EXP((V1048*17.27)/(V1048+237.3))</f>
        <v>3.2788802251856577</v>
      </c>
      <c r="BF1048" s="2">
        <f>+(BE1048+BD1048)/2</f>
        <v>2.0282235035315859</v>
      </c>
      <c r="BG1048" s="2">
        <f>+((BD1048*X1048/100)+(BE1048*Y1048/100))/2</f>
        <v>1.6923457195745242</v>
      </c>
      <c r="BH1048" s="2">
        <f>+BF1048-BG1048</f>
        <v>0.33587778395706169</v>
      </c>
    </row>
    <row r="1049" spans="1:60" x14ac:dyDescent="0.2">
      <c r="A1049" s="5">
        <v>44146</v>
      </c>
      <c r="B1049" s="3">
        <v>0</v>
      </c>
      <c r="C1049" s="7">
        <v>316</v>
      </c>
      <c r="D1049" s="1">
        <v>11.31</v>
      </c>
      <c r="E1049" s="1">
        <v>5.2679999999999998</v>
      </c>
      <c r="F1049" s="1">
        <v>184.3158</v>
      </c>
      <c r="G1049" s="1">
        <v>36.628509999999999</v>
      </c>
      <c r="H1049" s="1">
        <v>-82.218739999999997</v>
      </c>
      <c r="I1049" s="1">
        <v>-10.17867</v>
      </c>
      <c r="J1049" s="1">
        <v>14.69858</v>
      </c>
      <c r="K1049" s="1">
        <v>287.8485</v>
      </c>
      <c r="L1049" s="1">
        <v>309.26519999999999</v>
      </c>
      <c r="M1049" s="1">
        <v>381.30520000000001</v>
      </c>
      <c r="N1049" s="1">
        <v>147.68729999999999</v>
      </c>
      <c r="O1049" s="1">
        <v>-72.040080000000003</v>
      </c>
      <c r="P1049" s="2">
        <f>+G1049/F1049</f>
        <v>0.19872691326516773</v>
      </c>
      <c r="Q1049" s="1">
        <v>75.64725</v>
      </c>
      <c r="R1049" s="1">
        <v>2.9609999999999999</v>
      </c>
      <c r="S1049" s="1">
        <v>28.01</v>
      </c>
      <c r="T1049" s="1">
        <v>13.2</v>
      </c>
      <c r="U1049" s="1">
        <v>2.2930000000000001</v>
      </c>
      <c r="V1049" s="1">
        <v>27.87</v>
      </c>
      <c r="W1049" s="1">
        <v>86.7</v>
      </c>
      <c r="X1049" s="1">
        <v>14.31</v>
      </c>
      <c r="Y1049" s="1">
        <v>93.3</v>
      </c>
      <c r="Z1049" s="1">
        <v>1.24</v>
      </c>
      <c r="AA1049" s="1">
        <v>301.89999999999998</v>
      </c>
      <c r="AB1049" s="1">
        <v>90.3</v>
      </c>
      <c r="AC1049" s="1">
        <v>17.93</v>
      </c>
      <c r="AD1049" s="1">
        <v>15.82</v>
      </c>
      <c r="AE1049" s="1">
        <v>19.170000000000002</v>
      </c>
      <c r="AF1049" s="1">
        <v>19.46</v>
      </c>
      <c r="AG1049" s="1">
        <v>18.12</v>
      </c>
      <c r="AH1049" s="1">
        <v>20.34</v>
      </c>
      <c r="AI1049" s="1">
        <v>22.04</v>
      </c>
      <c r="AJ1049" s="1">
        <v>20.63</v>
      </c>
      <c r="AK1049" s="1">
        <v>22.69</v>
      </c>
      <c r="AL1049" s="1">
        <v>22.83</v>
      </c>
      <c r="AM1049" s="1">
        <v>21.2</v>
      </c>
      <c r="AN1049" s="1">
        <v>23.66</v>
      </c>
      <c r="AO1049" s="1">
        <v>0.29699999999999999</v>
      </c>
      <c r="AP1049" s="1">
        <v>5.8999999999999997E-2</v>
      </c>
      <c r="AQ1049" s="1">
        <v>20.07</v>
      </c>
      <c r="AR1049" s="1">
        <v>68.12</v>
      </c>
      <c r="AS1049" s="1">
        <v>5.5E-2</v>
      </c>
      <c r="AT1049" s="1">
        <v>19.059999999999999</v>
      </c>
      <c r="AU1049" s="1">
        <v>19.73</v>
      </c>
      <c r="AV1049" s="1">
        <v>19.27</v>
      </c>
      <c r="AW1049" s="1">
        <v>21.21</v>
      </c>
      <c r="AX1049" s="1">
        <v>0</v>
      </c>
      <c r="AY1049" s="2">
        <f>+AX1049*4*4.5/1000*5263/1000/10000*1000</f>
        <v>0</v>
      </c>
      <c r="AZ1049" s="1">
        <v>415.7</v>
      </c>
      <c r="BA1049" s="1">
        <v>35919.56</v>
      </c>
      <c r="BB1049" s="1">
        <v>53.09</v>
      </c>
      <c r="BC1049" s="1">
        <v>4.5866499999999997</v>
      </c>
      <c r="BD1049" s="2">
        <f>0.6108*EXP((U1049*17.27)/(U1049+237.3))</f>
        <v>0.72057558790065201</v>
      </c>
      <c r="BE1049" s="2">
        <f>0.6108*EXP((V1049*17.27)/(V1049+237.3))</f>
        <v>3.7514128176625134</v>
      </c>
      <c r="BF1049" s="2">
        <f>+(BE1049+BD1049)/2</f>
        <v>2.2359942027815829</v>
      </c>
      <c r="BG1049" s="2">
        <f>+((BD1049*X1049/100)+(BE1049*Y1049/100))/2</f>
        <v>1.801591262753854</v>
      </c>
      <c r="BH1049" s="2">
        <f>+BF1049-BG1049</f>
        <v>0.43440294002772895</v>
      </c>
    </row>
    <row r="1050" spans="1:60" s="7" customFormat="1" x14ac:dyDescent="0.2">
      <c r="A1050" s="5">
        <v>44147</v>
      </c>
      <c r="B1050" s="9">
        <v>0</v>
      </c>
      <c r="C1050" s="7">
        <v>317</v>
      </c>
      <c r="D1050" s="2">
        <v>11.62</v>
      </c>
      <c r="E1050" s="2">
        <v>6.9989999999999997</v>
      </c>
      <c r="F1050" s="2">
        <v>178.83600000000001</v>
      </c>
      <c r="G1050" s="2">
        <v>34.920720000000003</v>
      </c>
      <c r="H1050" s="2">
        <v>-78.241389999999996</v>
      </c>
      <c r="I1050" s="2">
        <v>-9.6287260000000003</v>
      </c>
      <c r="J1050" s="2">
        <v>15.31396</v>
      </c>
      <c r="K1050" s="2">
        <v>288.464</v>
      </c>
      <c r="L1050" s="2">
        <v>316.8854</v>
      </c>
      <c r="M1050" s="2">
        <v>385.49810000000002</v>
      </c>
      <c r="N1050" s="2">
        <v>143.9153</v>
      </c>
      <c r="O1050" s="2">
        <v>-68.612660000000005</v>
      </c>
      <c r="P1050" s="2">
        <f>+G1050/F1050</f>
        <v>0.19526672482050594</v>
      </c>
      <c r="Q1050" s="2">
        <v>75.302629999999994</v>
      </c>
      <c r="R1050" s="2">
        <v>3.2709999999999999</v>
      </c>
      <c r="S1050" s="2">
        <v>29.91</v>
      </c>
      <c r="T1050" s="2">
        <v>13.79</v>
      </c>
      <c r="U1050" s="2">
        <v>2.3740000000000001</v>
      </c>
      <c r="V1050" s="2">
        <v>28.76</v>
      </c>
      <c r="W1050" s="2">
        <v>84.3</v>
      </c>
      <c r="X1050" s="2">
        <v>14.72</v>
      </c>
      <c r="Y1050" s="2">
        <v>92</v>
      </c>
      <c r="Z1050" s="2">
        <v>1.2589999999999999</v>
      </c>
      <c r="AA1050" s="2">
        <v>155.4</v>
      </c>
      <c r="AB1050" s="2">
        <v>77.930000000000007</v>
      </c>
      <c r="AC1050" s="2">
        <v>17.29</v>
      </c>
      <c r="AD1050" s="2">
        <v>15.08</v>
      </c>
      <c r="AE1050" s="2">
        <v>18.45</v>
      </c>
      <c r="AF1050" s="2">
        <v>18.78</v>
      </c>
      <c r="AG1050" s="2">
        <v>17.38</v>
      </c>
      <c r="AH1050" s="2">
        <v>19.54</v>
      </c>
      <c r="AI1050" s="2">
        <v>21.43</v>
      </c>
      <c r="AJ1050" s="2">
        <v>20.02</v>
      </c>
      <c r="AK1050" s="2">
        <v>21.93</v>
      </c>
      <c r="AL1050" s="2">
        <v>22.28</v>
      </c>
      <c r="AM1050" s="2">
        <v>20.66</v>
      </c>
      <c r="AN1050" s="2">
        <v>22.91</v>
      </c>
      <c r="AO1050" s="2" t="s">
        <v>0</v>
      </c>
      <c r="AP1050" s="2">
        <v>5.8000000000000003E-2</v>
      </c>
      <c r="AQ1050" s="2">
        <v>19.39</v>
      </c>
      <c r="AR1050" s="2">
        <v>66.91</v>
      </c>
      <c r="AS1050" s="2">
        <v>5.3999999999999999E-2</v>
      </c>
      <c r="AT1050" s="2">
        <v>18.829999999999998</v>
      </c>
      <c r="AU1050" s="2">
        <v>19.260000000000002</v>
      </c>
      <c r="AV1050" s="2">
        <v>19.02</v>
      </c>
      <c r="AW1050" s="2">
        <v>20.91</v>
      </c>
      <c r="AX1050" s="2">
        <v>0</v>
      </c>
      <c r="AY1050" s="2">
        <f>+AX1050*4*4.5/1000*5263/1000/10000*1000</f>
        <v>0</v>
      </c>
      <c r="AZ1050" s="2">
        <v>407.9</v>
      </c>
      <c r="BA1050" s="2">
        <v>35243.910000000003</v>
      </c>
      <c r="BB1050" s="2">
        <v>51.94</v>
      </c>
      <c r="BC1050" s="2">
        <v>4.4872810000000003</v>
      </c>
      <c r="BD1050" s="2">
        <f>0.6108*EXP((U1050*17.27)/(U1050+237.3))</f>
        <v>0.72475307826220137</v>
      </c>
      <c r="BE1050" s="2">
        <f>0.6108*EXP((V1050*17.27)/(V1050+237.3))</f>
        <v>3.9504551570875677</v>
      </c>
      <c r="BF1050" s="2">
        <f>+(BE1050+BD1050)/2</f>
        <v>2.3376041176748847</v>
      </c>
      <c r="BG1050" s="2">
        <f>+((BD1050*X1050/100)+(BE1050*Y1050/100))/2</f>
        <v>1.8705511988203793</v>
      </c>
      <c r="BH1050" s="2">
        <f>+BF1050-BG1050</f>
        <v>0.46705291885450539</v>
      </c>
    </row>
    <row r="1051" spans="1:60" x14ac:dyDescent="0.2">
      <c r="A1051" s="5">
        <v>44148</v>
      </c>
      <c r="B1051" s="3">
        <v>0</v>
      </c>
      <c r="C1051" s="7">
        <v>318</v>
      </c>
      <c r="D1051" s="1">
        <v>11.43</v>
      </c>
      <c r="E1051" s="1">
        <v>7.1879999999999997</v>
      </c>
      <c r="F1051" s="1">
        <v>177.43819999999999</v>
      </c>
      <c r="G1051" s="1">
        <v>34.85492</v>
      </c>
      <c r="H1051" s="1">
        <v>-77.270740000000004</v>
      </c>
      <c r="I1051" s="1">
        <v>-9.5394299999999994</v>
      </c>
      <c r="J1051" s="1">
        <v>15.825139999999999</v>
      </c>
      <c r="K1051" s="1">
        <v>288.9751</v>
      </c>
      <c r="L1051" s="1">
        <v>320.29640000000001</v>
      </c>
      <c r="M1051" s="1">
        <v>388.02769999999998</v>
      </c>
      <c r="N1051" s="1">
        <v>142.58330000000001</v>
      </c>
      <c r="O1051" s="1">
        <v>-67.731309999999993</v>
      </c>
      <c r="P1051" s="2">
        <f>+G1051/F1051</f>
        <v>0.19643413875929761</v>
      </c>
      <c r="Q1051" s="1">
        <v>74.851939999999999</v>
      </c>
      <c r="R1051" s="1">
        <v>5.0830000000000002</v>
      </c>
      <c r="S1051" s="1">
        <v>29.09</v>
      </c>
      <c r="T1051" s="1">
        <v>14.38</v>
      </c>
      <c r="U1051" s="1">
        <v>4.1820000000000004</v>
      </c>
      <c r="V1051" s="1">
        <v>28.2</v>
      </c>
      <c r="W1051" s="1">
        <v>94.6</v>
      </c>
      <c r="X1051" s="1">
        <v>15.74</v>
      </c>
      <c r="Y1051" s="1">
        <v>94.9</v>
      </c>
      <c r="Z1051" s="1">
        <v>1.2569999999999999</v>
      </c>
      <c r="AA1051" s="1">
        <v>105.1</v>
      </c>
      <c r="AB1051" s="1">
        <v>99.1</v>
      </c>
      <c r="AC1051" s="1">
        <v>17.579999999999998</v>
      </c>
      <c r="AD1051" s="1">
        <v>14.55</v>
      </c>
      <c r="AE1051" s="1">
        <v>19.100000000000001</v>
      </c>
      <c r="AF1051" s="1">
        <v>18.37</v>
      </c>
      <c r="AG1051" s="1">
        <v>16.510000000000002</v>
      </c>
      <c r="AH1051" s="1">
        <v>19.05</v>
      </c>
      <c r="AI1051" s="1">
        <v>20.9</v>
      </c>
      <c r="AJ1051" s="1">
        <v>19.61</v>
      </c>
      <c r="AK1051" s="1">
        <v>21.4</v>
      </c>
      <c r="AL1051" s="1">
        <v>21.82</v>
      </c>
      <c r="AM1051" s="1">
        <v>20.29</v>
      </c>
      <c r="AN1051" s="1">
        <v>22.57</v>
      </c>
      <c r="AO1051" s="1" t="s">
        <v>0</v>
      </c>
      <c r="AP1051" s="1">
        <v>5.8999999999999997E-2</v>
      </c>
      <c r="AQ1051" s="1">
        <v>19.29</v>
      </c>
      <c r="AR1051" s="1">
        <v>66.709999999999994</v>
      </c>
      <c r="AS1051" s="1">
        <v>5.3999999999999999E-2</v>
      </c>
      <c r="AT1051" s="1">
        <v>19.12</v>
      </c>
      <c r="AU1051" s="1">
        <v>19.38</v>
      </c>
      <c r="AV1051" s="1">
        <v>19.3</v>
      </c>
      <c r="AW1051" s="1">
        <v>21.08</v>
      </c>
      <c r="AX1051" s="1">
        <v>814</v>
      </c>
      <c r="AY1051" s="2">
        <f>+AX1051*4*4.5/1000*5263/1000/10000*1000</f>
        <v>7.711347599999999</v>
      </c>
      <c r="AZ1051" s="1">
        <v>407.1</v>
      </c>
      <c r="BA1051" s="1">
        <v>35170.07</v>
      </c>
      <c r="BB1051" s="1">
        <v>52.65</v>
      </c>
      <c r="BC1051" s="1">
        <v>4.5489369999999996</v>
      </c>
      <c r="BD1051" s="2">
        <f>0.6108*EXP((U1051*17.27)/(U1051+237.3))</f>
        <v>0.82373797378253943</v>
      </c>
      <c r="BE1051" s="2">
        <f>0.6108*EXP((V1051*17.27)/(V1051+237.3))</f>
        <v>3.8241720180540506</v>
      </c>
      <c r="BF1051" s="2">
        <f>+(BE1051+BD1051)/2</f>
        <v>2.323954995918295</v>
      </c>
      <c r="BG1051" s="2">
        <f>+((BD1051*X1051/100)+(BE1051*Y1051/100))/2</f>
        <v>1.879397801103333</v>
      </c>
      <c r="BH1051" s="2">
        <f>+BF1051-BG1051</f>
        <v>0.44455719481496203</v>
      </c>
    </row>
    <row r="1052" spans="1:60" x14ac:dyDescent="0.2">
      <c r="A1052" s="5">
        <v>44149</v>
      </c>
      <c r="B1052" s="3">
        <v>0</v>
      </c>
      <c r="C1052" s="7">
        <v>319</v>
      </c>
      <c r="D1052" s="1">
        <v>11.59</v>
      </c>
      <c r="E1052" s="1">
        <v>8.1199999999999992</v>
      </c>
      <c r="F1052" s="1">
        <v>175.24080000000001</v>
      </c>
      <c r="G1052" s="1">
        <v>34.203099999999999</v>
      </c>
      <c r="H1052" s="1">
        <v>-77.896630000000002</v>
      </c>
      <c r="I1052" s="1">
        <v>-10.885490000000001</v>
      </c>
      <c r="J1052" s="1">
        <v>17.179279999999999</v>
      </c>
      <c r="K1052" s="1">
        <v>290.32929999999999</v>
      </c>
      <c r="L1052" s="1">
        <v>327.51760000000002</v>
      </c>
      <c r="M1052" s="1">
        <v>394.52870000000001</v>
      </c>
      <c r="N1052" s="1">
        <v>141.0377</v>
      </c>
      <c r="O1052" s="1">
        <v>-67.011129999999994</v>
      </c>
      <c r="P1052" s="2">
        <f>+G1052/F1052</f>
        <v>0.19517772116995585</v>
      </c>
      <c r="Q1052" s="1">
        <v>74.026539999999997</v>
      </c>
      <c r="R1052" s="1">
        <v>5.3579999999999997</v>
      </c>
      <c r="S1052" s="1">
        <v>31.83</v>
      </c>
      <c r="T1052" s="1">
        <v>15.95</v>
      </c>
      <c r="U1052" s="1">
        <v>4.3019999999999996</v>
      </c>
      <c r="V1052" s="1">
        <v>31.03</v>
      </c>
      <c r="W1052" s="1">
        <v>82.8</v>
      </c>
      <c r="X1052" s="1">
        <v>15.79</v>
      </c>
      <c r="Y1052" s="1">
        <v>98.5</v>
      </c>
      <c r="Z1052" s="1">
        <v>1.2170000000000001</v>
      </c>
      <c r="AA1052" s="1">
        <v>35.85</v>
      </c>
      <c r="AB1052" s="1">
        <v>81.8</v>
      </c>
      <c r="AC1052" s="1">
        <v>17.37</v>
      </c>
      <c r="AD1052" s="1">
        <v>15.23</v>
      </c>
      <c r="AE1052" s="1">
        <v>18.52</v>
      </c>
      <c r="AF1052" s="1">
        <v>18.420000000000002</v>
      </c>
      <c r="AG1052" s="1">
        <v>17.04</v>
      </c>
      <c r="AH1052" s="1">
        <v>18.940000000000001</v>
      </c>
      <c r="AI1052" s="1">
        <v>20.54</v>
      </c>
      <c r="AJ1052" s="1">
        <v>19.149999999999999</v>
      </c>
      <c r="AK1052" s="1">
        <v>21.24</v>
      </c>
      <c r="AL1052" s="1">
        <v>21.4</v>
      </c>
      <c r="AM1052" s="1">
        <v>19.8</v>
      </c>
      <c r="AN1052" s="1">
        <v>22.3</v>
      </c>
      <c r="AO1052" s="1" t="s">
        <v>0</v>
      </c>
      <c r="AP1052" s="1">
        <v>5.8999999999999997E-2</v>
      </c>
      <c r="AQ1052" s="1">
        <v>19.29</v>
      </c>
      <c r="AR1052" s="1">
        <v>66.709999999999994</v>
      </c>
      <c r="AS1052" s="1">
        <v>5.3999999999999999E-2</v>
      </c>
      <c r="AT1052" s="1">
        <v>19.48</v>
      </c>
      <c r="AU1052" s="1">
        <v>19.350000000000001</v>
      </c>
      <c r="AV1052" s="1">
        <v>19.66</v>
      </c>
      <c r="AW1052" s="1">
        <v>21.04</v>
      </c>
      <c r="AX1052" s="1">
        <v>0</v>
      </c>
      <c r="AY1052" s="2">
        <f>+AX1052*4*4.5/1000*5263/1000/10000*1000</f>
        <v>0</v>
      </c>
      <c r="AZ1052" s="1">
        <v>403.2</v>
      </c>
      <c r="BA1052" s="1">
        <v>34838.839999999997</v>
      </c>
      <c r="BB1052" s="1">
        <v>50.96</v>
      </c>
      <c r="BC1052" s="1">
        <v>4.4030860000000001</v>
      </c>
      <c r="BD1052" s="2">
        <f>0.6108*EXP((U1052*17.27)/(U1052+237.3))</f>
        <v>0.83071076692807433</v>
      </c>
      <c r="BE1052" s="2">
        <f>0.6108*EXP((V1052*17.27)/(V1052+237.3))</f>
        <v>4.5002709796552631</v>
      </c>
      <c r="BF1052" s="2">
        <f>+(BE1052+BD1052)/2</f>
        <v>2.6654908732916689</v>
      </c>
      <c r="BG1052" s="2">
        <f>+((BD1052*X1052/100)+(BE1052*Y1052/100))/2</f>
        <v>2.2819680725291889</v>
      </c>
      <c r="BH1052" s="2">
        <f>+BF1052-BG1052</f>
        <v>0.38352280076248002</v>
      </c>
    </row>
    <row r="1053" spans="1:60" x14ac:dyDescent="0.2">
      <c r="A1053" s="5">
        <v>44150</v>
      </c>
      <c r="B1053" s="3">
        <v>0</v>
      </c>
      <c r="C1053" s="7">
        <v>320</v>
      </c>
      <c r="D1053" s="1">
        <v>11.58</v>
      </c>
      <c r="E1053" s="1">
        <v>11.02</v>
      </c>
      <c r="F1053" s="1">
        <v>175.3004</v>
      </c>
      <c r="G1053" s="1">
        <v>34.821860000000001</v>
      </c>
      <c r="H1053" s="1">
        <v>-76.537970000000001</v>
      </c>
      <c r="I1053" s="1">
        <v>-11.56845</v>
      </c>
      <c r="J1053" s="1">
        <v>19.69736</v>
      </c>
      <c r="K1053" s="1">
        <v>292.84739999999999</v>
      </c>
      <c r="L1053" s="1">
        <v>343.2038</v>
      </c>
      <c r="M1053" s="1">
        <v>408.17329999999998</v>
      </c>
      <c r="N1053" s="1">
        <v>140.4785</v>
      </c>
      <c r="O1053" s="1">
        <v>-64.969520000000003</v>
      </c>
      <c r="P1053" s="2">
        <f>+G1053/F1053</f>
        <v>0.1986410755480307</v>
      </c>
      <c r="Q1053" s="1">
        <v>75.509029999999996</v>
      </c>
      <c r="R1053" s="1">
        <v>6.8470000000000004</v>
      </c>
      <c r="S1053" s="1">
        <v>33.94</v>
      </c>
      <c r="T1053" s="1">
        <v>18.13</v>
      </c>
      <c r="U1053" s="1">
        <v>5.3460000000000001</v>
      </c>
      <c r="V1053" s="1">
        <v>33.340000000000003</v>
      </c>
      <c r="W1053" s="1">
        <v>83.3</v>
      </c>
      <c r="X1053" s="1">
        <v>13.5</v>
      </c>
      <c r="Y1053" s="1">
        <v>94</v>
      </c>
      <c r="Z1053" s="1">
        <v>1.5089999999999999</v>
      </c>
      <c r="AA1053" s="1">
        <v>338.2</v>
      </c>
      <c r="AB1053" s="1">
        <v>58.45</v>
      </c>
      <c r="AC1053" s="1">
        <v>17.43</v>
      </c>
      <c r="AD1053" s="1">
        <v>15.13</v>
      </c>
      <c r="AE1053" s="1">
        <v>18.920000000000002</v>
      </c>
      <c r="AF1053" s="1">
        <v>18.36</v>
      </c>
      <c r="AG1053" s="1">
        <v>16.899999999999999</v>
      </c>
      <c r="AH1053" s="1">
        <v>19.07</v>
      </c>
      <c r="AI1053" s="1">
        <v>20.37</v>
      </c>
      <c r="AJ1053" s="1">
        <v>18.93</v>
      </c>
      <c r="AK1053" s="1">
        <v>20.91</v>
      </c>
      <c r="AL1053" s="1">
        <v>21.17</v>
      </c>
      <c r="AM1053" s="1">
        <v>19.53</v>
      </c>
      <c r="AN1053" s="1">
        <v>21.85</v>
      </c>
      <c r="AO1053" s="1" t="s">
        <v>0</v>
      </c>
      <c r="AP1053" s="1">
        <v>5.8000000000000003E-2</v>
      </c>
      <c r="AQ1053" s="1">
        <v>19.559999999999999</v>
      </c>
      <c r="AR1053" s="1">
        <v>67.19</v>
      </c>
      <c r="AS1053" s="1">
        <v>5.3999999999999999E-2</v>
      </c>
      <c r="AT1053" s="1">
        <v>19.16</v>
      </c>
      <c r="AU1053" s="1">
        <v>19.3</v>
      </c>
      <c r="AV1053" s="1">
        <v>19.350000000000001</v>
      </c>
      <c r="AW1053" s="1">
        <v>20.9</v>
      </c>
      <c r="AX1053" s="1">
        <v>0</v>
      </c>
      <c r="AY1053" s="2">
        <f>+AX1053*4*4.5/1000*5263/1000/10000*1000</f>
        <v>0</v>
      </c>
      <c r="AZ1053" s="1">
        <v>401.6</v>
      </c>
      <c r="BA1053" s="1">
        <v>34698.239999999998</v>
      </c>
      <c r="BB1053" s="1">
        <v>48.48</v>
      </c>
      <c r="BC1053" s="1">
        <v>4.1886239999999999</v>
      </c>
      <c r="BD1053" s="2">
        <f>0.6108*EXP((U1053*17.27)/(U1053+237.3))</f>
        <v>0.89360502734362723</v>
      </c>
      <c r="BE1053" s="2">
        <f>0.6108*EXP((V1053*17.27)/(V1053+237.3))</f>
        <v>5.1268762655690052</v>
      </c>
      <c r="BF1053" s="2">
        <f>+(BE1053+BD1053)/2</f>
        <v>3.0102406464563161</v>
      </c>
      <c r="BG1053" s="2">
        <f>+((BD1053*X1053/100)+(BE1053*Y1053/100))/2</f>
        <v>2.4699501841631273</v>
      </c>
      <c r="BH1053" s="2">
        <f>+BF1053-BG1053</f>
        <v>0.54029046229318878</v>
      </c>
    </row>
    <row r="1054" spans="1:60" x14ac:dyDescent="0.2">
      <c r="A1054" s="5">
        <v>44151</v>
      </c>
      <c r="B1054" s="3">
        <v>0</v>
      </c>
      <c r="C1054" s="7">
        <v>321</v>
      </c>
      <c r="D1054" s="1">
        <v>11.58</v>
      </c>
      <c r="E1054" s="1">
        <v>11.03</v>
      </c>
      <c r="F1054" s="1">
        <v>164.57830000000001</v>
      </c>
      <c r="G1054" s="1">
        <v>31.651499999999999</v>
      </c>
      <c r="H1054" s="1">
        <v>-74.450749999999999</v>
      </c>
      <c r="I1054" s="1">
        <v>-15.335649999999999</v>
      </c>
      <c r="J1054" s="1">
        <v>21.090209999999999</v>
      </c>
      <c r="K1054" s="1">
        <v>294.24020000000002</v>
      </c>
      <c r="L1054" s="1">
        <v>353.58390000000003</v>
      </c>
      <c r="M1054" s="1">
        <v>412.69889999999998</v>
      </c>
      <c r="N1054" s="1">
        <v>132.92679999999999</v>
      </c>
      <c r="O1054" s="1">
        <v>-59.115099999999998</v>
      </c>
      <c r="P1054" s="2">
        <f>+G1054/F1054</f>
        <v>0.19231879293928783</v>
      </c>
      <c r="Q1054" s="1">
        <v>73.811729999999997</v>
      </c>
      <c r="R1054" s="1">
        <v>7.7750000000000004</v>
      </c>
      <c r="S1054" s="1">
        <v>37.24</v>
      </c>
      <c r="T1054" s="1">
        <v>19.18</v>
      </c>
      <c r="U1054" s="1">
        <v>6.5110000000000001</v>
      </c>
      <c r="V1054" s="1">
        <v>36.72</v>
      </c>
      <c r="W1054" s="1">
        <v>84.3</v>
      </c>
      <c r="X1054" s="1">
        <v>10.48</v>
      </c>
      <c r="Y1054" s="1">
        <v>96.3</v>
      </c>
      <c r="Z1054" s="1">
        <v>1.173</v>
      </c>
      <c r="AA1054" s="1">
        <v>341.6</v>
      </c>
      <c r="AB1054" s="1">
        <v>86.5</v>
      </c>
      <c r="AC1054" s="1">
        <v>18.13</v>
      </c>
      <c r="AD1054" s="1">
        <v>15.76</v>
      </c>
      <c r="AE1054" s="1">
        <v>19.68</v>
      </c>
      <c r="AF1054" s="1">
        <v>18.760000000000002</v>
      </c>
      <c r="AG1054" s="1">
        <v>17.260000000000002</v>
      </c>
      <c r="AH1054" s="1">
        <v>19.5</v>
      </c>
      <c r="AI1054" s="1">
        <v>20.350000000000001</v>
      </c>
      <c r="AJ1054" s="1">
        <v>18.82</v>
      </c>
      <c r="AK1054" s="1">
        <v>20.92</v>
      </c>
      <c r="AL1054" s="1">
        <v>21.06</v>
      </c>
      <c r="AM1054" s="1">
        <v>19.29</v>
      </c>
      <c r="AN1054" s="1">
        <v>21.76</v>
      </c>
      <c r="AO1054" s="1" t="s">
        <v>0</v>
      </c>
      <c r="AP1054" s="1">
        <v>5.7000000000000002E-2</v>
      </c>
      <c r="AQ1054" s="1">
        <v>20.29</v>
      </c>
      <c r="AR1054" s="1">
        <v>68.510000000000005</v>
      </c>
      <c r="AS1054" s="1">
        <v>5.3999999999999999E-2</v>
      </c>
      <c r="AT1054" s="1">
        <v>18.95</v>
      </c>
      <c r="AU1054" s="1">
        <v>19.34</v>
      </c>
      <c r="AV1054" s="1">
        <v>19.18</v>
      </c>
      <c r="AW1054" s="1">
        <v>20.71</v>
      </c>
      <c r="AX1054" s="1">
        <v>0</v>
      </c>
      <c r="AY1054" s="2">
        <f>+AX1054*4*4.5/1000*5263/1000/10000*1000</f>
        <v>0</v>
      </c>
      <c r="AZ1054" s="1">
        <v>380.4</v>
      </c>
      <c r="BA1054" s="1">
        <v>32864.22</v>
      </c>
      <c r="BB1054" s="1">
        <v>43.58</v>
      </c>
      <c r="BC1054" s="1">
        <v>3.765015</v>
      </c>
      <c r="BD1054" s="2">
        <f>0.6108*EXP((U1054*17.27)/(U1054+237.3))</f>
        <v>0.96871151478481965</v>
      </c>
      <c r="BE1054" s="2">
        <f>0.6108*EXP((V1054*17.27)/(V1054+237.3))</f>
        <v>6.179747956067339</v>
      </c>
      <c r="BF1054" s="2">
        <f>+(BE1054+BD1054)/2</f>
        <v>3.5742297354260795</v>
      </c>
      <c r="BG1054" s="2">
        <f>+((BD1054*X1054/100)+(BE1054*Y1054/100))/2</f>
        <v>3.0263091242211484</v>
      </c>
      <c r="BH1054" s="2">
        <f>+BF1054-BG1054</f>
        <v>0.54792061120493107</v>
      </c>
    </row>
    <row r="1055" spans="1:60" x14ac:dyDescent="0.2">
      <c r="A1055" s="5">
        <v>44152</v>
      </c>
      <c r="B1055" s="3">
        <v>0</v>
      </c>
      <c r="C1055" s="7">
        <v>322</v>
      </c>
      <c r="D1055" s="1">
        <v>11.56</v>
      </c>
      <c r="E1055" s="1">
        <v>13.76</v>
      </c>
      <c r="F1055" s="1">
        <v>155.01730000000001</v>
      </c>
      <c r="G1055" s="1">
        <v>30.00994</v>
      </c>
      <c r="H1055" s="1">
        <v>-66.163229999999999</v>
      </c>
      <c r="I1055" s="1">
        <v>-15.5533</v>
      </c>
      <c r="J1055" s="1">
        <v>21.68094</v>
      </c>
      <c r="K1055" s="1">
        <v>294.83089999999999</v>
      </c>
      <c r="L1055" s="1">
        <v>364.89429999999999</v>
      </c>
      <c r="M1055" s="1">
        <v>415.50420000000003</v>
      </c>
      <c r="N1055" s="1">
        <v>125.0074</v>
      </c>
      <c r="O1055" s="1">
        <v>-50.609920000000002</v>
      </c>
      <c r="P1055" s="2">
        <f>+G1055/F1055</f>
        <v>0.19359090888565339</v>
      </c>
      <c r="Q1055" s="1">
        <v>74.397480000000002</v>
      </c>
      <c r="R1055" s="1">
        <v>9.9600000000000009</v>
      </c>
      <c r="S1055" s="1">
        <v>36.28</v>
      </c>
      <c r="T1055" s="1">
        <v>19.78</v>
      </c>
      <c r="U1055" s="1">
        <v>8.7799999999999994</v>
      </c>
      <c r="V1055" s="1">
        <v>35.06</v>
      </c>
      <c r="W1055" s="1">
        <v>81.3</v>
      </c>
      <c r="X1055" s="1">
        <v>13.44</v>
      </c>
      <c r="Y1055" s="1">
        <v>90.8</v>
      </c>
      <c r="Z1055" s="1">
        <v>1.298</v>
      </c>
      <c r="AA1055" s="1">
        <v>78.489999999999995</v>
      </c>
      <c r="AB1055" s="1">
        <v>88.1</v>
      </c>
      <c r="AC1055" s="1">
        <v>19.010000000000002</v>
      </c>
      <c r="AD1055" s="1">
        <v>16.510000000000002</v>
      </c>
      <c r="AE1055" s="1">
        <v>20.77</v>
      </c>
      <c r="AF1055" s="1">
        <v>19.28</v>
      </c>
      <c r="AG1055" s="1">
        <v>17.829999999999998</v>
      </c>
      <c r="AH1055" s="1">
        <v>20.12</v>
      </c>
      <c r="AI1055" s="1">
        <v>20.47</v>
      </c>
      <c r="AJ1055" s="1">
        <v>19.14</v>
      </c>
      <c r="AK1055" s="1">
        <v>21.25</v>
      </c>
      <c r="AL1055" s="1">
        <v>21.08</v>
      </c>
      <c r="AM1055" s="1">
        <v>19.47</v>
      </c>
      <c r="AN1055" s="1">
        <v>22.02</v>
      </c>
      <c r="AO1055" s="1" t="s">
        <v>0</v>
      </c>
      <c r="AP1055" s="1">
        <v>5.7000000000000002E-2</v>
      </c>
      <c r="AQ1055" s="1">
        <v>20.74</v>
      </c>
      <c r="AR1055" s="1">
        <v>69.33</v>
      </c>
      <c r="AS1055" s="1">
        <v>5.3999999999999999E-2</v>
      </c>
      <c r="AT1055" s="1">
        <v>18.829999999999998</v>
      </c>
      <c r="AU1055" s="1">
        <v>19.46</v>
      </c>
      <c r="AV1055" s="1">
        <v>19.07</v>
      </c>
      <c r="AW1055" s="1">
        <v>20.69</v>
      </c>
      <c r="AX1055" s="1">
        <v>779.3</v>
      </c>
      <c r="AY1055" s="2">
        <f>+AX1055*4*4.5/1000*5263/1000/10000*1000</f>
        <v>7.3826206200000009</v>
      </c>
      <c r="AZ1055" s="1">
        <v>357.3</v>
      </c>
      <c r="BA1055" s="1">
        <v>30872.83</v>
      </c>
      <c r="BB1055" s="1">
        <v>38.04</v>
      </c>
      <c r="BC1055" s="1">
        <v>3.2868339999999998</v>
      </c>
      <c r="BD1055" s="2">
        <f>0.6108*EXP((U1055*17.27)/(U1055+237.3))</f>
        <v>1.1311088809315155</v>
      </c>
      <c r="BE1055" s="2">
        <f>0.6108*EXP((V1055*17.27)/(V1055+237.3))</f>
        <v>5.6413542332530673</v>
      </c>
      <c r="BF1055" s="2">
        <f>+(BE1055+BD1055)/2</f>
        <v>3.3862315570922914</v>
      </c>
      <c r="BG1055" s="2">
        <f>+((BD1055*X1055/100)+(BE1055*Y1055/100))/2</f>
        <v>2.6371853386954904</v>
      </c>
      <c r="BH1055" s="2">
        <f>+BF1055-BG1055</f>
        <v>0.74904621839680097</v>
      </c>
    </row>
    <row r="1056" spans="1:60" x14ac:dyDescent="0.2">
      <c r="A1056" s="5">
        <v>44153</v>
      </c>
      <c r="B1056" s="3">
        <v>0</v>
      </c>
      <c r="C1056" s="7">
        <v>323</v>
      </c>
      <c r="D1056" s="1">
        <v>11.46</v>
      </c>
      <c r="E1056" s="1">
        <v>13.75</v>
      </c>
      <c r="F1056" s="1">
        <v>159.6635</v>
      </c>
      <c r="G1056" s="1">
        <v>31.055250000000001</v>
      </c>
      <c r="H1056" s="1">
        <v>-67.868639999999999</v>
      </c>
      <c r="I1056" s="1">
        <v>-17.05921</v>
      </c>
      <c r="J1056" s="1">
        <v>23.23753</v>
      </c>
      <c r="K1056" s="1">
        <v>296.38749999999999</v>
      </c>
      <c r="L1056" s="1">
        <v>372.28190000000001</v>
      </c>
      <c r="M1056" s="1">
        <v>423.09129999999999</v>
      </c>
      <c r="N1056" s="1">
        <v>128.60830000000001</v>
      </c>
      <c r="O1056" s="1">
        <v>-50.809429999999999</v>
      </c>
      <c r="P1056" s="2">
        <f>+G1056/F1056</f>
        <v>0.1945043795231847</v>
      </c>
      <c r="Q1056" s="1">
        <v>77.798860000000005</v>
      </c>
      <c r="R1056" s="1">
        <v>12.56</v>
      </c>
      <c r="S1056" s="1">
        <v>38.9</v>
      </c>
      <c r="T1056" s="1">
        <v>21.27</v>
      </c>
      <c r="U1056" s="1">
        <v>10.81</v>
      </c>
      <c r="V1056" s="1">
        <v>36.9</v>
      </c>
      <c r="W1056" s="1">
        <v>74.39</v>
      </c>
      <c r="X1056" s="1">
        <v>11.91</v>
      </c>
      <c r="Y1056" s="1">
        <v>88.1</v>
      </c>
      <c r="Z1056" s="1">
        <v>1.429</v>
      </c>
      <c r="AA1056" s="1">
        <v>49.9</v>
      </c>
      <c r="AB1056" s="1">
        <v>78.22</v>
      </c>
      <c r="AC1056" s="1">
        <v>19.399999999999999</v>
      </c>
      <c r="AD1056" s="1">
        <v>17.38</v>
      </c>
      <c r="AE1056" s="1">
        <v>20.67</v>
      </c>
      <c r="AF1056" s="1">
        <v>19.77</v>
      </c>
      <c r="AG1056" s="1">
        <v>18.47</v>
      </c>
      <c r="AH1056" s="1">
        <v>20.309999999999999</v>
      </c>
      <c r="AI1056" s="1">
        <v>20.66</v>
      </c>
      <c r="AJ1056" s="1">
        <v>19.34</v>
      </c>
      <c r="AK1056" s="1">
        <v>21.42</v>
      </c>
      <c r="AL1056" s="1">
        <v>21.16</v>
      </c>
      <c r="AM1056" s="1">
        <v>19.63</v>
      </c>
      <c r="AN1056" s="1">
        <v>22.08</v>
      </c>
      <c r="AO1056" s="1" t="s">
        <v>0</v>
      </c>
      <c r="AP1056" s="1">
        <v>5.8000000000000003E-2</v>
      </c>
      <c r="AQ1056" s="1">
        <v>21.32</v>
      </c>
      <c r="AR1056" s="1">
        <v>70.38</v>
      </c>
      <c r="AS1056" s="1">
        <v>5.5E-2</v>
      </c>
      <c r="AT1056" s="1">
        <v>19.190000000000001</v>
      </c>
      <c r="AU1056" s="1">
        <v>19.899999999999999</v>
      </c>
      <c r="AV1056" s="1">
        <v>19.46</v>
      </c>
      <c r="AW1056" s="1">
        <v>20.98</v>
      </c>
      <c r="AX1056" s="1">
        <v>0</v>
      </c>
      <c r="AY1056" s="2">
        <f>+AX1056*4*4.5/1000*5263/1000/10000*1000</f>
        <v>0</v>
      </c>
      <c r="AZ1056" s="1">
        <v>370.7</v>
      </c>
      <c r="BA1056" s="1">
        <v>32029.15</v>
      </c>
      <c r="BB1056" s="1">
        <v>40.51</v>
      </c>
      <c r="BC1056" s="1">
        <v>3.4999929999999999</v>
      </c>
      <c r="BD1056" s="2">
        <f>0.6108*EXP((U1056*17.27)/(U1056+237.3))</f>
        <v>1.2962267777991505</v>
      </c>
      <c r="BE1056" s="2">
        <f>0.6108*EXP((V1056*17.27)/(V1056+237.3))</f>
        <v>6.24071810795619</v>
      </c>
      <c r="BF1056" s="2">
        <f>+(BE1056+BD1056)/2</f>
        <v>3.7684724428776701</v>
      </c>
      <c r="BG1056" s="2">
        <f>+((BD1056*X1056/100)+(BE1056*Y1056/100))/2</f>
        <v>2.8262266311726414</v>
      </c>
      <c r="BH1056" s="2">
        <f>+BF1056-BG1056</f>
        <v>0.94224581170502875</v>
      </c>
    </row>
    <row r="1057" spans="1:60" x14ac:dyDescent="0.2">
      <c r="A1057" s="5">
        <v>44154</v>
      </c>
      <c r="B1057" s="3">
        <v>0</v>
      </c>
      <c r="C1057" s="7">
        <v>324</v>
      </c>
      <c r="D1057" s="1">
        <v>11.66</v>
      </c>
      <c r="E1057" s="1">
        <v>14.66</v>
      </c>
      <c r="F1057" s="1">
        <v>160.4007</v>
      </c>
      <c r="G1057" s="1">
        <v>31.273669999999999</v>
      </c>
      <c r="H1057" s="1">
        <v>-68.437399999999997</v>
      </c>
      <c r="I1057" s="1">
        <v>-16.637250000000002</v>
      </c>
      <c r="J1057" s="1">
        <v>24.530200000000001</v>
      </c>
      <c r="K1057" s="1">
        <v>297.68020000000001</v>
      </c>
      <c r="L1057" s="1">
        <v>379.44580000000002</v>
      </c>
      <c r="M1057" s="1">
        <v>431.24599999999998</v>
      </c>
      <c r="N1057" s="1">
        <v>129.12700000000001</v>
      </c>
      <c r="O1057" s="1">
        <v>-51.800150000000002</v>
      </c>
      <c r="P1057" s="2">
        <f>+G1057/F1057</f>
        <v>0.19497215411154689</v>
      </c>
      <c r="Q1057" s="1">
        <v>77.326890000000006</v>
      </c>
      <c r="R1057" s="1">
        <v>13.19</v>
      </c>
      <c r="S1057" s="1">
        <v>39.47</v>
      </c>
      <c r="T1057" s="1">
        <v>22.73</v>
      </c>
      <c r="U1057" s="1">
        <v>11.55</v>
      </c>
      <c r="V1057" s="1">
        <v>37.479999999999997</v>
      </c>
      <c r="W1057" s="1">
        <v>81.900000000000006</v>
      </c>
      <c r="X1057" s="1">
        <v>15.67</v>
      </c>
      <c r="Y1057" s="1">
        <v>82.8</v>
      </c>
      <c r="Z1057" s="1">
        <v>1.5189999999999999</v>
      </c>
      <c r="AA1057" s="1">
        <v>22.68</v>
      </c>
      <c r="AB1057" s="1">
        <v>79.28</v>
      </c>
      <c r="AC1057" s="1">
        <v>19.670000000000002</v>
      </c>
      <c r="AD1057" s="1">
        <v>17.47</v>
      </c>
      <c r="AE1057" s="1">
        <v>21.14</v>
      </c>
      <c r="AF1057" s="1">
        <v>20</v>
      </c>
      <c r="AG1057" s="1">
        <v>18.59</v>
      </c>
      <c r="AH1057" s="1">
        <v>20.72</v>
      </c>
      <c r="AI1057" s="1">
        <v>20.85</v>
      </c>
      <c r="AJ1057" s="1">
        <v>19.46</v>
      </c>
      <c r="AK1057" s="1">
        <v>21.53</v>
      </c>
      <c r="AL1057" s="1">
        <v>21.28</v>
      </c>
      <c r="AM1057" s="1">
        <v>19.670000000000002</v>
      </c>
      <c r="AN1057" s="1">
        <v>22.12</v>
      </c>
      <c r="AO1057" s="1" t="s">
        <v>0</v>
      </c>
      <c r="AP1057" s="1">
        <v>5.7000000000000002E-2</v>
      </c>
      <c r="AQ1057" s="1">
        <v>21.82</v>
      </c>
      <c r="AR1057" s="1">
        <v>71.28</v>
      </c>
      <c r="AS1057" s="1">
        <v>5.5E-2</v>
      </c>
      <c r="AT1057" s="1">
        <v>19.059999999999999</v>
      </c>
      <c r="AU1057" s="1">
        <v>19.77</v>
      </c>
      <c r="AV1057" s="1">
        <v>19.350000000000001</v>
      </c>
      <c r="AW1057" s="1">
        <v>20.68</v>
      </c>
      <c r="AX1057" s="1">
        <v>0</v>
      </c>
      <c r="AY1057" s="2">
        <f>+AX1057*4*4.5/1000*5263/1000/10000*1000</f>
        <v>0</v>
      </c>
      <c r="AZ1057" s="1">
        <v>375.8</v>
      </c>
      <c r="BA1057" s="1">
        <v>32469.78</v>
      </c>
      <c r="BB1057" s="1">
        <v>40.700000000000003</v>
      </c>
      <c r="BC1057" s="1">
        <v>3.5163950000000002</v>
      </c>
      <c r="BD1057" s="2">
        <f>0.6108*EXP((U1057*17.27)/(U1057+237.3))</f>
        <v>1.3614842647796832</v>
      </c>
      <c r="BE1057" s="2">
        <f>0.6108*EXP((V1057*17.27)/(V1057+237.3))</f>
        <v>6.4407358574288258</v>
      </c>
      <c r="BF1057" s="2">
        <f>+(BE1057+BD1057)/2</f>
        <v>3.9011100611042546</v>
      </c>
      <c r="BG1057" s="2">
        <f>+((BD1057*X1057/100)+(BE1057*Y1057/100))/2</f>
        <v>2.7731369371210222</v>
      </c>
      <c r="BH1057" s="2">
        <f>+BF1057-BG1057</f>
        <v>1.1279731239832325</v>
      </c>
    </row>
    <row r="1058" spans="1:60" s="7" customFormat="1" x14ac:dyDescent="0.2">
      <c r="A1058" s="5">
        <v>44155</v>
      </c>
      <c r="B1058" s="9">
        <v>0</v>
      </c>
      <c r="C1058" s="7">
        <v>325</v>
      </c>
      <c r="D1058" s="2">
        <v>11.63</v>
      </c>
      <c r="E1058" s="2">
        <v>15.34</v>
      </c>
      <c r="F1058" s="2">
        <v>161.69649999999999</v>
      </c>
      <c r="G1058" s="2">
        <v>32.032159999999998</v>
      </c>
      <c r="H1058" s="2">
        <v>-71.511020000000002</v>
      </c>
      <c r="I1058" s="2">
        <v>-13.622170000000001</v>
      </c>
      <c r="J1058" s="2">
        <v>24.149889999999999</v>
      </c>
      <c r="K1058" s="2">
        <v>297.29989999999998</v>
      </c>
      <c r="L1058" s="2">
        <v>374.2124</v>
      </c>
      <c r="M1058" s="2">
        <v>432.10129999999998</v>
      </c>
      <c r="N1058" s="2">
        <v>129.6643</v>
      </c>
      <c r="O1058" s="2">
        <v>-57.888849999999998</v>
      </c>
      <c r="P1058" s="2">
        <f>+G1058/F1058</f>
        <v>0.19810051547188715</v>
      </c>
      <c r="Q1058" s="2">
        <v>71.775469999999999</v>
      </c>
      <c r="R1058" s="2">
        <v>11.69</v>
      </c>
      <c r="S1058" s="2">
        <v>38.119999999999997</v>
      </c>
      <c r="T1058" s="2">
        <v>22.64</v>
      </c>
      <c r="U1058" s="2">
        <v>10.06</v>
      </c>
      <c r="V1058" s="2">
        <v>37.119999999999997</v>
      </c>
      <c r="W1058" s="2">
        <v>77.28</v>
      </c>
      <c r="X1058" s="2">
        <v>14.62</v>
      </c>
      <c r="Y1058" s="2">
        <v>96.3</v>
      </c>
      <c r="Z1058" s="2">
        <v>1.548</v>
      </c>
      <c r="AA1058" s="2">
        <v>329.7</v>
      </c>
      <c r="AB1058" s="2">
        <v>82.1</v>
      </c>
      <c r="AC1058" s="2">
        <v>20.16</v>
      </c>
      <c r="AD1058" s="2">
        <v>17.829999999999998</v>
      </c>
      <c r="AE1058" s="2">
        <v>21.58</v>
      </c>
      <c r="AF1058" s="2">
        <v>20.41</v>
      </c>
      <c r="AG1058" s="2">
        <v>18.940000000000001</v>
      </c>
      <c r="AH1058" s="2">
        <v>21.23</v>
      </c>
      <c r="AI1058" s="2">
        <v>21.08</v>
      </c>
      <c r="AJ1058" s="2">
        <v>19.57</v>
      </c>
      <c r="AK1058" s="2">
        <v>21.76</v>
      </c>
      <c r="AL1058" s="2">
        <v>21.44</v>
      </c>
      <c r="AM1058" s="2">
        <v>19.649999999999999</v>
      </c>
      <c r="AN1058" s="2">
        <v>22.27</v>
      </c>
      <c r="AO1058" s="2" t="s">
        <v>0</v>
      </c>
      <c r="AP1058" s="2">
        <v>5.7000000000000002E-2</v>
      </c>
      <c r="AQ1058" s="2">
        <v>22.28</v>
      </c>
      <c r="AR1058" s="2">
        <v>72.099999999999994</v>
      </c>
      <c r="AS1058" s="2">
        <v>5.5E-2</v>
      </c>
      <c r="AT1058" s="2">
        <v>18.989999999999998</v>
      </c>
      <c r="AU1058" s="2">
        <v>19.88</v>
      </c>
      <c r="AV1058" s="2">
        <v>19.309999999999999</v>
      </c>
      <c r="AW1058" s="2">
        <v>20.65</v>
      </c>
      <c r="AX1058" s="2">
        <v>814</v>
      </c>
      <c r="AY1058" s="2">
        <f>+AX1058*4*4.5/1000*5263/1000/10000*1000</f>
        <v>7.711347599999999</v>
      </c>
      <c r="AZ1058" s="2">
        <v>378.3</v>
      </c>
      <c r="BA1058" s="2">
        <v>32685.05</v>
      </c>
      <c r="BB1058" s="2">
        <v>41.43</v>
      </c>
      <c r="BC1058" s="2">
        <v>3.579942</v>
      </c>
      <c r="BD1058" s="2">
        <f>0.6108*EXP((U1058*17.27)/(U1058+237.3))</f>
        <v>1.2329085273134166</v>
      </c>
      <c r="BE1058" s="2">
        <f>0.6108*EXP((V1058*17.27)/(V1058+237.3))</f>
        <v>6.3159442119044407</v>
      </c>
      <c r="BF1058" s="2">
        <f>+(BE1058+BD1058)/2</f>
        <v>3.7744263696089284</v>
      </c>
      <c r="BG1058" s="2">
        <f>+((BD1058*X1058/100)+(BE1058*Y1058/100))/2</f>
        <v>3.1312527513785988</v>
      </c>
      <c r="BH1058" s="2">
        <f>+BF1058-BG1058</f>
        <v>0.64317361823032959</v>
      </c>
    </row>
    <row r="1059" spans="1:60" x14ac:dyDescent="0.2">
      <c r="A1059" s="5">
        <v>44156</v>
      </c>
      <c r="B1059" s="3">
        <v>0</v>
      </c>
      <c r="C1059" s="7">
        <v>326</v>
      </c>
      <c r="D1059" s="1">
        <v>11.51</v>
      </c>
      <c r="E1059" s="1">
        <v>12.84</v>
      </c>
      <c r="F1059" s="1">
        <v>163.96960000000001</v>
      </c>
      <c r="G1059" s="1">
        <v>32.865920000000003</v>
      </c>
      <c r="H1059" s="1">
        <v>-71.382230000000007</v>
      </c>
      <c r="I1059" s="1">
        <v>-12.81869</v>
      </c>
      <c r="J1059" s="1">
        <v>22.754740000000002</v>
      </c>
      <c r="K1059" s="1">
        <v>295.90469999999999</v>
      </c>
      <c r="L1059" s="1">
        <v>365.72109999999998</v>
      </c>
      <c r="M1059" s="1">
        <v>424.28460000000001</v>
      </c>
      <c r="N1059" s="1">
        <v>131.1037</v>
      </c>
      <c r="O1059" s="1">
        <v>-58.563540000000003</v>
      </c>
      <c r="P1059" s="2">
        <f>+G1059/F1059</f>
        <v>0.20043910578546267</v>
      </c>
      <c r="Q1059" s="1">
        <v>72.540130000000005</v>
      </c>
      <c r="R1059" s="1">
        <v>11.21</v>
      </c>
      <c r="S1059" s="1">
        <v>36.4</v>
      </c>
      <c r="T1059" s="1">
        <v>21.11</v>
      </c>
      <c r="U1059" s="1">
        <v>9.9600000000000009</v>
      </c>
      <c r="V1059" s="1">
        <v>36.26</v>
      </c>
      <c r="W1059" s="1">
        <v>86.5</v>
      </c>
      <c r="X1059" s="1">
        <v>18.329999999999998</v>
      </c>
      <c r="Y1059" s="1">
        <v>95</v>
      </c>
      <c r="Z1059" s="1">
        <v>1.325</v>
      </c>
      <c r="AA1059" s="1">
        <v>322.10000000000002</v>
      </c>
      <c r="AB1059" s="1">
        <v>76.25</v>
      </c>
      <c r="AC1059" s="1">
        <v>20.46</v>
      </c>
      <c r="AD1059" s="1">
        <v>14.13</v>
      </c>
      <c r="AE1059" s="1">
        <v>21.61</v>
      </c>
      <c r="AF1059" s="1">
        <v>20.79</v>
      </c>
      <c r="AG1059" s="1">
        <v>16.149999999999999</v>
      </c>
      <c r="AH1059" s="1">
        <v>21.91</v>
      </c>
      <c r="AI1059" s="1">
        <v>21.35</v>
      </c>
      <c r="AJ1059" s="1">
        <v>16.3</v>
      </c>
      <c r="AK1059" s="1">
        <v>22.02</v>
      </c>
      <c r="AL1059" s="1">
        <v>21.63</v>
      </c>
      <c r="AM1059" s="1">
        <v>14.39</v>
      </c>
      <c r="AN1059" s="1">
        <v>22.48</v>
      </c>
      <c r="AO1059" s="1" t="s">
        <v>0</v>
      </c>
      <c r="AP1059" s="1">
        <v>5.8000000000000003E-2</v>
      </c>
      <c r="AQ1059" s="1">
        <v>22.57</v>
      </c>
      <c r="AR1059" s="1">
        <v>72.63</v>
      </c>
      <c r="AS1059" s="1">
        <v>5.7000000000000002E-2</v>
      </c>
      <c r="AT1059" s="1">
        <v>19.45</v>
      </c>
      <c r="AU1059" s="1">
        <v>20.34</v>
      </c>
      <c r="AV1059" s="1">
        <v>19.79</v>
      </c>
      <c r="AW1059" s="1">
        <v>21.04</v>
      </c>
      <c r="AX1059" s="1">
        <v>0</v>
      </c>
      <c r="AY1059" s="2">
        <f>+AX1059*4*4.5/1000*5263/1000/10000*1000</f>
        <v>0</v>
      </c>
      <c r="AZ1059" s="1">
        <v>381.5</v>
      </c>
      <c r="BA1059" s="1">
        <v>32961.94</v>
      </c>
      <c r="BB1059" s="1">
        <v>44.01</v>
      </c>
      <c r="BC1059" s="1">
        <v>3.8021980000000002</v>
      </c>
      <c r="BD1059" s="2">
        <f>0.6108*EXP((U1059*17.27)/(U1059+237.3))</f>
        <v>1.2246750477109807</v>
      </c>
      <c r="BE1059" s="2">
        <f>0.6108*EXP((V1059*17.27)/(V1059+237.3))</f>
        <v>6.026274130764909</v>
      </c>
      <c r="BF1059" s="2">
        <f>+(BE1059+BD1059)/2</f>
        <v>3.6254745892379447</v>
      </c>
      <c r="BG1059" s="2">
        <f>+((BD1059*X1059/100)+(BE1059*Y1059/100))/2</f>
        <v>2.9747216802360432</v>
      </c>
      <c r="BH1059" s="2">
        <f>+BF1059-BG1059</f>
        <v>0.65075290900190152</v>
      </c>
    </row>
    <row r="1060" spans="1:60" x14ac:dyDescent="0.2">
      <c r="A1060" s="5">
        <v>44157</v>
      </c>
      <c r="B1060" s="3">
        <v>0</v>
      </c>
      <c r="C1060" s="7">
        <v>327</v>
      </c>
      <c r="D1060" s="1">
        <v>11.61</v>
      </c>
      <c r="E1060" s="1">
        <v>11.35</v>
      </c>
      <c r="F1060" s="1">
        <v>165.34469999999999</v>
      </c>
      <c r="G1060" s="1">
        <v>33.593429999999998</v>
      </c>
      <c r="H1060" s="1">
        <v>-73.039860000000004</v>
      </c>
      <c r="I1060" s="1">
        <v>-11.757110000000001</v>
      </c>
      <c r="J1060" s="1">
        <v>20.35155</v>
      </c>
      <c r="K1060" s="1">
        <v>293.50150000000002</v>
      </c>
      <c r="L1060" s="1">
        <v>349.952</v>
      </c>
      <c r="M1060" s="1">
        <v>411.23469999999998</v>
      </c>
      <c r="N1060" s="1">
        <v>131.75120000000001</v>
      </c>
      <c r="O1060" s="1">
        <v>-61.282760000000003</v>
      </c>
      <c r="P1060" s="2">
        <f>+G1060/F1060</f>
        <v>0.20317210046648002</v>
      </c>
      <c r="Q1060" s="1">
        <v>70.46848</v>
      </c>
      <c r="R1060" s="1">
        <v>9.65</v>
      </c>
      <c r="S1060" s="1">
        <v>35.090000000000003</v>
      </c>
      <c r="T1060" s="1">
        <v>18.71</v>
      </c>
      <c r="U1060" s="1">
        <v>8.5399999999999991</v>
      </c>
      <c r="V1060" s="1">
        <v>34.22</v>
      </c>
      <c r="W1060" s="1">
        <v>93.1</v>
      </c>
      <c r="X1060" s="1">
        <v>20.52</v>
      </c>
      <c r="Y1060" s="1">
        <v>96.7</v>
      </c>
      <c r="Z1060" s="1">
        <v>1.2050000000000001</v>
      </c>
      <c r="AA1060" s="1">
        <v>178.9</v>
      </c>
      <c r="AB1060" s="1">
        <v>87.3</v>
      </c>
      <c r="AC1060" s="1">
        <v>20.21</v>
      </c>
      <c r="AD1060" s="1">
        <v>18.11</v>
      </c>
      <c r="AE1060" s="1">
        <v>21.33</v>
      </c>
      <c r="AF1060" s="1">
        <v>20.74</v>
      </c>
      <c r="AG1060" s="1">
        <v>19.399999999999999</v>
      </c>
      <c r="AH1060" s="1">
        <v>21.33</v>
      </c>
      <c r="AI1060" s="1">
        <v>21.52</v>
      </c>
      <c r="AJ1060" s="1">
        <v>20.16</v>
      </c>
      <c r="AK1060" s="1">
        <v>22.16</v>
      </c>
      <c r="AL1060" s="1">
        <v>21.81</v>
      </c>
      <c r="AM1060" s="1">
        <v>20.239999999999998</v>
      </c>
      <c r="AN1060" s="1">
        <v>22.65</v>
      </c>
      <c r="AO1060" s="1" t="s">
        <v>0</v>
      </c>
      <c r="AP1060" s="1">
        <v>5.8000000000000003E-2</v>
      </c>
      <c r="AQ1060" s="1">
        <v>22.26</v>
      </c>
      <c r="AR1060" s="1">
        <v>72.069999999999993</v>
      </c>
      <c r="AS1060" s="1">
        <v>5.6000000000000001E-2</v>
      </c>
      <c r="AT1060" s="1">
        <v>19.12</v>
      </c>
      <c r="AU1060" s="1">
        <v>20.05</v>
      </c>
      <c r="AV1060" s="1">
        <v>19.43</v>
      </c>
      <c r="AW1060" s="1">
        <v>20.84</v>
      </c>
      <c r="AX1060" s="1">
        <v>0</v>
      </c>
      <c r="AY1060" s="2">
        <f>+AX1060*4*4.5/1000*5263/1000/10000*1000</f>
        <v>0</v>
      </c>
      <c r="AZ1060" s="1">
        <v>380.1</v>
      </c>
      <c r="BA1060" s="1">
        <v>32837.269999999997</v>
      </c>
      <c r="BB1060" s="1">
        <v>47</v>
      </c>
      <c r="BC1060" s="1">
        <v>4.0605260000000003</v>
      </c>
      <c r="BD1060" s="2">
        <f>0.6108*EXP((U1060*17.27)/(U1060+237.3))</f>
        <v>1.1128677725235336</v>
      </c>
      <c r="BE1060" s="2">
        <f>0.6108*EXP((V1060*17.27)/(V1060+237.3))</f>
        <v>5.384764967270284</v>
      </c>
      <c r="BF1060" s="2">
        <f>+(BE1060+BD1060)/2</f>
        <v>3.2488163698969088</v>
      </c>
      <c r="BG1060" s="2">
        <f>+((BD1060*X1060/100)+(BE1060*Y1060/100))/2</f>
        <v>2.7177140951360972</v>
      </c>
      <c r="BH1060" s="2">
        <f>+BF1060-BG1060</f>
        <v>0.53110227476081162</v>
      </c>
    </row>
    <row r="1061" spans="1:60" x14ac:dyDescent="0.2">
      <c r="A1061" s="5">
        <v>44158</v>
      </c>
      <c r="B1061" s="3">
        <v>0</v>
      </c>
      <c r="C1061" s="7">
        <v>328</v>
      </c>
      <c r="D1061" s="1">
        <v>11.56</v>
      </c>
      <c r="E1061" s="1">
        <v>11.84</v>
      </c>
      <c r="F1061" s="1">
        <v>156.09280000000001</v>
      </c>
      <c r="G1061" s="1">
        <v>32.822510000000001</v>
      </c>
      <c r="H1061" s="1">
        <v>-73.687820000000002</v>
      </c>
      <c r="I1061" s="1">
        <v>-6.9745379999999999</v>
      </c>
      <c r="J1061" s="1">
        <v>18.959800000000001</v>
      </c>
      <c r="K1061" s="1">
        <v>292.10980000000001</v>
      </c>
      <c r="L1061" s="1">
        <v>340.72629999999998</v>
      </c>
      <c r="M1061" s="1">
        <v>407.43959999999998</v>
      </c>
      <c r="N1061" s="1">
        <v>123.2702</v>
      </c>
      <c r="O1061" s="1">
        <v>-66.713279999999997</v>
      </c>
      <c r="P1061" s="2">
        <f>+G1061/F1061</f>
        <v>0.21027561809385187</v>
      </c>
      <c r="Q1061" s="1">
        <v>56.55697</v>
      </c>
      <c r="R1061" s="1">
        <v>10.1</v>
      </c>
      <c r="S1061" s="1">
        <v>31.19</v>
      </c>
      <c r="T1061" s="1">
        <v>18.059999999999999</v>
      </c>
      <c r="U1061" s="1">
        <v>9.48</v>
      </c>
      <c r="V1061" s="1">
        <v>30.09</v>
      </c>
      <c r="W1061" s="1">
        <v>75.83</v>
      </c>
      <c r="X1061" s="1">
        <v>16.91</v>
      </c>
      <c r="Y1061" s="1">
        <v>94.5</v>
      </c>
      <c r="Z1061" s="1">
        <v>2.0760000000000001</v>
      </c>
      <c r="AA1061" s="1">
        <v>169.2</v>
      </c>
      <c r="AB1061" s="1">
        <v>64.19</v>
      </c>
      <c r="AC1061" s="1">
        <v>19.75</v>
      </c>
      <c r="AD1061" s="1">
        <v>17.82</v>
      </c>
      <c r="AE1061" s="1">
        <v>20.68</v>
      </c>
      <c r="AF1061" s="1">
        <v>20.46</v>
      </c>
      <c r="AG1061" s="1">
        <v>19.2</v>
      </c>
      <c r="AH1061" s="1">
        <v>20.99</v>
      </c>
      <c r="AI1061" s="1">
        <v>21.5</v>
      </c>
      <c r="AJ1061" s="1">
        <v>20.21</v>
      </c>
      <c r="AK1061" s="1">
        <v>22.13</v>
      </c>
      <c r="AL1061" s="1">
        <v>21.85</v>
      </c>
      <c r="AM1061" s="1">
        <v>20.29</v>
      </c>
      <c r="AN1061" s="1">
        <v>22.64</v>
      </c>
      <c r="AO1061" s="1" t="s">
        <v>0</v>
      </c>
      <c r="AP1061" s="1">
        <v>5.7000000000000002E-2</v>
      </c>
      <c r="AQ1061" s="1">
        <v>21.74</v>
      </c>
      <c r="AR1061" s="1">
        <v>71.16</v>
      </c>
      <c r="AS1061" s="1">
        <v>5.5E-2</v>
      </c>
      <c r="AT1061" s="1">
        <v>18.829999999999998</v>
      </c>
      <c r="AU1061" s="1">
        <v>19.670000000000002</v>
      </c>
      <c r="AV1061" s="1">
        <v>19.11</v>
      </c>
      <c r="AW1061" s="1">
        <v>20.61</v>
      </c>
      <c r="AX1061" s="1">
        <v>0</v>
      </c>
      <c r="AY1061" s="2">
        <f>+AX1061*4*4.5/1000*5263/1000/10000*1000</f>
        <v>0</v>
      </c>
      <c r="AZ1061" s="1">
        <v>359.5</v>
      </c>
      <c r="BA1061" s="1">
        <v>31061.279999999999</v>
      </c>
      <c r="BB1061" s="1">
        <v>43.48</v>
      </c>
      <c r="BC1061" s="1">
        <v>3.7569810000000001</v>
      </c>
      <c r="BD1061" s="2">
        <f>0.6108*EXP((U1061*17.27)/(U1061+237.3))</f>
        <v>1.1858236380583949</v>
      </c>
      <c r="BE1061" s="2">
        <f>0.6108*EXP((V1061*17.27)/(V1061+237.3))</f>
        <v>4.2650178232204734</v>
      </c>
      <c r="BF1061" s="2">
        <f>+(BE1061+BD1061)/2</f>
        <v>2.725420730639434</v>
      </c>
      <c r="BG1061" s="2">
        <f>+((BD1061*X1061/100)+(BE1061*Y1061/100))/2</f>
        <v>2.115482310069511</v>
      </c>
      <c r="BH1061" s="2">
        <f>+BF1061-BG1061</f>
        <v>0.60993842056992298</v>
      </c>
    </row>
    <row r="1062" spans="1:60" x14ac:dyDescent="0.2">
      <c r="A1062" s="5">
        <v>44159</v>
      </c>
      <c r="B1062" s="3">
        <v>0</v>
      </c>
      <c r="C1062" s="7">
        <v>329</v>
      </c>
      <c r="D1062" s="1">
        <v>11.47</v>
      </c>
      <c r="E1062" s="1">
        <v>10.3</v>
      </c>
      <c r="F1062" s="1">
        <v>162.74180000000001</v>
      </c>
      <c r="G1062" s="1">
        <v>33.552259999999997</v>
      </c>
      <c r="H1062" s="1">
        <v>-76.79195</v>
      </c>
      <c r="I1062" s="1">
        <v>-9.5733779999999999</v>
      </c>
      <c r="J1062" s="1">
        <v>18.14049</v>
      </c>
      <c r="K1062" s="1">
        <v>291.29050000000001</v>
      </c>
      <c r="L1062" s="1">
        <v>333.03539999999998</v>
      </c>
      <c r="M1062" s="1">
        <v>400.25400000000002</v>
      </c>
      <c r="N1062" s="1">
        <v>129.18950000000001</v>
      </c>
      <c r="O1062" s="1">
        <v>-67.21857</v>
      </c>
      <c r="P1062" s="2">
        <f>+G1062/F1062</f>
        <v>0.20616866717708662</v>
      </c>
      <c r="Q1062" s="1">
        <v>61.970910000000003</v>
      </c>
      <c r="R1062" s="1">
        <v>8.0500000000000007</v>
      </c>
      <c r="S1062" s="1">
        <v>30.28</v>
      </c>
      <c r="T1062" s="1">
        <v>16.989999999999998</v>
      </c>
      <c r="U1062" s="1">
        <v>7.6360000000000001</v>
      </c>
      <c r="V1062" s="1">
        <v>29.65</v>
      </c>
      <c r="W1062" s="1">
        <v>93.3</v>
      </c>
      <c r="X1062" s="1">
        <v>17.27</v>
      </c>
      <c r="Y1062" s="1">
        <v>97</v>
      </c>
      <c r="Z1062" s="1">
        <v>1.4550000000000001</v>
      </c>
      <c r="AA1062" s="1">
        <v>248.2</v>
      </c>
      <c r="AB1062" s="1">
        <v>97.3</v>
      </c>
      <c r="AC1062" s="1">
        <v>19.3</v>
      </c>
      <c r="AD1062" s="1">
        <v>17.18</v>
      </c>
      <c r="AE1062" s="1">
        <v>20.239999999999998</v>
      </c>
      <c r="AF1062" s="1">
        <v>20.11</v>
      </c>
      <c r="AG1062" s="1">
        <v>18.84</v>
      </c>
      <c r="AH1062" s="1">
        <v>20.71</v>
      </c>
      <c r="AI1062" s="1">
        <v>21.4</v>
      </c>
      <c r="AJ1062" s="1">
        <v>20.02</v>
      </c>
      <c r="AK1062" s="1">
        <v>22.05</v>
      </c>
      <c r="AL1062" s="1">
        <v>21.82</v>
      </c>
      <c r="AM1062" s="1">
        <v>20.21</v>
      </c>
      <c r="AN1062" s="1">
        <v>22.66</v>
      </c>
      <c r="AO1062" s="1" t="s">
        <v>0</v>
      </c>
      <c r="AP1062" s="1">
        <v>5.7000000000000002E-2</v>
      </c>
      <c r="AQ1062" s="1">
        <v>21.27</v>
      </c>
      <c r="AR1062" s="1">
        <v>70.290000000000006</v>
      </c>
      <c r="AS1062" s="1">
        <v>5.3999999999999999E-2</v>
      </c>
      <c r="AT1062" s="1">
        <v>18.52</v>
      </c>
      <c r="AU1062" s="1">
        <v>19.28</v>
      </c>
      <c r="AV1062" s="1">
        <v>18.78</v>
      </c>
      <c r="AW1062" s="1">
        <v>20.34</v>
      </c>
      <c r="AX1062" s="1">
        <v>453.9</v>
      </c>
      <c r="AY1062" s="2">
        <f>+AX1062*4*4.5/1000*5263/1000/10000*1000</f>
        <v>4.2999762599999993</v>
      </c>
      <c r="AZ1062" s="1">
        <v>376.1</v>
      </c>
      <c r="BA1062" s="1">
        <v>32492.75</v>
      </c>
      <c r="BB1062" s="1">
        <v>43.53</v>
      </c>
      <c r="BC1062" s="1">
        <v>3.7605629999999999</v>
      </c>
      <c r="BD1062" s="2">
        <f>0.6108*EXP((U1062*17.27)/(U1062+237.3))</f>
        <v>1.0464620719124986</v>
      </c>
      <c r="BE1062" s="2">
        <f>0.6108*EXP((V1062*17.27)/(V1062+237.3))</f>
        <v>4.1586244713281282</v>
      </c>
      <c r="BF1062" s="2">
        <f>+(BE1062+BD1062)/2</f>
        <v>2.6025432716203136</v>
      </c>
      <c r="BG1062" s="2">
        <f>+((BD1062*X1062/100)+(BE1062*Y1062/100))/2</f>
        <v>2.1072948685037862</v>
      </c>
      <c r="BH1062" s="2">
        <f>+BF1062-BG1062</f>
        <v>0.4952484031165274</v>
      </c>
    </row>
    <row r="1063" spans="1:60" x14ac:dyDescent="0.2">
      <c r="A1063" s="5">
        <v>44160</v>
      </c>
      <c r="B1063" s="3">
        <v>0</v>
      </c>
      <c r="C1063" s="7">
        <v>330</v>
      </c>
      <c r="D1063" s="1">
        <v>11.53</v>
      </c>
      <c r="E1063" s="1">
        <v>7.71</v>
      </c>
      <c r="F1063" s="1">
        <v>158.0566</v>
      </c>
      <c r="G1063" s="1">
        <v>31.647629999999999</v>
      </c>
      <c r="H1063" s="1">
        <v>-74.845020000000005</v>
      </c>
      <c r="I1063" s="1">
        <v>-9.373602</v>
      </c>
      <c r="J1063" s="1">
        <v>17.371559999999999</v>
      </c>
      <c r="K1063" s="1">
        <v>290.5215</v>
      </c>
      <c r="L1063" s="1">
        <v>331.12290000000002</v>
      </c>
      <c r="M1063" s="1">
        <v>396.59429999999998</v>
      </c>
      <c r="N1063" s="1">
        <v>126.40900000000001</v>
      </c>
      <c r="O1063" s="1">
        <v>-65.471419999999995</v>
      </c>
      <c r="P1063" s="2">
        <f>+G1063/F1063</f>
        <v>0.20022972783167547</v>
      </c>
      <c r="Q1063" s="1">
        <v>60.93759</v>
      </c>
      <c r="R1063" s="1">
        <v>7.4320000000000004</v>
      </c>
      <c r="S1063" s="1">
        <v>31.54</v>
      </c>
      <c r="T1063" s="1">
        <v>16.239999999999998</v>
      </c>
      <c r="U1063" s="1">
        <v>6.3330000000000002</v>
      </c>
      <c r="V1063" s="1">
        <v>30.49</v>
      </c>
      <c r="W1063" s="1">
        <v>89.7</v>
      </c>
      <c r="X1063" s="1">
        <v>15.48</v>
      </c>
      <c r="Y1063" s="1">
        <v>98.6</v>
      </c>
      <c r="Z1063" s="1">
        <v>1.256</v>
      </c>
      <c r="AA1063" s="1">
        <v>80.400000000000006</v>
      </c>
      <c r="AB1063" s="1">
        <v>87.8</v>
      </c>
      <c r="AC1063" s="1">
        <v>18.88</v>
      </c>
      <c r="AD1063" s="1">
        <v>16.84</v>
      </c>
      <c r="AE1063" s="1">
        <v>19.89</v>
      </c>
      <c r="AF1063" s="1">
        <v>19.75</v>
      </c>
      <c r="AG1063" s="1">
        <v>18.39</v>
      </c>
      <c r="AH1063" s="1">
        <v>20.350000000000001</v>
      </c>
      <c r="AI1063" s="1">
        <v>21.19</v>
      </c>
      <c r="AJ1063" s="1">
        <v>19.73</v>
      </c>
      <c r="AK1063" s="1">
        <v>21.71</v>
      </c>
      <c r="AL1063" s="1">
        <v>21.68</v>
      </c>
      <c r="AM1063" s="1">
        <v>19.96</v>
      </c>
      <c r="AN1063" s="1">
        <v>22.38</v>
      </c>
      <c r="AO1063" s="1" t="s">
        <v>0</v>
      </c>
      <c r="AP1063" s="1">
        <v>5.6000000000000001E-2</v>
      </c>
      <c r="AQ1063" s="1">
        <v>20.75</v>
      </c>
      <c r="AR1063" s="1">
        <v>69.33</v>
      </c>
      <c r="AS1063" s="1">
        <v>5.2999999999999999E-2</v>
      </c>
      <c r="AT1063" s="1">
        <v>18.350000000000001</v>
      </c>
      <c r="AU1063" s="1">
        <v>18.95</v>
      </c>
      <c r="AV1063" s="1">
        <v>18.579999999999998</v>
      </c>
      <c r="AW1063" s="1">
        <v>20.149999999999999</v>
      </c>
      <c r="AX1063" s="1">
        <v>0</v>
      </c>
      <c r="AY1063" s="2">
        <f>+AX1063*4*4.5/1000*5263/1000/10000*1000</f>
        <v>0</v>
      </c>
      <c r="AZ1063" s="1">
        <v>361.4</v>
      </c>
      <c r="BA1063" s="1">
        <v>31224.91</v>
      </c>
      <c r="BB1063" s="1">
        <v>43.14</v>
      </c>
      <c r="BC1063" s="1">
        <v>3.7270970000000001</v>
      </c>
      <c r="BD1063" s="2">
        <f>0.6108*EXP((U1063*17.27)/(U1063+237.3))</f>
        <v>0.95688787594487423</v>
      </c>
      <c r="BE1063" s="2">
        <f>0.6108*EXP((V1063*17.27)/(V1063+237.3))</f>
        <v>4.3637848832817676</v>
      </c>
      <c r="BF1063" s="2">
        <f>+(BE1063+BD1063)/2</f>
        <v>2.6603363796133208</v>
      </c>
      <c r="BG1063" s="2">
        <f>+((BD1063*X1063/100)+(BE1063*Y1063/100))/2</f>
        <v>2.2254090690560444</v>
      </c>
      <c r="BH1063" s="2">
        <f>+BF1063-BG1063</f>
        <v>0.4349273105572764</v>
      </c>
    </row>
    <row r="1064" spans="1:60" x14ac:dyDescent="0.2">
      <c r="A1064" s="5">
        <v>44161</v>
      </c>
      <c r="B1064" s="3">
        <v>0</v>
      </c>
      <c r="C1064" s="7">
        <v>331</v>
      </c>
      <c r="D1064" s="1">
        <v>11.43</v>
      </c>
      <c r="E1064" s="1">
        <v>7.9219999999999997</v>
      </c>
      <c r="F1064" s="1">
        <v>144.745</v>
      </c>
      <c r="G1064" s="1">
        <v>28.77243</v>
      </c>
      <c r="H1064" s="1">
        <v>-72.056209999999993</v>
      </c>
      <c r="I1064" s="1">
        <v>-8.1562160000000006</v>
      </c>
      <c r="J1064" s="1">
        <v>16.097390000000001</v>
      </c>
      <c r="K1064" s="1">
        <v>289.24740000000003</v>
      </c>
      <c r="L1064" s="1">
        <v>326.84949999999998</v>
      </c>
      <c r="M1064" s="1">
        <v>390.74950000000001</v>
      </c>
      <c r="N1064" s="1">
        <v>115.9726</v>
      </c>
      <c r="O1064" s="1">
        <v>-63.9</v>
      </c>
      <c r="P1064" s="2">
        <f>+G1064/F1064</f>
        <v>0.19878013057445854</v>
      </c>
      <c r="Q1064" s="1">
        <v>52.072609999999997</v>
      </c>
      <c r="R1064" s="1">
        <v>6.0010000000000003</v>
      </c>
      <c r="S1064" s="1">
        <v>30.72</v>
      </c>
      <c r="T1064" s="1">
        <v>15.12</v>
      </c>
      <c r="U1064" s="1">
        <v>4.766</v>
      </c>
      <c r="V1064" s="1">
        <v>29.86</v>
      </c>
      <c r="W1064" s="1">
        <v>90.3</v>
      </c>
      <c r="X1064" s="1">
        <v>16.350000000000001</v>
      </c>
      <c r="Y1064" s="1">
        <v>92.5</v>
      </c>
      <c r="Z1064" s="1">
        <v>1.645</v>
      </c>
      <c r="AA1064" s="1">
        <v>135.9</v>
      </c>
      <c r="AB1064" s="1">
        <v>92.3</v>
      </c>
      <c r="AC1064" s="1">
        <v>18.12</v>
      </c>
      <c r="AD1064" s="1">
        <v>16.04</v>
      </c>
      <c r="AE1064" s="1">
        <v>19.28</v>
      </c>
      <c r="AF1064" s="1">
        <v>19.190000000000001</v>
      </c>
      <c r="AG1064" s="1">
        <v>17.829999999999998</v>
      </c>
      <c r="AH1064" s="1">
        <v>19.93</v>
      </c>
      <c r="AI1064" s="1">
        <v>20.91</v>
      </c>
      <c r="AJ1064" s="1">
        <v>19.489999999999998</v>
      </c>
      <c r="AK1064" s="1">
        <v>21.29</v>
      </c>
      <c r="AL1064" s="1">
        <v>21.47</v>
      </c>
      <c r="AM1064" s="1">
        <v>19.809999999999999</v>
      </c>
      <c r="AN1064" s="1">
        <v>21.94</v>
      </c>
      <c r="AO1064" s="1" t="s">
        <v>0</v>
      </c>
      <c r="AP1064" s="1">
        <v>5.6000000000000001E-2</v>
      </c>
      <c r="AQ1064" s="1">
        <v>19.989999999999998</v>
      </c>
      <c r="AR1064" s="1">
        <v>67.989999999999995</v>
      </c>
      <c r="AS1064" s="1">
        <v>5.1999999999999998E-2</v>
      </c>
      <c r="AT1064" s="1">
        <v>18.16</v>
      </c>
      <c r="AU1064" s="1">
        <v>18.61</v>
      </c>
      <c r="AV1064" s="1">
        <v>18.36</v>
      </c>
      <c r="AW1064" s="1">
        <v>20.02</v>
      </c>
      <c r="AX1064" s="1">
        <v>0</v>
      </c>
      <c r="AY1064" s="2">
        <f>+AX1064*4*4.5/1000*5263/1000/10000*1000</f>
        <v>0</v>
      </c>
      <c r="AZ1064" s="1">
        <v>327.5</v>
      </c>
      <c r="BA1064" s="1">
        <v>28293.65</v>
      </c>
      <c r="BB1064" s="1">
        <v>42.97</v>
      </c>
      <c r="BC1064" s="1">
        <v>3.712221</v>
      </c>
      <c r="BD1064" s="2">
        <f>0.6108*EXP((U1064*17.27)/(U1064+237.3))</f>
        <v>0.85816460618920398</v>
      </c>
      <c r="BE1064" s="2">
        <f>0.6108*EXP((V1064*17.27)/(V1064+237.3))</f>
        <v>4.2091116054237041</v>
      </c>
      <c r="BF1064" s="2">
        <f>+(BE1064+BD1064)/2</f>
        <v>2.5336381058064541</v>
      </c>
      <c r="BG1064" s="2">
        <f>+((BD1064*X1064/100)+(BE1064*Y1064/100))/2</f>
        <v>2.0168690740644308</v>
      </c>
      <c r="BH1064" s="2">
        <f>+BF1064-BG1064</f>
        <v>0.51676903174202327</v>
      </c>
    </row>
    <row r="1065" spans="1:60" s="7" customFormat="1" x14ac:dyDescent="0.2">
      <c r="A1065" s="5">
        <v>44162</v>
      </c>
      <c r="B1065" s="9">
        <v>0</v>
      </c>
      <c r="C1065" s="7">
        <v>332</v>
      </c>
      <c r="D1065" s="2">
        <v>11.3</v>
      </c>
      <c r="E1065" s="2">
        <v>3.0609999999999999</v>
      </c>
      <c r="F1065" s="2">
        <v>163.74770000000001</v>
      </c>
      <c r="G1065" s="2">
        <v>34.435809999999996</v>
      </c>
      <c r="H1065" s="2">
        <v>-78.068820000000002</v>
      </c>
      <c r="I1065" s="2">
        <v>-5.7543340000000001</v>
      </c>
      <c r="J1065" s="2">
        <v>13.83746</v>
      </c>
      <c r="K1065" s="2">
        <v>286.98750000000001</v>
      </c>
      <c r="L1065" s="2">
        <v>308.18299999999999</v>
      </c>
      <c r="M1065" s="2">
        <v>380.4975</v>
      </c>
      <c r="N1065" s="2">
        <v>129.31190000000001</v>
      </c>
      <c r="O1065" s="2">
        <v>-72.314480000000003</v>
      </c>
      <c r="P1065" s="2">
        <f>+G1065/F1065</f>
        <v>0.21029797670440559</v>
      </c>
      <c r="Q1065" s="2">
        <v>56.997439999999997</v>
      </c>
      <c r="R1065" s="2">
        <v>4.5410000000000004</v>
      </c>
      <c r="S1065" s="2">
        <v>26.61</v>
      </c>
      <c r="T1065" s="2">
        <v>12.81</v>
      </c>
      <c r="U1065" s="2">
        <v>3.2160000000000002</v>
      </c>
      <c r="V1065" s="2">
        <v>25.29</v>
      </c>
      <c r="W1065" s="2">
        <v>66.09</v>
      </c>
      <c r="X1065" s="2">
        <v>8.01</v>
      </c>
      <c r="Y1065" s="2">
        <v>95.8</v>
      </c>
      <c r="Z1065" s="2">
        <v>1.8049999999999999</v>
      </c>
      <c r="AA1065" s="2">
        <v>330.2</v>
      </c>
      <c r="AB1065" s="2">
        <v>70.7</v>
      </c>
      <c r="AC1065" s="2">
        <v>17.559999999999999</v>
      </c>
      <c r="AD1065" s="2">
        <v>15.54</v>
      </c>
      <c r="AE1065" s="2">
        <v>18.55</v>
      </c>
      <c r="AF1065" s="2">
        <v>18.7</v>
      </c>
      <c r="AG1065" s="2">
        <v>17.34</v>
      </c>
      <c r="AH1065" s="2">
        <v>19.329999999999998</v>
      </c>
      <c r="AI1065" s="2">
        <v>20.63</v>
      </c>
      <c r="AJ1065" s="2">
        <v>19.170000000000002</v>
      </c>
      <c r="AK1065" s="2">
        <v>21.05</v>
      </c>
      <c r="AL1065" s="2">
        <v>21.28</v>
      </c>
      <c r="AM1065" s="2">
        <v>19.579999999999998</v>
      </c>
      <c r="AN1065" s="2">
        <v>21.84</v>
      </c>
      <c r="AO1065" s="2" t="s">
        <v>0</v>
      </c>
      <c r="AP1065" s="2">
        <v>5.5E-2</v>
      </c>
      <c r="AQ1065" s="2">
        <v>19.37</v>
      </c>
      <c r="AR1065" s="2">
        <v>66.86</v>
      </c>
      <c r="AS1065" s="2">
        <v>5.0999999999999997E-2</v>
      </c>
      <c r="AT1065" s="2">
        <v>17.78</v>
      </c>
      <c r="AU1065" s="2">
        <v>18.260000000000002</v>
      </c>
      <c r="AV1065" s="2">
        <v>17.95</v>
      </c>
      <c r="AW1065" s="2">
        <v>19.829999999999998</v>
      </c>
      <c r="AX1065" s="2">
        <v>0</v>
      </c>
      <c r="AY1065" s="2">
        <f>+AX1065*4*4.5/1000*5263/1000/10000*1000</f>
        <v>0</v>
      </c>
      <c r="AZ1065" s="2">
        <v>366.1</v>
      </c>
      <c r="BA1065" s="2">
        <v>31632.95</v>
      </c>
      <c r="BB1065" s="2">
        <v>46.86</v>
      </c>
      <c r="BC1065" s="2">
        <v>4.0487279999999997</v>
      </c>
      <c r="BD1065" s="2">
        <f>0.6108*EXP((U1065*17.27)/(U1065+237.3))</f>
        <v>0.76946163276332913</v>
      </c>
      <c r="BE1065" s="2">
        <f>0.6108*EXP((V1065*17.27)/(V1065+237.3))</f>
        <v>3.2229115945963174</v>
      </c>
      <c r="BF1065" s="2">
        <f>+(BE1065+BD1065)/2</f>
        <v>1.9961866136798232</v>
      </c>
      <c r="BG1065" s="2">
        <f>+((BD1065*X1065/100)+(BE1065*Y1065/100))/2</f>
        <v>1.5745915922038072</v>
      </c>
      <c r="BH1065" s="2">
        <f>+BF1065-BG1065</f>
        <v>0.42159502147601602</v>
      </c>
    </row>
    <row r="1066" spans="1:60" x14ac:dyDescent="0.2">
      <c r="A1066" s="5">
        <v>44163</v>
      </c>
      <c r="B1066" s="3">
        <v>0</v>
      </c>
      <c r="C1066" s="7">
        <v>333</v>
      </c>
      <c r="D1066" s="1">
        <v>11.18</v>
      </c>
      <c r="E1066" s="1">
        <v>4.1580000000000004</v>
      </c>
      <c r="F1066" s="1">
        <v>164.70480000000001</v>
      </c>
      <c r="G1066" s="1">
        <v>35.208959999999998</v>
      </c>
      <c r="H1066" s="1">
        <v>-82.846810000000005</v>
      </c>
      <c r="I1066" s="1">
        <v>-6.8149240000000004</v>
      </c>
      <c r="J1066" s="1">
        <v>12.83262</v>
      </c>
      <c r="K1066" s="1">
        <v>285.98259999999999</v>
      </c>
      <c r="L1066" s="1">
        <v>299.15410000000003</v>
      </c>
      <c r="M1066" s="1">
        <v>375.1859</v>
      </c>
      <c r="N1066" s="1">
        <v>129.4958</v>
      </c>
      <c r="O1066" s="1">
        <v>-76.031880000000001</v>
      </c>
      <c r="P1066" s="2">
        <f>+G1066/F1066</f>
        <v>0.21377009048916604</v>
      </c>
      <c r="Q1066" s="1">
        <v>53.463929999999998</v>
      </c>
      <c r="R1066" s="1">
        <v>-1.2110000000000001</v>
      </c>
      <c r="S1066" s="1">
        <v>27.62</v>
      </c>
      <c r="T1066" s="1">
        <v>11.69</v>
      </c>
      <c r="U1066" s="1">
        <v>-1.319</v>
      </c>
      <c r="V1066" s="1">
        <v>27.36</v>
      </c>
      <c r="W1066" s="1">
        <v>84.8</v>
      </c>
      <c r="X1066" s="1">
        <v>11.13</v>
      </c>
      <c r="Y1066" s="1">
        <v>87.5</v>
      </c>
      <c r="Z1066" s="1">
        <v>1.3089999999999999</v>
      </c>
      <c r="AA1066" s="1">
        <v>337.5</v>
      </c>
      <c r="AB1066" s="1">
        <v>67.81</v>
      </c>
      <c r="AC1066" s="1">
        <v>16.38</v>
      </c>
      <c r="AD1066" s="1">
        <v>13.96</v>
      </c>
      <c r="AE1066" s="1">
        <v>17.829999999999998</v>
      </c>
      <c r="AF1066" s="1">
        <v>17.84</v>
      </c>
      <c r="AG1066" s="1">
        <v>16.34</v>
      </c>
      <c r="AH1066" s="1">
        <v>18.86</v>
      </c>
      <c r="AI1066" s="1">
        <v>20.2</v>
      </c>
      <c r="AJ1066" s="1">
        <v>18.66</v>
      </c>
      <c r="AK1066" s="1">
        <v>20.72</v>
      </c>
      <c r="AL1066" s="1">
        <v>20.95</v>
      </c>
      <c r="AM1066" s="1">
        <v>19.149999999999999</v>
      </c>
      <c r="AN1066" s="1">
        <v>21.52</v>
      </c>
      <c r="AO1066" s="1" t="s">
        <v>0</v>
      </c>
      <c r="AP1066" s="1">
        <v>5.5E-2</v>
      </c>
      <c r="AQ1066" s="1">
        <v>18.21</v>
      </c>
      <c r="AR1066" s="1">
        <v>64.78</v>
      </c>
      <c r="AS1066" s="1">
        <v>4.9000000000000002E-2</v>
      </c>
      <c r="AT1066" s="1">
        <v>17.45</v>
      </c>
      <c r="AU1066" s="1">
        <v>17.75</v>
      </c>
      <c r="AV1066" s="1">
        <v>17.579999999999998</v>
      </c>
      <c r="AW1066" s="1">
        <v>19.64</v>
      </c>
      <c r="AX1066" s="1">
        <v>1.016</v>
      </c>
      <c r="AY1066" s="2">
        <f>+AX1066*4*4.5/1000*5263/1000/10000*1000</f>
        <v>9.6249743999999998E-3</v>
      </c>
      <c r="AZ1066" s="1">
        <v>366.9</v>
      </c>
      <c r="BA1066" s="1">
        <v>31704.29</v>
      </c>
      <c r="BB1066" s="1">
        <v>48.91</v>
      </c>
      <c r="BC1066" s="1">
        <v>4.2262240000000002</v>
      </c>
      <c r="BD1066" s="2">
        <f>0.6108*EXP((U1066*17.27)/(U1066+237.3))</f>
        <v>0.55459607978557901</v>
      </c>
      <c r="BE1066" s="2">
        <f>0.6108*EXP((V1066*17.27)/(V1066+237.3))</f>
        <v>3.6413371122130971</v>
      </c>
      <c r="BF1066" s="2">
        <f>+(BE1066+BD1066)/2</f>
        <v>2.0979665959993379</v>
      </c>
      <c r="BG1066" s="2">
        <f>+((BD1066*X1066/100)+(BE1066*Y1066/100))/2</f>
        <v>1.6239482584332974</v>
      </c>
      <c r="BH1066" s="2">
        <f>+BF1066-BG1066</f>
        <v>0.4740183375660405</v>
      </c>
    </row>
    <row r="1067" spans="1:60" x14ac:dyDescent="0.2">
      <c r="A1067" s="5">
        <v>44164</v>
      </c>
      <c r="B1067" s="3">
        <v>0</v>
      </c>
      <c r="C1067" s="7">
        <v>334</v>
      </c>
      <c r="D1067" s="1">
        <v>11.59</v>
      </c>
      <c r="E1067" s="1">
        <v>4.6539999999999999</v>
      </c>
      <c r="F1067" s="1">
        <v>165.5258</v>
      </c>
      <c r="G1067" s="1">
        <v>35.688800000000001</v>
      </c>
      <c r="H1067" s="1">
        <v>-84.429050000000004</v>
      </c>
      <c r="I1067" s="1">
        <v>-7.2457440000000002</v>
      </c>
      <c r="J1067" s="1">
        <v>13.81589</v>
      </c>
      <c r="K1067" s="1">
        <v>286.96589999999998</v>
      </c>
      <c r="L1067" s="1">
        <v>302.84980000000002</v>
      </c>
      <c r="M1067" s="1">
        <v>380.03309999999999</v>
      </c>
      <c r="N1067" s="1">
        <v>129.83690000000001</v>
      </c>
      <c r="O1067" s="1">
        <v>-77.183300000000003</v>
      </c>
      <c r="P1067" s="2">
        <f>+G1067/F1067</f>
        <v>0.21560868456760215</v>
      </c>
      <c r="Q1067" s="1">
        <v>52.653649999999999</v>
      </c>
      <c r="R1067" s="1">
        <v>1.2070000000000001</v>
      </c>
      <c r="S1067" s="1">
        <v>29.28</v>
      </c>
      <c r="T1067" s="1">
        <v>12.75</v>
      </c>
      <c r="U1067" s="1">
        <v>0.20799999999999999</v>
      </c>
      <c r="V1067" s="1">
        <v>28.58</v>
      </c>
      <c r="W1067" s="1">
        <v>86.1</v>
      </c>
      <c r="X1067" s="1">
        <v>8.2200000000000006</v>
      </c>
      <c r="Y1067" s="1">
        <v>93.5</v>
      </c>
      <c r="Z1067" s="1">
        <v>1.492</v>
      </c>
      <c r="AA1067" s="1">
        <v>357.5</v>
      </c>
      <c r="AB1067" s="1">
        <v>79.84</v>
      </c>
      <c r="AC1067" s="1">
        <v>16.13</v>
      </c>
      <c r="AD1067" s="1">
        <v>13.71</v>
      </c>
      <c r="AE1067" s="1">
        <v>17.47</v>
      </c>
      <c r="AF1067" s="1">
        <v>17.36</v>
      </c>
      <c r="AG1067" s="1">
        <v>15.84</v>
      </c>
      <c r="AH1067" s="1">
        <v>18.079999999999998</v>
      </c>
      <c r="AI1067" s="1">
        <v>19.71</v>
      </c>
      <c r="AJ1067" s="1">
        <v>18.14</v>
      </c>
      <c r="AK1067" s="1">
        <v>20.25</v>
      </c>
      <c r="AL1067" s="1">
        <v>20.55</v>
      </c>
      <c r="AM1067" s="1">
        <v>18.739999999999998</v>
      </c>
      <c r="AN1067" s="1">
        <v>21.27</v>
      </c>
      <c r="AO1067" s="1" t="s">
        <v>0</v>
      </c>
      <c r="AP1067" s="1">
        <v>5.3999999999999999E-2</v>
      </c>
      <c r="AQ1067" s="1">
        <v>17.89</v>
      </c>
      <c r="AR1067" s="1">
        <v>64.19</v>
      </c>
      <c r="AS1067" s="1">
        <v>4.9000000000000002E-2</v>
      </c>
      <c r="AT1067" s="1">
        <v>17.27</v>
      </c>
      <c r="AU1067" s="1">
        <v>17.55</v>
      </c>
      <c r="AV1067" s="1">
        <v>17.38</v>
      </c>
      <c r="AW1067" s="1">
        <v>19.510000000000002</v>
      </c>
      <c r="AX1067" s="1">
        <v>0</v>
      </c>
      <c r="AY1067" s="2">
        <f>+AX1067*4*4.5/1000*5263/1000/10000*1000</f>
        <v>0</v>
      </c>
      <c r="AZ1067" s="1">
        <v>366.4</v>
      </c>
      <c r="BA1067" s="1">
        <v>31655.73</v>
      </c>
      <c r="BB1067" s="1">
        <v>49.45</v>
      </c>
      <c r="BC1067" s="1">
        <v>4.2724060000000001</v>
      </c>
      <c r="BD1067" s="2">
        <f>0.6108*EXP((U1067*17.27)/(U1067+237.3))</f>
        <v>0.62010818087609842</v>
      </c>
      <c r="BE1067" s="2">
        <f>0.6108*EXP((V1067*17.27)/(V1067+237.3))</f>
        <v>3.9094742057481731</v>
      </c>
      <c r="BF1067" s="2">
        <f>+(BE1067+BD1067)/2</f>
        <v>2.2647911933121359</v>
      </c>
      <c r="BG1067" s="2">
        <f>+((BD1067*X1067/100)+(BE1067*Y1067/100))/2</f>
        <v>1.8531656374212786</v>
      </c>
      <c r="BH1067" s="2">
        <f>+BF1067-BG1067</f>
        <v>0.41162555589085725</v>
      </c>
    </row>
    <row r="1068" spans="1:60" x14ac:dyDescent="0.2">
      <c r="A1068" s="5">
        <v>44165</v>
      </c>
      <c r="B1068" s="3">
        <v>0</v>
      </c>
      <c r="C1068" s="7">
        <v>335</v>
      </c>
      <c r="D1068" s="1">
        <v>11.38</v>
      </c>
      <c r="E1068" s="1">
        <v>6.6680000000000001</v>
      </c>
      <c r="F1068" s="1">
        <v>161.398</v>
      </c>
      <c r="G1068" s="1">
        <v>34.631239999999998</v>
      </c>
      <c r="H1068" s="1">
        <v>-83.195830000000001</v>
      </c>
      <c r="I1068" s="1">
        <v>-7.976972</v>
      </c>
      <c r="J1068" s="1">
        <v>15.55569</v>
      </c>
      <c r="K1068" s="1">
        <v>288.70569999999998</v>
      </c>
      <c r="L1068" s="1">
        <v>314.03879999999998</v>
      </c>
      <c r="M1068" s="1">
        <v>389.2577</v>
      </c>
      <c r="N1068" s="1">
        <v>126.7668</v>
      </c>
      <c r="O1068" s="1">
        <v>-75.218860000000006</v>
      </c>
      <c r="P1068" s="2">
        <f>+G1068/F1068</f>
        <v>0.21457044077373943</v>
      </c>
      <c r="Q1068" s="1">
        <v>51.547910000000002</v>
      </c>
      <c r="R1068" s="1">
        <v>0.68600000000000005</v>
      </c>
      <c r="S1068" s="1">
        <v>32.14</v>
      </c>
      <c r="T1068" s="1">
        <v>14.47</v>
      </c>
      <c r="U1068" s="1">
        <v>-9.4E-2</v>
      </c>
      <c r="V1068" s="1">
        <v>32.4</v>
      </c>
      <c r="W1068" s="1">
        <v>77.89</v>
      </c>
      <c r="X1068" s="1">
        <v>7.718</v>
      </c>
      <c r="Y1068" s="1">
        <v>94.6</v>
      </c>
      <c r="Z1068" s="1">
        <v>1.651</v>
      </c>
      <c r="AA1068" s="1">
        <v>15.76</v>
      </c>
      <c r="AB1068" s="1">
        <v>67.98</v>
      </c>
      <c r="AC1068" s="1">
        <v>16.13</v>
      </c>
      <c r="AD1068" s="1">
        <v>13.57</v>
      </c>
      <c r="AE1068" s="1">
        <v>17.71</v>
      </c>
      <c r="AF1068" s="1">
        <v>17.18</v>
      </c>
      <c r="AG1068" s="1">
        <v>15.61</v>
      </c>
      <c r="AH1068" s="1">
        <v>17.829999999999998</v>
      </c>
      <c r="AI1068" s="1">
        <v>19.350000000000001</v>
      </c>
      <c r="AJ1068" s="1">
        <v>17.72</v>
      </c>
      <c r="AK1068" s="1">
        <v>19.89</v>
      </c>
      <c r="AL1068" s="1">
        <v>20.2</v>
      </c>
      <c r="AM1068" s="1">
        <v>18.309999999999999</v>
      </c>
      <c r="AN1068" s="1">
        <v>20.92</v>
      </c>
      <c r="AO1068" s="1" t="s">
        <v>0</v>
      </c>
      <c r="AP1068" s="1">
        <v>5.5E-2</v>
      </c>
      <c r="AQ1068" s="1">
        <v>17.88</v>
      </c>
      <c r="AR1068" s="1">
        <v>64.17</v>
      </c>
      <c r="AS1068" s="1">
        <v>4.9000000000000002E-2</v>
      </c>
      <c r="AT1068" s="1">
        <v>17.11</v>
      </c>
      <c r="AU1068" s="1">
        <v>17.440000000000001</v>
      </c>
      <c r="AV1068" s="1">
        <v>17.22</v>
      </c>
      <c r="AW1068" s="1">
        <v>19.39</v>
      </c>
      <c r="AX1068" s="1">
        <v>2.032</v>
      </c>
      <c r="AY1068" s="2">
        <f>+AX1068*4*4.5/1000*5263/1000/10000*1000</f>
        <v>1.92499488E-2</v>
      </c>
      <c r="AZ1068" s="1">
        <v>360.1</v>
      </c>
      <c r="BA1068" s="1">
        <v>31115.43</v>
      </c>
      <c r="BB1068" s="1">
        <v>47.91</v>
      </c>
      <c r="BC1068" s="1">
        <v>4.1396949999999997</v>
      </c>
      <c r="BD1068" s="2">
        <f>0.6108*EXP((U1068*17.27)/(U1068+237.3))</f>
        <v>0.60663410524203909</v>
      </c>
      <c r="BE1068" s="2">
        <f>0.6108*EXP((V1068*17.27)/(V1068+237.3))</f>
        <v>4.8633111980528723</v>
      </c>
      <c r="BF1068" s="2">
        <f>+(BE1068+BD1068)/2</f>
        <v>2.7349726516474555</v>
      </c>
      <c r="BG1068" s="2">
        <f>+((BD1068*X1068/100)+(BE1068*Y1068/100))/2</f>
        <v>2.3237562068002986</v>
      </c>
      <c r="BH1068" s="2">
        <f>+BF1068-BG1068</f>
        <v>0.41121644484715691</v>
      </c>
    </row>
    <row r="1069" spans="1:60" x14ac:dyDescent="0.2">
      <c r="A1069" s="5">
        <v>44166</v>
      </c>
      <c r="B1069" s="3">
        <v>0</v>
      </c>
      <c r="C1069" s="7">
        <v>336</v>
      </c>
      <c r="D1069" s="1">
        <v>11.47</v>
      </c>
      <c r="E1069" s="1">
        <v>4.8289999999999997</v>
      </c>
      <c r="F1069" s="1">
        <v>163.66290000000001</v>
      </c>
      <c r="G1069" s="1">
        <v>35.44153</v>
      </c>
      <c r="H1069" s="1">
        <v>-83.422740000000005</v>
      </c>
      <c r="I1069" s="1">
        <v>-8.1778960000000005</v>
      </c>
      <c r="J1069" s="1">
        <v>15.082190000000001</v>
      </c>
      <c r="K1069" s="1">
        <v>288.23219999999998</v>
      </c>
      <c r="L1069" s="1">
        <v>310.5992</v>
      </c>
      <c r="M1069" s="1">
        <v>385.84410000000003</v>
      </c>
      <c r="N1069" s="1">
        <v>128.22130000000001</v>
      </c>
      <c r="O1069" s="1">
        <v>-75.244829999999993</v>
      </c>
      <c r="P1069" s="2">
        <f>+G1069/F1069</f>
        <v>0.21655201026011392</v>
      </c>
      <c r="Q1069" s="1">
        <v>52.976489999999998</v>
      </c>
      <c r="R1069" s="1">
        <v>2.7639999999999998</v>
      </c>
      <c r="S1069" s="1">
        <v>29.29</v>
      </c>
      <c r="T1069" s="1">
        <v>13.83</v>
      </c>
      <c r="U1069" s="1">
        <v>1.2130000000000001</v>
      </c>
      <c r="V1069" s="1">
        <v>29.1</v>
      </c>
      <c r="W1069" s="1">
        <v>82.2</v>
      </c>
      <c r="X1069" s="1">
        <v>9.08</v>
      </c>
      <c r="Y1069" s="1">
        <v>88.1</v>
      </c>
      <c r="Z1069" s="1">
        <v>1.581</v>
      </c>
      <c r="AA1069" s="1">
        <v>333.6</v>
      </c>
      <c r="AB1069" s="1">
        <v>82.9</v>
      </c>
      <c r="AC1069" s="1">
        <v>16.399999999999999</v>
      </c>
      <c r="AD1069" s="1">
        <v>13.89</v>
      </c>
      <c r="AE1069" s="1">
        <v>17.75</v>
      </c>
      <c r="AF1069" s="1">
        <v>17.27</v>
      </c>
      <c r="AG1069" s="1">
        <v>15.7</v>
      </c>
      <c r="AH1069" s="1">
        <v>17.87</v>
      </c>
      <c r="AI1069" s="1">
        <v>19.170000000000002</v>
      </c>
      <c r="AJ1069" s="1">
        <v>17.52</v>
      </c>
      <c r="AK1069" s="1">
        <v>19.72</v>
      </c>
      <c r="AL1069" s="1">
        <v>19.97</v>
      </c>
      <c r="AM1069" s="1">
        <v>18.05</v>
      </c>
      <c r="AN1069" s="1">
        <v>20.62</v>
      </c>
      <c r="AO1069" s="1" t="s">
        <v>0</v>
      </c>
      <c r="AP1069" s="1">
        <v>5.2999999999999999E-2</v>
      </c>
      <c r="AQ1069" s="1">
        <v>18.13</v>
      </c>
      <c r="AR1069" s="1">
        <v>64.650000000000006</v>
      </c>
      <c r="AS1069" s="1">
        <v>4.8000000000000001E-2</v>
      </c>
      <c r="AT1069" s="1">
        <v>17.03</v>
      </c>
      <c r="AU1069" s="1">
        <v>17.37</v>
      </c>
      <c r="AV1069" s="1">
        <v>17.14</v>
      </c>
      <c r="AW1069" s="1">
        <v>19.22</v>
      </c>
      <c r="AX1069" s="1">
        <v>0</v>
      </c>
      <c r="AY1069" s="2">
        <f>+AX1069*4*4.5/1000*5263/1000/10000*1000</f>
        <v>0</v>
      </c>
      <c r="AZ1069" s="1">
        <v>359.4</v>
      </c>
      <c r="BA1069" s="1">
        <v>31053.360000000001</v>
      </c>
      <c r="BB1069" s="1">
        <v>47.68</v>
      </c>
      <c r="BC1069" s="1">
        <v>4.1192080000000004</v>
      </c>
      <c r="BD1069" s="2">
        <f>0.6108*EXP((U1069*17.27)/(U1069+237.3))</f>
        <v>0.66687272423220845</v>
      </c>
      <c r="BE1069" s="2">
        <f>0.6108*EXP((V1069*17.27)/(V1069+237.3))</f>
        <v>4.0288844232591545</v>
      </c>
      <c r="BF1069" s="2">
        <f>+(BE1069+BD1069)/2</f>
        <v>2.3478785737456813</v>
      </c>
      <c r="BG1069" s="2">
        <f>+((BD1069*X1069/100)+(BE1069*Y1069/100))/2</f>
        <v>1.8049996101257997</v>
      </c>
      <c r="BH1069" s="2">
        <f>+BF1069-BG1069</f>
        <v>0.54287896361988164</v>
      </c>
    </row>
    <row r="1070" spans="1:60" x14ac:dyDescent="0.2">
      <c r="A1070" s="5">
        <v>44167</v>
      </c>
      <c r="B1070" s="3">
        <v>0</v>
      </c>
      <c r="C1070" s="7">
        <v>337</v>
      </c>
      <c r="D1070" s="1">
        <v>11.46</v>
      </c>
      <c r="E1070" s="1">
        <v>6.7880000000000003</v>
      </c>
      <c r="F1070" s="1">
        <v>160.81479999999999</v>
      </c>
      <c r="G1070" s="1">
        <v>34.580159999999999</v>
      </c>
      <c r="H1070" s="1">
        <v>-79.607849999999999</v>
      </c>
      <c r="I1070" s="1">
        <v>-5.750362</v>
      </c>
      <c r="J1070" s="1">
        <v>13.80289</v>
      </c>
      <c r="K1070" s="1">
        <v>286.9529</v>
      </c>
      <c r="L1070" s="1">
        <v>307.096</v>
      </c>
      <c r="M1070" s="1">
        <v>380.95350000000002</v>
      </c>
      <c r="N1070" s="1">
        <v>126.2346</v>
      </c>
      <c r="O1070" s="1">
        <v>-73.857489999999999</v>
      </c>
      <c r="P1070" s="2">
        <f>+G1070/F1070</f>
        <v>0.21503095486236343</v>
      </c>
      <c r="Q1070" s="1">
        <v>52.377130000000001</v>
      </c>
      <c r="R1070" s="1">
        <v>0.82299999999999995</v>
      </c>
      <c r="S1070" s="1">
        <v>26.9</v>
      </c>
      <c r="T1070" s="1">
        <v>12.88</v>
      </c>
      <c r="U1070" s="1">
        <v>0.44900000000000001</v>
      </c>
      <c r="V1070" s="1">
        <v>26.7</v>
      </c>
      <c r="W1070" s="1">
        <v>78.56</v>
      </c>
      <c r="X1070" s="1">
        <v>13.53</v>
      </c>
      <c r="Y1070" s="1">
        <v>88.7</v>
      </c>
      <c r="Z1070" s="1">
        <v>1.639</v>
      </c>
      <c r="AA1070" s="1">
        <v>305.39999999999998</v>
      </c>
      <c r="AB1070" s="1">
        <v>79.67</v>
      </c>
      <c r="AC1070" s="1">
        <v>16.23</v>
      </c>
      <c r="AD1070" s="1">
        <v>13.88</v>
      </c>
      <c r="AE1070" s="1">
        <v>17.52</v>
      </c>
      <c r="AF1070" s="1">
        <v>17.190000000000001</v>
      </c>
      <c r="AG1070" s="1">
        <v>15.74</v>
      </c>
      <c r="AH1070" s="1">
        <v>17.84</v>
      </c>
      <c r="AI1070" s="1">
        <v>19.04</v>
      </c>
      <c r="AJ1070" s="1">
        <v>17.510000000000002</v>
      </c>
      <c r="AK1070" s="1">
        <v>19.61</v>
      </c>
      <c r="AL1070" s="1">
        <v>19.809999999999999</v>
      </c>
      <c r="AM1070" s="1">
        <v>18.02</v>
      </c>
      <c r="AN1070" s="1">
        <v>20.51</v>
      </c>
      <c r="AO1070" s="1" t="s">
        <v>0</v>
      </c>
      <c r="AP1070" s="1">
        <v>5.2999999999999999E-2</v>
      </c>
      <c r="AQ1070" s="1">
        <v>17.89</v>
      </c>
      <c r="AR1070" s="1">
        <v>64.2</v>
      </c>
      <c r="AS1070" s="1">
        <v>4.8000000000000001E-2</v>
      </c>
      <c r="AT1070" s="1">
        <v>16.84</v>
      </c>
      <c r="AU1070" s="1">
        <v>17.16</v>
      </c>
      <c r="AV1070" s="1">
        <v>16.95</v>
      </c>
      <c r="AW1070" s="1">
        <v>19.079999999999998</v>
      </c>
      <c r="AX1070" s="1">
        <v>0</v>
      </c>
      <c r="AY1070" s="2">
        <f>+AX1070*4*4.5/1000*5263/1000/10000*1000</f>
        <v>0</v>
      </c>
      <c r="AZ1070" s="1">
        <v>356.7</v>
      </c>
      <c r="BA1070" s="1">
        <v>30819.759999999998</v>
      </c>
      <c r="BB1070" s="1">
        <v>45.07</v>
      </c>
      <c r="BC1070" s="1">
        <v>3.8939530000000002</v>
      </c>
      <c r="BD1070" s="2">
        <f>0.6108*EXP((U1070*17.27)/(U1070+237.3))</f>
        <v>0.63104979153672525</v>
      </c>
      <c r="BE1070" s="2">
        <f>0.6108*EXP((V1070*17.27)/(V1070+237.3))</f>
        <v>3.5030684848343494</v>
      </c>
      <c r="BF1070" s="2">
        <f>+(BE1070+BD1070)/2</f>
        <v>2.0670591381855372</v>
      </c>
      <c r="BG1070" s="2">
        <f>+((BD1070*X1070/100)+(BE1070*Y1070/100))/2</f>
        <v>1.5963013914214936</v>
      </c>
      <c r="BH1070" s="2">
        <f>+BF1070-BG1070</f>
        <v>0.47075774676404358</v>
      </c>
    </row>
    <row r="1071" spans="1:60" x14ac:dyDescent="0.2">
      <c r="A1071" s="5">
        <v>44168</v>
      </c>
      <c r="B1071" s="3">
        <v>0</v>
      </c>
      <c r="C1071" s="7">
        <v>338</v>
      </c>
      <c r="D1071" s="1">
        <v>11.41</v>
      </c>
      <c r="E1071" s="1">
        <v>10.55</v>
      </c>
      <c r="F1071" s="1">
        <v>161.4</v>
      </c>
      <c r="G1071" s="1">
        <v>35.157470000000004</v>
      </c>
      <c r="H1071" s="1">
        <v>-83.571879999999993</v>
      </c>
      <c r="I1071" s="1">
        <v>-4.1785800000000002</v>
      </c>
      <c r="J1071" s="1">
        <v>12.646470000000001</v>
      </c>
      <c r="K1071" s="1">
        <v>285.79640000000001</v>
      </c>
      <c r="L1071" s="1">
        <v>296.68529999999998</v>
      </c>
      <c r="M1071" s="1">
        <v>376.07859999999999</v>
      </c>
      <c r="N1071" s="1">
        <v>126.24250000000001</v>
      </c>
      <c r="O1071" s="1">
        <v>-79.393299999999996</v>
      </c>
      <c r="P1071" s="2">
        <f>+G1071/F1071</f>
        <v>0.21782819083023544</v>
      </c>
      <c r="Q1071" s="1">
        <v>46.849240000000002</v>
      </c>
      <c r="R1071" s="1">
        <v>-0.77500000000000002</v>
      </c>
      <c r="S1071" s="1">
        <v>24.59</v>
      </c>
      <c r="T1071" s="1">
        <v>11.92</v>
      </c>
      <c r="U1071" s="1">
        <v>-1.2989999999999999</v>
      </c>
      <c r="V1071" s="1">
        <v>24.69</v>
      </c>
      <c r="W1071" s="1">
        <v>24.3</v>
      </c>
      <c r="X1071" s="1">
        <v>10.38</v>
      </c>
      <c r="Y1071" s="1">
        <v>95.5</v>
      </c>
      <c r="Z1071" s="1">
        <v>1.8169999999999999</v>
      </c>
      <c r="AA1071" s="1">
        <v>7.0830000000000002</v>
      </c>
      <c r="AB1071" s="1">
        <v>55.99</v>
      </c>
      <c r="AC1071" s="1">
        <v>15.83</v>
      </c>
      <c r="AD1071" s="1">
        <v>13.61</v>
      </c>
      <c r="AE1071" s="1">
        <v>17.170000000000002</v>
      </c>
      <c r="AF1071" s="1">
        <v>16.920000000000002</v>
      </c>
      <c r="AG1071" s="1">
        <v>15.56</v>
      </c>
      <c r="AH1071" s="1">
        <v>17.7</v>
      </c>
      <c r="AI1071" s="1">
        <v>18.87</v>
      </c>
      <c r="AJ1071" s="1">
        <v>17.39</v>
      </c>
      <c r="AK1071" s="1">
        <v>19.489999999999998</v>
      </c>
      <c r="AL1071" s="1">
        <v>19.649999999999999</v>
      </c>
      <c r="AM1071" s="1">
        <v>17.91</v>
      </c>
      <c r="AN1071" s="1">
        <v>20.41</v>
      </c>
      <c r="AO1071" s="1" t="s">
        <v>0</v>
      </c>
      <c r="AP1071" s="1">
        <v>5.2999999999999999E-2</v>
      </c>
      <c r="AQ1071" s="1">
        <v>17.38</v>
      </c>
      <c r="AR1071" s="1">
        <v>63.28</v>
      </c>
      <c r="AS1071" s="1">
        <v>4.7E-2</v>
      </c>
      <c r="AT1071" s="1">
        <v>16.61</v>
      </c>
      <c r="AU1071" s="1">
        <v>16.940000000000001</v>
      </c>
      <c r="AV1071" s="1">
        <v>16.7</v>
      </c>
      <c r="AW1071" s="1">
        <v>18.989999999999998</v>
      </c>
      <c r="AX1071" s="1">
        <v>0</v>
      </c>
      <c r="AY1071" s="2">
        <f>+AX1071*4*4.5/1000*5263/1000/10000*1000</f>
        <v>0</v>
      </c>
      <c r="AZ1071" s="1">
        <v>353.2</v>
      </c>
      <c r="BA1071" s="1">
        <v>30519.39</v>
      </c>
      <c r="BB1071" s="1">
        <v>44.47</v>
      </c>
      <c r="BC1071" s="1">
        <v>3.8425060000000002</v>
      </c>
      <c r="BD1071" s="2">
        <f>0.6108*EXP((U1071*17.27)/(U1071+237.3))</f>
        <v>0.55541289836662477</v>
      </c>
      <c r="BE1071" s="2">
        <f>0.6108*EXP((V1071*17.27)/(V1071+237.3))</f>
        <v>3.1097527072615399</v>
      </c>
      <c r="BF1071" s="2">
        <f>+(BE1071+BD1071)/2</f>
        <v>1.8325828028140823</v>
      </c>
      <c r="BG1071" s="2">
        <f>+((BD1071*X1071/100)+(BE1071*Y1071/100))/2</f>
        <v>1.5137328471426132</v>
      </c>
      <c r="BH1071" s="2">
        <f>+BF1071-BG1071</f>
        <v>0.31884995567146901</v>
      </c>
    </row>
    <row r="1072" spans="1:60" s="7" customFormat="1" x14ac:dyDescent="0.2">
      <c r="A1072" s="5">
        <v>44169</v>
      </c>
      <c r="B1072" s="9">
        <v>0</v>
      </c>
      <c r="C1072" s="7">
        <v>339</v>
      </c>
      <c r="D1072" s="2">
        <v>11.28</v>
      </c>
      <c r="E1072" s="2">
        <v>3.363</v>
      </c>
      <c r="F1072" s="2">
        <v>156.0839</v>
      </c>
      <c r="G1072" s="2">
        <v>33.824339999999999</v>
      </c>
      <c r="H1072" s="2">
        <v>-82.714799999999997</v>
      </c>
      <c r="I1072" s="2">
        <v>-7.2298169999999997</v>
      </c>
      <c r="J1072" s="2">
        <v>13.9238</v>
      </c>
      <c r="K1072" s="2">
        <v>287.07380000000001</v>
      </c>
      <c r="L1072" s="2">
        <v>303.59769999999997</v>
      </c>
      <c r="M1072" s="2">
        <v>379.08269999999999</v>
      </c>
      <c r="N1072" s="2">
        <v>122.25960000000001</v>
      </c>
      <c r="O1072" s="2">
        <v>-75.484989999999996</v>
      </c>
      <c r="P1072" s="2">
        <f>+G1072/F1072</f>
        <v>0.2167061432985721</v>
      </c>
      <c r="Q1072" s="2">
        <v>46.7746</v>
      </c>
      <c r="R1072" s="2">
        <v>3.403</v>
      </c>
      <c r="S1072" s="2">
        <v>24.75</v>
      </c>
      <c r="T1072" s="2">
        <v>12.9</v>
      </c>
      <c r="U1072" s="2">
        <v>1.2689999999999999</v>
      </c>
      <c r="V1072" s="2">
        <v>24.46</v>
      </c>
      <c r="W1072" s="2">
        <v>65.64</v>
      </c>
      <c r="X1072" s="2">
        <v>12.28</v>
      </c>
      <c r="Y1072" s="2">
        <v>67.760000000000005</v>
      </c>
      <c r="Z1072" s="2">
        <v>2.379</v>
      </c>
      <c r="AA1072" s="2">
        <v>15.9</v>
      </c>
      <c r="AB1072" s="2">
        <v>43.55</v>
      </c>
      <c r="AC1072" s="2">
        <v>15.94</v>
      </c>
      <c r="AD1072" s="2">
        <v>13.92</v>
      </c>
      <c r="AE1072" s="2">
        <v>17.05</v>
      </c>
      <c r="AF1072" s="2">
        <v>16.82</v>
      </c>
      <c r="AG1072" s="2">
        <v>15.5</v>
      </c>
      <c r="AH1072" s="2">
        <v>17.28</v>
      </c>
      <c r="AI1072" s="2">
        <v>18.73</v>
      </c>
      <c r="AJ1072" s="2">
        <v>17.28</v>
      </c>
      <c r="AK1072" s="2">
        <v>19.27</v>
      </c>
      <c r="AL1072" s="2">
        <v>19.53</v>
      </c>
      <c r="AM1072" s="2">
        <v>17.850000000000001</v>
      </c>
      <c r="AN1072" s="2">
        <v>20.170000000000002</v>
      </c>
      <c r="AO1072" s="2" t="s">
        <v>0</v>
      </c>
      <c r="AP1072" s="2">
        <v>5.1999999999999998E-2</v>
      </c>
      <c r="AQ1072" s="2">
        <v>17.43</v>
      </c>
      <c r="AR1072" s="2">
        <v>63.37</v>
      </c>
      <c r="AS1072" s="2">
        <v>4.7E-2</v>
      </c>
      <c r="AT1072" s="2">
        <v>16.46</v>
      </c>
      <c r="AU1072" s="2">
        <v>16.82</v>
      </c>
      <c r="AV1072" s="2">
        <v>16.55</v>
      </c>
      <c r="AW1072" s="2">
        <v>18.829999999999998</v>
      </c>
      <c r="AX1072" s="2">
        <v>0</v>
      </c>
      <c r="AY1072" s="2">
        <f>+AX1072*4*4.5/1000*5263/1000/10000*1000</f>
        <v>0</v>
      </c>
      <c r="AZ1072" s="2">
        <v>347.4</v>
      </c>
      <c r="BA1072" s="2">
        <v>30013.4</v>
      </c>
      <c r="BB1072" s="2">
        <v>43.02</v>
      </c>
      <c r="BC1072" s="2">
        <v>3.7172299999999998</v>
      </c>
      <c r="BD1072" s="2">
        <f>0.6108*EXP((U1072*17.27)/(U1072+237.3))</f>
        <v>0.66956780068500754</v>
      </c>
      <c r="BE1072" s="2">
        <f>0.6108*EXP((V1072*17.27)/(V1072+237.3))</f>
        <v>3.0673030096349807</v>
      </c>
      <c r="BF1072" s="2">
        <f>+(BE1072+BD1072)/2</f>
        <v>1.8684354051599941</v>
      </c>
      <c r="BG1072" s="2">
        <f>+((BD1072*X1072/100)+(BE1072*Y1072/100))/2</f>
        <v>1.080313722626391</v>
      </c>
      <c r="BH1072" s="2">
        <f>+BF1072-BG1072</f>
        <v>0.78812168253360304</v>
      </c>
    </row>
    <row r="1073" spans="1:60" x14ac:dyDescent="0.2">
      <c r="A1073" s="5">
        <v>44170</v>
      </c>
      <c r="B1073" s="3">
        <v>0</v>
      </c>
      <c r="C1073" s="7">
        <v>340</v>
      </c>
      <c r="D1073" s="1">
        <v>11.13</v>
      </c>
      <c r="E1073" s="1">
        <v>5.0659999999999998</v>
      </c>
      <c r="F1073" s="1">
        <v>155.9794</v>
      </c>
      <c r="G1073" s="1">
        <v>33.755479999999999</v>
      </c>
      <c r="H1073" s="1">
        <v>-82.041330000000002</v>
      </c>
      <c r="I1073" s="1">
        <v>-9.1324050000000003</v>
      </c>
      <c r="J1073" s="1">
        <v>13.49466</v>
      </c>
      <c r="K1073" s="1">
        <v>286.6447</v>
      </c>
      <c r="L1073" s="1">
        <v>302.59030000000001</v>
      </c>
      <c r="M1073" s="1">
        <v>375.49919999999997</v>
      </c>
      <c r="N1073" s="1">
        <v>122.2239</v>
      </c>
      <c r="O1073" s="1">
        <v>-72.908919999999995</v>
      </c>
      <c r="P1073" s="2">
        <f>+G1073/F1073</f>
        <v>0.21640985925064463</v>
      </c>
      <c r="Q1073" s="1">
        <v>49.314999999999998</v>
      </c>
      <c r="R1073" s="1">
        <v>2.9990000000000001</v>
      </c>
      <c r="S1073" s="1">
        <v>26.37</v>
      </c>
      <c r="T1073" s="1">
        <v>11.96</v>
      </c>
      <c r="U1073" s="1">
        <v>1.3939999999999999</v>
      </c>
      <c r="V1073" s="1">
        <v>26.56</v>
      </c>
      <c r="W1073" s="1">
        <v>54.63</v>
      </c>
      <c r="X1073" s="1">
        <v>13.97</v>
      </c>
      <c r="Y1073" s="1">
        <v>72.510000000000005</v>
      </c>
      <c r="Z1073" s="1">
        <v>1.974</v>
      </c>
      <c r="AA1073" s="1">
        <v>51.06</v>
      </c>
      <c r="AB1073" s="1">
        <v>45.75</v>
      </c>
      <c r="AC1073" s="1">
        <v>15.52</v>
      </c>
      <c r="AD1073" s="1">
        <v>13.35</v>
      </c>
      <c r="AE1073" s="1">
        <v>16.88</v>
      </c>
      <c r="AF1073" s="1">
        <v>16.55</v>
      </c>
      <c r="AG1073" s="1">
        <v>15.2</v>
      </c>
      <c r="AH1073" s="1">
        <v>17.149999999999999</v>
      </c>
      <c r="AI1073" s="1">
        <v>18.52</v>
      </c>
      <c r="AJ1073" s="1">
        <v>17.149999999999999</v>
      </c>
      <c r="AK1073" s="1">
        <v>19.22</v>
      </c>
      <c r="AL1073" s="1">
        <v>19.309999999999999</v>
      </c>
      <c r="AM1073" s="1">
        <v>17.7</v>
      </c>
      <c r="AN1073" s="1">
        <v>20.21</v>
      </c>
      <c r="AO1073" s="1" t="s">
        <v>0</v>
      </c>
      <c r="AP1073" s="1">
        <v>5.1999999999999998E-2</v>
      </c>
      <c r="AQ1073" s="1">
        <v>16.940000000000001</v>
      </c>
      <c r="AR1073" s="1">
        <v>62.48</v>
      </c>
      <c r="AS1073" s="1">
        <v>4.5999999999999999E-2</v>
      </c>
      <c r="AT1073" s="1">
        <v>16.239999999999998</v>
      </c>
      <c r="AU1073" s="1">
        <v>16.5</v>
      </c>
      <c r="AV1073" s="1">
        <v>16.309999999999999</v>
      </c>
      <c r="AW1073" s="1">
        <v>18.62</v>
      </c>
      <c r="AX1073" s="1">
        <v>0</v>
      </c>
      <c r="AY1073" s="2">
        <f>+AX1073*4*4.5/1000*5263/1000/10000*1000</f>
        <v>0</v>
      </c>
      <c r="AZ1073" s="1">
        <v>347.8</v>
      </c>
      <c r="BA1073" s="1">
        <v>30047.71</v>
      </c>
      <c r="BB1073" s="1">
        <v>44.22</v>
      </c>
      <c r="BC1073" s="1">
        <v>3.8202980000000002</v>
      </c>
      <c r="BD1073" s="2">
        <f>0.6108*EXP((U1073*17.27)/(U1073+237.3))</f>
        <v>0.67561833928270454</v>
      </c>
      <c r="BE1073" s="2">
        <f>0.6108*EXP((V1073*17.27)/(V1073+237.3))</f>
        <v>3.4743340964714533</v>
      </c>
      <c r="BF1073" s="2">
        <f>+(BE1073+BD1073)/2</f>
        <v>2.074976217877079</v>
      </c>
      <c r="BG1073" s="2">
        <f>+((BD1073*X1073/100)+(BE1073*Y1073/100))/2</f>
        <v>1.3068117676746225</v>
      </c>
      <c r="BH1073" s="2">
        <f>+BF1073-BG1073</f>
        <v>0.76816445020245649</v>
      </c>
    </row>
    <row r="1074" spans="1:60" x14ac:dyDescent="0.2">
      <c r="A1074" s="5">
        <v>44171</v>
      </c>
      <c r="B1074" s="3">
        <v>0</v>
      </c>
      <c r="C1074" s="7">
        <v>341</v>
      </c>
      <c r="D1074" s="1">
        <v>11.08</v>
      </c>
      <c r="E1074" s="1">
        <v>5.71</v>
      </c>
      <c r="F1074" s="1">
        <v>157.74809999999999</v>
      </c>
      <c r="G1074" s="1">
        <v>34.070279999999997</v>
      </c>
      <c r="H1074" s="1">
        <v>-88.014949999999999</v>
      </c>
      <c r="I1074" s="1">
        <v>-10.905709999999999</v>
      </c>
      <c r="J1074" s="1">
        <v>15.14738</v>
      </c>
      <c r="K1074" s="1">
        <v>288.29739999999998</v>
      </c>
      <c r="L1074" s="1">
        <v>306.4418</v>
      </c>
      <c r="M1074" s="1">
        <v>383.55110000000002</v>
      </c>
      <c r="N1074" s="1">
        <v>123.6778</v>
      </c>
      <c r="O1074" s="1">
        <v>-77.10924</v>
      </c>
      <c r="P1074" s="2">
        <f>+G1074/F1074</f>
        <v>0.21597901971560987</v>
      </c>
      <c r="Q1074" s="1">
        <v>46.568570000000001</v>
      </c>
      <c r="R1074" s="1">
        <v>2.17</v>
      </c>
      <c r="S1074" s="1">
        <v>30.18</v>
      </c>
      <c r="T1074" s="1">
        <v>13.6</v>
      </c>
      <c r="U1074" s="1">
        <v>0.34899999999999998</v>
      </c>
      <c r="V1074" s="1">
        <v>30.32</v>
      </c>
      <c r="W1074" s="1">
        <v>73.900000000000006</v>
      </c>
      <c r="X1074" s="1">
        <v>8.36</v>
      </c>
      <c r="Y1074" s="1">
        <v>79.849999999999994</v>
      </c>
      <c r="Z1074" s="1">
        <v>1.728</v>
      </c>
      <c r="AA1074" s="1">
        <v>65.03</v>
      </c>
      <c r="AB1074" s="1">
        <v>70.45</v>
      </c>
      <c r="AC1074" s="1">
        <v>15.41</v>
      </c>
      <c r="AD1074" s="1">
        <v>12.82</v>
      </c>
      <c r="AE1074" s="1">
        <v>16.940000000000001</v>
      </c>
      <c r="AF1074" s="1">
        <v>16.34</v>
      </c>
      <c r="AG1074" s="1">
        <v>14.72</v>
      </c>
      <c r="AH1074" s="1">
        <v>16.97</v>
      </c>
      <c r="AI1074" s="1">
        <v>18.3</v>
      </c>
      <c r="AJ1074" s="1">
        <v>16.73</v>
      </c>
      <c r="AK1074" s="1">
        <v>19.09</v>
      </c>
      <c r="AL1074" s="1">
        <v>19.11</v>
      </c>
      <c r="AM1074" s="1">
        <v>17.29</v>
      </c>
      <c r="AN1074" s="1">
        <v>20.11</v>
      </c>
      <c r="AO1074" s="1" t="s">
        <v>0</v>
      </c>
      <c r="AP1074" s="1">
        <v>5.0999999999999997E-2</v>
      </c>
      <c r="AQ1074" s="1">
        <v>16.809999999999999</v>
      </c>
      <c r="AR1074" s="1">
        <v>62.27</v>
      </c>
      <c r="AS1074" s="1">
        <v>4.4999999999999998E-2</v>
      </c>
      <c r="AT1074" s="1">
        <v>16.04</v>
      </c>
      <c r="AU1074" s="1">
        <v>16.36</v>
      </c>
      <c r="AV1074" s="1">
        <v>16.100000000000001</v>
      </c>
      <c r="AW1074" s="1">
        <v>18.5</v>
      </c>
      <c r="AX1074" s="1">
        <v>0</v>
      </c>
      <c r="AY1074" s="2">
        <f>+AX1074*4*4.5/1000*5263/1000/10000*1000</f>
        <v>0</v>
      </c>
      <c r="AZ1074" s="1">
        <v>351.6</v>
      </c>
      <c r="BA1074" s="1">
        <v>30377.31</v>
      </c>
      <c r="BB1074" s="1">
        <v>46.83</v>
      </c>
      <c r="BC1074" s="1">
        <v>4.0457590000000003</v>
      </c>
      <c r="BD1074" s="2">
        <f>0.6108*EXP((U1074*17.27)/(U1074+237.3))</f>
        <v>0.62648916056617154</v>
      </c>
      <c r="BE1074" s="2">
        <f>0.6108*EXP((V1074*17.27)/(V1074+237.3))</f>
        <v>4.3215685842642317</v>
      </c>
      <c r="BF1074" s="2">
        <f>+(BE1074+BD1074)/2</f>
        <v>2.4740288724152015</v>
      </c>
      <c r="BG1074" s="2">
        <f>+((BD1074*X1074/100)+(BE1074*Y1074/100))/2</f>
        <v>1.7515735041791605</v>
      </c>
      <c r="BH1074" s="2">
        <f>+BF1074-BG1074</f>
        <v>0.72245536823604106</v>
      </c>
    </row>
    <row r="1075" spans="1:60" x14ac:dyDescent="0.2">
      <c r="A1075" s="5">
        <v>44172</v>
      </c>
      <c r="B1075" s="3">
        <v>0</v>
      </c>
      <c r="C1075" s="7">
        <v>342</v>
      </c>
      <c r="D1075" s="1">
        <v>11.04</v>
      </c>
      <c r="E1075" s="1">
        <v>6.0229999999999997</v>
      </c>
      <c r="F1075" s="1">
        <v>158.29859999999999</v>
      </c>
      <c r="G1075" s="1">
        <v>34.345039999999997</v>
      </c>
      <c r="H1075" s="1">
        <v>-86.988240000000005</v>
      </c>
      <c r="I1075" s="1">
        <v>-9.2373030000000007</v>
      </c>
      <c r="J1075" s="1">
        <v>15.84407</v>
      </c>
      <c r="K1075" s="1">
        <v>288.99400000000003</v>
      </c>
      <c r="L1075" s="1">
        <v>311.065</v>
      </c>
      <c r="M1075" s="1">
        <v>388.8159</v>
      </c>
      <c r="N1075" s="1">
        <v>123.95359999999999</v>
      </c>
      <c r="O1075" s="1">
        <v>-77.750929999999997</v>
      </c>
      <c r="P1075" s="2">
        <f>+G1075/F1075</f>
        <v>0.21696363707575431</v>
      </c>
      <c r="Q1075" s="1">
        <v>46.202640000000002</v>
      </c>
      <c r="R1075" s="1">
        <v>4.3819999999999997</v>
      </c>
      <c r="S1075" s="1">
        <v>31.03</v>
      </c>
      <c r="T1075" s="1">
        <v>14.65</v>
      </c>
      <c r="U1075" s="1">
        <v>2.1989999999999998</v>
      </c>
      <c r="V1075" s="1">
        <v>30.92</v>
      </c>
      <c r="W1075" s="1">
        <v>63.56</v>
      </c>
      <c r="X1075" s="1">
        <v>7.9290000000000003</v>
      </c>
      <c r="Y1075" s="1">
        <v>82.6</v>
      </c>
      <c r="Z1075" s="1">
        <v>1.756</v>
      </c>
      <c r="AA1075" s="1">
        <v>100.8</v>
      </c>
      <c r="AB1075" s="1">
        <v>75.7</v>
      </c>
      <c r="AC1075" s="1">
        <v>15.85</v>
      </c>
      <c r="AD1075" s="1">
        <v>13.5</v>
      </c>
      <c r="AE1075" s="1">
        <v>17.55</v>
      </c>
      <c r="AF1075" s="1">
        <v>16.5</v>
      </c>
      <c r="AG1075" s="1">
        <v>15.07</v>
      </c>
      <c r="AH1075" s="1">
        <v>17.22</v>
      </c>
      <c r="AI1075" s="1">
        <v>18.149999999999999</v>
      </c>
      <c r="AJ1075" s="1">
        <v>16.77</v>
      </c>
      <c r="AK1075" s="1">
        <v>18.95</v>
      </c>
      <c r="AL1075" s="1">
        <v>18.920000000000002</v>
      </c>
      <c r="AM1075" s="1">
        <v>17.32</v>
      </c>
      <c r="AN1075" s="1">
        <v>19.88</v>
      </c>
      <c r="AO1075" s="1">
        <v>0.25700000000000001</v>
      </c>
      <c r="AP1075" s="1">
        <v>5.0999999999999997E-2</v>
      </c>
      <c r="AQ1075" s="1">
        <v>17.32</v>
      </c>
      <c r="AR1075" s="1">
        <v>63.16</v>
      </c>
      <c r="AS1075" s="1">
        <v>4.5999999999999999E-2</v>
      </c>
      <c r="AT1075" s="1">
        <v>15.97</v>
      </c>
      <c r="AU1075" s="1">
        <v>16.37</v>
      </c>
      <c r="AV1075" s="1">
        <v>16.05</v>
      </c>
      <c r="AW1075" s="1">
        <v>18.36</v>
      </c>
      <c r="AX1075" s="1">
        <v>0</v>
      </c>
      <c r="AY1075" s="2">
        <f>+AX1075*4*4.5/1000*5263/1000/10000*1000</f>
        <v>0</v>
      </c>
      <c r="AZ1075" s="1">
        <v>351.9</v>
      </c>
      <c r="BA1075" s="1">
        <v>30407.72</v>
      </c>
      <c r="BB1075" s="1">
        <v>47.86</v>
      </c>
      <c r="BC1075" s="1">
        <v>4.1347370000000003</v>
      </c>
      <c r="BD1075" s="2">
        <f>0.6108*EXP((U1075*17.27)/(U1075+237.3))</f>
        <v>0.71575430437685039</v>
      </c>
      <c r="BE1075" s="2">
        <f>0.6108*EXP((V1075*17.27)/(V1075+237.3))</f>
        <v>4.4721712831714404</v>
      </c>
      <c r="BF1075" s="2">
        <f>+(BE1075+BD1075)/2</f>
        <v>2.5939627937741454</v>
      </c>
      <c r="BG1075" s="2">
        <f>+((BD1075*X1075/100)+(BE1075*Y1075/100))/2</f>
        <v>1.8753828193468249</v>
      </c>
      <c r="BH1075" s="2">
        <f>+BF1075-BG1075</f>
        <v>0.71857997442732047</v>
      </c>
    </row>
    <row r="1076" spans="1:60" x14ac:dyDescent="0.2">
      <c r="A1076" s="5">
        <v>44173</v>
      </c>
      <c r="B1076" s="3">
        <v>0</v>
      </c>
      <c r="C1076" s="7">
        <v>343</v>
      </c>
      <c r="D1076" s="1">
        <v>11</v>
      </c>
      <c r="E1076" s="1">
        <v>6.1420000000000003</v>
      </c>
      <c r="F1076" s="1">
        <v>153.5778</v>
      </c>
      <c r="G1076" s="1">
        <v>32.783969999999997</v>
      </c>
      <c r="H1076" s="1">
        <v>-81.514330000000001</v>
      </c>
      <c r="I1076" s="1">
        <v>-10.262700000000001</v>
      </c>
      <c r="J1076" s="1">
        <v>15.810079999999999</v>
      </c>
      <c r="K1076" s="1">
        <v>288.96010000000001</v>
      </c>
      <c r="L1076" s="1">
        <v>316.63869999999997</v>
      </c>
      <c r="M1076" s="1">
        <v>387.8904</v>
      </c>
      <c r="N1076" s="1">
        <v>120.79389999999999</v>
      </c>
      <c r="O1076" s="1">
        <v>-71.251630000000006</v>
      </c>
      <c r="P1076" s="2">
        <f>+G1076/F1076</f>
        <v>0.21346815750713968</v>
      </c>
      <c r="Q1076" s="1">
        <v>49.54222</v>
      </c>
      <c r="R1076" s="1">
        <v>3.3690000000000002</v>
      </c>
      <c r="S1076" s="1">
        <v>30.92</v>
      </c>
      <c r="T1076" s="1">
        <v>14.22</v>
      </c>
      <c r="U1076" s="1">
        <v>1.6930000000000001</v>
      </c>
      <c r="V1076" s="1">
        <v>30.61</v>
      </c>
      <c r="W1076" s="1">
        <v>68.680000000000007</v>
      </c>
      <c r="X1076" s="1">
        <v>12.81</v>
      </c>
      <c r="Y1076" s="1">
        <v>76.739999999999995</v>
      </c>
      <c r="Z1076" s="1">
        <v>1.236</v>
      </c>
      <c r="AA1076" s="1">
        <v>85.3</v>
      </c>
      <c r="AB1076" s="1">
        <v>93.8</v>
      </c>
      <c r="AC1076" s="1">
        <v>15.96</v>
      </c>
      <c r="AD1076" s="1">
        <v>13.29</v>
      </c>
      <c r="AE1076" s="1">
        <v>17.5</v>
      </c>
      <c r="AF1076" s="1">
        <v>16.64</v>
      </c>
      <c r="AG1076" s="1">
        <v>14.95</v>
      </c>
      <c r="AH1076" s="1">
        <v>17.25</v>
      </c>
      <c r="AI1076" s="1">
        <v>18.149999999999999</v>
      </c>
      <c r="AJ1076" s="1">
        <v>16.440000000000001</v>
      </c>
      <c r="AK1076" s="1">
        <v>18.850000000000001</v>
      </c>
      <c r="AL1076" s="1">
        <v>18.86</v>
      </c>
      <c r="AM1076" s="1">
        <v>16.86</v>
      </c>
      <c r="AN1076" s="1">
        <v>19.71</v>
      </c>
      <c r="AO1076" s="1" t="s">
        <v>0</v>
      </c>
      <c r="AP1076" s="1">
        <v>5.1999999999999998E-2</v>
      </c>
      <c r="AQ1076" s="1">
        <v>17.43</v>
      </c>
      <c r="AR1076" s="1">
        <v>63.35</v>
      </c>
      <c r="AS1076" s="1">
        <v>4.5999999999999999E-2</v>
      </c>
      <c r="AT1076" s="1">
        <v>15.83</v>
      </c>
      <c r="AU1076" s="1">
        <v>16.260000000000002</v>
      </c>
      <c r="AV1076" s="1">
        <v>15.92</v>
      </c>
      <c r="AW1076" s="1">
        <v>18.21</v>
      </c>
      <c r="AX1076" s="1">
        <v>0</v>
      </c>
      <c r="AY1076" s="2">
        <f>+AX1076*4*4.5/1000*5263/1000/10000*1000</f>
        <v>0</v>
      </c>
      <c r="AZ1076" s="1">
        <v>347.4</v>
      </c>
      <c r="BA1076" s="1">
        <v>30016.79</v>
      </c>
      <c r="BB1076" s="1">
        <v>48.12</v>
      </c>
      <c r="BC1076" s="1">
        <v>4.1573039999999999</v>
      </c>
      <c r="BD1076" s="2">
        <f>0.6108*EXP((U1076*17.27)/(U1076+237.3))</f>
        <v>0.69028761548262896</v>
      </c>
      <c r="BE1076" s="2">
        <f>0.6108*EXP((V1076*17.27)/(V1076+237.3))</f>
        <v>4.393800046114551</v>
      </c>
      <c r="BF1076" s="2">
        <f>+(BE1076+BD1076)/2</f>
        <v>2.54204383079859</v>
      </c>
      <c r="BG1076" s="2">
        <f>+((BD1076*X1076/100)+(BE1076*Y1076/100))/2</f>
        <v>1.7301139994658157</v>
      </c>
      <c r="BH1076" s="2">
        <f>+BF1076-BG1076</f>
        <v>0.8119298313327743</v>
      </c>
    </row>
    <row r="1077" spans="1:60" x14ac:dyDescent="0.2">
      <c r="A1077" s="5">
        <v>44174</v>
      </c>
      <c r="B1077" s="3">
        <v>0</v>
      </c>
      <c r="C1077" s="7">
        <v>344</v>
      </c>
      <c r="D1077" s="1">
        <v>10.97</v>
      </c>
      <c r="E1077" s="1">
        <v>13.1</v>
      </c>
      <c r="F1077" s="1">
        <v>142.00790000000001</v>
      </c>
      <c r="G1077" s="1">
        <v>29.32301</v>
      </c>
      <c r="H1077" s="1">
        <v>-59.084859999999999</v>
      </c>
      <c r="I1077" s="1">
        <v>-5.6368119999999999</v>
      </c>
      <c r="J1077" s="1">
        <v>17.032070000000001</v>
      </c>
      <c r="K1077" s="1">
        <v>290.18209999999999</v>
      </c>
      <c r="L1077" s="1">
        <v>345.4855</v>
      </c>
      <c r="M1077" s="1">
        <v>398.93360000000001</v>
      </c>
      <c r="N1077" s="1">
        <v>112.685</v>
      </c>
      <c r="O1077" s="1">
        <v>-53.448050000000002</v>
      </c>
      <c r="P1077" s="2">
        <f>+G1077/F1077</f>
        <v>0.20648858267744258</v>
      </c>
      <c r="Q1077" s="1">
        <v>59.236899999999999</v>
      </c>
      <c r="R1077" s="1">
        <v>5.6109999999999998</v>
      </c>
      <c r="S1077" s="1">
        <v>32.31</v>
      </c>
      <c r="T1077" s="1">
        <v>16.12</v>
      </c>
      <c r="U1077" s="1">
        <v>3.319</v>
      </c>
      <c r="V1077" s="1">
        <v>31.84</v>
      </c>
      <c r="W1077" s="1">
        <v>96.6</v>
      </c>
      <c r="X1077" s="1">
        <v>10.07</v>
      </c>
      <c r="Y1077" s="1">
        <v>96.6</v>
      </c>
      <c r="Z1077" s="1">
        <v>1.363</v>
      </c>
      <c r="AA1077" s="1">
        <v>117.3</v>
      </c>
      <c r="AB1077" s="1">
        <v>93</v>
      </c>
      <c r="AC1077" s="1">
        <v>16.190000000000001</v>
      </c>
      <c r="AD1077" s="1">
        <v>13.94</v>
      </c>
      <c r="AE1077" s="1">
        <v>17.77</v>
      </c>
      <c r="AF1077" s="1">
        <v>16.760000000000002</v>
      </c>
      <c r="AG1077" s="1">
        <v>15.44</v>
      </c>
      <c r="AH1077" s="1">
        <v>17.38</v>
      </c>
      <c r="AI1077" s="1">
        <v>18.13</v>
      </c>
      <c r="AJ1077" s="1">
        <v>16.899999999999999</v>
      </c>
      <c r="AK1077" s="1">
        <v>18.670000000000002</v>
      </c>
      <c r="AL1077" s="1">
        <v>18.8</v>
      </c>
      <c r="AM1077" s="1">
        <v>17.32</v>
      </c>
      <c r="AN1077" s="1">
        <v>19.489999999999998</v>
      </c>
      <c r="AO1077" s="1" t="s">
        <v>0</v>
      </c>
      <c r="AP1077" s="1">
        <v>0.05</v>
      </c>
      <c r="AQ1077" s="1">
        <v>17.7</v>
      </c>
      <c r="AR1077" s="1">
        <v>63.88</v>
      </c>
      <c r="AS1077" s="1">
        <v>4.4999999999999998E-2</v>
      </c>
      <c r="AT1077" s="1">
        <v>15.75</v>
      </c>
      <c r="AU1077" s="1">
        <v>16.22</v>
      </c>
      <c r="AV1077" s="1">
        <v>15.84</v>
      </c>
      <c r="AW1077" s="1">
        <v>18.07</v>
      </c>
      <c r="AX1077" s="1">
        <v>5.5880000000000001</v>
      </c>
      <c r="AY1077" s="2">
        <f>+AX1077*4*4.5/1000*5263/1000/10000*1000</f>
        <v>5.2937359200000006E-2</v>
      </c>
      <c r="AZ1077" s="1">
        <v>329.2</v>
      </c>
      <c r="BA1077" s="1">
        <v>28445.82</v>
      </c>
      <c r="BB1077" s="1">
        <v>46.77</v>
      </c>
      <c r="BC1077" s="1">
        <v>4.0406279999999999</v>
      </c>
      <c r="BD1077" s="2">
        <f>0.6108*EXP((U1077*17.27)/(U1077+237.3))</f>
        <v>0.77509444363793167</v>
      </c>
      <c r="BE1077" s="2">
        <f>0.6108*EXP((V1077*17.27)/(V1077+237.3))</f>
        <v>4.711953839192403</v>
      </c>
      <c r="BF1077" s="2">
        <f>+(BE1077+BD1077)/2</f>
        <v>2.7435241414151674</v>
      </c>
      <c r="BG1077" s="2">
        <f>+((BD1077*X1077/100)+(BE1077*Y1077/100))/2</f>
        <v>2.3148997095671007</v>
      </c>
      <c r="BH1077" s="2">
        <f>+BF1077-BG1077</f>
        <v>0.42862443184806676</v>
      </c>
    </row>
    <row r="1078" spans="1:60" x14ac:dyDescent="0.2">
      <c r="A1078" s="5">
        <v>44175</v>
      </c>
      <c r="B1078" s="3">
        <v>0</v>
      </c>
      <c r="C1078" s="7">
        <v>345</v>
      </c>
      <c r="D1078" s="1">
        <v>11.6</v>
      </c>
      <c r="E1078" s="1">
        <v>9.66</v>
      </c>
      <c r="F1078" s="1">
        <v>143.9743</v>
      </c>
      <c r="G1078" s="1">
        <v>27.587900000000001</v>
      </c>
      <c r="H1078" s="1">
        <v>-44.613529999999997</v>
      </c>
      <c r="I1078" s="1">
        <v>-2.5365220000000002</v>
      </c>
      <c r="J1078" s="1">
        <v>16.441520000000001</v>
      </c>
      <c r="K1078" s="1">
        <v>289.5915</v>
      </c>
      <c r="L1078" s="1">
        <v>354.7645</v>
      </c>
      <c r="M1078" s="1">
        <v>396.8415</v>
      </c>
      <c r="N1078" s="1">
        <v>116.38639999999999</v>
      </c>
      <c r="O1078" s="1">
        <v>-42.077010000000001</v>
      </c>
      <c r="P1078" s="2">
        <f>+G1078/F1078</f>
        <v>0.19161683717163411</v>
      </c>
      <c r="Q1078" s="1">
        <v>74.309389999999993</v>
      </c>
      <c r="R1078" s="1">
        <v>10.75</v>
      </c>
      <c r="S1078" s="1">
        <v>25.95</v>
      </c>
      <c r="T1078" s="1">
        <v>15.72</v>
      </c>
      <c r="U1078" s="1">
        <v>9.69</v>
      </c>
      <c r="V1078" s="1">
        <v>23.59</v>
      </c>
      <c r="W1078" s="1">
        <v>97.4</v>
      </c>
      <c r="X1078" s="1">
        <v>47.05</v>
      </c>
      <c r="Y1078" s="1">
        <v>99.5</v>
      </c>
      <c r="Z1078" s="1">
        <v>1.706</v>
      </c>
      <c r="AA1078" s="1">
        <v>124</v>
      </c>
      <c r="AB1078" s="1">
        <v>88.7</v>
      </c>
      <c r="AC1078" s="1">
        <v>16.86</v>
      </c>
      <c r="AD1078" s="1">
        <v>15.29</v>
      </c>
      <c r="AE1078" s="1">
        <v>17.8</v>
      </c>
      <c r="AF1078" s="1">
        <v>17.23</v>
      </c>
      <c r="AG1078" s="1">
        <v>16.09</v>
      </c>
      <c r="AH1078" s="1">
        <v>17.690000000000001</v>
      </c>
      <c r="AI1078" s="1">
        <v>18.239999999999998</v>
      </c>
      <c r="AJ1078" s="1">
        <v>17.100000000000001</v>
      </c>
      <c r="AK1078" s="1">
        <v>18.8</v>
      </c>
      <c r="AL1078" s="1">
        <v>18.829999999999998</v>
      </c>
      <c r="AM1078" s="1">
        <v>17.53</v>
      </c>
      <c r="AN1078" s="1">
        <v>19.5</v>
      </c>
      <c r="AO1078" s="1" t="s">
        <v>0</v>
      </c>
      <c r="AP1078" s="1">
        <v>5.0999999999999997E-2</v>
      </c>
      <c r="AQ1078" s="1">
        <v>18.46</v>
      </c>
      <c r="AR1078" s="1">
        <v>65.25</v>
      </c>
      <c r="AS1078" s="1">
        <v>4.5999999999999999E-2</v>
      </c>
      <c r="AT1078" s="1">
        <v>15.81</v>
      </c>
      <c r="AU1078" s="1">
        <v>16.53</v>
      </c>
      <c r="AV1078" s="1">
        <v>15.93</v>
      </c>
      <c r="AW1078" s="1">
        <v>18.2</v>
      </c>
      <c r="AX1078" s="1">
        <v>12.7</v>
      </c>
      <c r="AY1078" s="2">
        <f>+AX1078*4*4.5/1000*5263/1000/10000*1000</f>
        <v>0.12031217999999999</v>
      </c>
      <c r="AZ1078" s="1">
        <v>343.7</v>
      </c>
      <c r="BA1078" s="1">
        <v>29697.39</v>
      </c>
      <c r="BB1078" s="1">
        <v>50.12</v>
      </c>
      <c r="BC1078" s="1">
        <v>4.3304210000000003</v>
      </c>
      <c r="BD1078" s="2">
        <f>0.6108*EXP((U1078*17.27)/(U1078+237.3))</f>
        <v>1.2026856645346689</v>
      </c>
      <c r="BE1078" s="2">
        <f>0.6108*EXP((V1078*17.27)/(V1078+237.3))</f>
        <v>2.9112696377229557</v>
      </c>
      <c r="BF1078" s="2">
        <f>+(BE1078+BD1078)/2</f>
        <v>2.056977651128812</v>
      </c>
      <c r="BG1078" s="2">
        <f>+((BD1078*X1078/100)+(BE1078*Y1078/100))/2</f>
        <v>1.7312884473489514</v>
      </c>
      <c r="BH1078" s="2">
        <f>+BF1078-BG1078</f>
        <v>0.32568920377986066</v>
      </c>
    </row>
    <row r="1079" spans="1:60" x14ac:dyDescent="0.2">
      <c r="A1079" s="5">
        <v>44176</v>
      </c>
      <c r="B1079" s="3">
        <v>0</v>
      </c>
      <c r="C1079" s="7">
        <v>346</v>
      </c>
      <c r="D1079" s="1">
        <v>11.59</v>
      </c>
      <c r="E1079" s="1">
        <v>8.42</v>
      </c>
      <c r="F1079" s="1">
        <v>152.8707</v>
      </c>
      <c r="G1079" s="1">
        <v>29.627479999999998</v>
      </c>
      <c r="H1079" s="1">
        <v>-62.512619999999998</v>
      </c>
      <c r="I1079" s="1">
        <v>-4.1945629999999996</v>
      </c>
      <c r="J1079" s="1">
        <v>15.38137</v>
      </c>
      <c r="K1079" s="1">
        <v>288.53129999999999</v>
      </c>
      <c r="L1079" s="1">
        <v>331.51080000000002</v>
      </c>
      <c r="M1079" s="1">
        <v>389.82889999999998</v>
      </c>
      <c r="N1079" s="1">
        <v>123.2432</v>
      </c>
      <c r="O1079" s="1">
        <v>-58.318060000000003</v>
      </c>
      <c r="P1079" s="2">
        <f>+G1079/F1079</f>
        <v>0.193807446423677</v>
      </c>
      <c r="Q1079" s="1">
        <v>64.925110000000004</v>
      </c>
      <c r="R1079" s="1">
        <v>9.0299999999999994</v>
      </c>
      <c r="S1079" s="1">
        <v>25.92</v>
      </c>
      <c r="T1079" s="1">
        <v>14.7</v>
      </c>
      <c r="U1079" s="1">
        <v>8.1999999999999993</v>
      </c>
      <c r="V1079" s="1">
        <v>25.86</v>
      </c>
      <c r="W1079" s="1">
        <v>96.7</v>
      </c>
      <c r="X1079" s="1">
        <v>33.64</v>
      </c>
      <c r="Y1079" s="1">
        <v>99.9</v>
      </c>
      <c r="Z1079" s="1">
        <v>1.0880000000000001</v>
      </c>
      <c r="AA1079" s="1">
        <v>51.08</v>
      </c>
      <c r="AB1079" s="1">
        <v>80.2</v>
      </c>
      <c r="AC1079" s="1">
        <v>16.489999999999998</v>
      </c>
      <c r="AD1079" s="1">
        <v>14.7</v>
      </c>
      <c r="AE1079" s="1">
        <v>17.57</v>
      </c>
      <c r="AF1079" s="1">
        <v>17.12</v>
      </c>
      <c r="AG1079" s="1">
        <v>15.91</v>
      </c>
      <c r="AH1079" s="1">
        <v>17.64</v>
      </c>
      <c r="AI1079" s="1">
        <v>18.34</v>
      </c>
      <c r="AJ1079" s="1">
        <v>17.14</v>
      </c>
      <c r="AK1079" s="1">
        <v>18.97</v>
      </c>
      <c r="AL1079" s="1">
        <v>18.899999999999999</v>
      </c>
      <c r="AM1079" s="1">
        <v>17.53</v>
      </c>
      <c r="AN1079" s="1">
        <v>19.68</v>
      </c>
      <c r="AO1079" s="1" t="s">
        <v>0</v>
      </c>
      <c r="AP1079" s="1">
        <v>5.1999999999999998E-2</v>
      </c>
      <c r="AQ1079" s="1">
        <v>17.78</v>
      </c>
      <c r="AR1079" s="1">
        <v>63.99</v>
      </c>
      <c r="AS1079" s="1">
        <v>4.7E-2</v>
      </c>
      <c r="AT1079" s="1">
        <v>16.02</v>
      </c>
      <c r="AU1079" s="1">
        <v>16.940000000000001</v>
      </c>
      <c r="AV1079" s="1">
        <v>16.11</v>
      </c>
      <c r="AW1079" s="1">
        <v>18.87</v>
      </c>
      <c r="AX1079" s="1">
        <v>0</v>
      </c>
      <c r="AY1079" s="2">
        <f>+AX1079*4*4.5/1000*5263/1000/10000*1000</f>
        <v>0</v>
      </c>
      <c r="AZ1079" s="1">
        <v>363.9</v>
      </c>
      <c r="BA1079" s="1">
        <v>31443.01</v>
      </c>
      <c r="BB1079" s="1">
        <v>57.56</v>
      </c>
      <c r="BC1079" s="1">
        <v>4.9735509999999996</v>
      </c>
      <c r="BD1079" s="2">
        <f>0.6108*EXP((U1079*17.27)/(U1079+237.3))</f>
        <v>1.087469457177191</v>
      </c>
      <c r="BE1079" s="2">
        <f>0.6108*EXP((V1079*17.27)/(V1079+237.3))</f>
        <v>3.3337209339938503</v>
      </c>
      <c r="BF1079" s="2">
        <f>+(BE1079+BD1079)/2</f>
        <v>2.2105951955855208</v>
      </c>
      <c r="BG1079" s="2">
        <f>+((BD1079*X1079/100)+(BE1079*Y1079/100))/2</f>
        <v>1.848105969227132</v>
      </c>
      <c r="BH1079" s="2">
        <f>+BF1079-BG1079</f>
        <v>0.36248922635838876</v>
      </c>
    </row>
    <row r="1080" spans="1:60" x14ac:dyDescent="0.2">
      <c r="A1080" s="5">
        <v>44177</v>
      </c>
      <c r="B1080" s="3">
        <v>0</v>
      </c>
      <c r="C1080" s="7">
        <v>347</v>
      </c>
      <c r="D1080" s="1">
        <v>11.52</v>
      </c>
      <c r="E1080" s="1">
        <v>5.9370000000000003</v>
      </c>
      <c r="F1080" s="1">
        <v>153.91239999999999</v>
      </c>
      <c r="G1080" s="1">
        <v>30.197410000000001</v>
      </c>
      <c r="H1080" s="1">
        <v>-70.194000000000003</v>
      </c>
      <c r="I1080" s="1">
        <v>-5.7828869999999997</v>
      </c>
      <c r="J1080" s="1">
        <v>14.528230000000001</v>
      </c>
      <c r="K1080" s="1">
        <v>287.6782</v>
      </c>
      <c r="L1080" s="1">
        <v>319.65559999999999</v>
      </c>
      <c r="M1080" s="1">
        <v>384.0668</v>
      </c>
      <c r="N1080" s="1">
        <v>123.715</v>
      </c>
      <c r="O1080" s="1">
        <v>-64.411119999999997</v>
      </c>
      <c r="P1080" s="2">
        <f>+G1080/F1080</f>
        <v>0.19619868184759645</v>
      </c>
      <c r="Q1080" s="1">
        <v>59.303890000000003</v>
      </c>
      <c r="R1080" s="1">
        <v>6.8650000000000002</v>
      </c>
      <c r="S1080" s="1">
        <v>27.41</v>
      </c>
      <c r="T1080" s="1">
        <v>13.56</v>
      </c>
      <c r="U1080" s="1">
        <v>5.35</v>
      </c>
      <c r="V1080" s="1">
        <v>26.68</v>
      </c>
      <c r="W1080" s="1">
        <v>96.1</v>
      </c>
      <c r="X1080" s="1">
        <v>24.08</v>
      </c>
      <c r="Y1080" s="1">
        <v>99.9</v>
      </c>
      <c r="Z1080" s="1">
        <v>1.35</v>
      </c>
      <c r="AA1080" s="1">
        <v>80.5</v>
      </c>
      <c r="AB1080" s="1">
        <v>86</v>
      </c>
      <c r="AC1080" s="1">
        <v>16</v>
      </c>
      <c r="AD1080" s="1">
        <v>13.98</v>
      </c>
      <c r="AE1080" s="1">
        <v>17.02</v>
      </c>
      <c r="AF1080" s="1">
        <v>16.829999999999998</v>
      </c>
      <c r="AG1080" s="1">
        <v>15.51</v>
      </c>
      <c r="AH1080" s="1">
        <v>17.440000000000001</v>
      </c>
      <c r="AI1080" s="1">
        <v>18.29</v>
      </c>
      <c r="AJ1080" s="1">
        <v>16.940000000000001</v>
      </c>
      <c r="AK1080" s="1">
        <v>18.920000000000002</v>
      </c>
      <c r="AL1080" s="1">
        <v>18.89</v>
      </c>
      <c r="AM1080" s="1">
        <v>17.329999999999998</v>
      </c>
      <c r="AN1080" s="1">
        <v>19.670000000000002</v>
      </c>
      <c r="AO1080" s="1" t="s">
        <v>0</v>
      </c>
      <c r="AP1080" s="1">
        <v>5.3999999999999999E-2</v>
      </c>
      <c r="AQ1080" s="1">
        <v>17.100000000000001</v>
      </c>
      <c r="AR1080" s="1">
        <v>62.76</v>
      </c>
      <c r="AS1080" s="1">
        <v>4.8000000000000001E-2</v>
      </c>
      <c r="AT1080" s="1">
        <v>16.170000000000002</v>
      </c>
      <c r="AU1080" s="1">
        <v>17.21</v>
      </c>
      <c r="AV1080" s="1">
        <v>16.239999999999998</v>
      </c>
      <c r="AW1080" s="1">
        <v>19.38</v>
      </c>
      <c r="AX1080" s="1">
        <v>0</v>
      </c>
      <c r="AY1080" s="2">
        <f>+AX1080*4*4.5/1000*5263/1000/10000*1000</f>
        <v>0</v>
      </c>
      <c r="AZ1080" s="1">
        <v>367.1</v>
      </c>
      <c r="BA1080" s="1">
        <v>31716.27</v>
      </c>
      <c r="BB1080" s="1">
        <v>58.56</v>
      </c>
      <c r="BC1080" s="1">
        <v>5.0596189999999996</v>
      </c>
      <c r="BD1080" s="2">
        <f>0.6108*EXP((U1080*17.27)/(U1080+237.3))</f>
        <v>0.89385385731952183</v>
      </c>
      <c r="BE1080" s="2">
        <f>0.6108*EXP((V1080*17.27)/(V1080+237.3))</f>
        <v>3.4989509395372536</v>
      </c>
      <c r="BF1080" s="2">
        <f>+(BE1080+BD1080)/2</f>
        <v>2.1964023984283876</v>
      </c>
      <c r="BG1080" s="2">
        <f>+((BD1080*X1080/100)+(BE1080*Y1080/100))/2</f>
        <v>1.8553459987201286</v>
      </c>
      <c r="BH1080" s="2">
        <f>+BF1080-BG1080</f>
        <v>0.34105639970825896</v>
      </c>
    </row>
    <row r="1081" spans="1:60" x14ac:dyDescent="0.2">
      <c r="A1081" s="5">
        <v>44178</v>
      </c>
      <c r="B1081" s="3">
        <v>0</v>
      </c>
      <c r="C1081" s="7">
        <v>348</v>
      </c>
      <c r="D1081" s="1">
        <v>11.27</v>
      </c>
      <c r="E1081" s="1">
        <v>6.742</v>
      </c>
      <c r="F1081" s="1">
        <v>158.148</v>
      </c>
      <c r="G1081" s="1">
        <v>31.640999999999998</v>
      </c>
      <c r="H1081" s="1">
        <v>-80.934079999999994</v>
      </c>
      <c r="I1081" s="1">
        <v>-5.3634849999999998</v>
      </c>
      <c r="J1081" s="1">
        <v>14.28843</v>
      </c>
      <c r="K1081" s="1">
        <v>287.4384</v>
      </c>
      <c r="L1081" s="1">
        <v>307.3895</v>
      </c>
      <c r="M1081" s="1">
        <v>382.96010000000001</v>
      </c>
      <c r="N1081" s="1">
        <v>126.50700000000001</v>
      </c>
      <c r="O1081" s="1">
        <v>-75.570589999999996</v>
      </c>
      <c r="P1081" s="2">
        <f>+G1081/F1081</f>
        <v>0.20007208437665983</v>
      </c>
      <c r="Q1081" s="1">
        <v>50.936450000000001</v>
      </c>
      <c r="R1081" s="1">
        <v>5.9459999999999997</v>
      </c>
      <c r="S1081" s="1">
        <v>24.18</v>
      </c>
      <c r="T1081" s="1">
        <v>13.34</v>
      </c>
      <c r="U1081" s="1">
        <v>4.3849999999999998</v>
      </c>
      <c r="V1081" s="1">
        <v>23.87</v>
      </c>
      <c r="W1081" s="1">
        <v>70.53</v>
      </c>
      <c r="X1081" s="1">
        <v>22.08</v>
      </c>
      <c r="Y1081" s="1">
        <v>99.9</v>
      </c>
      <c r="Z1081" s="1">
        <v>2.0720000000000001</v>
      </c>
      <c r="AA1081" s="1">
        <v>328.7</v>
      </c>
      <c r="AB1081" s="1">
        <v>43.89</v>
      </c>
      <c r="AC1081" s="1">
        <v>15.24</v>
      </c>
      <c r="AD1081" s="1">
        <v>13.21</v>
      </c>
      <c r="AE1081" s="1">
        <v>16.329999999999998</v>
      </c>
      <c r="AF1081" s="1">
        <v>16.28</v>
      </c>
      <c r="AG1081" s="1">
        <v>14.93</v>
      </c>
      <c r="AH1081" s="1">
        <v>17</v>
      </c>
      <c r="AI1081" s="1">
        <v>18.07</v>
      </c>
      <c r="AJ1081" s="1">
        <v>16.64</v>
      </c>
      <c r="AK1081" s="1">
        <v>18.5</v>
      </c>
      <c r="AL1081" s="1">
        <v>18.75</v>
      </c>
      <c r="AM1081" s="1">
        <v>17.100000000000001</v>
      </c>
      <c r="AN1081" s="1">
        <v>19.329999999999998</v>
      </c>
      <c r="AO1081" s="1" t="s">
        <v>0</v>
      </c>
      <c r="AP1081" s="1">
        <v>5.3999999999999999E-2</v>
      </c>
      <c r="AQ1081" s="1">
        <v>16.239999999999998</v>
      </c>
      <c r="AR1081" s="1">
        <v>61.23</v>
      </c>
      <c r="AS1081" s="1">
        <v>4.8000000000000001E-2</v>
      </c>
      <c r="AT1081" s="1">
        <v>16.190000000000001</v>
      </c>
      <c r="AU1081" s="1">
        <v>17.100000000000001</v>
      </c>
      <c r="AV1081" s="1">
        <v>16.23</v>
      </c>
      <c r="AW1081" s="1">
        <v>19.53</v>
      </c>
      <c r="AX1081" s="1">
        <v>0</v>
      </c>
      <c r="AY1081" s="2">
        <f>+AX1081*4*4.5/1000*5263/1000/10000*1000</f>
        <v>0</v>
      </c>
      <c r="AZ1081" s="1">
        <v>368.1</v>
      </c>
      <c r="BA1081" s="1">
        <v>31806.34</v>
      </c>
      <c r="BB1081" s="1">
        <v>61.05</v>
      </c>
      <c r="BC1081" s="1">
        <v>5.274635</v>
      </c>
      <c r="BD1081" s="2">
        <f>0.6108*EXP((U1081*17.27)/(U1081+237.3))</f>
        <v>0.83556402456148393</v>
      </c>
      <c r="BE1081" s="2">
        <f>0.6108*EXP((V1081*17.27)/(V1081+237.3))</f>
        <v>2.9607134468431684</v>
      </c>
      <c r="BF1081" s="2">
        <f>+(BE1081+BD1081)/2</f>
        <v>1.8981387357023261</v>
      </c>
      <c r="BG1081" s="2">
        <f>+((BD1081*X1081/100)+(BE1081*Y1081/100))/2</f>
        <v>1.5711226350097505</v>
      </c>
      <c r="BH1081" s="2">
        <f>+BF1081-BG1081</f>
        <v>0.32701610069257558</v>
      </c>
    </row>
    <row r="1082" spans="1:60" x14ac:dyDescent="0.2">
      <c r="A1082" s="5">
        <v>44179</v>
      </c>
      <c r="B1082" s="3">
        <v>0</v>
      </c>
      <c r="C1082" s="7">
        <v>349</v>
      </c>
      <c r="D1082" s="1">
        <v>11.43</v>
      </c>
      <c r="E1082" s="1">
        <v>3.8170000000000002</v>
      </c>
      <c r="F1082" s="1">
        <v>156.37729999999999</v>
      </c>
      <c r="G1082" s="1">
        <v>31.317080000000001</v>
      </c>
      <c r="H1082" s="1">
        <v>-83.697900000000004</v>
      </c>
      <c r="I1082" s="1">
        <v>-7.6786459999999996</v>
      </c>
      <c r="J1082" s="1">
        <v>11.6861</v>
      </c>
      <c r="K1082" s="1">
        <v>284.83609999999999</v>
      </c>
      <c r="L1082" s="1">
        <v>291.4615</v>
      </c>
      <c r="M1082" s="1">
        <v>367.48079999999999</v>
      </c>
      <c r="N1082" s="1">
        <v>125.06019999999999</v>
      </c>
      <c r="O1082" s="1">
        <v>-76.019260000000003</v>
      </c>
      <c r="P1082" s="2">
        <f>+G1082/F1082</f>
        <v>0.20026615116132587</v>
      </c>
      <c r="Q1082" s="1">
        <v>49.040990000000001</v>
      </c>
      <c r="R1082" s="1">
        <v>0.64700000000000002</v>
      </c>
      <c r="S1082" s="1">
        <v>24.86</v>
      </c>
      <c r="T1082" s="1">
        <v>10.39</v>
      </c>
      <c r="U1082" s="1">
        <v>-3.3000000000000002E-2</v>
      </c>
      <c r="V1082" s="1">
        <v>24.41</v>
      </c>
      <c r="W1082" s="1">
        <v>94.4</v>
      </c>
      <c r="X1082" s="1">
        <v>15.88</v>
      </c>
      <c r="Y1082" s="1">
        <v>99.9</v>
      </c>
      <c r="Z1082" s="1">
        <v>1.093</v>
      </c>
      <c r="AA1082" s="1">
        <v>257.2</v>
      </c>
      <c r="AB1082" s="1">
        <v>85.4</v>
      </c>
      <c r="AC1082" s="1">
        <v>14.26</v>
      </c>
      <c r="AD1082" s="1">
        <v>12.01</v>
      </c>
      <c r="AE1082" s="1">
        <v>15.63</v>
      </c>
      <c r="AF1082" s="1">
        <v>15.56</v>
      </c>
      <c r="AG1082" s="1">
        <v>14.1</v>
      </c>
      <c r="AH1082" s="1">
        <v>16.510000000000002</v>
      </c>
      <c r="AI1082" s="1">
        <v>17.75</v>
      </c>
      <c r="AJ1082" s="1">
        <v>16.2</v>
      </c>
      <c r="AK1082" s="1">
        <v>18.350000000000001</v>
      </c>
      <c r="AL1082" s="1">
        <v>18.54</v>
      </c>
      <c r="AM1082" s="1">
        <v>16.739999999999998</v>
      </c>
      <c r="AN1082" s="1">
        <v>19.36</v>
      </c>
      <c r="AO1082" s="1" t="s">
        <v>0</v>
      </c>
      <c r="AP1082" s="1">
        <v>5.3999999999999999E-2</v>
      </c>
      <c r="AQ1082" s="1">
        <v>15.18</v>
      </c>
      <c r="AR1082" s="1">
        <v>59.33</v>
      </c>
      <c r="AS1082" s="1">
        <v>4.7E-2</v>
      </c>
      <c r="AT1082" s="1">
        <v>16.079999999999998</v>
      </c>
      <c r="AU1082" s="1">
        <v>16.7</v>
      </c>
      <c r="AV1082" s="1">
        <v>16.09</v>
      </c>
      <c r="AW1082" s="1">
        <v>19.41</v>
      </c>
      <c r="AX1082" s="1">
        <v>0</v>
      </c>
      <c r="AY1082" s="2">
        <f>+AX1082*4*4.5/1000*5263/1000/10000*1000</f>
        <v>0</v>
      </c>
      <c r="AZ1082" s="1">
        <v>366.2</v>
      </c>
      <c r="BA1082" s="1">
        <v>31639.81</v>
      </c>
      <c r="BB1082" s="1">
        <v>62.51</v>
      </c>
      <c r="BC1082" s="1">
        <v>5.4006119999999997</v>
      </c>
      <c r="BD1082" s="2">
        <f>0.6108*EXP((U1082*17.27)/(U1082+237.3))</f>
        <v>0.60933463272555721</v>
      </c>
      <c r="BE1082" s="2">
        <f>0.6108*EXP((V1082*17.27)/(V1082+237.3))</f>
        <v>3.0581419901699594</v>
      </c>
      <c r="BF1082" s="2">
        <f>+(BE1082+BD1082)/2</f>
        <v>1.8337383114477583</v>
      </c>
      <c r="BG1082" s="2">
        <f>+((BD1082*X1082/100)+(BE1082*Y1082/100))/2</f>
        <v>1.575923093928304</v>
      </c>
      <c r="BH1082" s="2">
        <f>+BF1082-BG1082</f>
        <v>0.25781521751945435</v>
      </c>
    </row>
    <row r="1083" spans="1:60" x14ac:dyDescent="0.2">
      <c r="A1083" s="5">
        <v>44180</v>
      </c>
      <c r="B1083" s="3">
        <v>0</v>
      </c>
      <c r="C1083" s="7">
        <v>350</v>
      </c>
      <c r="D1083" s="1">
        <v>11.33</v>
      </c>
      <c r="E1083" s="1">
        <v>3.2509999999999999</v>
      </c>
      <c r="F1083" s="1">
        <v>158.5137</v>
      </c>
      <c r="G1083" s="1">
        <v>32.146529999999998</v>
      </c>
      <c r="H1083" s="1">
        <v>-85.428579999999997</v>
      </c>
      <c r="I1083" s="1">
        <v>-5.9410410000000002</v>
      </c>
      <c r="J1083" s="1">
        <v>11.8733</v>
      </c>
      <c r="K1083" s="1">
        <v>285.02330000000001</v>
      </c>
      <c r="L1083" s="1">
        <v>290.46409999999997</v>
      </c>
      <c r="M1083" s="1">
        <v>369.95170000000002</v>
      </c>
      <c r="N1083" s="1">
        <v>126.3672</v>
      </c>
      <c r="O1083" s="1">
        <v>-79.487539999999996</v>
      </c>
      <c r="P1083" s="2">
        <f>+G1083/F1083</f>
        <v>0.20279969491595995</v>
      </c>
      <c r="Q1083" s="1">
        <v>46.879669999999997</v>
      </c>
      <c r="R1083" s="1">
        <v>1.35</v>
      </c>
      <c r="S1083" s="1">
        <v>24.37</v>
      </c>
      <c r="T1083" s="1">
        <v>10.72</v>
      </c>
      <c r="U1083" s="1">
        <v>0.45200000000000001</v>
      </c>
      <c r="V1083" s="1">
        <v>23.68</v>
      </c>
      <c r="W1083" s="1">
        <v>91.2</v>
      </c>
      <c r="X1083" s="1">
        <v>15.58</v>
      </c>
      <c r="Y1083" s="1">
        <v>99.9</v>
      </c>
      <c r="Z1083" s="1">
        <v>1.5129999999999999</v>
      </c>
      <c r="AA1083" s="1">
        <v>327.3</v>
      </c>
      <c r="AB1083" s="1">
        <v>56.68</v>
      </c>
      <c r="AC1083" s="1">
        <v>13.57</v>
      </c>
      <c r="AD1083" s="1">
        <v>11.43</v>
      </c>
      <c r="AE1083" s="1">
        <v>14.58</v>
      </c>
      <c r="AF1083" s="1">
        <v>14.86</v>
      </c>
      <c r="AG1083" s="1">
        <v>13.48</v>
      </c>
      <c r="AH1083" s="1">
        <v>15.58</v>
      </c>
      <c r="AI1083" s="1">
        <v>17.27</v>
      </c>
      <c r="AJ1083" s="1">
        <v>15.82</v>
      </c>
      <c r="AK1083" s="1">
        <v>17.739999999999998</v>
      </c>
      <c r="AL1083" s="1">
        <v>18.170000000000002</v>
      </c>
      <c r="AM1083" s="1">
        <v>16.489999999999998</v>
      </c>
      <c r="AN1083" s="1">
        <v>18.79</v>
      </c>
      <c r="AO1083" s="1" t="s">
        <v>0</v>
      </c>
      <c r="AP1083" s="1">
        <v>5.3999999999999999E-2</v>
      </c>
      <c r="AQ1083" s="1">
        <v>14.49</v>
      </c>
      <c r="AR1083" s="1">
        <v>58.11</v>
      </c>
      <c r="AS1083" s="1">
        <v>4.5999999999999999E-2</v>
      </c>
      <c r="AT1083" s="1">
        <v>16</v>
      </c>
      <c r="AU1083" s="1">
        <v>16.440000000000001</v>
      </c>
      <c r="AV1083" s="1">
        <v>15.98</v>
      </c>
      <c r="AW1083" s="1">
        <v>19.32</v>
      </c>
      <c r="AX1083" s="1">
        <v>0</v>
      </c>
      <c r="AY1083" s="2">
        <f>+AX1083*4*4.5/1000*5263/1000/10000*1000</f>
        <v>0</v>
      </c>
      <c r="AZ1083" s="1">
        <v>369.7</v>
      </c>
      <c r="BA1083" s="1">
        <v>31944.52</v>
      </c>
      <c r="BB1083" s="1">
        <v>63.65</v>
      </c>
      <c r="BC1083" s="1">
        <v>5.4993850000000002</v>
      </c>
      <c r="BD1083" s="2">
        <f>0.6108*EXP((U1083*17.27)/(U1083+237.3))</f>
        <v>0.63118706269923319</v>
      </c>
      <c r="BE1083" s="2">
        <f>0.6108*EXP((V1083*17.27)/(V1083+237.3))</f>
        <v>2.9270831084492519</v>
      </c>
      <c r="BF1083" s="2">
        <f>+(BE1083+BD1083)/2</f>
        <v>1.7791350855742425</v>
      </c>
      <c r="BG1083" s="2">
        <f>+((BD1083*X1083/100)+(BE1083*Y1083/100))/2</f>
        <v>1.5112474848546718</v>
      </c>
      <c r="BH1083" s="2">
        <f>+BF1083-BG1083</f>
        <v>0.26788760071957074</v>
      </c>
    </row>
    <row r="1084" spans="1:60" x14ac:dyDescent="0.2">
      <c r="A1084" s="5">
        <v>44181</v>
      </c>
      <c r="B1084" s="3">
        <v>0</v>
      </c>
      <c r="C1084" s="7">
        <v>351</v>
      </c>
      <c r="D1084" s="1">
        <v>11.35</v>
      </c>
      <c r="E1084" s="1">
        <v>2.3719999999999999</v>
      </c>
      <c r="F1084" s="1">
        <v>160.82679999999999</v>
      </c>
      <c r="G1084" s="1">
        <v>33.174289999999999</v>
      </c>
      <c r="H1084" s="1">
        <v>-87.524360000000001</v>
      </c>
      <c r="I1084" s="1">
        <v>-6.9564870000000001</v>
      </c>
      <c r="J1084" s="1">
        <v>11.52192</v>
      </c>
      <c r="K1084" s="1">
        <v>284.67189999999999</v>
      </c>
      <c r="L1084" s="1">
        <v>286.94130000000001</v>
      </c>
      <c r="M1084" s="1">
        <v>367.50920000000002</v>
      </c>
      <c r="N1084" s="1">
        <v>127.6525</v>
      </c>
      <c r="O1084" s="1">
        <v>-80.567869999999999</v>
      </c>
      <c r="P1084" s="2">
        <f>+G1084/F1084</f>
        <v>0.20627339473271869</v>
      </c>
      <c r="Q1084" s="1">
        <v>47.084600000000002</v>
      </c>
      <c r="R1084" s="1">
        <v>0.51600000000000001</v>
      </c>
      <c r="S1084" s="1">
        <v>24.83</v>
      </c>
      <c r="T1084" s="1">
        <v>10.14</v>
      </c>
      <c r="U1084" s="1">
        <v>-0.69599999999999995</v>
      </c>
      <c r="V1084" s="1">
        <v>24.43</v>
      </c>
      <c r="W1084" s="1">
        <v>92.8</v>
      </c>
      <c r="X1084" s="1">
        <v>10.72</v>
      </c>
      <c r="Y1084" s="1">
        <v>100</v>
      </c>
      <c r="Z1084" s="1">
        <v>1.4730000000000001</v>
      </c>
      <c r="AA1084" s="1">
        <v>348.2</v>
      </c>
      <c r="AB1084" s="1">
        <v>71.260000000000005</v>
      </c>
      <c r="AC1084" s="1">
        <v>13.21</v>
      </c>
      <c r="AD1084" s="1">
        <v>10.95</v>
      </c>
      <c r="AE1084" s="1">
        <v>14.46</v>
      </c>
      <c r="AF1084" s="1">
        <v>14.42</v>
      </c>
      <c r="AG1084" s="1">
        <v>13</v>
      </c>
      <c r="AH1084" s="1">
        <v>15.16</v>
      </c>
      <c r="AI1084" s="1">
        <v>16.84</v>
      </c>
      <c r="AJ1084" s="1">
        <v>15.31</v>
      </c>
      <c r="AK1084" s="1">
        <v>17.36</v>
      </c>
      <c r="AL1084" s="1">
        <v>17.8</v>
      </c>
      <c r="AM1084" s="1">
        <v>16.02</v>
      </c>
      <c r="AN1084" s="1">
        <v>18.39</v>
      </c>
      <c r="AO1084" s="1" t="s">
        <v>0</v>
      </c>
      <c r="AP1084" s="1">
        <v>5.3999999999999999E-2</v>
      </c>
      <c r="AQ1084" s="1">
        <v>14.09</v>
      </c>
      <c r="AR1084" s="1">
        <v>57.39</v>
      </c>
      <c r="AS1084" s="1">
        <v>4.4999999999999998E-2</v>
      </c>
      <c r="AT1084" s="1">
        <v>15.95</v>
      </c>
      <c r="AU1084" s="1">
        <v>16.28</v>
      </c>
      <c r="AV1084" s="1">
        <v>15.92</v>
      </c>
      <c r="AW1084" s="1">
        <v>19.25</v>
      </c>
      <c r="AX1084" s="1">
        <v>0</v>
      </c>
      <c r="AY1084" s="2">
        <f>+AX1084*4*4.5/1000*5263/1000/10000*1000</f>
        <v>0</v>
      </c>
      <c r="AZ1084" s="1">
        <v>368.6</v>
      </c>
      <c r="BA1084" s="1">
        <v>31849.57</v>
      </c>
      <c r="BB1084" s="1">
        <v>66.67</v>
      </c>
      <c r="BC1084" s="1">
        <v>5.7598599999999998</v>
      </c>
      <c r="BD1084" s="2">
        <f>0.6108*EXP((U1084*17.27)/(U1084+237.3))</f>
        <v>0.58054523785428302</v>
      </c>
      <c r="BE1084" s="2">
        <f>0.6108*EXP((V1084*17.27)/(V1084+237.3))</f>
        <v>3.0618035299551445</v>
      </c>
      <c r="BF1084" s="2">
        <f>+(BE1084+BD1084)/2</f>
        <v>1.8211743839047139</v>
      </c>
      <c r="BG1084" s="2">
        <f>+((BD1084*X1084/100)+(BE1084*Y1084/100))/2</f>
        <v>1.5620189897265617</v>
      </c>
      <c r="BH1084" s="2">
        <f>+BF1084-BG1084</f>
        <v>0.25915539417815214</v>
      </c>
    </row>
    <row r="1085" spans="1:60" x14ac:dyDescent="0.2">
      <c r="A1085" s="5">
        <v>44182</v>
      </c>
      <c r="B1085" s="3">
        <v>0</v>
      </c>
      <c r="C1085" s="7">
        <v>352</v>
      </c>
      <c r="D1085" s="1">
        <v>11.34</v>
      </c>
      <c r="E1085" s="1">
        <v>6.5460000000000003</v>
      </c>
      <c r="F1085" s="1">
        <v>153.61420000000001</v>
      </c>
      <c r="G1085" s="1">
        <v>30.383890000000001</v>
      </c>
      <c r="H1085" s="1">
        <v>-80.622230000000002</v>
      </c>
      <c r="I1085" s="1">
        <v>-8.3778539999999992</v>
      </c>
      <c r="J1085" s="1">
        <v>12.479050000000001</v>
      </c>
      <c r="K1085" s="1">
        <v>285.62900000000002</v>
      </c>
      <c r="L1085" s="1">
        <v>299.00029999999998</v>
      </c>
      <c r="M1085" s="1">
        <v>371.24470000000002</v>
      </c>
      <c r="N1085" s="1">
        <v>123.2303</v>
      </c>
      <c r="O1085" s="1">
        <v>-72.244370000000004</v>
      </c>
      <c r="P1085" s="2">
        <f>+G1085/F1085</f>
        <v>0.19779349825732256</v>
      </c>
      <c r="Q1085" s="1">
        <v>50.985959999999999</v>
      </c>
      <c r="R1085" s="1">
        <v>1.391</v>
      </c>
      <c r="S1085" s="1">
        <v>26.47</v>
      </c>
      <c r="T1085" s="1">
        <v>11.11</v>
      </c>
      <c r="U1085" s="1">
        <v>-0.55600000000000005</v>
      </c>
      <c r="V1085" s="1">
        <v>26.9</v>
      </c>
      <c r="W1085" s="1">
        <v>85.5</v>
      </c>
      <c r="X1085" s="1">
        <v>11.45</v>
      </c>
      <c r="Y1085" s="1">
        <v>100</v>
      </c>
      <c r="Z1085" s="1">
        <v>1.2569999999999999</v>
      </c>
      <c r="AA1085" s="1">
        <v>77.099999999999994</v>
      </c>
      <c r="AB1085" s="1">
        <v>88.7</v>
      </c>
      <c r="AC1085" s="1">
        <v>13</v>
      </c>
      <c r="AD1085" s="1">
        <v>10.67</v>
      </c>
      <c r="AE1085" s="1">
        <v>14.34</v>
      </c>
      <c r="AF1085" s="1">
        <v>14.11</v>
      </c>
      <c r="AG1085" s="1">
        <v>12.65</v>
      </c>
      <c r="AH1085" s="1">
        <v>14.76</v>
      </c>
      <c r="AI1085" s="1">
        <v>16.43</v>
      </c>
      <c r="AJ1085" s="1">
        <v>14.89</v>
      </c>
      <c r="AK1085" s="1">
        <v>17.149999999999999</v>
      </c>
      <c r="AL1085" s="1">
        <v>17.41</v>
      </c>
      <c r="AM1085" s="1">
        <v>15.62</v>
      </c>
      <c r="AN1085" s="1">
        <v>18.309999999999999</v>
      </c>
      <c r="AO1085" s="1">
        <v>0.25600000000000001</v>
      </c>
      <c r="AP1085" s="1">
        <v>5.2999999999999999E-2</v>
      </c>
      <c r="AQ1085" s="1">
        <v>13.94</v>
      </c>
      <c r="AR1085" s="1">
        <v>57.11</v>
      </c>
      <c r="AS1085" s="1">
        <v>4.4999999999999998E-2</v>
      </c>
      <c r="AT1085" s="1">
        <v>15.95</v>
      </c>
      <c r="AU1085" s="1">
        <v>16.22</v>
      </c>
      <c r="AV1085" s="1">
        <v>15.91</v>
      </c>
      <c r="AW1085" s="1">
        <v>19.23</v>
      </c>
      <c r="AX1085" s="1">
        <v>0</v>
      </c>
      <c r="AY1085" s="2">
        <f>+AX1085*4*4.5/1000*5263/1000/10000*1000</f>
        <v>0</v>
      </c>
      <c r="AZ1085" s="1">
        <v>357.2</v>
      </c>
      <c r="BA1085" s="1">
        <v>30861.68</v>
      </c>
      <c r="BB1085" s="1">
        <v>62.12</v>
      </c>
      <c r="BC1085" s="1">
        <v>5.3672440000000003</v>
      </c>
      <c r="BD1085" s="2">
        <f>0.6108*EXP((U1085*17.27)/(U1085+237.3))</f>
        <v>0.58652218204430839</v>
      </c>
      <c r="BE1085" s="2">
        <f>0.6108*EXP((V1085*17.27)/(V1085+237.3))</f>
        <v>3.5444766708090345</v>
      </c>
      <c r="BF1085" s="2">
        <f>+(BE1085+BD1085)/2</f>
        <v>2.0654994264266713</v>
      </c>
      <c r="BG1085" s="2">
        <f>+((BD1085*X1085/100)+(BE1085*Y1085/100))/2</f>
        <v>1.805816730326554</v>
      </c>
      <c r="BH1085" s="2">
        <f>+BF1085-BG1085</f>
        <v>0.25968269610011729</v>
      </c>
    </row>
    <row r="1086" spans="1:60" x14ac:dyDescent="0.2">
      <c r="A1086" s="5">
        <v>44183</v>
      </c>
      <c r="B1086" s="3">
        <v>0</v>
      </c>
      <c r="C1086" s="7">
        <v>353</v>
      </c>
      <c r="D1086" s="1">
        <v>11.37</v>
      </c>
      <c r="E1086" s="1">
        <v>4.4450000000000003</v>
      </c>
      <c r="F1086" s="1">
        <v>132.3802</v>
      </c>
      <c r="G1086" s="1">
        <v>25.485710000000001</v>
      </c>
      <c r="H1086" s="1">
        <v>-65.534130000000005</v>
      </c>
      <c r="I1086" s="1">
        <v>-5.9523679999999999</v>
      </c>
      <c r="J1086" s="1">
        <v>12.993869999999999</v>
      </c>
      <c r="K1086" s="1">
        <v>286.14389999999997</v>
      </c>
      <c r="L1086" s="1">
        <v>315.82749999999999</v>
      </c>
      <c r="M1086" s="1">
        <v>375.4092</v>
      </c>
      <c r="N1086" s="1">
        <v>106.89449999999999</v>
      </c>
      <c r="O1086" s="1">
        <v>-59.581769999999999</v>
      </c>
      <c r="P1086" s="2">
        <f>+G1086/F1086</f>
        <v>0.19251904741041334</v>
      </c>
      <c r="Q1086" s="1">
        <v>47.312739999999998</v>
      </c>
      <c r="R1086" s="1">
        <v>5.3259999999999996</v>
      </c>
      <c r="S1086" s="1">
        <v>23.96</v>
      </c>
      <c r="T1086" s="1">
        <v>11.88</v>
      </c>
      <c r="U1086" s="1">
        <v>4.0030000000000001</v>
      </c>
      <c r="V1086" s="1">
        <v>22.99</v>
      </c>
      <c r="W1086" s="1">
        <v>94.5</v>
      </c>
      <c r="X1086" s="1">
        <v>29.18</v>
      </c>
      <c r="Y1086" s="1">
        <v>94.5</v>
      </c>
      <c r="Z1086" s="1">
        <v>1.401</v>
      </c>
      <c r="AA1086" s="1">
        <v>327.2</v>
      </c>
      <c r="AB1086" s="1">
        <v>86.8</v>
      </c>
      <c r="AC1086" s="1">
        <v>13.51</v>
      </c>
      <c r="AD1086" s="1">
        <v>11.74</v>
      </c>
      <c r="AE1086" s="1">
        <v>14.7</v>
      </c>
      <c r="AF1086" s="1">
        <v>14.28</v>
      </c>
      <c r="AG1086" s="1">
        <v>13.19</v>
      </c>
      <c r="AH1086" s="1">
        <v>14.86</v>
      </c>
      <c r="AI1086" s="1">
        <v>16.25</v>
      </c>
      <c r="AJ1086" s="1">
        <v>15.19</v>
      </c>
      <c r="AK1086" s="1">
        <v>16.850000000000001</v>
      </c>
      <c r="AL1086" s="1">
        <v>17.2</v>
      </c>
      <c r="AM1086" s="1">
        <v>15.94</v>
      </c>
      <c r="AN1086" s="1">
        <v>17.920000000000002</v>
      </c>
      <c r="AO1086" s="1" t="s">
        <v>0</v>
      </c>
      <c r="AP1086" s="1">
        <v>5.3999999999999999E-2</v>
      </c>
      <c r="AQ1086" s="1">
        <v>14.49</v>
      </c>
      <c r="AR1086" s="1">
        <v>58.09</v>
      </c>
      <c r="AS1086" s="1">
        <v>4.5999999999999999E-2</v>
      </c>
      <c r="AT1086" s="1">
        <v>15.96</v>
      </c>
      <c r="AU1086" s="1">
        <v>16.420000000000002</v>
      </c>
      <c r="AV1086" s="1">
        <v>15.94</v>
      </c>
      <c r="AW1086" s="1">
        <v>19.28</v>
      </c>
      <c r="AX1086" s="1">
        <v>0</v>
      </c>
      <c r="AY1086" s="2">
        <f>+AX1086*4*4.5/1000*5263/1000/10000*1000</f>
        <v>0</v>
      </c>
      <c r="AZ1086" s="1">
        <v>304.10000000000002</v>
      </c>
      <c r="BA1086" s="1">
        <v>26278.080000000002</v>
      </c>
      <c r="BB1086" s="1">
        <v>56.07</v>
      </c>
      <c r="BC1086" s="1">
        <v>4.8448570000000002</v>
      </c>
      <c r="BD1086" s="2">
        <f>0.6108*EXP((U1086*17.27)/(U1086+237.3))</f>
        <v>0.81343283411696043</v>
      </c>
      <c r="BE1086" s="2">
        <f>0.6108*EXP((V1086*17.27)/(V1086+237.3))</f>
        <v>2.8077388058595294</v>
      </c>
      <c r="BF1086" s="2">
        <f>+(BE1086+BD1086)/2</f>
        <v>1.810585819988245</v>
      </c>
      <c r="BG1086" s="2">
        <f>+((BD1086*X1086/100)+(BE1086*Y1086/100))/2</f>
        <v>1.4453364362662922</v>
      </c>
      <c r="BH1086" s="2">
        <f>+BF1086-BG1086</f>
        <v>0.36524938372195281</v>
      </c>
    </row>
    <row r="1087" spans="1:60" x14ac:dyDescent="0.2">
      <c r="A1087" s="5">
        <v>44184</v>
      </c>
      <c r="B1087" s="3">
        <v>0</v>
      </c>
      <c r="C1087" s="7">
        <v>354</v>
      </c>
      <c r="D1087" s="1">
        <v>11.32</v>
      </c>
      <c r="E1087" s="1">
        <v>3.4489999999999998</v>
      </c>
      <c r="F1087" s="1">
        <v>156.5033</v>
      </c>
      <c r="G1087" s="1">
        <v>31.917439999999999</v>
      </c>
      <c r="H1087" s="1">
        <v>-89.225579999999994</v>
      </c>
      <c r="I1087" s="1">
        <v>-9.1268399999999996</v>
      </c>
      <c r="J1087" s="1">
        <v>13.81453</v>
      </c>
      <c r="K1087" s="1">
        <v>286.96449999999999</v>
      </c>
      <c r="L1087" s="1">
        <v>297.2269</v>
      </c>
      <c r="M1087" s="1">
        <v>377.32560000000001</v>
      </c>
      <c r="N1087" s="1">
        <v>124.58580000000001</v>
      </c>
      <c r="O1087" s="1">
        <v>-80.098740000000006</v>
      </c>
      <c r="P1087" s="2">
        <f>+G1087/F1087</f>
        <v>0.2039410031609557</v>
      </c>
      <c r="Q1087" s="1">
        <v>44.487070000000003</v>
      </c>
      <c r="R1087" s="1">
        <v>3.927</v>
      </c>
      <c r="S1087" s="1">
        <v>27.1</v>
      </c>
      <c r="T1087" s="1">
        <v>12.45</v>
      </c>
      <c r="U1087" s="1">
        <v>1.0740000000000001</v>
      </c>
      <c r="V1087" s="1">
        <v>27.04</v>
      </c>
      <c r="W1087" s="1">
        <v>90.5</v>
      </c>
      <c r="X1087" s="1">
        <v>12.48</v>
      </c>
      <c r="Y1087" s="1">
        <v>98.4</v>
      </c>
      <c r="Z1087" s="1">
        <v>1.45</v>
      </c>
      <c r="AA1087" s="1">
        <v>5.6159999999999997</v>
      </c>
      <c r="AB1087" s="1">
        <v>81.7</v>
      </c>
      <c r="AC1087" s="1">
        <v>13.54</v>
      </c>
      <c r="AD1087" s="1">
        <v>11.28</v>
      </c>
      <c r="AE1087" s="1">
        <v>14.83</v>
      </c>
      <c r="AF1087" s="1">
        <v>14.33</v>
      </c>
      <c r="AG1087" s="1">
        <v>12.92</v>
      </c>
      <c r="AH1087" s="1">
        <v>14.97</v>
      </c>
      <c r="AI1087" s="1">
        <v>16.14</v>
      </c>
      <c r="AJ1087" s="1">
        <v>14.63</v>
      </c>
      <c r="AK1087" s="1">
        <v>16.72</v>
      </c>
      <c r="AL1087" s="1">
        <v>17.010000000000002</v>
      </c>
      <c r="AM1087" s="1">
        <v>15.25</v>
      </c>
      <c r="AN1087" s="1">
        <v>17.77</v>
      </c>
      <c r="AO1087" s="1">
        <v>0.25700000000000001</v>
      </c>
      <c r="AP1087" s="1">
        <v>5.2999999999999999E-2</v>
      </c>
      <c r="AQ1087" s="1">
        <v>14.52</v>
      </c>
      <c r="AR1087" s="1">
        <v>58.14</v>
      </c>
      <c r="AS1087" s="1">
        <v>4.5999999999999999E-2</v>
      </c>
      <c r="AT1087" s="1">
        <v>15.96</v>
      </c>
      <c r="AU1087" s="1">
        <v>16.399999999999999</v>
      </c>
      <c r="AV1087" s="1">
        <v>15.94</v>
      </c>
      <c r="AW1087" s="1">
        <v>19.25</v>
      </c>
      <c r="AX1087" s="1">
        <v>0</v>
      </c>
      <c r="AY1087" s="2">
        <f>+AX1087*4*4.5/1000*5263/1000/10000*1000</f>
        <v>0</v>
      </c>
      <c r="AZ1087" s="1">
        <v>361.6</v>
      </c>
      <c r="BA1087" s="1">
        <v>31246.38</v>
      </c>
      <c r="BB1087" s="1">
        <v>66.739999999999995</v>
      </c>
      <c r="BC1087" s="1">
        <v>5.7659209999999996</v>
      </c>
      <c r="BD1087" s="2">
        <f>0.6108*EXP((U1087*17.27)/(U1087+237.3))</f>
        <v>0.66022453975391526</v>
      </c>
      <c r="BE1087" s="2">
        <f>0.6108*EXP((V1087*17.27)/(V1087+237.3))</f>
        <v>3.5737154800319404</v>
      </c>
      <c r="BF1087" s="2">
        <f>+(BE1087+BD1087)/2</f>
        <v>2.1169700098929276</v>
      </c>
      <c r="BG1087" s="2">
        <f>+((BD1087*X1087/100)+(BE1087*Y1087/100))/2</f>
        <v>1.799466027456359</v>
      </c>
      <c r="BH1087" s="2">
        <f>+BF1087-BG1087</f>
        <v>0.31750398243656863</v>
      </c>
    </row>
    <row r="1088" spans="1:60" x14ac:dyDescent="0.2">
      <c r="A1088" s="5">
        <v>44185</v>
      </c>
      <c r="B1088" s="3">
        <v>0</v>
      </c>
      <c r="C1088" s="7">
        <v>355</v>
      </c>
      <c r="D1088" s="1">
        <v>11.16</v>
      </c>
      <c r="E1088" s="1">
        <v>4.9260000000000002</v>
      </c>
      <c r="F1088" s="1">
        <v>153.9545</v>
      </c>
      <c r="G1088" s="1">
        <v>31.011369999999999</v>
      </c>
      <c r="H1088" s="1">
        <v>-84.320300000000003</v>
      </c>
      <c r="I1088" s="1">
        <v>-8.128781</v>
      </c>
      <c r="J1088" s="1">
        <v>13.209680000000001</v>
      </c>
      <c r="K1088" s="1">
        <v>286.3596</v>
      </c>
      <c r="L1088" s="1">
        <v>299.42770000000002</v>
      </c>
      <c r="M1088" s="1">
        <v>375.61919999999998</v>
      </c>
      <c r="N1088" s="1">
        <v>122.9432</v>
      </c>
      <c r="O1088" s="1">
        <v>-76.19153</v>
      </c>
      <c r="P1088" s="2">
        <f>+G1088/F1088</f>
        <v>0.20143204648126556</v>
      </c>
      <c r="Q1088" s="1">
        <v>46.751649999999998</v>
      </c>
      <c r="R1088" s="1">
        <v>1.409</v>
      </c>
      <c r="S1088" s="1">
        <v>28.04</v>
      </c>
      <c r="T1088" s="1">
        <v>11.79</v>
      </c>
      <c r="U1088" s="1">
        <v>-0.49099999999999999</v>
      </c>
      <c r="V1088" s="1">
        <v>27.5</v>
      </c>
      <c r="W1088" s="1">
        <v>91.7</v>
      </c>
      <c r="X1088" s="1">
        <v>9.6199999999999992</v>
      </c>
      <c r="Y1088" s="1">
        <v>99.2</v>
      </c>
      <c r="Z1088" s="1">
        <v>1.4850000000000001</v>
      </c>
      <c r="AA1088" s="1">
        <v>3.3490000000000002</v>
      </c>
      <c r="AB1088" s="1">
        <v>65.61</v>
      </c>
      <c r="AC1088" s="1">
        <v>13.4</v>
      </c>
      <c r="AD1088" s="1">
        <v>10.95</v>
      </c>
      <c r="AE1088" s="1">
        <v>14.81</v>
      </c>
      <c r="AF1088" s="1">
        <v>14.24</v>
      </c>
      <c r="AG1088" s="1">
        <v>12.74</v>
      </c>
      <c r="AH1088" s="1">
        <v>14.9</v>
      </c>
      <c r="AI1088" s="1">
        <v>16.03</v>
      </c>
      <c r="AJ1088" s="1">
        <v>14.46</v>
      </c>
      <c r="AK1088" s="1">
        <v>16.600000000000001</v>
      </c>
      <c r="AL1088" s="1">
        <v>16.88</v>
      </c>
      <c r="AM1088" s="1">
        <v>15.05</v>
      </c>
      <c r="AN1088" s="1">
        <v>17.579999999999998</v>
      </c>
      <c r="AO1088" s="1" t="s">
        <v>0</v>
      </c>
      <c r="AP1088" s="1">
        <v>5.2999999999999999E-2</v>
      </c>
      <c r="AQ1088" s="1">
        <v>14.4</v>
      </c>
      <c r="AR1088" s="1">
        <v>57.93</v>
      </c>
      <c r="AS1088" s="1">
        <v>4.4999999999999998E-2</v>
      </c>
      <c r="AT1088" s="1">
        <v>15.9</v>
      </c>
      <c r="AU1088" s="1">
        <v>16.32</v>
      </c>
      <c r="AV1088" s="1">
        <v>15.88</v>
      </c>
      <c r="AW1088" s="1">
        <v>19.2</v>
      </c>
      <c r="AX1088" s="1">
        <v>0</v>
      </c>
      <c r="AY1088" s="2">
        <f>+AX1088*4*4.5/1000*5263/1000/10000*1000</f>
        <v>0</v>
      </c>
      <c r="AZ1088" s="1">
        <v>350.6</v>
      </c>
      <c r="BA1088" s="1">
        <v>30292.06</v>
      </c>
      <c r="BB1088" s="1">
        <v>67.45</v>
      </c>
      <c r="BC1088" s="1">
        <v>5.8273190000000001</v>
      </c>
      <c r="BD1088" s="2">
        <f>0.6108*EXP((U1088*17.27)/(U1088+237.3))</f>
        <v>0.58931564464953767</v>
      </c>
      <c r="BE1088" s="2">
        <f>0.6108*EXP((V1088*17.27)/(V1088+237.3))</f>
        <v>3.671270209291702</v>
      </c>
      <c r="BF1088" s="2">
        <f>+(BE1088+BD1088)/2</f>
        <v>2.1302929269706197</v>
      </c>
      <c r="BG1088" s="2">
        <f>+((BD1088*X1088/100)+(BE1088*Y1088/100))/2</f>
        <v>1.8492961063163271</v>
      </c>
      <c r="BH1088" s="2">
        <f>+BF1088-BG1088</f>
        <v>0.28099682065429255</v>
      </c>
    </row>
    <row r="1089" spans="1:60" s="7" customFormat="1" x14ac:dyDescent="0.2">
      <c r="A1089" s="5">
        <v>44186</v>
      </c>
      <c r="B1089" s="9">
        <v>0</v>
      </c>
      <c r="C1089" s="7">
        <v>356</v>
      </c>
      <c r="D1089" s="2">
        <v>11.43</v>
      </c>
      <c r="E1089" s="2">
        <v>6.8369999999999997</v>
      </c>
      <c r="F1089" s="2">
        <v>155.60220000000001</v>
      </c>
      <c r="G1089" s="2">
        <v>31.592659999999999</v>
      </c>
      <c r="H1089" s="2">
        <v>-82.550579999999997</v>
      </c>
      <c r="I1089" s="2">
        <v>-9.1695709999999995</v>
      </c>
      <c r="J1089" s="2">
        <v>13.89218</v>
      </c>
      <c r="K1089" s="2">
        <v>287.0421</v>
      </c>
      <c r="L1089" s="2">
        <v>304.94720000000001</v>
      </c>
      <c r="M1089" s="2">
        <v>378.32819999999998</v>
      </c>
      <c r="N1089" s="2">
        <v>124.0095</v>
      </c>
      <c r="O1089" s="2">
        <v>-73.381</v>
      </c>
      <c r="P1089" s="2">
        <f>+G1089/F1089</f>
        <v>0.20303478999654245</v>
      </c>
      <c r="Q1089" s="2">
        <v>50.628489999999999</v>
      </c>
      <c r="R1089" s="2">
        <v>2.2290000000000001</v>
      </c>
      <c r="S1089" s="2">
        <v>28.85</v>
      </c>
      <c r="T1089" s="2">
        <v>12.4</v>
      </c>
      <c r="U1089" s="2">
        <v>0.61299999999999999</v>
      </c>
      <c r="V1089" s="2">
        <v>29.19</v>
      </c>
      <c r="W1089" s="2">
        <v>88.4</v>
      </c>
      <c r="X1089" s="2">
        <v>10.11</v>
      </c>
      <c r="Y1089" s="2">
        <v>99</v>
      </c>
      <c r="Z1089" s="2">
        <v>1.143</v>
      </c>
      <c r="AA1089" s="2">
        <v>109.8</v>
      </c>
      <c r="AB1089" s="2">
        <v>90.4</v>
      </c>
      <c r="AC1089" s="2">
        <v>13.51</v>
      </c>
      <c r="AD1089" s="2">
        <v>11.08</v>
      </c>
      <c r="AE1089" s="2">
        <v>14.99</v>
      </c>
      <c r="AF1089" s="2">
        <v>14.24</v>
      </c>
      <c r="AG1089" s="2">
        <v>12.7</v>
      </c>
      <c r="AH1089" s="2">
        <v>14.86</v>
      </c>
      <c r="AI1089" s="2">
        <v>15.92</v>
      </c>
      <c r="AJ1089" s="2">
        <v>14.31</v>
      </c>
      <c r="AK1089" s="2">
        <v>16.79</v>
      </c>
      <c r="AL1089" s="2">
        <v>16.760000000000002</v>
      </c>
      <c r="AM1089" s="2">
        <v>14.87</v>
      </c>
      <c r="AN1089" s="2">
        <v>17.82</v>
      </c>
      <c r="AO1089" s="2" t="s">
        <v>0</v>
      </c>
      <c r="AP1089" s="2">
        <v>5.2999999999999999E-2</v>
      </c>
      <c r="AQ1089" s="2">
        <v>14.57</v>
      </c>
      <c r="AR1089" s="2">
        <v>58.23</v>
      </c>
      <c r="AS1089" s="2">
        <v>4.5999999999999999E-2</v>
      </c>
      <c r="AT1089" s="2">
        <v>15.85</v>
      </c>
      <c r="AU1089" s="2">
        <v>16.39</v>
      </c>
      <c r="AV1089" s="2">
        <v>15.84</v>
      </c>
      <c r="AW1089" s="2">
        <v>19.22</v>
      </c>
      <c r="AX1089" s="2">
        <v>0</v>
      </c>
      <c r="AY1089" s="2">
        <f>+AX1089*4*4.5/1000*5263/1000/10000*1000</f>
        <v>0</v>
      </c>
      <c r="AZ1089" s="2">
        <v>360.3</v>
      </c>
      <c r="BA1089" s="2">
        <v>31126.67</v>
      </c>
      <c r="BB1089" s="2">
        <v>68.709999999999994</v>
      </c>
      <c r="BC1089" s="2">
        <v>5.9363549999999998</v>
      </c>
      <c r="BD1089" s="2">
        <f>0.6108*EXP((U1089*17.27)/(U1089+237.3))</f>
        <v>0.63859277962945105</v>
      </c>
      <c r="BE1089" s="2">
        <f>0.6108*EXP((V1089*17.27)/(V1089+237.3))</f>
        <v>4.0498704831555576</v>
      </c>
      <c r="BF1089" s="2">
        <f>+(BE1089+BD1089)/2</f>
        <v>2.3442316313925042</v>
      </c>
      <c r="BG1089" s="2">
        <f>+((BD1089*X1089/100)+(BE1089*Y1089/100))/2</f>
        <v>2.03696675417227</v>
      </c>
      <c r="BH1089" s="2">
        <f>+BF1089-BG1089</f>
        <v>0.30726487722023421</v>
      </c>
    </row>
    <row r="1090" spans="1:60" x14ac:dyDescent="0.2">
      <c r="A1090" s="5">
        <v>44187</v>
      </c>
      <c r="B1090" s="3">
        <v>0</v>
      </c>
      <c r="C1090" s="7">
        <v>357</v>
      </c>
      <c r="D1090" s="1">
        <v>11.4</v>
      </c>
      <c r="E1090" s="1">
        <v>5.7949999999999999</v>
      </c>
      <c r="F1090" s="1">
        <v>155.87029999999999</v>
      </c>
      <c r="G1090" s="1">
        <v>29.81315</v>
      </c>
      <c r="H1090" s="1">
        <v>-77.128460000000004</v>
      </c>
      <c r="I1090" s="1">
        <v>-6.5221770000000001</v>
      </c>
      <c r="J1090" s="1">
        <v>14.55363</v>
      </c>
      <c r="K1090" s="1">
        <v>287.70359999999999</v>
      </c>
      <c r="L1090" s="1">
        <v>313.41890000000001</v>
      </c>
      <c r="M1090" s="1">
        <v>384.02519999999998</v>
      </c>
      <c r="N1090" s="1">
        <v>126.05710000000001</v>
      </c>
      <c r="O1090" s="1">
        <v>-70.606290000000001</v>
      </c>
      <c r="P1090" s="2">
        <f>+G1090/F1090</f>
        <v>0.19126895887157466</v>
      </c>
      <c r="Q1090" s="1">
        <v>55.450850000000003</v>
      </c>
      <c r="R1090" s="1">
        <v>5.4550000000000001</v>
      </c>
      <c r="S1090" s="1">
        <v>28.5</v>
      </c>
      <c r="T1090" s="1">
        <v>13.4</v>
      </c>
      <c r="U1090" s="1">
        <v>4.2489999999999997</v>
      </c>
      <c r="V1090" s="1">
        <v>26.74</v>
      </c>
      <c r="W1090" s="1">
        <v>91.3</v>
      </c>
      <c r="X1090" s="1">
        <v>14.72</v>
      </c>
      <c r="Y1090" s="1">
        <v>93.8</v>
      </c>
      <c r="Z1090" s="1">
        <v>1.3819999999999999</v>
      </c>
      <c r="AA1090" s="1">
        <v>98.7</v>
      </c>
      <c r="AB1090" s="1">
        <v>81.8</v>
      </c>
      <c r="AC1090" s="1">
        <v>13.89</v>
      </c>
      <c r="AD1090" s="1">
        <v>11.76</v>
      </c>
      <c r="AE1090" s="1">
        <v>15.34</v>
      </c>
      <c r="AF1090" s="1">
        <v>14.44</v>
      </c>
      <c r="AG1090" s="1">
        <v>13.06</v>
      </c>
      <c r="AH1090" s="1">
        <v>15.09</v>
      </c>
      <c r="AI1090" s="1">
        <v>15.88</v>
      </c>
      <c r="AJ1090" s="1">
        <v>14.5</v>
      </c>
      <c r="AK1090" s="1">
        <v>16.7</v>
      </c>
      <c r="AL1090" s="1">
        <v>16.670000000000002</v>
      </c>
      <c r="AM1090" s="1">
        <v>14.27</v>
      </c>
      <c r="AN1090" s="1">
        <v>17.68</v>
      </c>
      <c r="AO1090" s="1" t="s">
        <v>0</v>
      </c>
      <c r="AP1090" s="1">
        <v>5.3999999999999999E-2</v>
      </c>
      <c r="AQ1090" s="1">
        <v>15.05</v>
      </c>
      <c r="AR1090" s="1">
        <v>59.09</v>
      </c>
      <c r="AS1090" s="1">
        <v>4.5999999999999999E-2</v>
      </c>
      <c r="AT1090" s="1">
        <v>15.9</v>
      </c>
      <c r="AU1090" s="1">
        <v>16.579999999999998</v>
      </c>
      <c r="AV1090" s="1">
        <v>15.9</v>
      </c>
      <c r="AW1090" s="1">
        <v>19.29</v>
      </c>
      <c r="AX1090" s="1">
        <v>1306</v>
      </c>
      <c r="AY1090" s="2">
        <f>+AX1090*4*4.5/1000*5263/1000/10000*1000</f>
        <v>12.3722604</v>
      </c>
      <c r="AZ1090" s="1">
        <v>362.2</v>
      </c>
      <c r="BA1090" s="1">
        <v>31296.959999999999</v>
      </c>
      <c r="BB1090" s="1">
        <v>82.3</v>
      </c>
      <c r="BC1090" s="1">
        <v>7.1065810000000003</v>
      </c>
      <c r="BD1090" s="2">
        <f>0.6108*EXP((U1090*17.27)/(U1090+237.3))</f>
        <v>0.82762472320658442</v>
      </c>
      <c r="BE1090" s="2">
        <f>0.6108*EXP((V1090*17.27)/(V1090+237.3))</f>
        <v>3.5113162408037821</v>
      </c>
      <c r="BF1090" s="2">
        <f>+(BE1090+BD1090)/2</f>
        <v>2.1694704820051833</v>
      </c>
      <c r="BG1090" s="2">
        <f>+((BD1090*X1090/100)+(BE1090*Y1090/100))/2</f>
        <v>1.7077204965649784</v>
      </c>
      <c r="BH1090" s="2">
        <f>+BF1090-BG1090</f>
        <v>0.46174998544020496</v>
      </c>
    </row>
    <row r="1091" spans="1:60" x14ac:dyDescent="0.2">
      <c r="A1091" s="5">
        <v>44188</v>
      </c>
      <c r="B1091" s="3">
        <v>0</v>
      </c>
      <c r="C1091" s="7">
        <v>358</v>
      </c>
      <c r="D1091" s="1">
        <v>11.36</v>
      </c>
      <c r="E1091" s="1">
        <v>7.1040000000000001</v>
      </c>
      <c r="F1091" s="1">
        <v>136.15280000000001</v>
      </c>
      <c r="G1091" s="1">
        <v>25.550260000000002</v>
      </c>
      <c r="H1091" s="1">
        <v>-71.375420000000005</v>
      </c>
      <c r="I1091" s="1">
        <v>-7.3911389999999999</v>
      </c>
      <c r="J1091" s="1">
        <v>14.939830000000001</v>
      </c>
      <c r="K1091" s="1">
        <v>288.08980000000003</v>
      </c>
      <c r="L1091" s="1">
        <v>320.79820000000001</v>
      </c>
      <c r="M1091" s="1">
        <v>384.78250000000003</v>
      </c>
      <c r="N1091" s="1">
        <v>110.6026</v>
      </c>
      <c r="O1091" s="1">
        <v>-63.984279999999998</v>
      </c>
      <c r="P1091" s="2">
        <f>+G1091/F1091</f>
        <v>0.18765871873365805</v>
      </c>
      <c r="Q1091" s="1">
        <v>46.618290000000002</v>
      </c>
      <c r="R1091" s="1">
        <v>6.5679999999999996</v>
      </c>
      <c r="S1091" s="1">
        <v>28.27</v>
      </c>
      <c r="T1091" s="1">
        <v>13.84</v>
      </c>
      <c r="U1091" s="1">
        <v>5.1509999999999998</v>
      </c>
      <c r="V1091" s="1">
        <v>25.92</v>
      </c>
      <c r="W1091" s="1">
        <v>86.3</v>
      </c>
      <c r="X1091" s="1">
        <v>16.75</v>
      </c>
      <c r="Y1091" s="1">
        <v>92</v>
      </c>
      <c r="Z1091" s="1">
        <v>1.286</v>
      </c>
      <c r="AA1091" s="1">
        <v>347.1</v>
      </c>
      <c r="AB1091" s="1">
        <v>81.2</v>
      </c>
      <c r="AC1091" s="1">
        <v>14.2</v>
      </c>
      <c r="AD1091" s="1">
        <v>12.44</v>
      </c>
      <c r="AE1091" s="1">
        <v>15.36</v>
      </c>
      <c r="AF1091" s="1">
        <v>14.74</v>
      </c>
      <c r="AG1091" s="1">
        <v>13.6</v>
      </c>
      <c r="AH1091" s="1">
        <v>15.27</v>
      </c>
      <c r="AI1091" s="1">
        <v>15.93</v>
      </c>
      <c r="AJ1091" s="1">
        <v>14.78</v>
      </c>
      <c r="AK1091" s="1">
        <v>16.7</v>
      </c>
      <c r="AL1091" s="1">
        <v>16.66</v>
      </c>
      <c r="AM1091" s="1">
        <v>15.24</v>
      </c>
      <c r="AN1091" s="1">
        <v>17.59</v>
      </c>
      <c r="AO1091" s="1" t="s">
        <v>0</v>
      </c>
      <c r="AP1091" s="1">
        <v>5.3999999999999999E-2</v>
      </c>
      <c r="AQ1091" s="1">
        <v>15.21</v>
      </c>
      <c r="AR1091" s="1">
        <v>59.4</v>
      </c>
      <c r="AS1091" s="1">
        <v>4.5999999999999999E-2</v>
      </c>
      <c r="AT1091" s="1">
        <v>15.94</v>
      </c>
      <c r="AU1091" s="1">
        <v>16.71</v>
      </c>
      <c r="AV1091" s="1">
        <v>15.95</v>
      </c>
      <c r="AW1091" s="1">
        <v>19.38</v>
      </c>
      <c r="AX1091" s="1">
        <v>0</v>
      </c>
      <c r="AY1091" s="2">
        <f>+AX1091*4*4.5/1000*5263/1000/10000*1000</f>
        <v>0</v>
      </c>
      <c r="AZ1091" s="1">
        <v>314.8</v>
      </c>
      <c r="BA1091" s="1">
        <v>27197.95</v>
      </c>
      <c r="BB1091" s="1">
        <v>89.1</v>
      </c>
      <c r="BC1091" s="1">
        <v>7.7009350000000003</v>
      </c>
      <c r="BD1091" s="2">
        <f>0.6108*EXP((U1091*17.27)/(U1091+237.3))</f>
        <v>0.8815483736677735</v>
      </c>
      <c r="BE1091" s="2">
        <f>0.6108*EXP((V1091*17.27)/(V1091+237.3))</f>
        <v>3.3455759695480736</v>
      </c>
      <c r="BF1091" s="2">
        <f>+(BE1091+BD1091)/2</f>
        <v>2.1135621716079234</v>
      </c>
      <c r="BG1091" s="2">
        <f>+((BD1091*X1091/100)+(BE1091*Y1091/100))/2</f>
        <v>1.6127946222867899</v>
      </c>
      <c r="BH1091" s="2">
        <f>+BF1091-BG1091</f>
        <v>0.50076754932113343</v>
      </c>
    </row>
    <row r="1092" spans="1:60" x14ac:dyDescent="0.2">
      <c r="A1092" s="5">
        <v>44189</v>
      </c>
      <c r="B1092" s="3">
        <v>0</v>
      </c>
      <c r="C1092" s="7">
        <v>359</v>
      </c>
      <c r="D1092" s="1">
        <v>11.31</v>
      </c>
      <c r="E1092" s="1">
        <v>4.194</v>
      </c>
      <c r="F1092" s="1">
        <v>72.396900000000002</v>
      </c>
      <c r="G1092" s="1">
        <v>15.44772</v>
      </c>
      <c r="H1092" s="1">
        <v>-67.511279999999999</v>
      </c>
      <c r="I1092" s="1">
        <v>-10.24823</v>
      </c>
      <c r="J1092" s="1">
        <v>11.016780000000001</v>
      </c>
      <c r="K1092" s="1">
        <v>284.16669999999999</v>
      </c>
      <c r="L1092" s="1">
        <v>303.1035</v>
      </c>
      <c r="M1092" s="1">
        <v>360.36649999999997</v>
      </c>
      <c r="N1092" s="1">
        <v>56.949179999999998</v>
      </c>
      <c r="O1092" s="1">
        <v>-57.26305</v>
      </c>
      <c r="P1092" s="2">
        <f>+G1092/F1092</f>
        <v>0.21337543458352498</v>
      </c>
      <c r="Q1092" s="1">
        <v>-0.31387140000000002</v>
      </c>
      <c r="R1092" s="1">
        <v>3.3679999999999999</v>
      </c>
      <c r="S1092" s="1">
        <v>20.420000000000002</v>
      </c>
      <c r="T1092" s="1">
        <v>10.220000000000001</v>
      </c>
      <c r="U1092" s="1">
        <v>1.6779999999999999</v>
      </c>
      <c r="V1092" s="1">
        <v>19.739999999999998</v>
      </c>
      <c r="W1092" s="1">
        <v>68.72</v>
      </c>
      <c r="X1092" s="1">
        <v>12.01</v>
      </c>
      <c r="Y1092" s="1">
        <v>91.8</v>
      </c>
      <c r="Z1092" s="1">
        <v>2.0270000000000001</v>
      </c>
      <c r="AA1092" s="1">
        <v>356.4</v>
      </c>
      <c r="AB1092" s="1">
        <v>62.09</v>
      </c>
      <c r="AC1092" s="1">
        <v>13.56</v>
      </c>
      <c r="AD1092" s="1">
        <v>12.58</v>
      </c>
      <c r="AE1092" s="1">
        <v>14.81</v>
      </c>
      <c r="AF1092" s="1">
        <v>14.5</v>
      </c>
      <c r="AG1092" s="1">
        <v>13.99</v>
      </c>
      <c r="AH1092" s="1">
        <v>15.19</v>
      </c>
      <c r="AI1092" s="1">
        <v>16.03</v>
      </c>
      <c r="AJ1092" s="1">
        <v>15.56</v>
      </c>
      <c r="AK1092" s="1">
        <v>16.489999999999998</v>
      </c>
      <c r="AL1092" s="1">
        <v>16.739999999999998</v>
      </c>
      <c r="AM1092" s="1">
        <v>16.100000000000001</v>
      </c>
      <c r="AN1092" s="1">
        <v>17.34</v>
      </c>
      <c r="AO1092" s="1" t="s">
        <v>0</v>
      </c>
      <c r="AP1092" s="1">
        <v>5.3999999999999999E-2</v>
      </c>
      <c r="AQ1092" s="1">
        <v>14.45</v>
      </c>
      <c r="AR1092" s="1">
        <v>58.03</v>
      </c>
      <c r="AS1092" s="1">
        <v>4.5999999999999999E-2</v>
      </c>
      <c r="AT1092" s="1">
        <v>15.81</v>
      </c>
      <c r="AU1092" s="1">
        <v>16.41</v>
      </c>
      <c r="AV1092" s="1">
        <v>15.79</v>
      </c>
      <c r="AW1092" s="1">
        <v>19.29</v>
      </c>
      <c r="AX1092" s="1">
        <v>0</v>
      </c>
      <c r="AY1092" s="2">
        <f>+AX1092*4*4.5/1000*5263/1000/10000*1000</f>
        <v>0</v>
      </c>
      <c r="AZ1092" s="1">
        <v>162.9</v>
      </c>
      <c r="BA1092" s="1">
        <v>14070.33</v>
      </c>
      <c r="BB1092" s="1">
        <v>64.260000000000005</v>
      </c>
      <c r="BC1092" s="1">
        <v>5.5518409999999996</v>
      </c>
      <c r="BD1092" s="2">
        <f>0.6108*EXP((U1092*17.27)/(U1092+237.3))</f>
        <v>0.68954505024169255</v>
      </c>
      <c r="BE1092" s="2">
        <f>0.6108*EXP((V1092*17.27)/(V1092+237.3))</f>
        <v>2.3009110289124388</v>
      </c>
      <c r="BF1092" s="2">
        <f>+(BE1092+BD1092)/2</f>
        <v>1.4952280395770656</v>
      </c>
      <c r="BG1092" s="2">
        <f>+((BD1092*X1092/100)+(BE1092*Y1092/100))/2</f>
        <v>1.0975253425378231</v>
      </c>
      <c r="BH1092" s="2">
        <f>+BF1092-BG1092</f>
        <v>0.39770269703924255</v>
      </c>
    </row>
    <row r="1093" spans="1:60" x14ac:dyDescent="0.2">
      <c r="A1093" s="5">
        <v>44190</v>
      </c>
      <c r="B1093" s="3">
        <v>0</v>
      </c>
      <c r="C1093" s="7">
        <v>360</v>
      </c>
      <c r="D1093" s="1">
        <v>11.22</v>
      </c>
      <c r="E1093" s="1">
        <v>5.0430000000000001</v>
      </c>
      <c r="F1093" s="1">
        <v>157.33680000000001</v>
      </c>
      <c r="G1093" s="1">
        <v>32.545380000000002</v>
      </c>
      <c r="H1093" s="1">
        <v>-78.65128</v>
      </c>
      <c r="I1093" s="1">
        <v>-3.9186019999999999</v>
      </c>
      <c r="J1093" s="1">
        <v>12.65873</v>
      </c>
      <c r="K1093" s="1">
        <v>285.80869999999999</v>
      </c>
      <c r="L1093" s="1">
        <v>301.88720000000001</v>
      </c>
      <c r="M1093" s="1">
        <v>376.6198</v>
      </c>
      <c r="N1093" s="1">
        <v>124.7914</v>
      </c>
      <c r="O1093" s="1">
        <v>-74.732669999999999</v>
      </c>
      <c r="P1093" s="2">
        <f>+G1093/F1093</f>
        <v>0.20685167106487484</v>
      </c>
      <c r="Q1093" s="1">
        <v>50.058759999999999</v>
      </c>
      <c r="R1093" s="1">
        <v>1.901</v>
      </c>
      <c r="S1093" s="1">
        <v>26.55</v>
      </c>
      <c r="T1093" s="1">
        <v>12.22</v>
      </c>
      <c r="U1093" s="1">
        <v>1.4350000000000001</v>
      </c>
      <c r="V1093" s="1">
        <v>25.85</v>
      </c>
      <c r="W1093" s="1">
        <v>73.260000000000005</v>
      </c>
      <c r="X1093" s="1">
        <v>5.7149999999999999</v>
      </c>
      <c r="Y1093" s="1">
        <v>81.5</v>
      </c>
      <c r="Z1093" s="1">
        <v>1.649</v>
      </c>
      <c r="AA1093" s="1">
        <v>334.5</v>
      </c>
      <c r="AB1093" s="1">
        <v>65.209999999999994</v>
      </c>
      <c r="AC1093" s="1">
        <v>12.36</v>
      </c>
      <c r="AD1093" s="1">
        <v>10.43</v>
      </c>
      <c r="AE1093" s="1">
        <v>13.64</v>
      </c>
      <c r="AF1093" s="1">
        <v>13.45</v>
      </c>
      <c r="AG1093" s="1">
        <v>12.3</v>
      </c>
      <c r="AH1093" s="1">
        <v>14.37</v>
      </c>
      <c r="AI1093" s="1">
        <v>15.63</v>
      </c>
      <c r="AJ1093" s="1">
        <v>14.54</v>
      </c>
      <c r="AK1093" s="1">
        <v>16.16</v>
      </c>
      <c r="AL1093" s="1">
        <v>16.46</v>
      </c>
      <c r="AM1093" s="1">
        <v>15.15</v>
      </c>
      <c r="AN1093" s="1">
        <v>17.09</v>
      </c>
      <c r="AO1093" s="1">
        <v>0.254</v>
      </c>
      <c r="AP1093" s="1">
        <v>5.3999999999999999E-2</v>
      </c>
      <c r="AQ1093" s="1">
        <v>13.4</v>
      </c>
      <c r="AR1093" s="1">
        <v>56.13</v>
      </c>
      <c r="AS1093" s="1">
        <v>4.4999999999999998E-2</v>
      </c>
      <c r="AT1093" s="1">
        <v>15.79</v>
      </c>
      <c r="AU1093" s="1">
        <v>16.14</v>
      </c>
      <c r="AV1093" s="1">
        <v>15.74</v>
      </c>
      <c r="AW1093" s="1">
        <v>19.3</v>
      </c>
      <c r="AX1093" s="1">
        <v>0</v>
      </c>
      <c r="AY1093" s="2">
        <f>+AX1093*4*4.5/1000*5263/1000/10000*1000</f>
        <v>0</v>
      </c>
      <c r="AZ1093" s="1">
        <v>363.4</v>
      </c>
      <c r="BA1093" s="1">
        <v>31397.58</v>
      </c>
      <c r="BB1093" s="1">
        <v>139</v>
      </c>
      <c r="BC1093" s="1">
        <v>12.008990000000001</v>
      </c>
      <c r="BD1093" s="2">
        <f>0.6108*EXP((U1093*17.27)/(U1093+237.3))</f>
        <v>0.67761340958686811</v>
      </c>
      <c r="BE1093" s="2">
        <f>0.6108*EXP((V1093*17.27)/(V1093+237.3))</f>
        <v>3.3317486585526788</v>
      </c>
      <c r="BF1093" s="2">
        <f>+(BE1093+BD1093)/2</f>
        <v>2.0046810340697734</v>
      </c>
      <c r="BG1093" s="2">
        <f>+((BD1093*X1093/100)+(BE1093*Y1093/100))/2</f>
        <v>1.3770503815391613</v>
      </c>
      <c r="BH1093" s="2">
        <f>+BF1093-BG1093</f>
        <v>0.62763065253061212</v>
      </c>
    </row>
    <row r="1094" spans="1:60" x14ac:dyDescent="0.2">
      <c r="A1094" s="5">
        <v>44191</v>
      </c>
      <c r="B1094" s="3">
        <v>0</v>
      </c>
      <c r="C1094" s="7">
        <v>361</v>
      </c>
      <c r="D1094" s="1">
        <v>10.7</v>
      </c>
      <c r="E1094" s="1">
        <v>8.59</v>
      </c>
      <c r="F1094" s="1">
        <v>224.80459999999999</v>
      </c>
      <c r="G1094" s="1">
        <v>45.415570000000002</v>
      </c>
      <c r="H1094" s="1">
        <v>-86.556979999999996</v>
      </c>
      <c r="I1094" s="1">
        <v>-5.513808</v>
      </c>
      <c r="J1094" s="1">
        <v>19.17717</v>
      </c>
      <c r="K1094" s="1">
        <v>292.32709999999997</v>
      </c>
      <c r="L1094" s="1">
        <v>328.96809999999999</v>
      </c>
      <c r="M1094" s="1">
        <v>410.01130000000001</v>
      </c>
      <c r="N1094" s="1">
        <v>179.38900000000001</v>
      </c>
      <c r="O1094" s="1">
        <v>-81.043170000000003</v>
      </c>
      <c r="P1094" s="2">
        <f>+G1094/F1094</f>
        <v>0.20202242302871029</v>
      </c>
      <c r="Q1094" s="1">
        <v>98.345860000000002</v>
      </c>
      <c r="R1094" s="1">
        <v>2.4129999999999998</v>
      </c>
      <c r="S1094" s="1">
        <v>28.02</v>
      </c>
      <c r="T1094" s="1">
        <v>18.13</v>
      </c>
      <c r="U1094" s="1">
        <v>2.089</v>
      </c>
      <c r="V1094" s="1">
        <v>27.31</v>
      </c>
      <c r="W1094" s="1">
        <v>64.88</v>
      </c>
      <c r="X1094" s="1">
        <v>15.76</v>
      </c>
      <c r="Y1094" s="1">
        <v>84</v>
      </c>
      <c r="Z1094" s="1">
        <v>1.619</v>
      </c>
      <c r="AA1094" s="1">
        <v>285.89999999999998</v>
      </c>
      <c r="AB1094" s="1">
        <v>75.36</v>
      </c>
      <c r="AC1094" s="1">
        <v>12.39</v>
      </c>
      <c r="AD1094" s="1">
        <v>10.29</v>
      </c>
      <c r="AE1094" s="1">
        <v>14.06</v>
      </c>
      <c r="AF1094" s="1">
        <v>13.08</v>
      </c>
      <c r="AG1094" s="1">
        <v>11.92</v>
      </c>
      <c r="AH1094" s="1">
        <v>13.91</v>
      </c>
      <c r="AI1094" s="1">
        <v>15.1</v>
      </c>
      <c r="AJ1094" s="1">
        <v>13.91</v>
      </c>
      <c r="AK1094" s="1">
        <v>15.82</v>
      </c>
      <c r="AL1094" s="1">
        <v>15.98</v>
      </c>
      <c r="AM1094" s="1">
        <v>14.59</v>
      </c>
      <c r="AN1094" s="1">
        <v>16.850000000000001</v>
      </c>
      <c r="AO1094" s="1">
        <v>0.25700000000000001</v>
      </c>
      <c r="AP1094" s="1">
        <v>5.3999999999999999E-2</v>
      </c>
      <c r="AQ1094" s="1">
        <v>13.9</v>
      </c>
      <c r="AR1094" s="1">
        <v>56.99</v>
      </c>
      <c r="AS1094" s="1">
        <v>4.5999999999999999E-2</v>
      </c>
      <c r="AT1094" s="1">
        <v>15.98</v>
      </c>
      <c r="AU1094" s="1">
        <v>16.510000000000002</v>
      </c>
      <c r="AV1094" s="1">
        <v>15.94</v>
      </c>
      <c r="AW1094" s="1">
        <v>19.57</v>
      </c>
      <c r="AX1094" s="1">
        <v>0</v>
      </c>
      <c r="AY1094" s="2">
        <f>+AX1094*4*4.5/1000*5263/1000/10000*1000</f>
        <v>0</v>
      </c>
      <c r="AZ1094" s="1">
        <v>528.29999999999995</v>
      </c>
      <c r="BA1094" s="1">
        <v>31515.7</v>
      </c>
      <c r="BB1094" s="1">
        <v>197.1</v>
      </c>
      <c r="BC1094" s="1">
        <v>11.759410000000001</v>
      </c>
      <c r="BD1094" s="2">
        <f>0.6108*EXP((U1094*17.27)/(U1094+237.3))</f>
        <v>0.71014856920121938</v>
      </c>
      <c r="BE1094" s="2">
        <f>0.6108*EXP((V1094*17.27)/(V1094+237.3))</f>
        <v>3.6306983475625079</v>
      </c>
      <c r="BF1094" s="2">
        <f>+(BE1094+BD1094)/2</f>
        <v>2.1704234583818636</v>
      </c>
      <c r="BG1094" s="2">
        <f>+((BD1094*X1094/100)+(BE1094*Y1094/100))/2</f>
        <v>1.5808530132293093</v>
      </c>
      <c r="BH1094" s="2">
        <f>+BF1094-BG1094</f>
        <v>0.5895704451525543</v>
      </c>
    </row>
    <row r="1095" spans="1:60" x14ac:dyDescent="0.2">
      <c r="A1095" s="5">
        <v>44192</v>
      </c>
      <c r="B1095" s="3">
        <v>0</v>
      </c>
      <c r="C1095" s="7">
        <v>362</v>
      </c>
      <c r="D1095" s="1">
        <v>11.48</v>
      </c>
      <c r="E1095" s="1">
        <v>11.08</v>
      </c>
      <c r="F1095" s="1">
        <v>153.40610000000001</v>
      </c>
      <c r="G1095" s="1">
        <v>31.76399</v>
      </c>
      <c r="H1095" s="1">
        <v>-75.636600000000001</v>
      </c>
      <c r="I1095" s="1">
        <v>-5.1429970000000003</v>
      </c>
      <c r="J1095" s="1">
        <v>16.31138</v>
      </c>
      <c r="K1095" s="1">
        <v>289.46140000000003</v>
      </c>
      <c r="L1095" s="1">
        <v>324.7414</v>
      </c>
      <c r="M1095" s="1">
        <v>395.23500000000001</v>
      </c>
      <c r="N1095" s="1">
        <v>121.6421</v>
      </c>
      <c r="O1095" s="1">
        <v>-70.493610000000004</v>
      </c>
      <c r="P1095" s="2">
        <f>+G1095/F1095</f>
        <v>0.20705819390493596</v>
      </c>
      <c r="Q1095" s="1">
        <v>51.148530000000001</v>
      </c>
      <c r="R1095" s="1">
        <v>5.8</v>
      </c>
      <c r="S1095" s="1">
        <v>32.75</v>
      </c>
      <c r="T1095" s="1">
        <v>15.65</v>
      </c>
      <c r="U1095" s="1">
        <v>5.3550000000000004</v>
      </c>
      <c r="V1095" s="1">
        <v>29.61</v>
      </c>
      <c r="W1095" s="1">
        <v>71.02</v>
      </c>
      <c r="X1095" s="1">
        <v>14.92</v>
      </c>
      <c r="Y1095" s="1">
        <v>85</v>
      </c>
      <c r="Z1095" s="1">
        <v>1.7050000000000001</v>
      </c>
      <c r="AA1095" s="1">
        <v>88.7</v>
      </c>
      <c r="AB1095" s="1">
        <v>78.39</v>
      </c>
      <c r="AC1095" s="1">
        <v>13.16</v>
      </c>
      <c r="AD1095" s="1">
        <v>11.09</v>
      </c>
      <c r="AE1095" s="1">
        <v>14.79</v>
      </c>
      <c r="AF1095" s="1">
        <v>13.61</v>
      </c>
      <c r="AG1095" s="1">
        <v>12.38</v>
      </c>
      <c r="AH1095" s="1">
        <v>14.35</v>
      </c>
      <c r="AI1095" s="1">
        <v>15.11</v>
      </c>
      <c r="AJ1095" s="1">
        <v>13.9</v>
      </c>
      <c r="AK1095" s="1">
        <v>15.76</v>
      </c>
      <c r="AL1095" s="1">
        <v>15.93</v>
      </c>
      <c r="AM1095" s="1">
        <v>14.54</v>
      </c>
      <c r="AN1095" s="1">
        <v>16.73</v>
      </c>
      <c r="AO1095" s="1" t="s">
        <v>0</v>
      </c>
      <c r="AP1095" s="1">
        <v>5.6000000000000001E-2</v>
      </c>
      <c r="AQ1095" s="1">
        <v>14.5</v>
      </c>
      <c r="AR1095" s="1">
        <v>58.12</v>
      </c>
      <c r="AS1095" s="1">
        <v>4.7E-2</v>
      </c>
      <c r="AT1095" s="1">
        <v>16.22</v>
      </c>
      <c r="AU1095" s="1">
        <v>17.04</v>
      </c>
      <c r="AV1095" s="1">
        <v>16.21</v>
      </c>
      <c r="AW1095" s="1">
        <v>19.989999999999998</v>
      </c>
      <c r="AX1095" s="1">
        <v>0</v>
      </c>
      <c r="AY1095" s="2">
        <f>+AX1095*4*4.5/1000*5263/1000/10000*1000</f>
        <v>0</v>
      </c>
      <c r="AZ1095" s="1">
        <v>362.6</v>
      </c>
      <c r="BA1095" s="1">
        <v>31328.07</v>
      </c>
      <c r="BB1095" s="1">
        <v>134.1</v>
      </c>
      <c r="BC1095" s="1">
        <v>11.58478</v>
      </c>
      <c r="BD1095" s="2">
        <f>0.6108*EXP((U1095*17.27)/(U1095+237.3))</f>
        <v>0.89416498068639017</v>
      </c>
      <c r="BE1095" s="2">
        <f>0.6108*EXP((V1095*17.27)/(V1095+237.3))</f>
        <v>4.1490678250432849</v>
      </c>
      <c r="BF1095" s="2">
        <f>+(BE1095+BD1095)/2</f>
        <v>2.5216164028648373</v>
      </c>
      <c r="BG1095" s="2">
        <f>+((BD1095*X1095/100)+(BE1095*Y1095/100))/2</f>
        <v>1.8300585332026007</v>
      </c>
      <c r="BH1095" s="2">
        <f>+BF1095-BG1095</f>
        <v>0.69155786966223665</v>
      </c>
    </row>
    <row r="1096" spans="1:60" x14ac:dyDescent="0.2">
      <c r="A1096" s="5">
        <v>44193</v>
      </c>
      <c r="B1096" s="3">
        <v>0</v>
      </c>
      <c r="C1096" s="7">
        <v>363</v>
      </c>
      <c r="D1096" s="1">
        <v>10.74</v>
      </c>
      <c r="E1096" s="1">
        <v>6.5469999999999997</v>
      </c>
      <c r="F1096" s="1">
        <v>152.32060000000001</v>
      </c>
      <c r="G1096" s="1">
        <v>31.146439999999998</v>
      </c>
      <c r="H1096" s="1">
        <v>-72.557050000000004</v>
      </c>
      <c r="I1096" s="1">
        <v>-3.4601799999999998</v>
      </c>
      <c r="J1096" s="1">
        <v>15.21163</v>
      </c>
      <c r="K1096" s="1">
        <v>288.36160000000001</v>
      </c>
      <c r="L1096" s="1">
        <v>320.86099999999999</v>
      </c>
      <c r="M1096" s="1">
        <v>389.9579</v>
      </c>
      <c r="N1096" s="1">
        <v>121.1741</v>
      </c>
      <c r="O1096" s="1">
        <v>-69.096869999999996</v>
      </c>
      <c r="P1096" s="2">
        <f>+G1096/F1096</f>
        <v>0.20447949916163669</v>
      </c>
      <c r="Q1096" s="1">
        <v>52.077269999999999</v>
      </c>
      <c r="R1096" s="1">
        <v>6.81</v>
      </c>
      <c r="S1096" s="1">
        <v>26.02</v>
      </c>
      <c r="T1096" s="1">
        <v>14.65</v>
      </c>
      <c r="U1096" s="1">
        <v>6.5149999999999997</v>
      </c>
      <c r="V1096" s="1">
        <v>24.98</v>
      </c>
      <c r="W1096" s="1">
        <v>89.5</v>
      </c>
      <c r="X1096" s="1">
        <v>25.38</v>
      </c>
      <c r="Y1096" s="1">
        <v>93</v>
      </c>
      <c r="Z1096" s="1">
        <v>2.1640000000000001</v>
      </c>
      <c r="AA1096" s="1">
        <v>205.8</v>
      </c>
      <c r="AB1096" s="1">
        <v>75.34</v>
      </c>
      <c r="AC1096" s="1">
        <v>13.91</v>
      </c>
      <c r="AD1096" s="1">
        <v>12.01</v>
      </c>
      <c r="AE1096" s="1">
        <v>15.22</v>
      </c>
      <c r="AF1096" s="1">
        <v>14.21</v>
      </c>
      <c r="AG1096" s="1">
        <v>13.05</v>
      </c>
      <c r="AH1096" s="1">
        <v>14.96</v>
      </c>
      <c r="AI1096" s="1">
        <v>15.29</v>
      </c>
      <c r="AJ1096" s="1">
        <v>14.08</v>
      </c>
      <c r="AK1096" s="1">
        <v>15.81</v>
      </c>
      <c r="AL1096" s="1">
        <v>15.99</v>
      </c>
      <c r="AM1096" s="1">
        <v>14.54</v>
      </c>
      <c r="AN1096" s="1">
        <v>16.62</v>
      </c>
      <c r="AO1096" s="1" t="s">
        <v>0</v>
      </c>
      <c r="AP1096" s="1">
        <v>5.6000000000000001E-2</v>
      </c>
      <c r="AQ1096" s="1">
        <v>15.2</v>
      </c>
      <c r="AR1096" s="1">
        <v>59.37</v>
      </c>
      <c r="AS1096" s="1">
        <v>4.8000000000000001E-2</v>
      </c>
      <c r="AT1096" s="1">
        <v>16.5</v>
      </c>
      <c r="AU1096" s="1">
        <v>17.45</v>
      </c>
      <c r="AV1096" s="1">
        <v>16.510000000000002</v>
      </c>
      <c r="AW1096" s="1">
        <v>20.25</v>
      </c>
      <c r="AX1096" s="1">
        <v>1058</v>
      </c>
      <c r="AY1096" s="2">
        <f>+AX1096*4*4.5/1000*5263/1000/10000*1000</f>
        <v>10.022857200000001</v>
      </c>
      <c r="AZ1096" s="1">
        <v>362.1</v>
      </c>
      <c r="BA1096" s="1">
        <v>31286.65</v>
      </c>
      <c r="BB1096" s="1">
        <v>133.4</v>
      </c>
      <c r="BC1096" s="1">
        <v>11.52711</v>
      </c>
      <c r="BD1096" s="2">
        <f>0.6108*EXP((U1096*17.27)/(U1096+237.3))</f>
        <v>0.96897868663332765</v>
      </c>
      <c r="BE1096" s="2">
        <f>0.6108*EXP((V1096*17.27)/(V1096+237.3))</f>
        <v>3.1640058830593962</v>
      </c>
      <c r="BF1096" s="2">
        <f>+(BE1096+BD1096)/2</f>
        <v>2.0664922848463618</v>
      </c>
      <c r="BG1096" s="2">
        <f>+((BD1096*X1096/100)+(BE1096*Y1096/100))/2</f>
        <v>1.5942261309563885</v>
      </c>
      <c r="BH1096" s="2">
        <f>+BF1096-BG1096</f>
        <v>0.47226615388997328</v>
      </c>
    </row>
    <row r="1097" spans="1:60" x14ac:dyDescent="0.2">
      <c r="A1097" s="5">
        <v>44194</v>
      </c>
      <c r="B1097" s="3">
        <v>0</v>
      </c>
      <c r="C1097" s="7">
        <v>364</v>
      </c>
      <c r="D1097" s="1">
        <v>11.66</v>
      </c>
      <c r="E1097" s="1">
        <v>8.16</v>
      </c>
      <c r="F1097" s="1">
        <v>140.9786</v>
      </c>
      <c r="G1097" s="1">
        <v>28.797619999999998</v>
      </c>
      <c r="H1097" s="1">
        <v>-64.16619</v>
      </c>
      <c r="I1097" s="1">
        <v>-1.1715669999999999E-2</v>
      </c>
      <c r="J1097" s="1">
        <v>12.239699999999999</v>
      </c>
      <c r="K1097" s="1">
        <v>285.3897</v>
      </c>
      <c r="L1097" s="1">
        <v>312.91849999999999</v>
      </c>
      <c r="M1097" s="1">
        <v>377.07299999999998</v>
      </c>
      <c r="N1097" s="1">
        <v>112.181</v>
      </c>
      <c r="O1097" s="1">
        <v>-64.154480000000007</v>
      </c>
      <c r="P1097" s="2">
        <f>+G1097/F1097</f>
        <v>0.20426944231252117</v>
      </c>
      <c r="Q1097" s="1">
        <v>48.026479999999999</v>
      </c>
      <c r="R1097" s="1">
        <v>3.577</v>
      </c>
      <c r="S1097" s="1">
        <v>22.07</v>
      </c>
      <c r="T1097" s="1">
        <v>11.64</v>
      </c>
      <c r="U1097" s="1">
        <v>2.984</v>
      </c>
      <c r="V1097" s="1">
        <v>19.940000000000001</v>
      </c>
      <c r="W1097" s="1">
        <v>64.52</v>
      </c>
      <c r="X1097" s="1">
        <v>30.22</v>
      </c>
      <c r="Y1097" s="1">
        <v>97.7</v>
      </c>
      <c r="Z1097" s="1">
        <v>1.7629999999999999</v>
      </c>
      <c r="AA1097" s="1">
        <v>312</v>
      </c>
      <c r="AB1097" s="1">
        <v>67.02</v>
      </c>
      <c r="AC1097" s="1">
        <v>13.84</v>
      </c>
      <c r="AD1097" s="1">
        <v>10.73</v>
      </c>
      <c r="AE1097" s="1">
        <v>15.81</v>
      </c>
      <c r="AF1097" s="1">
        <v>14.5</v>
      </c>
      <c r="AG1097" s="1">
        <v>12.4</v>
      </c>
      <c r="AH1097" s="1">
        <v>16.71</v>
      </c>
      <c r="AI1097" s="1">
        <v>15.55</v>
      </c>
      <c r="AJ1097" s="1">
        <v>12.8</v>
      </c>
      <c r="AK1097" s="1">
        <v>17.61</v>
      </c>
      <c r="AL1097" s="1">
        <v>16.13</v>
      </c>
      <c r="AM1097" s="1">
        <v>12.37</v>
      </c>
      <c r="AN1097" s="1">
        <v>18.41</v>
      </c>
      <c r="AO1097" s="1" t="s">
        <v>0</v>
      </c>
      <c r="AP1097" s="1">
        <v>5.7000000000000002E-2</v>
      </c>
      <c r="AQ1097" s="1">
        <v>14.79</v>
      </c>
      <c r="AR1097" s="1">
        <v>58.62</v>
      </c>
      <c r="AS1097" s="1">
        <v>4.9000000000000002E-2</v>
      </c>
      <c r="AT1097" s="1">
        <v>16.8</v>
      </c>
      <c r="AU1097" s="1">
        <v>17.670000000000002</v>
      </c>
      <c r="AV1097" s="1">
        <v>16.79</v>
      </c>
      <c r="AW1097" s="1">
        <v>20.65</v>
      </c>
      <c r="AX1097" s="1">
        <v>0</v>
      </c>
      <c r="AY1097" s="2">
        <f>+AX1097*4*4.5/1000*5263/1000/10000*1000</f>
        <v>0</v>
      </c>
      <c r="AZ1097" s="1">
        <v>333</v>
      </c>
      <c r="BA1097" s="1">
        <v>28775.11</v>
      </c>
      <c r="BB1097" s="1">
        <v>127.8</v>
      </c>
      <c r="BC1097" s="1">
        <v>11.038600000000001</v>
      </c>
      <c r="BD1097" s="2">
        <f>0.6108*EXP((U1097*17.27)/(U1097+237.3))</f>
        <v>0.75690628709576813</v>
      </c>
      <c r="BE1097" s="2">
        <f>0.6108*EXP((V1097*17.27)/(V1097+237.3))</f>
        <v>2.3296105875018647</v>
      </c>
      <c r="BF1097" s="2">
        <f>+(BE1097+BD1097)/2</f>
        <v>1.5432584372988165</v>
      </c>
      <c r="BG1097" s="2">
        <f>+((BD1097*X1097/100)+(BE1097*Y1097/100))/2</f>
        <v>1.2523833119748315</v>
      </c>
      <c r="BH1097" s="2">
        <f>+BF1097-BG1097</f>
        <v>0.29087512532398496</v>
      </c>
    </row>
    <row r="1098" spans="1:60" x14ac:dyDescent="0.2">
      <c r="A1098" s="5">
        <v>44195</v>
      </c>
      <c r="B1098" s="3">
        <v>0</v>
      </c>
      <c r="C1098" s="7">
        <v>365</v>
      </c>
      <c r="D1098" s="1">
        <v>11.42</v>
      </c>
      <c r="E1098" s="1">
        <v>7.0810000000000004</v>
      </c>
      <c r="F1098" s="1">
        <v>158.26589999999999</v>
      </c>
      <c r="G1098" s="1">
        <v>33.72101</v>
      </c>
      <c r="H1098" s="1">
        <v>-87.586879999999994</v>
      </c>
      <c r="I1098" s="1">
        <v>-3.7651590000000001</v>
      </c>
      <c r="J1098" s="1">
        <v>13.12825</v>
      </c>
      <c r="K1098" s="1">
        <v>286.27820000000003</v>
      </c>
      <c r="L1098" s="1">
        <v>294.1909</v>
      </c>
      <c r="M1098" s="1">
        <v>378.0127</v>
      </c>
      <c r="N1098" s="1">
        <v>124.5449</v>
      </c>
      <c r="O1098" s="1">
        <v>-83.821719999999999</v>
      </c>
      <c r="P1098" s="2">
        <f>+G1098/F1098</f>
        <v>0.21306554349357634</v>
      </c>
      <c r="Q1098" s="1">
        <v>40.723140000000001</v>
      </c>
      <c r="R1098" s="1">
        <v>5.149</v>
      </c>
      <c r="S1098" s="1">
        <v>22.31</v>
      </c>
      <c r="T1098" s="1">
        <v>12.92</v>
      </c>
      <c r="U1098" s="1">
        <v>5.3710000000000004</v>
      </c>
      <c r="V1098" s="1">
        <v>21.46</v>
      </c>
      <c r="W1098" s="1">
        <v>55.02</v>
      </c>
      <c r="X1098" s="1">
        <v>15.12</v>
      </c>
      <c r="Y1098" s="1">
        <v>80.099999999999994</v>
      </c>
      <c r="Z1098" s="1">
        <v>2.7639999999999998</v>
      </c>
      <c r="AA1098" s="1">
        <v>333.2</v>
      </c>
      <c r="AB1098" s="1">
        <v>31.35</v>
      </c>
      <c r="AC1098" s="1">
        <v>13.11</v>
      </c>
      <c r="AD1098" s="1">
        <v>11.57</v>
      </c>
      <c r="AE1098" s="1">
        <v>14.11</v>
      </c>
      <c r="AF1098" s="1">
        <v>13.93</v>
      </c>
      <c r="AG1098" s="1">
        <v>13.01</v>
      </c>
      <c r="AH1098" s="1">
        <v>14.57</v>
      </c>
      <c r="AI1098" s="1">
        <v>15.43</v>
      </c>
      <c r="AJ1098" s="1">
        <v>14.48</v>
      </c>
      <c r="AK1098" s="1">
        <v>15.85</v>
      </c>
      <c r="AL1098" s="1">
        <v>16.11</v>
      </c>
      <c r="AM1098" s="1">
        <v>14.97</v>
      </c>
      <c r="AN1098" s="1">
        <v>16.64</v>
      </c>
      <c r="AO1098" s="1" t="s">
        <v>0</v>
      </c>
      <c r="AP1098" s="1">
        <v>5.8999999999999997E-2</v>
      </c>
      <c r="AQ1098" s="1">
        <v>14.25</v>
      </c>
      <c r="AR1098" s="1">
        <v>57.67</v>
      </c>
      <c r="AS1098" s="1">
        <v>0.05</v>
      </c>
      <c r="AT1098" s="1">
        <v>17.309999999999999</v>
      </c>
      <c r="AU1098" s="1">
        <v>17.920000000000002</v>
      </c>
      <c r="AV1098" s="1">
        <v>17.28</v>
      </c>
      <c r="AW1098" s="1">
        <v>21.12</v>
      </c>
      <c r="AX1098" s="1">
        <v>0</v>
      </c>
      <c r="AY1098" s="2">
        <f>+AX1098*4*4.5/1000*5263/1000/10000*1000</f>
        <v>0</v>
      </c>
      <c r="AZ1098" s="1">
        <v>364.6</v>
      </c>
      <c r="BA1098" s="1">
        <v>31498.01</v>
      </c>
      <c r="BB1098" s="1">
        <v>138.80000000000001</v>
      </c>
      <c r="BC1098" s="1">
        <v>11.98964</v>
      </c>
      <c r="BD1098" s="2">
        <f>0.6108*EXP((U1098*17.27)/(U1098+237.3))</f>
        <v>0.89516121710564123</v>
      </c>
      <c r="BE1098" s="2">
        <f>0.6108*EXP((V1098*17.27)/(V1098+237.3))</f>
        <v>2.5581500270105346</v>
      </c>
      <c r="BF1098" s="2">
        <f>+(BE1098+BD1098)/2</f>
        <v>1.726655622058088</v>
      </c>
      <c r="BG1098" s="2">
        <f>+((BD1098*X1098/100)+(BE1098*Y1098/100))/2</f>
        <v>1.0922132738309056</v>
      </c>
      <c r="BH1098" s="2">
        <f>+BF1098-BG1098</f>
        <v>0.63444234822718237</v>
      </c>
    </row>
    <row r="1099" spans="1:60" x14ac:dyDescent="0.2">
      <c r="A1099" s="5">
        <v>44196</v>
      </c>
      <c r="B1099" s="3">
        <v>0</v>
      </c>
      <c r="C1099" s="7">
        <v>366</v>
      </c>
      <c r="D1099" s="1">
        <v>11.33</v>
      </c>
      <c r="E1099" s="1">
        <v>5.8090000000000002</v>
      </c>
      <c r="F1099" s="1">
        <v>157.71</v>
      </c>
      <c r="G1099" s="1">
        <v>33.458219999999997</v>
      </c>
      <c r="H1099" s="1">
        <v>-85.034149999999997</v>
      </c>
      <c r="I1099" s="1">
        <v>-4.3750039999999997</v>
      </c>
      <c r="J1099" s="1">
        <v>11.675940000000001</v>
      </c>
      <c r="K1099" s="1">
        <v>284.82589999999999</v>
      </c>
      <c r="L1099" s="1">
        <v>289.59710000000001</v>
      </c>
      <c r="M1099" s="1">
        <v>370.25630000000001</v>
      </c>
      <c r="N1099" s="1">
        <v>124.2518</v>
      </c>
      <c r="O1099" s="1">
        <v>-80.659139999999994</v>
      </c>
      <c r="P1099" s="2">
        <f>+G1099/F1099</f>
        <v>0.21215027582271254</v>
      </c>
      <c r="Q1099" s="1">
        <v>43.592669999999998</v>
      </c>
      <c r="R1099" s="1">
        <v>2.4540000000000002</v>
      </c>
      <c r="S1099" s="1">
        <v>23.36</v>
      </c>
      <c r="T1099" s="1">
        <v>10.93</v>
      </c>
      <c r="U1099" s="1">
        <v>1.6970000000000001</v>
      </c>
      <c r="V1099" s="1">
        <v>21.21</v>
      </c>
      <c r="W1099" s="1">
        <v>44.22</v>
      </c>
      <c r="X1099" s="1">
        <v>14.13</v>
      </c>
      <c r="Y1099" s="1">
        <v>64.88</v>
      </c>
      <c r="Z1099" s="1">
        <v>1.659</v>
      </c>
      <c r="AA1099" s="1">
        <v>161.80000000000001</v>
      </c>
      <c r="AB1099" s="1">
        <v>85.7</v>
      </c>
      <c r="AC1099" s="1">
        <v>12.46</v>
      </c>
      <c r="AD1099" s="1">
        <v>10.5</v>
      </c>
      <c r="AE1099" s="1">
        <v>13.79</v>
      </c>
      <c r="AF1099" s="1">
        <v>13.43</v>
      </c>
      <c r="AG1099" s="1">
        <v>12.24</v>
      </c>
      <c r="AH1099" s="1">
        <v>14.33</v>
      </c>
      <c r="AI1099" s="1">
        <v>15.24</v>
      </c>
      <c r="AJ1099" s="1">
        <v>14.01</v>
      </c>
      <c r="AK1099" s="1">
        <v>15.79</v>
      </c>
      <c r="AL1099" s="1">
        <v>16</v>
      </c>
      <c r="AM1099" s="1">
        <v>14.57</v>
      </c>
      <c r="AN1099" s="1">
        <v>16.63</v>
      </c>
      <c r="AO1099" s="1" t="s">
        <v>0</v>
      </c>
      <c r="AP1099" s="1">
        <v>5.8999999999999997E-2</v>
      </c>
      <c r="AQ1099" s="1">
        <v>13.7</v>
      </c>
      <c r="AR1099" s="1">
        <v>56.67</v>
      </c>
      <c r="AS1099" s="1">
        <v>4.9000000000000002E-2</v>
      </c>
      <c r="AT1099" s="1">
        <v>17.37</v>
      </c>
      <c r="AU1099" s="1">
        <v>17.690000000000001</v>
      </c>
      <c r="AV1099" s="1">
        <v>17.309999999999999</v>
      </c>
      <c r="AW1099" s="1">
        <v>21.06</v>
      </c>
      <c r="AX1099" s="1">
        <v>0</v>
      </c>
      <c r="AY1099" s="2">
        <f>+AX1099*4*4.5/1000*5263/1000/10000*1000</f>
        <v>0</v>
      </c>
      <c r="AZ1099" s="1">
        <v>363.2</v>
      </c>
      <c r="BA1099" s="1">
        <v>31380.09</v>
      </c>
      <c r="BB1099" s="1">
        <v>136.1</v>
      </c>
      <c r="BC1099" s="1">
        <v>11.75577</v>
      </c>
      <c r="BD1099" s="2">
        <f>0.6108*EXP((U1099*17.27)/(U1099+237.3))</f>
        <v>0.69048575214358254</v>
      </c>
      <c r="BE1099" s="2">
        <f>0.6108*EXP((V1099*17.27)/(V1099+237.3))</f>
        <v>2.5192670109553053</v>
      </c>
      <c r="BF1099" s="2">
        <f>+(BE1099+BD1099)/2</f>
        <v>1.604876381549444</v>
      </c>
      <c r="BG1099" s="2">
        <f>+((BD1099*X1099/100)+(BE1099*Y1099/100))/2</f>
        <v>0.86603303674284515</v>
      </c>
      <c r="BH1099" s="2">
        <f>+BF1099-BG1099</f>
        <v>0.73884334480659886</v>
      </c>
    </row>
    <row r="1100" spans="1:60" s="7" customFormat="1" x14ac:dyDescent="0.2">
      <c r="A1100" s="5">
        <v>44197</v>
      </c>
      <c r="B1100" s="9">
        <v>0</v>
      </c>
      <c r="C1100" s="7">
        <v>1</v>
      </c>
      <c r="D1100" s="2">
        <v>11.36</v>
      </c>
      <c r="E1100" s="2">
        <v>6.67</v>
      </c>
      <c r="F1100" s="2">
        <v>153.89580000000001</v>
      </c>
      <c r="G1100" s="2">
        <v>29.641269999999999</v>
      </c>
      <c r="H1100" s="2">
        <v>-63.943759999999997</v>
      </c>
      <c r="I1100" s="2">
        <v>-1.816576</v>
      </c>
      <c r="J1100" s="2">
        <v>12.786759999999999</v>
      </c>
      <c r="K1100" s="2">
        <v>285.93669999999997</v>
      </c>
      <c r="L1100" s="2">
        <v>315.63479999999998</v>
      </c>
      <c r="M1100" s="2">
        <v>377.762</v>
      </c>
      <c r="N1100" s="2">
        <v>124.2546</v>
      </c>
      <c r="O1100" s="2">
        <v>-62.127189999999999</v>
      </c>
      <c r="P1100" s="2">
        <f>+G1100/F1100</f>
        <v>0.19260610101120368</v>
      </c>
      <c r="Q1100" s="2">
        <v>62.127380000000002</v>
      </c>
      <c r="R1100" s="2">
        <v>6.0830000000000002</v>
      </c>
      <c r="S1100" s="2">
        <v>20.3</v>
      </c>
      <c r="T1100" s="2">
        <v>12.35</v>
      </c>
      <c r="U1100" s="2">
        <v>6.2759999999999998</v>
      </c>
      <c r="V1100" s="2">
        <v>19.36</v>
      </c>
      <c r="W1100" s="2">
        <v>82</v>
      </c>
      <c r="X1100" s="2">
        <v>38.159999999999997</v>
      </c>
      <c r="Y1100" s="2">
        <v>94.7</v>
      </c>
      <c r="Z1100" s="2">
        <v>2.423</v>
      </c>
      <c r="AA1100" s="2">
        <v>73.14</v>
      </c>
      <c r="AB1100" s="2">
        <v>54.73</v>
      </c>
      <c r="AC1100" s="2">
        <v>12.51</v>
      </c>
      <c r="AD1100" s="2">
        <v>11.25</v>
      </c>
      <c r="AE1100" s="2">
        <v>13.56</v>
      </c>
      <c r="AF1100" s="2">
        <v>13.28</v>
      </c>
      <c r="AG1100" s="2">
        <v>12.41</v>
      </c>
      <c r="AH1100" s="2">
        <v>13.74</v>
      </c>
      <c r="AI1100" s="2">
        <v>15.02</v>
      </c>
      <c r="AJ1100" s="2">
        <v>14.17</v>
      </c>
      <c r="AK1100" s="2">
        <v>15.49</v>
      </c>
      <c r="AL1100" s="2">
        <v>15.83</v>
      </c>
      <c r="AM1100" s="2">
        <v>14.85</v>
      </c>
      <c r="AN1100" s="2">
        <v>16.41</v>
      </c>
      <c r="AO1100" s="2" t="s">
        <v>0</v>
      </c>
      <c r="AP1100" s="2">
        <v>5.8999999999999997E-2</v>
      </c>
      <c r="AQ1100" s="2">
        <v>13.74</v>
      </c>
      <c r="AR1100" s="2">
        <v>56.74</v>
      </c>
      <c r="AS1100" s="2">
        <v>4.9000000000000002E-2</v>
      </c>
      <c r="AT1100" s="2">
        <v>17.41</v>
      </c>
      <c r="AU1100" s="2">
        <v>17.75</v>
      </c>
      <c r="AV1100" s="2">
        <v>17.36</v>
      </c>
      <c r="AW1100" s="2">
        <v>21.11</v>
      </c>
      <c r="AX1100" s="2">
        <v>2.286</v>
      </c>
      <c r="AY1100" s="2">
        <f>+AX1100*4*4.5/1000*5263/1000/10000*1000</f>
        <v>2.1656192400000007E-2</v>
      </c>
      <c r="AZ1100" s="2">
        <v>362.2</v>
      </c>
      <c r="BA1100" s="2">
        <v>31298.16</v>
      </c>
      <c r="BB1100" s="2">
        <v>131.30000000000001</v>
      </c>
      <c r="BC1100" s="2">
        <v>11.340260000000001</v>
      </c>
      <c r="BD1100" s="2">
        <f>0.6108*EXP((U1100*17.27)/(U1100+237.3))</f>
        <v>0.95312862871932946</v>
      </c>
      <c r="BE1100" s="2">
        <f>0.6108*EXP((V1100*17.27)/(V1100+237.3))</f>
        <v>2.2472327242045984</v>
      </c>
      <c r="BF1100" s="2">
        <f>+(BE1100+BD1100)/2</f>
        <v>1.6001806764619639</v>
      </c>
      <c r="BG1100" s="2">
        <f>+((BD1100*X1100/100)+(BE1100*Y1100/100))/2</f>
        <v>1.2459216372705255</v>
      </c>
      <c r="BH1100" s="2">
        <f>+BF1100-BG1100</f>
        <v>0.35425903919143842</v>
      </c>
    </row>
    <row r="1101" spans="1:60" x14ac:dyDescent="0.2">
      <c r="A1101" s="5">
        <v>44198</v>
      </c>
      <c r="B1101" s="3">
        <v>0</v>
      </c>
      <c r="C1101">
        <v>2</v>
      </c>
      <c r="D1101" s="1">
        <v>11.31</v>
      </c>
      <c r="E1101" s="1">
        <v>5.2210000000000001</v>
      </c>
      <c r="F1101" s="1">
        <v>158.5412</v>
      </c>
      <c r="G1101" s="1">
        <v>32.344909999999999</v>
      </c>
      <c r="H1101" s="1">
        <v>-86.215469999999996</v>
      </c>
      <c r="I1101" s="1">
        <v>-6.7533070000000004</v>
      </c>
      <c r="J1101" s="1">
        <v>13.25494</v>
      </c>
      <c r="K1101" s="1">
        <v>286.4049</v>
      </c>
      <c r="L1101" s="1">
        <v>296.78930000000003</v>
      </c>
      <c r="M1101" s="1">
        <v>376.25139999999999</v>
      </c>
      <c r="N1101" s="1">
        <v>126.19629999999999</v>
      </c>
      <c r="O1101" s="1">
        <v>-79.46217</v>
      </c>
      <c r="P1101" s="2">
        <f>+G1101/F1101</f>
        <v>0.20401580157082197</v>
      </c>
      <c r="Q1101" s="1">
        <v>46.734119999999997</v>
      </c>
      <c r="R1101" s="1">
        <v>4.2370000000000001</v>
      </c>
      <c r="S1101" s="1">
        <v>25.47</v>
      </c>
      <c r="T1101" s="1">
        <v>12.68</v>
      </c>
      <c r="U1101" s="1">
        <v>3.988</v>
      </c>
      <c r="V1101" s="1">
        <v>23.59</v>
      </c>
      <c r="W1101" s="1">
        <v>82.1</v>
      </c>
      <c r="X1101" s="1">
        <v>16.16</v>
      </c>
      <c r="Y1101" s="1">
        <v>91.1</v>
      </c>
      <c r="Z1101" s="1">
        <v>1.456</v>
      </c>
      <c r="AA1101" s="1">
        <v>20.67</v>
      </c>
      <c r="AB1101" s="1">
        <v>67.61</v>
      </c>
      <c r="AC1101" s="1">
        <v>12.34</v>
      </c>
      <c r="AD1101" s="1">
        <v>10.61</v>
      </c>
      <c r="AE1101" s="1">
        <v>13.48</v>
      </c>
      <c r="AF1101" s="1">
        <v>13.21</v>
      </c>
      <c r="AG1101" s="1">
        <v>12.04</v>
      </c>
      <c r="AH1101" s="1">
        <v>14.27</v>
      </c>
      <c r="AI1101" s="1">
        <v>14.9</v>
      </c>
      <c r="AJ1101" s="1">
        <v>12.8</v>
      </c>
      <c r="AK1101" s="1">
        <v>15.49</v>
      </c>
      <c r="AL1101" s="1">
        <v>15.65</v>
      </c>
      <c r="AM1101" s="1">
        <v>12.01</v>
      </c>
      <c r="AN1101" s="1">
        <v>16.45</v>
      </c>
      <c r="AO1101" s="1" t="s">
        <v>0</v>
      </c>
      <c r="AP1101" s="1">
        <v>5.8000000000000003E-2</v>
      </c>
      <c r="AQ1101" s="1">
        <v>13.36</v>
      </c>
      <c r="AR1101" s="1">
        <v>56.04</v>
      </c>
      <c r="AS1101" s="1">
        <v>4.9000000000000002E-2</v>
      </c>
      <c r="AT1101" s="1">
        <v>17.32</v>
      </c>
      <c r="AU1101" s="1">
        <v>17.52</v>
      </c>
      <c r="AV1101" s="1">
        <v>17.260000000000002</v>
      </c>
      <c r="AW1101" s="1">
        <v>20.98</v>
      </c>
      <c r="AX1101" s="1">
        <v>0</v>
      </c>
      <c r="AY1101" s="2">
        <f>+AX1101*4*4.5/1000*5263/1000/10000*1000</f>
        <v>0</v>
      </c>
      <c r="AZ1101" s="1">
        <v>372.1</v>
      </c>
      <c r="BA1101" s="1">
        <v>32153.33</v>
      </c>
      <c r="BB1101" s="1">
        <v>132.9</v>
      </c>
      <c r="BC1101" s="1">
        <v>11.485239999999999</v>
      </c>
      <c r="BD1101" s="2">
        <f>0.6108*EXP((U1101*17.27)/(U1101+237.3))</f>
        <v>0.81257446250933973</v>
      </c>
      <c r="BE1101" s="2">
        <f>0.6108*EXP((V1101*17.27)/(V1101+237.3))</f>
        <v>2.9112696377229557</v>
      </c>
      <c r="BF1101" s="2">
        <f>+(BE1101+BD1101)/2</f>
        <v>1.8619220501161478</v>
      </c>
      <c r="BG1101" s="2">
        <f>+((BD1101*X1101/100)+(BE1101*Y1101/100))/2</f>
        <v>1.3917393365535609</v>
      </c>
      <c r="BH1101" s="2">
        <f>+BF1101-BG1101</f>
        <v>0.4701827135625869</v>
      </c>
    </row>
    <row r="1102" spans="1:60" x14ac:dyDescent="0.2">
      <c r="A1102" s="5">
        <v>44199</v>
      </c>
      <c r="B1102" s="3">
        <v>0</v>
      </c>
      <c r="C1102">
        <v>3</v>
      </c>
      <c r="D1102" s="1">
        <v>11.26</v>
      </c>
      <c r="E1102" s="1">
        <v>5.5439999999999996</v>
      </c>
      <c r="F1102" s="1">
        <v>159.33510000000001</v>
      </c>
      <c r="G1102" s="1">
        <v>32.993769999999998</v>
      </c>
      <c r="H1102" s="1">
        <v>-85.17604</v>
      </c>
      <c r="I1102" s="1">
        <v>-4.8856229999999998</v>
      </c>
      <c r="J1102" s="1">
        <v>12.944459999999999</v>
      </c>
      <c r="K1102" s="1">
        <v>286.09449999999998</v>
      </c>
      <c r="L1102" s="1">
        <v>296.70549999999997</v>
      </c>
      <c r="M1102" s="1">
        <v>376.99579999999997</v>
      </c>
      <c r="N1102" s="1">
        <v>126.3413</v>
      </c>
      <c r="O1102" s="1">
        <v>-80.290409999999994</v>
      </c>
      <c r="P1102" s="2">
        <f>+G1102/F1102</f>
        <v>0.2070715743109961</v>
      </c>
      <c r="Q1102" s="1">
        <v>46.050919999999998</v>
      </c>
      <c r="R1102" s="1">
        <v>2.0310000000000001</v>
      </c>
      <c r="S1102" s="1">
        <v>27.45</v>
      </c>
      <c r="T1102" s="1">
        <v>12.04</v>
      </c>
      <c r="U1102" s="1">
        <v>2</v>
      </c>
      <c r="V1102" s="1">
        <v>24.66</v>
      </c>
      <c r="W1102" s="1">
        <v>78.52</v>
      </c>
      <c r="X1102" s="1">
        <v>12.12</v>
      </c>
      <c r="Y1102" s="1">
        <v>93.6</v>
      </c>
      <c r="Z1102" s="1">
        <v>1.2170000000000001</v>
      </c>
      <c r="AA1102" s="1">
        <v>346.3</v>
      </c>
      <c r="AB1102" s="1">
        <v>87.2</v>
      </c>
      <c r="AC1102" s="1">
        <v>12</v>
      </c>
      <c r="AD1102" s="1">
        <v>10.01</v>
      </c>
      <c r="AE1102" s="1">
        <v>13.38</v>
      </c>
      <c r="AF1102" s="1">
        <v>12.9</v>
      </c>
      <c r="AG1102" s="1">
        <v>11.79</v>
      </c>
      <c r="AH1102" s="1">
        <v>13.68</v>
      </c>
      <c r="AI1102" s="1">
        <v>14.71</v>
      </c>
      <c r="AJ1102" s="1">
        <v>13.56</v>
      </c>
      <c r="AK1102" s="1">
        <v>15.29</v>
      </c>
      <c r="AL1102" s="1">
        <v>15.54</v>
      </c>
      <c r="AM1102" s="1">
        <v>14.17</v>
      </c>
      <c r="AN1102" s="1">
        <v>16.3</v>
      </c>
      <c r="AO1102" s="1" t="s">
        <v>0</v>
      </c>
      <c r="AP1102" s="1">
        <v>5.8000000000000003E-2</v>
      </c>
      <c r="AQ1102" s="1">
        <v>13.1</v>
      </c>
      <c r="AR1102" s="1">
        <v>55.59</v>
      </c>
      <c r="AS1102" s="1">
        <v>4.8000000000000001E-2</v>
      </c>
      <c r="AT1102" s="1">
        <v>17.29</v>
      </c>
      <c r="AU1102" s="1">
        <v>17.309999999999999</v>
      </c>
      <c r="AV1102" s="1">
        <v>17.21</v>
      </c>
      <c r="AW1102" s="1">
        <v>20.81</v>
      </c>
      <c r="AX1102" s="1">
        <v>0</v>
      </c>
      <c r="AY1102" s="2">
        <f>+AX1102*4*4.5/1000*5263/1000/10000*1000</f>
        <v>0</v>
      </c>
      <c r="AZ1102" s="1">
        <v>375.9</v>
      </c>
      <c r="BA1102" s="1">
        <v>32476.95</v>
      </c>
      <c r="BB1102" s="1">
        <v>133</v>
      </c>
      <c r="BC1102" s="1">
        <v>11.492290000000001</v>
      </c>
      <c r="BD1102" s="2">
        <f>0.6108*EXP((U1102*17.27)/(U1102+237.3))</f>
        <v>0.70564143414402813</v>
      </c>
      <c r="BE1102" s="2">
        <f>0.6108*EXP((V1102*17.27)/(V1102+237.3))</f>
        <v>3.1041868950438691</v>
      </c>
      <c r="BF1102" s="2">
        <f>+(BE1102+BD1102)/2</f>
        <v>1.9049141645939487</v>
      </c>
      <c r="BG1102" s="2">
        <f>+((BD1102*X1102/100)+(BE1102*Y1102/100))/2</f>
        <v>1.4955213377896588</v>
      </c>
      <c r="BH1102" s="2">
        <f>+BF1102-BG1102</f>
        <v>0.4093928268042899</v>
      </c>
    </row>
    <row r="1103" spans="1:60" x14ac:dyDescent="0.2">
      <c r="A1103" s="5">
        <v>44200</v>
      </c>
      <c r="B1103" s="3">
        <v>0</v>
      </c>
      <c r="C1103">
        <v>4</v>
      </c>
      <c r="D1103" s="1">
        <v>10.62</v>
      </c>
      <c r="E1103" s="1">
        <v>6.4109999999999996</v>
      </c>
      <c r="F1103" s="1">
        <v>231.0385</v>
      </c>
      <c r="G1103" s="1">
        <v>46.574089999999998</v>
      </c>
      <c r="H1103" s="1">
        <v>-92.924480000000003</v>
      </c>
      <c r="I1103" s="1">
        <v>-3.5204770000000001</v>
      </c>
      <c r="J1103" s="1">
        <v>17.832460000000001</v>
      </c>
      <c r="K1103" s="1">
        <v>290.98250000000002</v>
      </c>
      <c r="L1103" s="1">
        <v>315.11279999999999</v>
      </c>
      <c r="M1103" s="1">
        <v>404.51679999999999</v>
      </c>
      <c r="N1103" s="1">
        <v>184.46440000000001</v>
      </c>
      <c r="O1103" s="1">
        <v>-89.403989999999993</v>
      </c>
      <c r="P1103" s="2">
        <f>+G1103/F1103</f>
        <v>0.20158583958950563</v>
      </c>
      <c r="Q1103" s="1">
        <v>95.060410000000005</v>
      </c>
      <c r="R1103" s="1">
        <v>2.5960000000000001</v>
      </c>
      <c r="S1103" s="1">
        <v>27.63</v>
      </c>
      <c r="T1103" s="1">
        <v>16.68</v>
      </c>
      <c r="U1103" s="1">
        <v>1.8360000000000001</v>
      </c>
      <c r="V1103" s="1">
        <v>25.77</v>
      </c>
      <c r="W1103" s="1">
        <v>73.88</v>
      </c>
      <c r="X1103" s="1">
        <v>12.36</v>
      </c>
      <c r="Y1103" s="1">
        <v>93.6</v>
      </c>
      <c r="Z1103" s="1">
        <v>1.2929999999999999</v>
      </c>
      <c r="AA1103" s="1">
        <v>312</v>
      </c>
      <c r="AB1103" s="1">
        <v>61.9</v>
      </c>
      <c r="AC1103" s="1">
        <v>11.91</v>
      </c>
      <c r="AD1103" s="1">
        <v>9.81</v>
      </c>
      <c r="AE1103" s="1">
        <v>13.55</v>
      </c>
      <c r="AF1103" s="1">
        <v>12.61</v>
      </c>
      <c r="AG1103" s="1">
        <v>11.53</v>
      </c>
      <c r="AH1103" s="1">
        <v>13.46</v>
      </c>
      <c r="AI1103" s="1">
        <v>14.4</v>
      </c>
      <c r="AJ1103" s="1">
        <v>13.24</v>
      </c>
      <c r="AK1103" s="1">
        <v>15.13</v>
      </c>
      <c r="AL1103" s="1">
        <v>15.26</v>
      </c>
      <c r="AM1103" s="1">
        <v>13.87</v>
      </c>
      <c r="AN1103" s="1">
        <v>16.170000000000002</v>
      </c>
      <c r="AO1103" s="1" t="s">
        <v>0</v>
      </c>
      <c r="AP1103" s="1">
        <v>5.8000000000000003E-2</v>
      </c>
      <c r="AQ1103" s="1">
        <v>13.39</v>
      </c>
      <c r="AR1103" s="1">
        <v>56.14</v>
      </c>
      <c r="AS1103" s="1">
        <v>4.8000000000000001E-2</v>
      </c>
      <c r="AT1103" s="1">
        <v>17.28</v>
      </c>
      <c r="AU1103" s="1">
        <v>17.38</v>
      </c>
      <c r="AV1103" s="1">
        <v>17.22</v>
      </c>
      <c r="AW1103" s="1">
        <v>20.77</v>
      </c>
      <c r="AX1103" s="1">
        <v>0</v>
      </c>
      <c r="AY1103" s="2">
        <f>+AX1103*4*4.5/1000*5263/1000/10000*1000</f>
        <v>0</v>
      </c>
      <c r="AZ1103" s="1">
        <v>546.1</v>
      </c>
      <c r="BA1103" s="1">
        <v>32543.87</v>
      </c>
      <c r="BB1103" s="1">
        <v>191.5</v>
      </c>
      <c r="BC1103" s="1">
        <v>11.412000000000001</v>
      </c>
      <c r="BD1103" s="2">
        <f>0.6108*EXP((U1103*17.27)/(U1103+237.3))</f>
        <v>0.69740228280738092</v>
      </c>
      <c r="BE1103" s="2">
        <f>0.6108*EXP((V1103*17.27)/(V1103+237.3))</f>
        <v>3.3160070319452655</v>
      </c>
      <c r="BF1103" s="2">
        <f>+(BE1103+BD1103)/2</f>
        <v>2.0067046573763232</v>
      </c>
      <c r="BG1103" s="2">
        <f>+((BD1103*X1103/100)+(BE1103*Y1103/100))/2</f>
        <v>1.5949907520278803</v>
      </c>
      <c r="BH1103" s="2">
        <f>+BF1103-BG1103</f>
        <v>0.41171390534844288</v>
      </c>
    </row>
    <row r="1104" spans="1:60" x14ac:dyDescent="0.2">
      <c r="A1104" s="5">
        <v>44201</v>
      </c>
      <c r="B1104" s="3">
        <v>0</v>
      </c>
      <c r="C1104">
        <v>5</v>
      </c>
      <c r="D1104" s="1">
        <v>11.5</v>
      </c>
      <c r="E1104" s="1">
        <v>7.8659999999999997</v>
      </c>
      <c r="F1104" s="1">
        <v>149.9871</v>
      </c>
      <c r="G1104" s="1">
        <v>31.166699999999999</v>
      </c>
      <c r="H1104" s="1">
        <v>-75.480999999999995</v>
      </c>
      <c r="I1104" s="1">
        <v>-3.9589210000000001</v>
      </c>
      <c r="J1104" s="1">
        <v>14.768420000000001</v>
      </c>
      <c r="K1104" s="1">
        <v>287.91840000000002</v>
      </c>
      <c r="L1104" s="1">
        <v>316.03190000000001</v>
      </c>
      <c r="M1104" s="1">
        <v>387.55399999999997</v>
      </c>
      <c r="N1104" s="1">
        <v>118.82040000000001</v>
      </c>
      <c r="O1104" s="1">
        <v>-71.522069999999999</v>
      </c>
      <c r="P1104" s="2">
        <f>+G1104/F1104</f>
        <v>0.20779587044485825</v>
      </c>
      <c r="Q1104" s="1">
        <v>47.298310000000001</v>
      </c>
      <c r="R1104" s="1">
        <v>4.9569999999999999</v>
      </c>
      <c r="S1104" s="1">
        <v>29.04</v>
      </c>
      <c r="T1104" s="1">
        <v>14.09</v>
      </c>
      <c r="U1104" s="1">
        <v>4.8289999999999997</v>
      </c>
      <c r="V1104" s="1">
        <v>26.58</v>
      </c>
      <c r="W1104" s="1">
        <v>72.22</v>
      </c>
      <c r="X1104" s="1">
        <v>14.11</v>
      </c>
      <c r="Y1104" s="1">
        <v>84</v>
      </c>
      <c r="Z1104" s="1">
        <v>1.357</v>
      </c>
      <c r="AA1104" s="1">
        <v>326.89999999999998</v>
      </c>
      <c r="AB1104" s="1">
        <v>85.2</v>
      </c>
      <c r="AC1104" s="1">
        <v>12.52</v>
      </c>
      <c r="AD1104" s="1">
        <v>10.46</v>
      </c>
      <c r="AE1104" s="1">
        <v>14.11</v>
      </c>
      <c r="AF1104" s="1">
        <v>13.07</v>
      </c>
      <c r="AG1104" s="1">
        <v>11.89</v>
      </c>
      <c r="AH1104" s="1">
        <v>13.86</v>
      </c>
      <c r="AI1104" s="1">
        <v>14.5</v>
      </c>
      <c r="AJ1104" s="1">
        <v>13.39</v>
      </c>
      <c r="AK1104" s="1">
        <v>15.09</v>
      </c>
      <c r="AL1104" s="1">
        <v>15.32</v>
      </c>
      <c r="AM1104" s="1">
        <v>13.99</v>
      </c>
      <c r="AN1104" s="1">
        <v>16.07</v>
      </c>
      <c r="AO1104" s="1" t="s">
        <v>0</v>
      </c>
      <c r="AP1104" s="1">
        <v>5.8000000000000003E-2</v>
      </c>
      <c r="AQ1104" s="1">
        <v>13.87</v>
      </c>
      <c r="AR1104" s="1">
        <v>56.95</v>
      </c>
      <c r="AS1104" s="1">
        <v>4.9000000000000002E-2</v>
      </c>
      <c r="AT1104" s="1">
        <v>17.39</v>
      </c>
      <c r="AU1104" s="1">
        <v>17.66</v>
      </c>
      <c r="AV1104" s="1">
        <v>17.350000000000001</v>
      </c>
      <c r="AW1104" s="1">
        <v>20.95</v>
      </c>
      <c r="AX1104" s="1">
        <v>0</v>
      </c>
      <c r="AY1104" s="2">
        <f>+AX1104*4*4.5/1000*5263/1000/10000*1000</f>
        <v>0</v>
      </c>
      <c r="AZ1104" s="1">
        <v>351.9</v>
      </c>
      <c r="BA1104" s="1">
        <v>30399.86</v>
      </c>
      <c r="BB1104" s="1">
        <v>131</v>
      </c>
      <c r="BC1104" s="1">
        <v>11.3156</v>
      </c>
      <c r="BD1104" s="2">
        <f>0.6108*EXP((U1104*17.27)/(U1104+237.3))</f>
        <v>0.86195319537739912</v>
      </c>
      <c r="BE1104" s="2">
        <f>0.6108*EXP((V1104*17.27)/(V1104+237.3))</f>
        <v>3.4784263945635918</v>
      </c>
      <c r="BF1104" s="2">
        <f>+(BE1104+BD1104)/2</f>
        <v>2.1701897949704954</v>
      </c>
      <c r="BG1104" s="2">
        <f>+((BD1104*X1104/100)+(BE1104*Y1104/100))/2</f>
        <v>1.5217498836505841</v>
      </c>
      <c r="BH1104" s="2">
        <f>+BF1104-BG1104</f>
        <v>0.6484399113199113</v>
      </c>
    </row>
    <row r="1105" spans="1:60" x14ac:dyDescent="0.2">
      <c r="A1105" s="5">
        <v>44202</v>
      </c>
      <c r="B1105" s="3">
        <v>0</v>
      </c>
      <c r="C1105">
        <v>6</v>
      </c>
      <c r="D1105" s="1">
        <v>10.76</v>
      </c>
      <c r="E1105" s="1">
        <v>6.782</v>
      </c>
      <c r="F1105" s="1">
        <v>239.11420000000001</v>
      </c>
      <c r="G1105" s="1">
        <v>50.08249</v>
      </c>
      <c r="H1105" s="1">
        <v>-106.02290000000001</v>
      </c>
      <c r="I1105" s="1">
        <v>-5.000038</v>
      </c>
      <c r="J1105" s="1">
        <v>19.49173</v>
      </c>
      <c r="K1105" s="1">
        <v>292.64170000000001</v>
      </c>
      <c r="L1105" s="1">
        <v>311.40710000000001</v>
      </c>
      <c r="M1105" s="1">
        <v>412.42989999999998</v>
      </c>
      <c r="N1105" s="1">
        <v>189.0317</v>
      </c>
      <c r="O1105" s="1">
        <v>-101.02290000000001</v>
      </c>
      <c r="P1105" s="2">
        <f>+G1105/F1105</f>
        <v>0.20945008702954487</v>
      </c>
      <c r="Q1105" s="1">
        <v>88.008849999999995</v>
      </c>
      <c r="R1105" s="1">
        <v>3.8730000000000002</v>
      </c>
      <c r="S1105" s="1">
        <v>29.11</v>
      </c>
      <c r="T1105" s="1">
        <v>18.579999999999998</v>
      </c>
      <c r="U1105" s="1">
        <v>3.0390000000000001</v>
      </c>
      <c r="V1105" s="1">
        <v>27.8</v>
      </c>
      <c r="W1105" s="1">
        <v>69.64</v>
      </c>
      <c r="X1105" s="1">
        <v>9.85</v>
      </c>
      <c r="Y1105" s="1">
        <v>86.1</v>
      </c>
      <c r="Z1105" s="1">
        <v>1.776</v>
      </c>
      <c r="AA1105" s="1">
        <v>334.5</v>
      </c>
      <c r="AB1105" s="1">
        <v>58.34</v>
      </c>
      <c r="AC1105" s="1">
        <v>12.66</v>
      </c>
      <c r="AD1105" s="1">
        <v>10.55</v>
      </c>
      <c r="AE1105" s="1">
        <v>14.34</v>
      </c>
      <c r="AF1105" s="1">
        <v>13.15</v>
      </c>
      <c r="AG1105" s="1">
        <v>12.03</v>
      </c>
      <c r="AH1105" s="1">
        <v>14.16</v>
      </c>
      <c r="AI1105" s="1">
        <v>14.46</v>
      </c>
      <c r="AJ1105" s="1">
        <v>13.3</v>
      </c>
      <c r="AK1105" s="1">
        <v>15.12</v>
      </c>
      <c r="AL1105" s="1">
        <v>15.19</v>
      </c>
      <c r="AM1105" s="1">
        <v>13.79</v>
      </c>
      <c r="AN1105" s="1">
        <v>16</v>
      </c>
      <c r="AO1105" s="1">
        <v>0.27600000000000002</v>
      </c>
      <c r="AP1105" s="1">
        <v>5.8000000000000003E-2</v>
      </c>
      <c r="AQ1105" s="1">
        <v>14.19</v>
      </c>
      <c r="AR1105" s="1">
        <v>57.55</v>
      </c>
      <c r="AS1105" s="1">
        <v>4.9000000000000002E-2</v>
      </c>
      <c r="AT1105" s="1">
        <v>17.399999999999999</v>
      </c>
      <c r="AU1105" s="1">
        <v>17.77</v>
      </c>
      <c r="AV1105" s="1">
        <v>17.37</v>
      </c>
      <c r="AW1105" s="1">
        <v>20.96</v>
      </c>
      <c r="AX1105" s="1">
        <v>0</v>
      </c>
      <c r="AY1105" s="2">
        <f>+AX1105*4*4.5/1000*5263/1000/10000*1000</f>
        <v>0</v>
      </c>
      <c r="AZ1105" s="1">
        <v>547.29999999999995</v>
      </c>
      <c r="BA1105" s="1">
        <v>32575.9</v>
      </c>
      <c r="BB1105" s="1">
        <v>200.2</v>
      </c>
      <c r="BC1105" s="1">
        <v>11.917859999999999</v>
      </c>
      <c r="BD1105" s="2">
        <f>0.6108*EXP((U1105*17.27)/(U1105+237.3))</f>
        <v>0.75986629987733534</v>
      </c>
      <c r="BE1105" s="2">
        <f>0.6108*EXP((V1105*17.27)/(V1105+237.3))</f>
        <v>3.7361349407572058</v>
      </c>
      <c r="BF1105" s="2">
        <f>+(BE1105+BD1105)/2</f>
        <v>2.2480006203172707</v>
      </c>
      <c r="BG1105" s="2">
        <f>+((BD1105*X1105/100)+(BE1105*Y1105/100))/2</f>
        <v>1.6458295072649358</v>
      </c>
      <c r="BH1105" s="2">
        <f>+BF1105-BG1105</f>
        <v>0.60217111305233484</v>
      </c>
    </row>
    <row r="1106" spans="1:60" x14ac:dyDescent="0.2">
      <c r="A1106" s="5">
        <v>44203</v>
      </c>
      <c r="B1106" s="3">
        <v>0</v>
      </c>
      <c r="C1106">
        <v>7</v>
      </c>
      <c r="D1106" s="1">
        <v>11.55</v>
      </c>
      <c r="E1106" s="1">
        <v>7.1159999999999997</v>
      </c>
      <c r="F1106" s="1">
        <v>155.1542</v>
      </c>
      <c r="G1106" s="1">
        <v>33.569110000000002</v>
      </c>
      <c r="H1106" s="1">
        <v>-89.521810000000002</v>
      </c>
      <c r="I1106" s="1">
        <v>-6.5453260000000002</v>
      </c>
      <c r="J1106" s="1">
        <v>14.35144</v>
      </c>
      <c r="K1106" s="1">
        <v>287.50139999999999</v>
      </c>
      <c r="L1106" s="1">
        <v>300.24869999999999</v>
      </c>
      <c r="M1106" s="1">
        <v>383.2253</v>
      </c>
      <c r="N1106" s="1">
        <v>121.5851</v>
      </c>
      <c r="O1106" s="1">
        <v>-82.976489999999998</v>
      </c>
      <c r="P1106" s="2">
        <f>+G1106/F1106</f>
        <v>0.21635966026056661</v>
      </c>
      <c r="Q1106" s="1">
        <v>38.608620000000002</v>
      </c>
      <c r="R1106" s="1">
        <v>2.6349999999999998</v>
      </c>
      <c r="S1106" s="1">
        <v>28.07</v>
      </c>
      <c r="T1106" s="1">
        <v>13.67</v>
      </c>
      <c r="U1106" s="1">
        <v>1.9950000000000001</v>
      </c>
      <c r="V1106" s="1">
        <v>27.13</v>
      </c>
      <c r="W1106" s="1">
        <v>66.03</v>
      </c>
      <c r="X1106" s="1">
        <v>8.94</v>
      </c>
      <c r="Y1106" s="1">
        <v>84.4</v>
      </c>
      <c r="Z1106" s="1">
        <v>1.3480000000000001</v>
      </c>
      <c r="AA1106" s="1">
        <v>347.2</v>
      </c>
      <c r="AB1106" s="1">
        <v>83.6</v>
      </c>
      <c r="AC1106" s="1">
        <v>12.89</v>
      </c>
      <c r="AD1106" s="1">
        <v>10.71</v>
      </c>
      <c r="AE1106" s="1">
        <v>14.43</v>
      </c>
      <c r="AF1106" s="1">
        <v>13.47</v>
      </c>
      <c r="AG1106" s="1">
        <v>12.29</v>
      </c>
      <c r="AH1106" s="1">
        <v>14.14</v>
      </c>
      <c r="AI1106" s="1">
        <v>14.64</v>
      </c>
      <c r="AJ1106" s="1">
        <v>13.51</v>
      </c>
      <c r="AK1106" s="1">
        <v>15.31</v>
      </c>
      <c r="AL1106" s="1">
        <v>15.35</v>
      </c>
      <c r="AM1106" s="1">
        <v>13.98</v>
      </c>
      <c r="AN1106" s="1">
        <v>16.21</v>
      </c>
      <c r="AO1106" s="1">
        <v>0.27500000000000002</v>
      </c>
      <c r="AP1106" s="1">
        <v>5.8000000000000003E-2</v>
      </c>
      <c r="AQ1106" s="1">
        <v>14.18</v>
      </c>
      <c r="AR1106" s="1">
        <v>57.53</v>
      </c>
      <c r="AS1106" s="1">
        <v>4.9000000000000002E-2</v>
      </c>
      <c r="AT1106" s="1">
        <v>17.32</v>
      </c>
      <c r="AU1106" s="1">
        <v>17.73</v>
      </c>
      <c r="AV1106" s="1">
        <v>17.29</v>
      </c>
      <c r="AW1106" s="1">
        <v>20.93</v>
      </c>
      <c r="AX1106" s="1">
        <v>0</v>
      </c>
      <c r="AY1106" s="2">
        <f>+AX1106*4*4.5/1000*5263/1000/10000*1000</f>
        <v>0</v>
      </c>
      <c r="AZ1106" s="1">
        <v>352.4</v>
      </c>
      <c r="BA1106" s="1">
        <v>30445.09</v>
      </c>
      <c r="BB1106" s="1">
        <v>131.9</v>
      </c>
      <c r="BC1106" s="1">
        <v>11.39639</v>
      </c>
      <c r="BD1106" s="2">
        <f>0.6108*EXP((U1106*17.27)/(U1106+237.3))</f>
        <v>0.70538897556672453</v>
      </c>
      <c r="BE1106" s="2">
        <f>0.6108*EXP((V1106*17.27)/(V1106+237.3))</f>
        <v>3.5926225949365551</v>
      </c>
      <c r="BF1106" s="2">
        <f>+(BE1106+BD1106)/2</f>
        <v>2.14900578525164</v>
      </c>
      <c r="BG1106" s="2">
        <f>+((BD1106*X1106/100)+(BE1106*Y1106/100))/2</f>
        <v>1.5476176222710591</v>
      </c>
      <c r="BH1106" s="2">
        <f>+BF1106-BG1106</f>
        <v>0.60138816298058084</v>
      </c>
    </row>
    <row r="1107" spans="1:60" x14ac:dyDescent="0.2">
      <c r="A1107" s="5">
        <v>44204</v>
      </c>
      <c r="B1107" s="3">
        <v>0</v>
      </c>
      <c r="C1107">
        <v>8</v>
      </c>
      <c r="D1107" s="1">
        <v>11.44</v>
      </c>
      <c r="E1107" s="1">
        <v>7.1870000000000003</v>
      </c>
      <c r="F1107" s="1">
        <v>163.2816</v>
      </c>
      <c r="G1107" s="1">
        <v>34.721899999999998</v>
      </c>
      <c r="H1107" s="1">
        <v>-86.454539999999994</v>
      </c>
      <c r="I1107" s="1">
        <v>-4.3683769999999997</v>
      </c>
      <c r="J1107" s="1">
        <v>14.93587</v>
      </c>
      <c r="K1107" s="1">
        <v>288.08580000000001</v>
      </c>
      <c r="L1107" s="1">
        <v>306.43450000000001</v>
      </c>
      <c r="M1107" s="1">
        <v>388.52069999999998</v>
      </c>
      <c r="N1107" s="1">
        <v>128.55969999999999</v>
      </c>
      <c r="O1107" s="1">
        <v>-82.086160000000007</v>
      </c>
      <c r="P1107" s="2">
        <f>+G1107/F1107</f>
        <v>0.21265041498858414</v>
      </c>
      <c r="Q1107" s="1">
        <v>46.473509999999997</v>
      </c>
      <c r="R1107" s="1">
        <v>4.165</v>
      </c>
      <c r="S1107" s="1">
        <v>30.9</v>
      </c>
      <c r="T1107" s="1">
        <v>14.22</v>
      </c>
      <c r="U1107" s="1">
        <v>4.0460000000000003</v>
      </c>
      <c r="V1107" s="1">
        <v>27.34</v>
      </c>
      <c r="W1107" s="1">
        <v>58.59</v>
      </c>
      <c r="X1107" s="1">
        <v>8.66</v>
      </c>
      <c r="Y1107" s="1">
        <v>78.959999999999994</v>
      </c>
      <c r="Z1107" s="1">
        <v>1.5469999999999999</v>
      </c>
      <c r="AA1107" s="1">
        <v>333.3</v>
      </c>
      <c r="AB1107" s="1">
        <v>82.7</v>
      </c>
      <c r="AC1107" s="1">
        <v>12.98</v>
      </c>
      <c r="AD1107" s="1">
        <v>10.82</v>
      </c>
      <c r="AE1107" s="1">
        <v>14.66</v>
      </c>
      <c r="AF1107" s="1">
        <v>13.52</v>
      </c>
      <c r="AG1107" s="1">
        <v>12.29</v>
      </c>
      <c r="AH1107" s="1">
        <v>14.32</v>
      </c>
      <c r="AI1107" s="1">
        <v>14.67</v>
      </c>
      <c r="AJ1107" s="1">
        <v>13.5</v>
      </c>
      <c r="AK1107" s="1">
        <v>15.26</v>
      </c>
      <c r="AL1107" s="1">
        <v>15.37</v>
      </c>
      <c r="AM1107" s="1">
        <v>13.99</v>
      </c>
      <c r="AN1107" s="1">
        <v>16.12</v>
      </c>
      <c r="AO1107" s="1" t="s">
        <v>0</v>
      </c>
      <c r="AP1107" s="1">
        <v>5.8000000000000003E-2</v>
      </c>
      <c r="AQ1107" s="1">
        <v>14.3</v>
      </c>
      <c r="AR1107" s="1">
        <v>57.74</v>
      </c>
      <c r="AS1107" s="1">
        <v>4.9000000000000002E-2</v>
      </c>
      <c r="AT1107" s="1">
        <v>17.28</v>
      </c>
      <c r="AU1107" s="1">
        <v>17.71</v>
      </c>
      <c r="AV1107" s="1">
        <v>17.25</v>
      </c>
      <c r="AW1107" s="1">
        <v>20.86</v>
      </c>
      <c r="AX1107" s="1">
        <v>0</v>
      </c>
      <c r="AY1107" s="2">
        <f>+AX1107*4*4.5/1000*5263/1000/10000*1000</f>
        <v>0</v>
      </c>
      <c r="AZ1107" s="1">
        <v>376.8</v>
      </c>
      <c r="BA1107" s="1">
        <v>32556.65</v>
      </c>
      <c r="BB1107" s="1">
        <v>143.1</v>
      </c>
      <c r="BC1107" s="1">
        <v>12.368130000000001</v>
      </c>
      <c r="BD1107" s="2">
        <f>0.6108*EXP((U1107*17.27)/(U1107+237.3))</f>
        <v>0.81589793465575533</v>
      </c>
      <c r="BE1107" s="2">
        <f>0.6108*EXP((V1107*17.27)/(V1107+237.3))</f>
        <v>3.6370783531336133</v>
      </c>
      <c r="BF1107" s="2">
        <f>+(BE1107+BD1107)/2</f>
        <v>2.2264881438946844</v>
      </c>
      <c r="BG1107" s="2">
        <f>+((BD1107*X1107/100)+(BE1107*Y1107/100))/2</f>
        <v>1.4712469143877447</v>
      </c>
      <c r="BH1107" s="2">
        <f>+BF1107-BG1107</f>
        <v>0.75524122950693973</v>
      </c>
    </row>
    <row r="1108" spans="1:60" s="7" customFormat="1" x14ac:dyDescent="0.2">
      <c r="A1108" s="5">
        <v>44205</v>
      </c>
      <c r="B1108" s="9">
        <v>0</v>
      </c>
      <c r="C1108" s="7">
        <v>9</v>
      </c>
      <c r="D1108" s="2">
        <v>11.35</v>
      </c>
      <c r="E1108" s="2">
        <v>8.59</v>
      </c>
      <c r="F1108" s="2">
        <v>165.32589999999999</v>
      </c>
      <c r="G1108" s="2">
        <v>34.63908</v>
      </c>
      <c r="H1108" s="2">
        <v>-89.299670000000006</v>
      </c>
      <c r="I1108" s="2">
        <v>-3.7640579999999999</v>
      </c>
      <c r="J1108" s="2">
        <v>13.63101</v>
      </c>
      <c r="K1108" s="2">
        <v>286.78100000000001</v>
      </c>
      <c r="L1108" s="2">
        <v>296.33510000000001</v>
      </c>
      <c r="M1108" s="2">
        <v>381.8707</v>
      </c>
      <c r="N1108" s="2">
        <v>130.68680000000001</v>
      </c>
      <c r="O1108" s="2">
        <v>-85.535619999999994</v>
      </c>
      <c r="P1108" s="2">
        <f>+G1108/F1108</f>
        <v>0.20951998446704359</v>
      </c>
      <c r="Q1108" s="2">
        <v>45.15119</v>
      </c>
      <c r="R1108" s="2">
        <v>1.599</v>
      </c>
      <c r="S1108" s="2">
        <v>26.44</v>
      </c>
      <c r="T1108" s="2">
        <v>13.05</v>
      </c>
      <c r="U1108" s="2">
        <v>1.419</v>
      </c>
      <c r="V1108" s="2">
        <v>25.64</v>
      </c>
      <c r="W1108" s="2">
        <v>62.7</v>
      </c>
      <c r="X1108" s="2">
        <v>11.46</v>
      </c>
      <c r="Y1108" s="2">
        <v>82.4</v>
      </c>
      <c r="Z1108" s="2">
        <v>1.7649999999999999</v>
      </c>
      <c r="AA1108" s="2">
        <v>291</v>
      </c>
      <c r="AB1108" s="2">
        <v>80.8</v>
      </c>
      <c r="AC1108" s="2">
        <v>13.01</v>
      </c>
      <c r="AD1108" s="2">
        <v>10.71</v>
      </c>
      <c r="AE1108" s="2">
        <v>14.44</v>
      </c>
      <c r="AF1108" s="2">
        <v>13.62</v>
      </c>
      <c r="AG1108" s="2">
        <v>12.31</v>
      </c>
      <c r="AH1108" s="2">
        <v>14.33</v>
      </c>
      <c r="AI1108" s="2">
        <v>14.71</v>
      </c>
      <c r="AJ1108" s="2">
        <v>13.44</v>
      </c>
      <c r="AK1108" s="2">
        <v>15.25</v>
      </c>
      <c r="AL1108" s="2">
        <v>15.39</v>
      </c>
      <c r="AM1108" s="2">
        <v>13.93</v>
      </c>
      <c r="AN1108" s="2">
        <v>16.05</v>
      </c>
      <c r="AO1108" s="2" t="s">
        <v>0</v>
      </c>
      <c r="AP1108" s="2">
        <v>5.8000000000000003E-2</v>
      </c>
      <c r="AQ1108" s="2">
        <v>14.23</v>
      </c>
      <c r="AR1108" s="2">
        <v>57.62</v>
      </c>
      <c r="AS1108" s="2">
        <v>4.9000000000000002E-2</v>
      </c>
      <c r="AT1108" s="2">
        <v>17.3</v>
      </c>
      <c r="AU1108" s="2">
        <v>17.739999999999998</v>
      </c>
      <c r="AV1108" s="2">
        <v>17.27</v>
      </c>
      <c r="AW1108" s="2">
        <v>20.92</v>
      </c>
      <c r="AX1108" s="2">
        <v>1748</v>
      </c>
      <c r="AY1108" s="2">
        <f>+AX1108*4*4.5/1000*5263/1000/10000*1000</f>
        <v>16.559503199999998</v>
      </c>
      <c r="AZ1108" s="2">
        <v>382.2</v>
      </c>
      <c r="BA1108" s="2">
        <v>33017.82</v>
      </c>
      <c r="BB1108" s="2">
        <v>147.80000000000001</v>
      </c>
      <c r="BC1108" s="2">
        <v>12.77033</v>
      </c>
      <c r="BD1108" s="2">
        <f>0.6108*EXP((U1108*17.27)/(U1108+237.3))</f>
        <v>0.67683422715099495</v>
      </c>
      <c r="BE1108" s="2">
        <f>0.6108*EXP((V1108*17.27)/(V1108+237.3))</f>
        <v>3.2905651352121237</v>
      </c>
      <c r="BF1108" s="2">
        <f>+(BE1108+BD1108)/2</f>
        <v>1.9836996811815593</v>
      </c>
      <c r="BG1108" s="2">
        <f>+((BD1108*X1108/100)+(BE1108*Y1108/100))/2</f>
        <v>1.3944954369231468</v>
      </c>
      <c r="BH1108" s="2">
        <f>+BF1108-BG1108</f>
        <v>0.58920424425841245</v>
      </c>
    </row>
    <row r="1109" spans="1:60" x14ac:dyDescent="0.2">
      <c r="A1109" s="5">
        <v>44206</v>
      </c>
      <c r="B1109" s="3">
        <v>0</v>
      </c>
      <c r="C1109">
        <v>10</v>
      </c>
      <c r="D1109" s="1">
        <v>11.3</v>
      </c>
      <c r="E1109" s="1">
        <v>6.4029999999999996</v>
      </c>
      <c r="F1109" s="1">
        <v>167.57929999999999</v>
      </c>
      <c r="G1109" s="1">
        <v>34.803660000000001</v>
      </c>
      <c r="H1109" s="1">
        <v>-94.832459999999998</v>
      </c>
      <c r="I1109" s="1">
        <v>-3.666979</v>
      </c>
      <c r="J1109" s="1">
        <v>12.988950000000001</v>
      </c>
      <c r="K1109" s="1">
        <v>286.13889999999998</v>
      </c>
      <c r="L1109" s="1">
        <v>287.31479999999999</v>
      </c>
      <c r="M1109" s="1">
        <v>378.4803</v>
      </c>
      <c r="N1109" s="1">
        <v>132.7756</v>
      </c>
      <c r="O1109" s="1">
        <v>-91.165480000000002</v>
      </c>
      <c r="P1109" s="2">
        <f>+G1109/F1109</f>
        <v>0.20768472001016833</v>
      </c>
      <c r="Q1109" s="1">
        <v>41.610129999999998</v>
      </c>
      <c r="R1109" s="1">
        <v>0.35399999999999998</v>
      </c>
      <c r="S1109" s="1">
        <v>25.77</v>
      </c>
      <c r="T1109" s="1">
        <v>12.37</v>
      </c>
      <c r="U1109" s="1">
        <v>0.434</v>
      </c>
      <c r="V1109" s="1">
        <v>25.08</v>
      </c>
      <c r="W1109" s="1">
        <v>71.48</v>
      </c>
      <c r="X1109" s="1">
        <v>8.51</v>
      </c>
      <c r="Y1109" s="1">
        <v>88.7</v>
      </c>
      <c r="Z1109" s="1">
        <v>1.478</v>
      </c>
      <c r="AA1109" s="1">
        <v>352.8</v>
      </c>
      <c r="AB1109" s="1">
        <v>90</v>
      </c>
      <c r="AC1109" s="1">
        <v>12.97</v>
      </c>
      <c r="AD1109" s="1">
        <v>8.77</v>
      </c>
      <c r="AE1109" s="1">
        <v>14.2</v>
      </c>
      <c r="AF1109" s="1">
        <v>13.69</v>
      </c>
      <c r="AG1109" s="1">
        <v>10.97</v>
      </c>
      <c r="AH1109" s="1">
        <v>15.58</v>
      </c>
      <c r="AI1109" s="1">
        <v>14.71</v>
      </c>
      <c r="AJ1109" s="1">
        <v>10.69</v>
      </c>
      <c r="AK1109" s="1">
        <v>15.36</v>
      </c>
      <c r="AL1109" s="1">
        <v>15.32</v>
      </c>
      <c r="AM1109" s="1">
        <v>9.89</v>
      </c>
      <c r="AN1109" s="1">
        <v>16</v>
      </c>
      <c r="AO1109" s="1">
        <v>0.29099999999999998</v>
      </c>
      <c r="AP1109" s="1">
        <v>6.0999999999999999E-2</v>
      </c>
      <c r="AQ1109" s="1">
        <v>13.95</v>
      </c>
      <c r="AR1109" s="1">
        <v>57.13</v>
      </c>
      <c r="AS1109" s="1">
        <v>5.1999999999999998E-2</v>
      </c>
      <c r="AT1109" s="1">
        <v>18.579999999999998</v>
      </c>
      <c r="AU1109" s="1">
        <v>18.649999999999999</v>
      </c>
      <c r="AV1109" s="1">
        <v>18.54</v>
      </c>
      <c r="AW1109" s="1">
        <v>22.11</v>
      </c>
      <c r="AX1109" s="1">
        <v>1267</v>
      </c>
      <c r="AY1109" s="2">
        <f>+AX1109*4*4.5/1000*5263/1000/10000*1000</f>
        <v>12.002797800000002</v>
      </c>
      <c r="AZ1109" s="1">
        <v>384.2</v>
      </c>
      <c r="BA1109" s="1">
        <v>33197.74</v>
      </c>
      <c r="BB1109" s="1">
        <v>150.80000000000001</v>
      </c>
      <c r="BC1109" s="1">
        <v>13.02497</v>
      </c>
      <c r="BD1109" s="2">
        <f>0.6108*EXP((U1109*17.27)/(U1109+237.3))</f>
        <v>0.63036383149708597</v>
      </c>
      <c r="BE1109" s="2">
        <f>0.6108*EXP((V1109*17.27)/(V1109+237.3))</f>
        <v>3.1829042921524269</v>
      </c>
      <c r="BF1109" s="2">
        <f>+(BE1109+BD1109)/2</f>
        <v>1.9066340618247564</v>
      </c>
      <c r="BG1109" s="2">
        <f>+((BD1109*X1109/100)+(BE1109*Y1109/100))/2</f>
        <v>1.4384400345998025</v>
      </c>
      <c r="BH1109" s="2">
        <f>+BF1109-BG1109</f>
        <v>0.46819402722495385</v>
      </c>
    </row>
    <row r="1110" spans="1:60" x14ac:dyDescent="0.2">
      <c r="A1110" s="5">
        <v>44207</v>
      </c>
      <c r="B1110" s="3">
        <v>0</v>
      </c>
      <c r="C1110" s="7">
        <v>11</v>
      </c>
      <c r="D1110" s="1">
        <v>11.26</v>
      </c>
      <c r="E1110" s="1">
        <v>4.0670000000000002</v>
      </c>
      <c r="F1110" s="1">
        <v>151.27420000000001</v>
      </c>
      <c r="G1110" s="1">
        <v>31.45984</v>
      </c>
      <c r="H1110" s="1">
        <v>-83.94314</v>
      </c>
      <c r="I1110" s="1">
        <v>-4.6234830000000002</v>
      </c>
      <c r="J1110" s="1">
        <v>11.98752</v>
      </c>
      <c r="K1110" s="1">
        <v>285.13749999999999</v>
      </c>
      <c r="L1110" s="1">
        <v>292.83800000000002</v>
      </c>
      <c r="M1110" s="1">
        <v>372.15769999999998</v>
      </c>
      <c r="N1110" s="1">
        <v>119.81440000000001</v>
      </c>
      <c r="O1110" s="1">
        <v>-79.319659999999999</v>
      </c>
      <c r="P1110" s="2">
        <f>+G1110/F1110</f>
        <v>0.20796566764193761</v>
      </c>
      <c r="Q1110" s="1">
        <v>40.494700000000002</v>
      </c>
      <c r="R1110" s="1">
        <v>1.3640000000000001</v>
      </c>
      <c r="S1110" s="1">
        <v>25.81</v>
      </c>
      <c r="T1110" s="1">
        <v>11.28</v>
      </c>
      <c r="U1110" s="1">
        <v>0.77300000000000002</v>
      </c>
      <c r="V1110" s="1">
        <v>22.73</v>
      </c>
      <c r="W1110" s="1">
        <v>62.49</v>
      </c>
      <c r="X1110" s="1">
        <v>11.73</v>
      </c>
      <c r="Y1110" s="1">
        <v>82.5</v>
      </c>
      <c r="Z1110" s="1">
        <v>1.498</v>
      </c>
      <c r="AA1110" s="1">
        <v>24.81</v>
      </c>
      <c r="AB1110" s="1">
        <v>64.03</v>
      </c>
      <c r="AC1110" s="1">
        <v>12.38</v>
      </c>
      <c r="AD1110" s="1">
        <v>10.210000000000001</v>
      </c>
      <c r="AE1110" s="1">
        <v>13.8</v>
      </c>
      <c r="AF1110" s="1">
        <v>13.23</v>
      </c>
      <c r="AG1110" s="1">
        <v>11.95</v>
      </c>
      <c r="AH1110" s="1">
        <v>14.11</v>
      </c>
      <c r="AI1110" s="1">
        <v>14.59</v>
      </c>
      <c r="AJ1110" s="1">
        <v>13.29</v>
      </c>
      <c r="AK1110" s="1">
        <v>15.17</v>
      </c>
      <c r="AL1110" s="1">
        <v>15.28</v>
      </c>
      <c r="AM1110" s="1">
        <v>13.76</v>
      </c>
      <c r="AN1110" s="1">
        <v>16.059999999999999</v>
      </c>
      <c r="AO1110" s="1" t="s">
        <v>0</v>
      </c>
      <c r="AP1110" s="1">
        <v>6.0999999999999999E-2</v>
      </c>
      <c r="AQ1110" s="1">
        <v>13.6</v>
      </c>
      <c r="AR1110" s="1">
        <v>56.5</v>
      </c>
      <c r="AS1110" s="1">
        <v>5.0999999999999997E-2</v>
      </c>
      <c r="AT1110" s="1">
        <v>18.66</v>
      </c>
      <c r="AU1110" s="1">
        <v>18.440000000000001</v>
      </c>
      <c r="AV1110" s="1">
        <v>18.600000000000001</v>
      </c>
      <c r="AW1110" s="1">
        <v>21.98</v>
      </c>
      <c r="AX1110" s="1">
        <v>0</v>
      </c>
      <c r="AY1110" s="2">
        <f>+AX1110*4*4.5/1000*5263/1000/10000*1000</f>
        <v>0</v>
      </c>
      <c r="AZ1110" s="1">
        <v>344.8</v>
      </c>
      <c r="BA1110" s="1">
        <v>29792.43</v>
      </c>
      <c r="BB1110" s="1">
        <v>135.1</v>
      </c>
      <c r="BC1110" s="1">
        <v>11.676019999999999</v>
      </c>
      <c r="BD1110" s="2">
        <f>0.6108*EXP((U1110*17.27)/(U1110+237.3))</f>
        <v>0.64602848204129648</v>
      </c>
      <c r="BE1110" s="2">
        <f>0.6108*EXP((V1110*17.27)/(V1110+237.3))</f>
        <v>2.7638831950654739</v>
      </c>
      <c r="BF1110" s="2">
        <f>+(BE1110+BD1110)/2</f>
        <v>1.7049558385533852</v>
      </c>
      <c r="BG1110" s="2">
        <f>+((BD1110*X1110/100)+(BE1110*Y1110/100))/2</f>
        <v>1.1779913884362301</v>
      </c>
      <c r="BH1110" s="2">
        <f>+BF1110-BG1110</f>
        <v>0.52696445011715509</v>
      </c>
    </row>
    <row r="1111" spans="1:60" x14ac:dyDescent="0.2">
      <c r="A1111" s="5">
        <v>44208</v>
      </c>
      <c r="B1111" s="3">
        <v>0</v>
      </c>
      <c r="C1111">
        <v>12</v>
      </c>
      <c r="D1111" s="1">
        <v>11.26</v>
      </c>
      <c r="E1111" s="1">
        <v>4.7380000000000004</v>
      </c>
      <c r="F1111" s="1">
        <v>171.04339999999999</v>
      </c>
      <c r="G1111" s="1">
        <v>37.165990000000001</v>
      </c>
      <c r="H1111" s="1">
        <v>-95.80377</v>
      </c>
      <c r="I1111" s="1">
        <v>-7.295242</v>
      </c>
      <c r="J1111" s="1">
        <v>13.41408</v>
      </c>
      <c r="K1111" s="1">
        <v>286.5641</v>
      </c>
      <c r="L1111" s="1">
        <v>288.30590000000001</v>
      </c>
      <c r="M1111" s="1">
        <v>376.81450000000001</v>
      </c>
      <c r="N1111" s="1">
        <v>133.87729999999999</v>
      </c>
      <c r="O1111" s="1">
        <v>-88.508520000000004</v>
      </c>
      <c r="P1111" s="2">
        <f>+G1111/F1111</f>
        <v>0.21728982234918157</v>
      </c>
      <c r="Q1111" s="1">
        <v>45.368830000000003</v>
      </c>
      <c r="R1111" s="1">
        <v>3.3959999999999999</v>
      </c>
      <c r="S1111" s="1">
        <v>25.98</v>
      </c>
      <c r="T1111" s="1">
        <v>13</v>
      </c>
      <c r="U1111" s="1">
        <v>3.7650000000000001</v>
      </c>
      <c r="V1111" s="1">
        <v>24.71</v>
      </c>
      <c r="W1111" s="1">
        <v>56.59</v>
      </c>
      <c r="X1111" s="1">
        <v>9.7799999999999994</v>
      </c>
      <c r="Y1111" s="1">
        <v>63.08</v>
      </c>
      <c r="Z1111" s="1">
        <v>2.0960000000000001</v>
      </c>
      <c r="AA1111" s="1">
        <v>15.44</v>
      </c>
      <c r="AB1111" s="1">
        <v>55.15</v>
      </c>
      <c r="AC1111" s="1">
        <v>11.81</v>
      </c>
      <c r="AD1111" s="1">
        <v>9.73</v>
      </c>
      <c r="AE1111" s="1">
        <v>13.15</v>
      </c>
      <c r="AF1111" s="1">
        <v>12.71</v>
      </c>
      <c r="AG1111" s="1">
        <v>11.56</v>
      </c>
      <c r="AH1111" s="1">
        <v>13.51</v>
      </c>
      <c r="AI1111" s="1">
        <v>14.38</v>
      </c>
      <c r="AJ1111" s="1">
        <v>13.26</v>
      </c>
      <c r="AK1111" s="1">
        <v>14.86</v>
      </c>
      <c r="AL1111" s="1">
        <v>15.13</v>
      </c>
      <c r="AM1111" s="1">
        <v>13.78</v>
      </c>
      <c r="AN1111" s="1">
        <v>15.79</v>
      </c>
      <c r="AO1111" s="1">
        <v>0.28999999999999998</v>
      </c>
      <c r="AP1111" s="1">
        <v>0.06</v>
      </c>
      <c r="AQ1111" s="1">
        <v>13.2</v>
      </c>
      <c r="AR1111" s="1">
        <v>55.78</v>
      </c>
      <c r="AS1111" s="1">
        <v>0.05</v>
      </c>
      <c r="AT1111" s="1">
        <v>18.5</v>
      </c>
      <c r="AU1111" s="1">
        <v>18.059999999999999</v>
      </c>
      <c r="AV1111" s="1">
        <v>18.43</v>
      </c>
      <c r="AW1111" s="1">
        <v>21.67</v>
      </c>
      <c r="AX1111" s="1">
        <v>0</v>
      </c>
      <c r="AY1111" s="2">
        <f>+AX1111*4*4.5/1000*5263/1000/10000*1000</f>
        <v>0</v>
      </c>
      <c r="AZ1111" s="1">
        <v>386.5</v>
      </c>
      <c r="BA1111" s="1">
        <v>33395.67</v>
      </c>
      <c r="BB1111" s="1">
        <v>154.80000000000001</v>
      </c>
      <c r="BC1111" s="1">
        <v>13.37157</v>
      </c>
      <c r="BD1111" s="2">
        <f>0.6108*EXP((U1111*17.27)/(U1111+237.3))</f>
        <v>0.79990725385483974</v>
      </c>
      <c r="BE1111" s="2">
        <f>0.6108*EXP((V1111*17.27)/(V1111+237.3))</f>
        <v>3.113468082235777</v>
      </c>
      <c r="BF1111" s="2">
        <f>+(BE1111+BD1111)/2</f>
        <v>1.9566876680453085</v>
      </c>
      <c r="BG1111" s="2">
        <f>+((BD1111*X1111/100)+(BE1111*Y1111/100))/2</f>
        <v>1.0211032978506658</v>
      </c>
      <c r="BH1111" s="2">
        <f>+BF1111-BG1111</f>
        <v>0.93558437019464269</v>
      </c>
    </row>
    <row r="1112" spans="1:60" x14ac:dyDescent="0.2">
      <c r="A1112" s="5">
        <v>44209</v>
      </c>
      <c r="B1112" s="3">
        <v>0</v>
      </c>
      <c r="C1112" s="7">
        <v>13</v>
      </c>
      <c r="D1112" s="1">
        <v>11.27</v>
      </c>
      <c r="E1112" s="1">
        <v>4.9139999999999997</v>
      </c>
      <c r="F1112" s="1">
        <v>172.8561</v>
      </c>
      <c r="G1112" s="1">
        <v>37.575769999999999</v>
      </c>
      <c r="H1112" s="1">
        <v>-97.327640000000002</v>
      </c>
      <c r="I1112" s="1">
        <v>-5.6980279999999999</v>
      </c>
      <c r="J1112" s="1">
        <v>14.31429</v>
      </c>
      <c r="K1112" s="1">
        <v>287.46429999999998</v>
      </c>
      <c r="L1112" s="1">
        <v>292.23599999999999</v>
      </c>
      <c r="M1112" s="1">
        <v>383.86559999999997</v>
      </c>
      <c r="N1112" s="1">
        <v>135.28030000000001</v>
      </c>
      <c r="O1112" s="1">
        <v>-91.629620000000003</v>
      </c>
      <c r="P1112" s="2">
        <f>+G1112/F1112</f>
        <v>0.21738179908027544</v>
      </c>
      <c r="Q1112" s="1">
        <v>43.650730000000003</v>
      </c>
      <c r="R1112" s="1">
        <v>2.8809999999999998</v>
      </c>
      <c r="S1112" s="1">
        <v>29.77</v>
      </c>
      <c r="T1112" s="1">
        <v>13.51</v>
      </c>
      <c r="U1112" s="1">
        <v>1.4990000000000001</v>
      </c>
      <c r="V1112" s="1">
        <v>27.52</v>
      </c>
      <c r="W1112" s="1">
        <v>64.06</v>
      </c>
      <c r="X1112" s="1">
        <v>6.2009999999999996</v>
      </c>
      <c r="Y1112" s="1">
        <v>64.88</v>
      </c>
      <c r="Z1112" s="1">
        <v>1.95</v>
      </c>
      <c r="AA1112" s="1">
        <v>344.1</v>
      </c>
      <c r="AB1112" s="1">
        <v>64.599999999999994</v>
      </c>
      <c r="AC1112" s="1">
        <v>11.73</v>
      </c>
      <c r="AD1112" s="1">
        <v>9.42</v>
      </c>
      <c r="AE1112" s="1">
        <v>13.43</v>
      </c>
      <c r="AF1112" s="1">
        <v>12.49</v>
      </c>
      <c r="AG1112" s="1">
        <v>11.18</v>
      </c>
      <c r="AH1112" s="1">
        <v>13.28</v>
      </c>
      <c r="AI1112" s="1">
        <v>14.16</v>
      </c>
      <c r="AJ1112" s="1">
        <v>12.89</v>
      </c>
      <c r="AK1112" s="1">
        <v>14.62</v>
      </c>
      <c r="AL1112" s="1">
        <v>14.95</v>
      </c>
      <c r="AM1112" s="1">
        <v>13.45</v>
      </c>
      <c r="AN1112" s="1">
        <v>15.58</v>
      </c>
      <c r="AO1112" s="1">
        <v>0.28799999999999998</v>
      </c>
      <c r="AP1112" s="1">
        <v>0.06</v>
      </c>
      <c r="AQ1112" s="1">
        <v>13.21</v>
      </c>
      <c r="AR1112" s="1">
        <v>55.8</v>
      </c>
      <c r="AS1112" s="1">
        <v>0.05</v>
      </c>
      <c r="AT1112" s="1">
        <v>18.399999999999999</v>
      </c>
      <c r="AU1112" s="1">
        <v>17.95</v>
      </c>
      <c r="AV1112" s="1">
        <v>18.32</v>
      </c>
      <c r="AW1112" s="1">
        <v>21.53</v>
      </c>
      <c r="AX1112" s="1">
        <v>0</v>
      </c>
      <c r="AY1112" s="2">
        <f>+AX1112*4*4.5/1000*5263/1000/10000*1000</f>
        <v>0</v>
      </c>
      <c r="AZ1112" s="1">
        <v>389.2</v>
      </c>
      <c r="BA1112" s="1">
        <v>33625.269999999997</v>
      </c>
      <c r="BB1112" s="1">
        <v>156.30000000000001</v>
      </c>
      <c r="BC1112" s="1">
        <v>13.50483</v>
      </c>
      <c r="BD1112" s="2">
        <f>0.6108*EXP((U1112*17.27)/(U1112+237.3))</f>
        <v>0.68073807018208654</v>
      </c>
      <c r="BE1112" s="2">
        <f>0.6108*EXP((V1112*17.27)/(V1112+237.3))</f>
        <v>3.6755638084047644</v>
      </c>
      <c r="BF1112" s="2">
        <f>+(BE1112+BD1112)/2</f>
        <v>2.1781509392934253</v>
      </c>
      <c r="BG1112" s="2">
        <f>+((BD1112*X1112/100)+(BE1112*Y1112/100))/2</f>
        <v>1.213459183312501</v>
      </c>
      <c r="BH1112" s="2">
        <f>+BF1112-BG1112</f>
        <v>0.96469175598092427</v>
      </c>
    </row>
    <row r="1113" spans="1:60" s="7" customFormat="1" x14ac:dyDescent="0.2">
      <c r="A1113" s="5">
        <v>44210</v>
      </c>
      <c r="B1113" s="9">
        <v>0</v>
      </c>
      <c r="C1113" s="7">
        <v>14</v>
      </c>
      <c r="D1113" s="2">
        <v>11.28</v>
      </c>
      <c r="E1113" s="2">
        <v>7.8310000000000004</v>
      </c>
      <c r="F1113" s="2">
        <v>168.4768</v>
      </c>
      <c r="G1113" s="2">
        <v>35.932400000000001</v>
      </c>
      <c r="H1113" s="2">
        <v>-86.598159999999993</v>
      </c>
      <c r="I1113" s="2">
        <v>-4.1589510000000001</v>
      </c>
      <c r="J1113" s="2">
        <v>14.28182</v>
      </c>
      <c r="K1113" s="2">
        <v>287.43180000000001</v>
      </c>
      <c r="L1113" s="2">
        <v>303.30220000000003</v>
      </c>
      <c r="M1113" s="2">
        <v>385.7414</v>
      </c>
      <c r="N1113" s="2">
        <v>132.5444</v>
      </c>
      <c r="O1113" s="2">
        <v>-82.439220000000006</v>
      </c>
      <c r="P1113" s="2">
        <f>+G1113/F1113</f>
        <v>0.21327802997207926</v>
      </c>
      <c r="Q1113" s="2">
        <v>50.10519</v>
      </c>
      <c r="R1113" s="2">
        <v>1.3879999999999999</v>
      </c>
      <c r="S1113" s="2">
        <v>30.71</v>
      </c>
      <c r="T1113" s="2">
        <v>13.43</v>
      </c>
      <c r="U1113" s="2">
        <v>1.516</v>
      </c>
      <c r="V1113" s="2">
        <v>28.45</v>
      </c>
      <c r="W1113" s="2">
        <v>53.29</v>
      </c>
      <c r="X1113" s="2">
        <v>5.0199999999999996</v>
      </c>
      <c r="Y1113" s="2">
        <v>77.7</v>
      </c>
      <c r="Z1113" s="2">
        <v>1.3680000000000001</v>
      </c>
      <c r="AA1113" s="2">
        <v>66.19</v>
      </c>
      <c r="AB1113" s="2">
        <v>95.5</v>
      </c>
      <c r="AC1113" s="2">
        <v>12.03</v>
      </c>
      <c r="AD1113" s="2">
        <v>9.75</v>
      </c>
      <c r="AE1113" s="2">
        <v>13.69</v>
      </c>
      <c r="AF1113" s="2">
        <v>12.64</v>
      </c>
      <c r="AG1113" s="2">
        <v>11.36</v>
      </c>
      <c r="AH1113" s="2">
        <v>13.36</v>
      </c>
      <c r="AI1113" s="2">
        <v>14.07</v>
      </c>
      <c r="AJ1113" s="2">
        <v>12.84</v>
      </c>
      <c r="AK1113" s="2">
        <v>14.71</v>
      </c>
      <c r="AL1113" s="2">
        <v>14.83</v>
      </c>
      <c r="AM1113" s="2">
        <v>13.4</v>
      </c>
      <c r="AN1113" s="2">
        <v>15.64</v>
      </c>
      <c r="AO1113" s="2" t="s">
        <v>0</v>
      </c>
      <c r="AP1113" s="2">
        <v>5.8999999999999997E-2</v>
      </c>
      <c r="AQ1113" s="2">
        <v>13.48</v>
      </c>
      <c r="AR1113" s="2">
        <v>56.27</v>
      </c>
      <c r="AS1113" s="2">
        <v>0.05</v>
      </c>
      <c r="AT1113" s="2">
        <v>18.28</v>
      </c>
      <c r="AU1113" s="2">
        <v>17.940000000000001</v>
      </c>
      <c r="AV1113" s="2">
        <v>18.22</v>
      </c>
      <c r="AW1113" s="2">
        <v>21.42</v>
      </c>
      <c r="AX1113" s="2">
        <v>0</v>
      </c>
      <c r="AY1113" s="2">
        <f>+AX1113*4*4.5/1000*5263/1000/10000*1000</f>
        <v>0</v>
      </c>
      <c r="AZ1113" s="2">
        <v>390.8</v>
      </c>
      <c r="BA1113" s="2">
        <v>33762.57</v>
      </c>
      <c r="BB1113" s="2">
        <v>151.5</v>
      </c>
      <c r="BC1113" s="2">
        <v>13.09277</v>
      </c>
      <c r="BD1113" s="2">
        <f>0.6108*EXP((U1113*17.27)/(U1113+237.3))</f>
        <v>0.68157019488560344</v>
      </c>
      <c r="BE1113" s="2">
        <f>0.6108*EXP((V1113*17.27)/(V1113+237.3))</f>
        <v>3.8801074099351518</v>
      </c>
      <c r="BF1113" s="2">
        <f>+(BE1113+BD1113)/2</f>
        <v>2.2808388024103774</v>
      </c>
      <c r="BG1113" s="2">
        <f>+((BD1113*X1113/100)+(BE1113*Y1113/100))/2</f>
        <v>1.5245291406514352</v>
      </c>
      <c r="BH1113" s="2">
        <f>+BF1113-BG1113</f>
        <v>0.75630966175894221</v>
      </c>
    </row>
    <row r="1114" spans="1:60" x14ac:dyDescent="0.2">
      <c r="A1114" s="5">
        <v>44211</v>
      </c>
      <c r="B1114" s="3">
        <v>0</v>
      </c>
      <c r="C1114" s="7">
        <v>15</v>
      </c>
      <c r="D1114" s="1">
        <v>11.32</v>
      </c>
      <c r="E1114" s="1">
        <v>8.5299999999999994</v>
      </c>
      <c r="F1114" s="1">
        <v>168.5181</v>
      </c>
      <c r="G1114" s="1">
        <v>35.812750000000001</v>
      </c>
      <c r="H1114" s="1">
        <v>-86.19699</v>
      </c>
      <c r="I1114" s="1">
        <v>-3.7783679999999999</v>
      </c>
      <c r="J1114" s="1">
        <v>16.48039</v>
      </c>
      <c r="K1114" s="1">
        <v>289.63040000000001</v>
      </c>
      <c r="L1114" s="1">
        <v>315.63650000000001</v>
      </c>
      <c r="M1114" s="1">
        <v>398.05509999999998</v>
      </c>
      <c r="N1114" s="1">
        <v>132.70529999999999</v>
      </c>
      <c r="O1114" s="1">
        <v>-82.418620000000004</v>
      </c>
      <c r="P1114" s="2">
        <f>+G1114/F1114</f>
        <v>0.21251574756658187</v>
      </c>
      <c r="Q1114" s="1">
        <v>50.286720000000003</v>
      </c>
      <c r="R1114" s="1">
        <v>4.1029999999999998</v>
      </c>
      <c r="S1114" s="1">
        <v>31.19</v>
      </c>
      <c r="T1114" s="1">
        <v>15.79</v>
      </c>
      <c r="U1114" s="1">
        <v>4.165</v>
      </c>
      <c r="V1114" s="1">
        <v>29.98</v>
      </c>
      <c r="W1114" s="1">
        <v>60.99</v>
      </c>
      <c r="X1114" s="1">
        <v>8.7799999999999994</v>
      </c>
      <c r="Y1114" s="1">
        <v>69.069999999999993</v>
      </c>
      <c r="Z1114" s="1">
        <v>1.532</v>
      </c>
      <c r="AA1114" s="1">
        <v>0.30499999999999999</v>
      </c>
      <c r="AB1114" s="1">
        <v>80.3</v>
      </c>
      <c r="AC1114" s="1">
        <v>12.68</v>
      </c>
      <c r="AD1114" s="1">
        <v>8.73</v>
      </c>
      <c r="AE1114" s="1">
        <v>14.65</v>
      </c>
      <c r="AF1114" s="1">
        <v>13.05</v>
      </c>
      <c r="AG1114" s="1">
        <v>10.31</v>
      </c>
      <c r="AH1114" s="1">
        <v>14.29</v>
      </c>
      <c r="AI1114" s="1">
        <v>14.14</v>
      </c>
      <c r="AJ1114" s="1">
        <v>9.66</v>
      </c>
      <c r="AK1114" s="1">
        <v>14.72</v>
      </c>
      <c r="AL1114" s="1">
        <v>14.82</v>
      </c>
      <c r="AM1114" s="1">
        <v>8.67</v>
      </c>
      <c r="AN1114" s="1">
        <v>15.53</v>
      </c>
      <c r="AO1114" s="1" t="s">
        <v>0</v>
      </c>
      <c r="AP1114" s="1">
        <v>0.06</v>
      </c>
      <c r="AQ1114" s="1">
        <v>14.16</v>
      </c>
      <c r="AR1114" s="1">
        <v>57.5</v>
      </c>
      <c r="AS1114" s="1">
        <v>5.0999999999999997E-2</v>
      </c>
      <c r="AT1114" s="1">
        <v>18.350000000000001</v>
      </c>
      <c r="AU1114" s="1">
        <v>18.21</v>
      </c>
      <c r="AV1114" s="1">
        <v>18.32</v>
      </c>
      <c r="AW1114" s="1">
        <v>21.49</v>
      </c>
      <c r="AX1114" s="1">
        <v>0</v>
      </c>
      <c r="AY1114" s="2">
        <f>+AX1114*4*4.5/1000*5263/1000/10000*1000</f>
        <v>0</v>
      </c>
      <c r="AZ1114" s="1">
        <v>389.9</v>
      </c>
      <c r="BA1114" s="1">
        <v>33690.99</v>
      </c>
      <c r="BB1114" s="1">
        <v>150.19999999999999</v>
      </c>
      <c r="BC1114" s="1">
        <v>12.973509999999999</v>
      </c>
      <c r="BD1114" s="2">
        <f>0.6108*EXP((U1114*17.27)/(U1114+237.3))</f>
        <v>0.82275434844732998</v>
      </c>
      <c r="BE1114" s="2">
        <f>0.6108*EXP((V1114*17.27)/(V1114+237.3))</f>
        <v>4.2382000318750652</v>
      </c>
      <c r="BF1114" s="2">
        <f>+(BE1114+BD1114)/2</f>
        <v>2.5304771901611978</v>
      </c>
      <c r="BG1114" s="2">
        <f>+((BD1114*X1114/100)+(BE1114*Y1114/100))/2</f>
        <v>1.4997812969048914</v>
      </c>
      <c r="BH1114" s="2">
        <f>+BF1114-BG1114</f>
        <v>1.0306958932563064</v>
      </c>
    </row>
    <row r="1115" spans="1:60" x14ac:dyDescent="0.2">
      <c r="A1115" s="5">
        <v>44212</v>
      </c>
      <c r="B1115" s="3">
        <v>0</v>
      </c>
      <c r="C1115" s="7">
        <v>16</v>
      </c>
      <c r="D1115" s="1">
        <v>11.33</v>
      </c>
      <c r="E1115" s="1">
        <v>8.93</v>
      </c>
      <c r="F1115" s="1">
        <v>169.22139999999999</v>
      </c>
      <c r="G1115" s="1">
        <v>36.107129999999998</v>
      </c>
      <c r="H1115" s="1">
        <v>-87.31138</v>
      </c>
      <c r="I1115" s="1">
        <v>-4.3575720000000002</v>
      </c>
      <c r="J1115" s="1">
        <v>16.636810000000001</v>
      </c>
      <c r="K1115" s="1">
        <v>289.78680000000003</v>
      </c>
      <c r="L1115" s="1">
        <v>315.27910000000003</v>
      </c>
      <c r="M1115" s="1">
        <v>398.23289999999997</v>
      </c>
      <c r="N1115" s="1">
        <v>133.11429999999999</v>
      </c>
      <c r="O1115" s="1">
        <v>-82.953800000000001</v>
      </c>
      <c r="P1115" s="2">
        <f>+G1115/F1115</f>
        <v>0.21337212669319602</v>
      </c>
      <c r="Q1115" s="1">
        <v>50.16046</v>
      </c>
      <c r="R1115" s="1">
        <v>4.3129999999999997</v>
      </c>
      <c r="S1115" s="1">
        <v>31.84</v>
      </c>
      <c r="T1115" s="1">
        <v>15.98</v>
      </c>
      <c r="U1115" s="1">
        <v>4.3490000000000002</v>
      </c>
      <c r="V1115" s="1">
        <v>29.61</v>
      </c>
      <c r="W1115" s="1">
        <v>55.09</v>
      </c>
      <c r="X1115" s="1">
        <v>8.18</v>
      </c>
      <c r="Y1115" s="1">
        <v>70.37</v>
      </c>
      <c r="Z1115" s="1">
        <v>1.6990000000000001</v>
      </c>
      <c r="AA1115" s="1">
        <v>137.9</v>
      </c>
      <c r="AB1115" s="1">
        <v>96.1</v>
      </c>
      <c r="AC1115" s="1">
        <v>13.4</v>
      </c>
      <c r="AD1115" s="1">
        <v>11</v>
      </c>
      <c r="AE1115" s="1">
        <v>15.17</v>
      </c>
      <c r="AF1115" s="1">
        <v>13.62</v>
      </c>
      <c r="AG1115" s="1">
        <v>12.23</v>
      </c>
      <c r="AH1115" s="1">
        <v>14.45</v>
      </c>
      <c r="AI1115" s="1">
        <v>14.34</v>
      </c>
      <c r="AJ1115" s="1">
        <v>13.02</v>
      </c>
      <c r="AK1115" s="1">
        <v>15.03</v>
      </c>
      <c r="AL1115" s="1">
        <v>14.93</v>
      </c>
      <c r="AM1115" s="1">
        <v>13.4</v>
      </c>
      <c r="AN1115" s="1">
        <v>15.74</v>
      </c>
      <c r="AO1115" s="1" t="s">
        <v>0</v>
      </c>
      <c r="AP1115" s="1">
        <v>0.06</v>
      </c>
      <c r="AQ1115" s="1">
        <v>14.86</v>
      </c>
      <c r="AR1115" s="1">
        <v>58.77</v>
      </c>
      <c r="AS1115" s="1">
        <v>5.0999999999999997E-2</v>
      </c>
      <c r="AT1115" s="1">
        <v>18.39</v>
      </c>
      <c r="AU1115" s="1">
        <v>18.43</v>
      </c>
      <c r="AV1115" s="1">
        <v>18.38</v>
      </c>
      <c r="AW1115" s="1">
        <v>21.5</v>
      </c>
      <c r="AX1115" s="1">
        <v>0</v>
      </c>
      <c r="AY1115" s="2">
        <f>+AX1115*4*4.5/1000*5263/1000/10000*1000</f>
        <v>0</v>
      </c>
      <c r="AZ1115" s="1">
        <v>392.2</v>
      </c>
      <c r="BA1115" s="1">
        <v>33885.14</v>
      </c>
      <c r="BB1115" s="1">
        <v>150.9</v>
      </c>
      <c r="BC1115" s="1">
        <v>13.04074</v>
      </c>
      <c r="BD1115" s="2">
        <f>0.6108*EXP((U1115*17.27)/(U1115+237.3))</f>
        <v>0.83345593440285193</v>
      </c>
      <c r="BE1115" s="2">
        <f>0.6108*EXP((V1115*17.27)/(V1115+237.3))</f>
        <v>4.1490678250432849</v>
      </c>
      <c r="BF1115" s="2">
        <f>+(BE1115+BD1115)/2</f>
        <v>2.4912618797230683</v>
      </c>
      <c r="BG1115" s="2">
        <f>+((BD1115*X1115/100)+(BE1115*Y1115/100))/2</f>
        <v>1.4939378619585566</v>
      </c>
      <c r="BH1115" s="2">
        <f>+BF1115-BG1115</f>
        <v>0.99732401776451174</v>
      </c>
    </row>
    <row r="1116" spans="1:60" x14ac:dyDescent="0.2">
      <c r="A1116" s="5">
        <v>44213</v>
      </c>
      <c r="B1116" s="3">
        <v>0</v>
      </c>
      <c r="C1116" s="7">
        <v>17</v>
      </c>
      <c r="D1116" s="1">
        <v>11.33</v>
      </c>
      <c r="E1116" s="1">
        <v>9.2799999999999994</v>
      </c>
      <c r="F1116" s="1">
        <v>170.26650000000001</v>
      </c>
      <c r="G1116" s="1">
        <v>36.600580000000001</v>
      </c>
      <c r="H1116" s="1">
        <v>-87.898799999999994</v>
      </c>
      <c r="I1116" s="1">
        <v>-4.6034899999999999</v>
      </c>
      <c r="J1116" s="1">
        <v>17.26099</v>
      </c>
      <c r="K1116" s="1">
        <v>290.411</v>
      </c>
      <c r="L1116" s="1">
        <v>318.14580000000001</v>
      </c>
      <c r="M1116" s="1">
        <v>401.44110000000001</v>
      </c>
      <c r="N1116" s="1">
        <v>133.66589999999999</v>
      </c>
      <c r="O1116" s="1">
        <v>-83.295299999999997</v>
      </c>
      <c r="P1116" s="2">
        <f>+G1116/F1116</f>
        <v>0.21496054714227403</v>
      </c>
      <c r="Q1116" s="1">
        <v>50.37059</v>
      </c>
      <c r="R1116" s="1">
        <v>6.1740000000000004</v>
      </c>
      <c r="S1116" s="1">
        <v>34.880000000000003</v>
      </c>
      <c r="T1116" s="1">
        <v>16.54</v>
      </c>
      <c r="U1116" s="1">
        <v>6.1929999999999996</v>
      </c>
      <c r="V1116" s="1">
        <v>30.61</v>
      </c>
      <c r="W1116" s="1">
        <v>50.28</v>
      </c>
      <c r="X1116" s="1">
        <v>8.32</v>
      </c>
      <c r="Y1116" s="1">
        <v>61.81</v>
      </c>
      <c r="Z1116" s="1">
        <v>1.6539999999999999</v>
      </c>
      <c r="AA1116" s="1">
        <v>89.8</v>
      </c>
      <c r="AB1116" s="1">
        <v>82.1</v>
      </c>
      <c r="AC1116" s="1">
        <v>13.86</v>
      </c>
      <c r="AD1116" s="1">
        <v>11.58</v>
      </c>
      <c r="AE1116" s="1">
        <v>15.66</v>
      </c>
      <c r="AF1116" s="1">
        <v>14.06</v>
      </c>
      <c r="AG1116" s="1">
        <v>12.8</v>
      </c>
      <c r="AH1116" s="1">
        <v>14.85</v>
      </c>
      <c r="AI1116" s="1">
        <v>14.62</v>
      </c>
      <c r="AJ1116" s="1">
        <v>13.41</v>
      </c>
      <c r="AK1116" s="1">
        <v>15.37</v>
      </c>
      <c r="AL1116" s="1">
        <v>15.14</v>
      </c>
      <c r="AM1116" s="1">
        <v>13.72</v>
      </c>
      <c r="AN1116" s="1">
        <v>16.05</v>
      </c>
      <c r="AO1116" s="1" t="s">
        <v>0</v>
      </c>
      <c r="AP1116" s="1">
        <v>0.06</v>
      </c>
      <c r="AQ1116" s="1">
        <v>15.28</v>
      </c>
      <c r="AR1116" s="1">
        <v>59.52</v>
      </c>
      <c r="AS1116" s="1">
        <v>5.1999999999999998E-2</v>
      </c>
      <c r="AT1116" s="1">
        <v>18.329999999999998</v>
      </c>
      <c r="AU1116" s="1">
        <v>18.63</v>
      </c>
      <c r="AV1116" s="1">
        <v>18.34</v>
      </c>
      <c r="AW1116" s="1">
        <v>21.57</v>
      </c>
      <c r="AX1116" s="1">
        <v>0</v>
      </c>
      <c r="AY1116" s="2">
        <f>+AX1116*4*4.5/1000*5263/1000/10000*1000</f>
        <v>0</v>
      </c>
      <c r="AZ1116" s="1">
        <v>393.1</v>
      </c>
      <c r="BA1116" s="1">
        <v>33964.32</v>
      </c>
      <c r="BB1116" s="1">
        <v>151.69999999999999</v>
      </c>
      <c r="BC1116" s="1">
        <v>13.10763</v>
      </c>
      <c r="BD1116" s="2">
        <f>0.6108*EXP((U1116*17.27)/(U1116+237.3))</f>
        <v>0.94767790807921337</v>
      </c>
      <c r="BE1116" s="2">
        <f>0.6108*EXP((V1116*17.27)/(V1116+237.3))</f>
        <v>4.393800046114551</v>
      </c>
      <c r="BF1116" s="2">
        <f>+(BE1116+BD1116)/2</f>
        <v>2.6707389770968821</v>
      </c>
      <c r="BG1116" s="2">
        <f>+((BD1116*X1116/100)+(BE1116*Y1116/100))/2</f>
        <v>1.3973273052277975</v>
      </c>
      <c r="BH1116" s="2">
        <f>+BF1116-BG1116</f>
        <v>1.2734116718690847</v>
      </c>
    </row>
    <row r="1117" spans="1:60" x14ac:dyDescent="0.2">
      <c r="A1117" s="5">
        <v>44214</v>
      </c>
      <c r="B1117" s="3">
        <v>0</v>
      </c>
      <c r="C1117" s="7">
        <v>18</v>
      </c>
      <c r="D1117" s="1">
        <v>11.37</v>
      </c>
      <c r="E1117" s="1">
        <v>7.5430000000000001</v>
      </c>
      <c r="F1117" s="1">
        <v>172.6574</v>
      </c>
      <c r="G1117" s="1">
        <v>36.718359999999997</v>
      </c>
      <c r="H1117" s="1">
        <v>-84.718950000000007</v>
      </c>
      <c r="I1117" s="1">
        <v>-2.2768190000000001</v>
      </c>
      <c r="J1117" s="1">
        <v>16.176349999999999</v>
      </c>
      <c r="K1117" s="1">
        <v>289.3263</v>
      </c>
      <c r="L1117" s="1">
        <v>314.94529999999997</v>
      </c>
      <c r="M1117" s="1">
        <v>397.38749999999999</v>
      </c>
      <c r="N1117" s="1">
        <v>135.93899999999999</v>
      </c>
      <c r="O1117" s="1">
        <v>-82.442130000000006</v>
      </c>
      <c r="P1117" s="2">
        <f>+G1117/F1117</f>
        <v>0.21266600794405568</v>
      </c>
      <c r="Q1117" s="1">
        <v>53.49689</v>
      </c>
      <c r="R1117" s="1">
        <v>5.7859999999999996</v>
      </c>
      <c r="S1117" s="1">
        <v>30.95</v>
      </c>
      <c r="T1117" s="1">
        <v>15.54</v>
      </c>
      <c r="U1117" s="1">
        <v>6.0129999999999999</v>
      </c>
      <c r="V1117" s="1">
        <v>28.64</v>
      </c>
      <c r="W1117" s="1">
        <v>61.47</v>
      </c>
      <c r="X1117" s="1">
        <v>9.42</v>
      </c>
      <c r="Y1117" s="1">
        <v>63.11</v>
      </c>
      <c r="Z1117" s="1">
        <v>1.7350000000000001</v>
      </c>
      <c r="AA1117" s="1">
        <v>132.80000000000001</v>
      </c>
      <c r="AB1117" s="1">
        <v>84.2</v>
      </c>
      <c r="AC1117" s="1">
        <v>14.18</v>
      </c>
      <c r="AD1117" s="1">
        <v>11.86</v>
      </c>
      <c r="AE1117" s="1">
        <v>15.82</v>
      </c>
      <c r="AF1117" s="1">
        <v>14.42</v>
      </c>
      <c r="AG1117" s="1">
        <v>13.1</v>
      </c>
      <c r="AH1117" s="1">
        <v>15.16</v>
      </c>
      <c r="AI1117" s="1">
        <v>14.88</v>
      </c>
      <c r="AJ1117" s="1">
        <v>13.58</v>
      </c>
      <c r="AK1117" s="1">
        <v>15.54</v>
      </c>
      <c r="AL1117" s="1">
        <v>15.34</v>
      </c>
      <c r="AM1117" s="1">
        <v>13.84</v>
      </c>
      <c r="AN1117" s="1">
        <v>16.170000000000002</v>
      </c>
      <c r="AO1117" s="1" t="s">
        <v>0</v>
      </c>
      <c r="AP1117" s="1">
        <v>0.06</v>
      </c>
      <c r="AQ1117" s="1">
        <v>15.59</v>
      </c>
      <c r="AR1117" s="1">
        <v>60.06</v>
      </c>
      <c r="AS1117" s="1">
        <v>5.1999999999999998E-2</v>
      </c>
      <c r="AT1117" s="1">
        <v>18.28</v>
      </c>
      <c r="AU1117" s="1">
        <v>18.68</v>
      </c>
      <c r="AV1117" s="1">
        <v>18.3</v>
      </c>
      <c r="AW1117" s="1">
        <v>21.54</v>
      </c>
      <c r="AX1117" s="1">
        <v>0</v>
      </c>
      <c r="AY1117" s="2">
        <f>+AX1117*4*4.5/1000*5263/1000/10000*1000</f>
        <v>0</v>
      </c>
      <c r="AZ1117" s="1">
        <v>400</v>
      </c>
      <c r="BA1117" s="1">
        <v>34562.29</v>
      </c>
      <c r="BB1117" s="1">
        <v>154</v>
      </c>
      <c r="BC1117" s="1">
        <v>13.30312</v>
      </c>
      <c r="BD1117" s="2">
        <f>0.6108*EXP((U1117*17.27)/(U1117+237.3))</f>
        <v>0.93595134867962282</v>
      </c>
      <c r="BE1117" s="2">
        <f>0.6108*EXP((V1117*17.27)/(V1117+237.3))</f>
        <v>3.9230932208199376</v>
      </c>
      <c r="BF1117" s="2">
        <f>+(BE1117+BD1117)/2</f>
        <v>2.4295222847497802</v>
      </c>
      <c r="BG1117" s="2">
        <f>+((BD1117*X1117/100)+(BE1117*Y1117/100))/2</f>
        <v>1.2820153743525415</v>
      </c>
      <c r="BH1117" s="2">
        <f>+BF1117-BG1117</f>
        <v>1.1475069103972386</v>
      </c>
    </row>
    <row r="1118" spans="1:60" x14ac:dyDescent="0.2">
      <c r="A1118" s="5">
        <v>44215</v>
      </c>
      <c r="B1118" s="3">
        <v>0</v>
      </c>
      <c r="C1118" s="7">
        <v>19</v>
      </c>
      <c r="D1118" s="1">
        <v>11.37</v>
      </c>
      <c r="E1118" s="1">
        <v>17.440000000000001</v>
      </c>
      <c r="F1118" s="1">
        <v>144.6053</v>
      </c>
      <c r="G1118" s="1">
        <v>30.490179999999999</v>
      </c>
      <c r="H1118" s="1">
        <v>-64.932950000000005</v>
      </c>
      <c r="I1118" s="1">
        <v>-1.3826639999999999</v>
      </c>
      <c r="J1118" s="1">
        <v>17.309909999999999</v>
      </c>
      <c r="K1118" s="1">
        <v>290.4599</v>
      </c>
      <c r="L1118" s="1">
        <v>340.0215</v>
      </c>
      <c r="M1118" s="1">
        <v>403.57170000000002</v>
      </c>
      <c r="N1118" s="1">
        <v>114.1151</v>
      </c>
      <c r="O1118" s="1">
        <v>-63.550289999999997</v>
      </c>
      <c r="P1118" s="2">
        <f>+G1118/F1118</f>
        <v>0.21085105456024086</v>
      </c>
      <c r="Q1118" s="1">
        <v>50.564799999999998</v>
      </c>
      <c r="R1118" s="1">
        <v>6.99</v>
      </c>
      <c r="S1118" s="1">
        <v>27.36</v>
      </c>
      <c r="T1118" s="1">
        <v>17.04</v>
      </c>
      <c r="U1118" s="1">
        <v>7.117</v>
      </c>
      <c r="V1118" s="1">
        <v>26.36</v>
      </c>
      <c r="W1118" s="1">
        <v>62.02</v>
      </c>
      <c r="X1118" s="1">
        <v>18.399999999999999</v>
      </c>
      <c r="Y1118" s="1">
        <v>63.79</v>
      </c>
      <c r="Z1118" s="1">
        <v>4.01</v>
      </c>
      <c r="AA1118" s="1">
        <v>150.30000000000001</v>
      </c>
      <c r="AB1118" s="1">
        <v>61.63</v>
      </c>
      <c r="AC1118" s="1">
        <v>14.39</v>
      </c>
      <c r="AD1118" s="1">
        <v>12.68</v>
      </c>
      <c r="AE1118" s="1">
        <v>15.94</v>
      </c>
      <c r="AF1118" s="1">
        <v>14.63</v>
      </c>
      <c r="AG1118" s="1">
        <v>13.71</v>
      </c>
      <c r="AH1118" s="1">
        <v>15.35</v>
      </c>
      <c r="AI1118" s="1">
        <v>15.1</v>
      </c>
      <c r="AJ1118" s="1">
        <v>14.16</v>
      </c>
      <c r="AK1118" s="1">
        <v>15.44</v>
      </c>
      <c r="AL1118" s="1">
        <v>15.53</v>
      </c>
      <c r="AM1118" s="1">
        <v>14.38</v>
      </c>
      <c r="AN1118" s="1">
        <v>15.97</v>
      </c>
      <c r="AO1118" s="1" t="s">
        <v>0</v>
      </c>
      <c r="AP1118" s="1">
        <v>5.8999999999999997E-2</v>
      </c>
      <c r="AQ1118" s="1">
        <v>15.78</v>
      </c>
      <c r="AR1118" s="1">
        <v>60.42</v>
      </c>
      <c r="AS1118" s="1">
        <v>5.1999999999999998E-2</v>
      </c>
      <c r="AT1118" s="1">
        <v>18.22</v>
      </c>
      <c r="AU1118" s="1">
        <v>18.59</v>
      </c>
      <c r="AV1118" s="1">
        <v>18.25</v>
      </c>
      <c r="AW1118" s="1">
        <v>21.36</v>
      </c>
      <c r="AX1118" s="1">
        <v>0</v>
      </c>
      <c r="AY1118" s="2">
        <f>+AX1118*4*4.5/1000*5263/1000/10000*1000</f>
        <v>0</v>
      </c>
      <c r="AZ1118" s="1">
        <v>330.9</v>
      </c>
      <c r="BA1118" s="1">
        <v>28593.53</v>
      </c>
      <c r="BB1118" s="1">
        <v>125.4</v>
      </c>
      <c r="BC1118" s="1">
        <v>10.83412</v>
      </c>
      <c r="BD1118" s="2">
        <f>0.6108*EXP((U1118*17.27)/(U1118+237.3))</f>
        <v>1.0099358391390005</v>
      </c>
      <c r="BE1118" s="2">
        <f>0.6108*EXP((V1118*17.27)/(V1118+237.3))</f>
        <v>3.4336412541408845</v>
      </c>
      <c r="BF1118" s="2">
        <f>+(BE1118+BD1118)/2</f>
        <v>2.2217885466399423</v>
      </c>
      <c r="BG1118" s="2">
        <f>+((BD1118*X1118/100)+(BE1118*Y1118/100))/2</f>
        <v>1.188073975209023</v>
      </c>
      <c r="BH1118" s="2">
        <f>+BF1118-BG1118</f>
        <v>1.0337145714309193</v>
      </c>
    </row>
    <row r="1119" spans="1:60" x14ac:dyDescent="0.2">
      <c r="A1119" s="5">
        <v>44216</v>
      </c>
      <c r="B1119" s="3">
        <v>0</v>
      </c>
      <c r="C1119" s="7">
        <v>20</v>
      </c>
      <c r="D1119" s="1">
        <v>11.42</v>
      </c>
      <c r="E1119" s="1">
        <v>16.03</v>
      </c>
      <c r="F1119" s="1">
        <v>52.392409999999998</v>
      </c>
      <c r="G1119" s="1">
        <v>8.9461600000000008</v>
      </c>
      <c r="H1119" s="1">
        <v>-21.50826</v>
      </c>
      <c r="I1119" s="1">
        <v>0.75039509999999998</v>
      </c>
      <c r="J1119" s="1">
        <v>16.063479999999998</v>
      </c>
      <c r="K1119" s="1">
        <v>289.21339999999998</v>
      </c>
      <c r="L1119" s="1">
        <v>375.30040000000002</v>
      </c>
      <c r="M1119" s="1">
        <v>397.5591</v>
      </c>
      <c r="N1119" s="1">
        <v>43.446249999999999</v>
      </c>
      <c r="O1119" s="1">
        <v>-22.258649999999999</v>
      </c>
      <c r="P1119" s="2">
        <f>+G1119/F1119</f>
        <v>0.17075297738737349</v>
      </c>
      <c r="Q1119" s="1">
        <v>21.1876</v>
      </c>
      <c r="R1119" s="1">
        <v>11.54</v>
      </c>
      <c r="S1119" s="1">
        <v>19.98</v>
      </c>
      <c r="T1119" s="1">
        <v>15.87</v>
      </c>
      <c r="U1119" s="1">
        <v>11.9</v>
      </c>
      <c r="V1119" s="1">
        <v>18.96</v>
      </c>
      <c r="W1119" s="1">
        <v>99.8</v>
      </c>
      <c r="X1119" s="1">
        <v>60.89</v>
      </c>
      <c r="Y1119" s="1">
        <v>99.9</v>
      </c>
      <c r="Z1119" s="1">
        <v>2.0680000000000001</v>
      </c>
      <c r="AA1119" s="1">
        <v>124.4</v>
      </c>
      <c r="AB1119" s="1">
        <v>62.29</v>
      </c>
      <c r="AC1119" s="1">
        <v>15.71</v>
      </c>
      <c r="AD1119" s="1">
        <v>14.86</v>
      </c>
      <c r="AE1119" s="1">
        <v>16.260000000000002</v>
      </c>
      <c r="AF1119" s="1">
        <v>15.55</v>
      </c>
      <c r="AG1119" s="1">
        <v>15.11</v>
      </c>
      <c r="AH1119" s="1">
        <v>15.94</v>
      </c>
      <c r="AI1119" s="1">
        <v>15.52</v>
      </c>
      <c r="AJ1119" s="1">
        <v>14.99</v>
      </c>
      <c r="AK1119" s="1">
        <v>15.73</v>
      </c>
      <c r="AL1119" s="1">
        <v>15.85</v>
      </c>
      <c r="AM1119" s="1">
        <v>15.19</v>
      </c>
      <c r="AN1119" s="1">
        <v>16.04</v>
      </c>
      <c r="AO1119" s="1" t="s">
        <v>0</v>
      </c>
      <c r="AP1119" s="1">
        <v>0.06</v>
      </c>
      <c r="AQ1119" s="1">
        <v>16.98</v>
      </c>
      <c r="AR1119" s="1">
        <v>62.58</v>
      </c>
      <c r="AS1119" s="1">
        <v>5.2999999999999999E-2</v>
      </c>
      <c r="AT1119" s="1">
        <v>18.440000000000001</v>
      </c>
      <c r="AU1119" s="1">
        <v>19.149999999999999</v>
      </c>
      <c r="AV1119" s="1">
        <v>18.52</v>
      </c>
      <c r="AW1119" s="1">
        <v>21.57</v>
      </c>
      <c r="AX1119" s="1">
        <v>20.32</v>
      </c>
      <c r="AY1119" s="2">
        <f>+AX1119*4*4.5/1000*5263/1000/10000*1000</f>
        <v>0.192499488</v>
      </c>
      <c r="AZ1119" s="1">
        <v>128.80000000000001</v>
      </c>
      <c r="BA1119" s="1">
        <v>11128.09</v>
      </c>
      <c r="BB1119" s="1">
        <v>47.33</v>
      </c>
      <c r="BC1119" s="1">
        <v>4.0890919999999999</v>
      </c>
      <c r="BD1119" s="2">
        <f>0.6108*EXP((U1119*17.27)/(U1119+237.3))</f>
        <v>1.3933421778648425</v>
      </c>
      <c r="BE1119" s="2">
        <f>0.6108*EXP((V1119*17.27)/(V1119+237.3))</f>
        <v>2.1919157709549784</v>
      </c>
      <c r="BF1119" s="2">
        <f>+(BE1119+BD1119)/2</f>
        <v>1.7926289744099104</v>
      </c>
      <c r="BG1119" s="2">
        <f>+((BD1119*X1119/100)+(BE1119*Y1119/100))/2</f>
        <v>1.519064953642963</v>
      </c>
      <c r="BH1119" s="2">
        <f>+BF1119-BG1119</f>
        <v>0.27356402076694741</v>
      </c>
    </row>
    <row r="1120" spans="1:60" x14ac:dyDescent="0.2">
      <c r="A1120" s="5">
        <v>44217</v>
      </c>
      <c r="C1120" s="7">
        <v>21</v>
      </c>
      <c r="P1120" s="2"/>
      <c r="T1120" s="1">
        <v>17.185277777777785</v>
      </c>
      <c r="U1120" s="1">
        <v>13.48</v>
      </c>
      <c r="V1120" s="1">
        <v>20.86</v>
      </c>
      <c r="Z1120" s="2">
        <v>2.400533496649897</v>
      </c>
      <c r="AC1120" s="1"/>
      <c r="AF1120" s="1"/>
      <c r="AI1120" s="1"/>
      <c r="AL1120" s="1"/>
      <c r="AY1120" s="2">
        <f>+AX1120*4*4.5/1000*5263/1000/10000*1000</f>
        <v>0</v>
      </c>
      <c r="BD1120" s="2"/>
      <c r="BE1120" s="2"/>
      <c r="BF1120" s="2"/>
      <c r="BG1120" s="2"/>
      <c r="BH1120" s="2"/>
    </row>
    <row r="1121" spans="1:60" x14ac:dyDescent="0.2">
      <c r="A1121" s="5">
        <v>44218</v>
      </c>
      <c r="C1121" s="7">
        <v>22</v>
      </c>
      <c r="P1121" s="2"/>
      <c r="T1121" s="2">
        <v>15.452291666666667</v>
      </c>
      <c r="U1121" s="2">
        <v>9.34</v>
      </c>
      <c r="V1121" s="2">
        <v>21.85</v>
      </c>
      <c r="Z1121" s="2">
        <v>2.0376147195516885</v>
      </c>
      <c r="AC1121" s="1"/>
      <c r="AF1121" s="1"/>
      <c r="AI1121" s="1"/>
      <c r="AL1121" s="1"/>
      <c r="AY1121" s="2">
        <f>+AX1121*4*4.5/1000*5263/1000/10000*1000</f>
        <v>0</v>
      </c>
      <c r="BD1121" s="2"/>
      <c r="BE1121" s="2"/>
      <c r="BF1121" s="2"/>
      <c r="BG1121" s="2"/>
      <c r="BH1121" s="2"/>
    </row>
    <row r="1122" spans="1:60" x14ac:dyDescent="0.2">
      <c r="A1122" s="5">
        <v>44219</v>
      </c>
      <c r="C1122" s="7">
        <v>23</v>
      </c>
      <c r="P1122" s="2"/>
      <c r="T1122" s="1">
        <v>14.884305555555557</v>
      </c>
      <c r="U1122" s="1">
        <v>9.4600000000000009</v>
      </c>
      <c r="V1122" s="1">
        <v>20.18</v>
      </c>
      <c r="Z1122" s="2">
        <v>2.6529134276655162</v>
      </c>
      <c r="AC1122" s="1"/>
      <c r="AF1122" s="1"/>
      <c r="AI1122" s="1"/>
      <c r="AL1122" s="1"/>
      <c r="AY1122" s="2">
        <f>+AX1122*4*4.5/1000*5263/1000/10000*1000</f>
        <v>0</v>
      </c>
      <c r="BD1122" s="2"/>
      <c r="BE1122" s="2"/>
      <c r="BF1122" s="2"/>
      <c r="BG1122" s="2"/>
      <c r="BH1122" s="2"/>
    </row>
    <row r="1123" spans="1:60" x14ac:dyDescent="0.2">
      <c r="A1123" s="5">
        <v>44220</v>
      </c>
      <c r="C1123" s="7">
        <v>24</v>
      </c>
      <c r="P1123" s="2"/>
      <c r="T1123" s="1">
        <v>13.952569444444446</v>
      </c>
      <c r="U1123" s="1">
        <v>9.51</v>
      </c>
      <c r="V1123" s="1">
        <v>18.21</v>
      </c>
      <c r="Z1123" s="2">
        <v>2.8634936829035595</v>
      </c>
      <c r="AC1123" s="1"/>
      <c r="AF1123" s="1"/>
      <c r="AI1123" s="1"/>
      <c r="AL1123" s="1"/>
      <c r="AY1123" s="2">
        <f>+AX1123*4*4.5/1000*5263/1000/10000*1000</f>
        <v>0</v>
      </c>
      <c r="BD1123" s="2"/>
      <c r="BE1123" s="2"/>
      <c r="BF1123" s="2"/>
      <c r="BG1123" s="2"/>
      <c r="BH1123" s="2"/>
    </row>
    <row r="1124" spans="1:60" x14ac:dyDescent="0.2">
      <c r="A1124" s="5">
        <v>44221</v>
      </c>
      <c r="C1124" s="7">
        <v>25</v>
      </c>
      <c r="P1124" s="2"/>
      <c r="T1124" s="1">
        <v>12.904291666666669</v>
      </c>
      <c r="U1124" s="1">
        <v>7.82</v>
      </c>
      <c r="V1124" s="1">
        <v>17</v>
      </c>
      <c r="Z1124" s="2">
        <v>3.8229718710584448</v>
      </c>
      <c r="AC1124" s="1"/>
      <c r="AF1124" s="1"/>
      <c r="AI1124" s="1"/>
      <c r="AL1124" s="1"/>
      <c r="AY1124" s="2">
        <f>+AX1124*4*4.5/1000*5263/1000/10000*1000</f>
        <v>0</v>
      </c>
      <c r="BD1124" s="2"/>
      <c r="BE1124" s="2"/>
      <c r="BF1124" s="2"/>
      <c r="BG1124" s="2"/>
      <c r="BH1124" s="2"/>
    </row>
    <row r="1125" spans="1:60" x14ac:dyDescent="0.2">
      <c r="A1125" s="5">
        <v>44222</v>
      </c>
      <c r="C1125" s="7">
        <v>26</v>
      </c>
      <c r="P1125" s="2"/>
      <c r="T1125" s="1">
        <v>12.180590277777778</v>
      </c>
      <c r="U1125" s="1">
        <v>7.2249999999999996</v>
      </c>
      <c r="V1125" s="1">
        <v>16.760000000000002</v>
      </c>
      <c r="Z1125" s="2">
        <v>2.5982592946350955</v>
      </c>
      <c r="AC1125" s="1"/>
      <c r="AF1125" s="1"/>
      <c r="AI1125" s="1"/>
      <c r="AL1125" s="1"/>
      <c r="AY1125" s="2">
        <f>+AX1125*4*4.5/1000*5263/1000/10000*1000</f>
        <v>0</v>
      </c>
      <c r="BD1125" s="2"/>
      <c r="BE1125" s="2"/>
      <c r="BF1125" s="2"/>
      <c r="BG1125" s="2"/>
      <c r="BH1125" s="2"/>
    </row>
    <row r="1126" spans="1:60" x14ac:dyDescent="0.2">
      <c r="A1126" s="5">
        <v>44223</v>
      </c>
      <c r="C1126" s="7">
        <v>27</v>
      </c>
      <c r="P1126" s="2"/>
      <c r="T1126" s="1">
        <v>13.051805555555553</v>
      </c>
      <c r="U1126" s="1">
        <v>5.8970000000000002</v>
      </c>
      <c r="V1126" s="1">
        <v>21.14</v>
      </c>
      <c r="Z1126" s="2">
        <v>2.9240047178692565</v>
      </c>
      <c r="AC1126" s="1"/>
      <c r="AF1126" s="1"/>
      <c r="AI1126" s="1"/>
      <c r="AL1126" s="1"/>
      <c r="AY1126" s="2">
        <f>+AX1126*4*4.5/1000*5263/1000/10000*1000</f>
        <v>0</v>
      </c>
      <c r="BD1126" s="2"/>
      <c r="BE1126" s="2"/>
      <c r="BF1126" s="2"/>
      <c r="BG1126" s="2"/>
      <c r="BH1126" s="2"/>
    </row>
    <row r="1127" spans="1:60" x14ac:dyDescent="0.2">
      <c r="A1127" s="5">
        <v>44224</v>
      </c>
      <c r="C1127" s="7">
        <v>28</v>
      </c>
      <c r="P1127" s="2"/>
      <c r="T1127" s="2">
        <v>15.415972222222219</v>
      </c>
      <c r="U1127" s="2">
        <v>9.2200000000000006</v>
      </c>
      <c r="V1127" s="2">
        <v>24.74</v>
      </c>
      <c r="Z1127" s="2">
        <v>1.9046598045729559</v>
      </c>
      <c r="AC1127" s="1"/>
      <c r="AF1127" s="1"/>
      <c r="AI1127" s="1"/>
      <c r="AL1127" s="1"/>
      <c r="AY1127" s="2">
        <f>+AX1127*4*4.5/1000*5263/1000/10000*1000</f>
        <v>0</v>
      </c>
      <c r="BD1127" s="2"/>
      <c r="BE1127" s="2"/>
      <c r="BF1127" s="2"/>
      <c r="BG1127" s="2"/>
      <c r="BH1127" s="2"/>
    </row>
    <row r="1128" spans="1:60" x14ac:dyDescent="0.2">
      <c r="A1128" s="4">
        <v>44225</v>
      </c>
      <c r="B1128" s="3">
        <v>0</v>
      </c>
      <c r="C1128" s="7">
        <v>29</v>
      </c>
      <c r="D1128" s="1">
        <v>11.78</v>
      </c>
      <c r="E1128" s="1">
        <v>8.1199999999999992</v>
      </c>
      <c r="F1128" s="1">
        <v>137.37860000000001</v>
      </c>
      <c r="G1128" s="1">
        <v>29.705629999999999</v>
      </c>
      <c r="H1128" s="1">
        <v>-77.347399999999993</v>
      </c>
      <c r="I1128" s="1">
        <v>0.48123159999999998</v>
      </c>
      <c r="J1128" s="1">
        <v>15.72129</v>
      </c>
      <c r="K1128" s="1">
        <v>288.87130000000002</v>
      </c>
      <c r="L1128" s="1">
        <v>318.22120000000001</v>
      </c>
      <c r="M1128" s="1">
        <v>396.04989999999998</v>
      </c>
      <c r="N1128" s="1">
        <v>107.673</v>
      </c>
      <c r="O1128" s="1">
        <v>-77.828630000000004</v>
      </c>
      <c r="P1128" s="2">
        <f>+G1128/F1128</f>
        <v>0.21623185852818413</v>
      </c>
      <c r="Q1128" s="1">
        <v>29.844390000000001</v>
      </c>
      <c r="R1128" s="1">
        <v>8.7100000000000009</v>
      </c>
      <c r="S1128" s="1">
        <v>23.26</v>
      </c>
      <c r="T1128" s="1">
        <v>15.52</v>
      </c>
      <c r="U1128" s="1">
        <v>9.26</v>
      </c>
      <c r="V1128" s="1">
        <v>20.8</v>
      </c>
      <c r="W1128" s="1">
        <v>88.6</v>
      </c>
      <c r="X1128" s="1">
        <v>36.17</v>
      </c>
      <c r="Y1128" s="1">
        <v>89.1</v>
      </c>
      <c r="Z1128" s="1">
        <v>2.2109999999999999</v>
      </c>
      <c r="AA1128" s="1">
        <v>202.5</v>
      </c>
      <c r="AB1128" s="1">
        <v>50.94</v>
      </c>
      <c r="AC1128" s="1">
        <v>15.39</v>
      </c>
      <c r="AD1128" s="1">
        <v>14.17</v>
      </c>
      <c r="AE1128" s="1">
        <v>15.9</v>
      </c>
      <c r="AF1128" s="1">
        <v>15.2</v>
      </c>
      <c r="AG1128" s="1">
        <v>14.64</v>
      </c>
      <c r="AH1128" s="1">
        <v>15.54</v>
      </c>
      <c r="AI1128" s="1">
        <v>15.67</v>
      </c>
      <c r="AJ1128" s="1">
        <v>15.32</v>
      </c>
      <c r="AK1128" s="1">
        <v>15.84</v>
      </c>
      <c r="AL1128" s="1">
        <v>16.16</v>
      </c>
      <c r="AM1128" s="1">
        <v>15.71</v>
      </c>
      <c r="AN1128" s="1">
        <v>16.420000000000002</v>
      </c>
      <c r="AO1128" s="1" t="s">
        <v>0</v>
      </c>
      <c r="AP1128" s="1">
        <v>6.8000000000000005E-2</v>
      </c>
      <c r="AQ1128" s="1">
        <v>16.54</v>
      </c>
      <c r="AR1128" s="1">
        <v>61.77</v>
      </c>
      <c r="AS1128" s="1">
        <v>0.06</v>
      </c>
      <c r="AT1128" s="1">
        <v>18.5</v>
      </c>
      <c r="AU1128" s="1">
        <v>21.66</v>
      </c>
      <c r="AV1128" s="1">
        <v>18.57</v>
      </c>
      <c r="AW1128" s="1">
        <v>24.56</v>
      </c>
      <c r="AX1128" s="1">
        <v>0</v>
      </c>
      <c r="AY1128" s="2">
        <f>+AX1128*4*4.5/1000*5263/1000/10000*1000</f>
        <v>0</v>
      </c>
      <c r="AZ1128" s="1">
        <v>321.2</v>
      </c>
      <c r="BA1128" s="1">
        <v>12547.85</v>
      </c>
      <c r="BB1128" s="1" t="s">
        <v>0</v>
      </c>
      <c r="BC1128" s="1" t="s">
        <v>0</v>
      </c>
      <c r="BD1128" s="2">
        <f>0.6108*EXP((U1128*17.27)/(U1128+237.3))</f>
        <v>1.1683820255533355</v>
      </c>
      <c r="BE1128" s="2">
        <f>0.6108*EXP((V1128*17.27)/(V1128+237.3))</f>
        <v>2.4566163260716172</v>
      </c>
      <c r="BF1128" s="2">
        <f>+(BE1128+BD1128)/2</f>
        <v>1.8124991758124764</v>
      </c>
      <c r="BG1128" s="2">
        <f>+((BD1128*X1128/100)+(BE1128*Y1128/100))/2</f>
        <v>1.3057244625862261</v>
      </c>
      <c r="BH1128" s="2">
        <f>+BF1128-BG1128</f>
        <v>0.50677471322625034</v>
      </c>
    </row>
    <row r="1129" spans="1:60" x14ac:dyDescent="0.2">
      <c r="A1129" s="4">
        <v>44226</v>
      </c>
      <c r="B1129" s="3">
        <v>0</v>
      </c>
      <c r="C1129" s="7">
        <v>30</v>
      </c>
      <c r="D1129" s="1">
        <v>11.66</v>
      </c>
      <c r="E1129" s="1">
        <v>9.1300000000000008</v>
      </c>
      <c r="F1129" s="1">
        <v>189.19229999999999</v>
      </c>
      <c r="G1129" s="1">
        <v>38.763199999999998</v>
      </c>
      <c r="H1129" s="1">
        <v>-75.171989999999994</v>
      </c>
      <c r="I1129" s="1">
        <v>4.0418890000000003</v>
      </c>
      <c r="J1129" s="1">
        <v>14.57564</v>
      </c>
      <c r="K1129" s="1">
        <v>287.72559999999999</v>
      </c>
      <c r="L1129" s="1">
        <v>314.6823</v>
      </c>
      <c r="M1129" s="1">
        <v>393.89609999999999</v>
      </c>
      <c r="N1129" s="1">
        <v>150.42910000000001</v>
      </c>
      <c r="O1129" s="1">
        <v>-79.213880000000003</v>
      </c>
      <c r="P1129" s="2">
        <f>+G1129/F1129</f>
        <v>0.20488783105866359</v>
      </c>
      <c r="Q1129" s="1">
        <v>71.215199999999996</v>
      </c>
      <c r="R1129" s="1">
        <v>6.2850000000000001</v>
      </c>
      <c r="S1129" s="1">
        <v>25.36</v>
      </c>
      <c r="T1129" s="1">
        <v>14.06</v>
      </c>
      <c r="U1129" s="1">
        <v>6.5129999999999999</v>
      </c>
      <c r="V1129" s="1">
        <v>22.89</v>
      </c>
      <c r="W1129" s="1">
        <v>83.8</v>
      </c>
      <c r="X1129" s="1">
        <v>20.87</v>
      </c>
      <c r="Y1129" s="1">
        <v>96.7</v>
      </c>
      <c r="Z1129" s="1">
        <v>1.5680000000000001</v>
      </c>
      <c r="AA1129" s="1">
        <v>335.5</v>
      </c>
      <c r="AB1129" s="1">
        <v>64.069999999999993</v>
      </c>
      <c r="AC1129" s="1">
        <v>14.68</v>
      </c>
      <c r="AD1129" s="1">
        <v>12.82</v>
      </c>
      <c r="AE1129" s="1">
        <v>16.07</v>
      </c>
      <c r="AF1129" s="1">
        <v>15.03</v>
      </c>
      <c r="AG1129" s="1">
        <v>14.07</v>
      </c>
      <c r="AH1129" s="1">
        <v>15.66</v>
      </c>
      <c r="AI1129" s="1">
        <v>15.64</v>
      </c>
      <c r="AJ1129" s="1">
        <v>14.67</v>
      </c>
      <c r="AK1129" s="1">
        <v>16.03</v>
      </c>
      <c r="AL1129" s="1">
        <v>16.059999999999999</v>
      </c>
      <c r="AM1129" s="1">
        <v>14.91</v>
      </c>
      <c r="AN1129" s="1">
        <v>16.61</v>
      </c>
      <c r="AO1129" s="1" t="s">
        <v>0</v>
      </c>
      <c r="AP1129" s="1">
        <v>6.9000000000000006E-2</v>
      </c>
      <c r="AQ1129" s="1">
        <v>15.71</v>
      </c>
      <c r="AR1129" s="1">
        <v>60.29</v>
      </c>
      <c r="AS1129" s="1">
        <v>0.06</v>
      </c>
      <c r="AT1129" s="1">
        <v>18.38</v>
      </c>
      <c r="AU1129" s="1">
        <v>21.41</v>
      </c>
      <c r="AV1129" s="1">
        <v>18.41</v>
      </c>
      <c r="AW1129" s="1">
        <v>24.64</v>
      </c>
      <c r="AX1129" s="1">
        <v>0</v>
      </c>
      <c r="AY1129" s="2">
        <f>+AX1129*4*4.5/1000*5263/1000/10000*1000</f>
        <v>0</v>
      </c>
      <c r="AZ1129" s="1">
        <v>451.8</v>
      </c>
      <c r="BA1129" s="1">
        <v>39031.5</v>
      </c>
      <c r="BB1129" s="1" t="s">
        <v>0</v>
      </c>
      <c r="BC1129" s="1" t="s">
        <v>0</v>
      </c>
      <c r="BD1129" s="2">
        <f>0.6108*EXP((U1129*17.27)/(U1129+237.3))</f>
        <v>0.96884509259535867</v>
      </c>
      <c r="BE1129" s="2">
        <f>0.6108*EXP((V1129*17.27)/(V1129+237.3))</f>
        <v>2.7907998999573032</v>
      </c>
      <c r="BF1129" s="2">
        <f>+(BE1129+BD1129)/2</f>
        <v>1.879822496276331</v>
      </c>
      <c r="BG1129" s="2">
        <f>+((BD1129*X1129/100)+(BE1129*Y1129/100))/2</f>
        <v>1.4504507370416819</v>
      </c>
      <c r="BH1129" s="2">
        <f>+BF1129-BG1129</f>
        <v>0.4293717592346491</v>
      </c>
    </row>
    <row r="1130" spans="1:60" x14ac:dyDescent="0.2">
      <c r="A1130" s="5">
        <v>44227</v>
      </c>
      <c r="C1130" s="7">
        <v>31</v>
      </c>
      <c r="P1130" s="2"/>
      <c r="T1130" s="1">
        <v>15.897854166666669</v>
      </c>
      <c r="U1130" s="1">
        <v>7.5140000000000002</v>
      </c>
      <c r="V1130" s="1">
        <v>25.99</v>
      </c>
      <c r="Z1130" s="2">
        <v>2.3998490508928549</v>
      </c>
      <c r="AC1130" s="1"/>
      <c r="AF1130" s="1"/>
      <c r="AI1130" s="1"/>
      <c r="AL1130" s="1"/>
      <c r="AY1130" s="2">
        <f>+AX1130*4*4.5/1000*5263/1000/10000*1000</f>
        <v>0</v>
      </c>
      <c r="BD1130" s="2"/>
      <c r="BE1130" s="2"/>
      <c r="BF1130" s="2"/>
      <c r="BG1130" s="2"/>
      <c r="BH1130" s="2"/>
    </row>
    <row r="1131" spans="1:60" x14ac:dyDescent="0.2">
      <c r="A1131" s="5">
        <v>44228</v>
      </c>
      <c r="C1131" s="7">
        <v>32</v>
      </c>
      <c r="P1131" s="2"/>
      <c r="T1131" s="1">
        <v>18.570347222222225</v>
      </c>
      <c r="U1131" s="1">
        <v>12.7</v>
      </c>
      <c r="V1131" s="1">
        <v>26.53</v>
      </c>
      <c r="Z1131" s="2">
        <v>2.7819723273451333</v>
      </c>
      <c r="AC1131" s="1"/>
      <c r="AF1131" s="1"/>
      <c r="AI1131" s="1"/>
      <c r="AL1131" s="1"/>
      <c r="AY1131" s="2">
        <f>+AX1131*4*4.5/1000*5263/1000/10000*1000</f>
        <v>0</v>
      </c>
      <c r="BD1131" s="2"/>
      <c r="BE1131" s="2"/>
      <c r="BF1131" s="2"/>
      <c r="BG1131" s="2"/>
      <c r="BH1131" s="2"/>
    </row>
    <row r="1132" spans="1:60" x14ac:dyDescent="0.2">
      <c r="A1132" s="4">
        <v>44229</v>
      </c>
      <c r="B1132" s="3">
        <v>0</v>
      </c>
      <c r="C1132" s="7">
        <v>33</v>
      </c>
      <c r="D1132" s="1">
        <v>11.37</v>
      </c>
      <c r="E1132" s="1">
        <v>12.44</v>
      </c>
      <c r="F1132" s="1">
        <v>155.0583</v>
      </c>
      <c r="G1132" s="1">
        <v>32.30874</v>
      </c>
      <c r="H1132" s="1">
        <v>-81.30489</v>
      </c>
      <c r="I1132" s="1">
        <v>-2.3987289999999999</v>
      </c>
      <c r="J1132" s="1">
        <v>21.782340000000001</v>
      </c>
      <c r="K1132" s="1">
        <v>294.9323</v>
      </c>
      <c r="L1132" s="1">
        <v>348.89890000000003</v>
      </c>
      <c r="M1132" s="1">
        <v>427.80500000000001</v>
      </c>
      <c r="N1132" s="1">
        <v>122.7495</v>
      </c>
      <c r="O1132" s="1">
        <v>-78.90616</v>
      </c>
      <c r="P1132" s="2">
        <f>+G1132/F1132</f>
        <v>0.2083651117031465</v>
      </c>
      <c r="Q1132" s="1">
        <v>43.84337</v>
      </c>
      <c r="R1132" s="1">
        <v>12.99</v>
      </c>
      <c r="S1132" s="1">
        <v>30.73</v>
      </c>
      <c r="T1132" s="1">
        <v>21.22</v>
      </c>
      <c r="U1132" s="1">
        <v>13.17</v>
      </c>
      <c r="V1132" s="1">
        <v>28.39</v>
      </c>
      <c r="W1132" s="1">
        <v>71.349999999999994</v>
      </c>
      <c r="X1132" s="1">
        <v>23.8</v>
      </c>
      <c r="Y1132" s="1">
        <v>71.8</v>
      </c>
      <c r="Z1132" s="1">
        <v>1.3360000000000001</v>
      </c>
      <c r="AA1132" s="1">
        <v>213</v>
      </c>
      <c r="AB1132" s="1">
        <v>59.04</v>
      </c>
      <c r="AC1132" s="1">
        <v>16.89</v>
      </c>
      <c r="AD1132" s="1">
        <v>15.11</v>
      </c>
      <c r="AE1132" s="1">
        <v>17.690000000000001</v>
      </c>
      <c r="AF1132" s="1">
        <v>16.309999999999999</v>
      </c>
      <c r="AG1132" s="1">
        <v>15.57</v>
      </c>
      <c r="AH1132" s="1">
        <v>16.899999999999999</v>
      </c>
      <c r="AI1132" s="1">
        <v>16.399999999999999</v>
      </c>
      <c r="AJ1132" s="1">
        <v>15.9</v>
      </c>
      <c r="AK1132" s="1">
        <v>16.559999999999999</v>
      </c>
      <c r="AL1132" s="1">
        <v>16.71</v>
      </c>
      <c r="AM1132" s="1">
        <v>15.79</v>
      </c>
      <c r="AN1132" s="1">
        <v>16.96</v>
      </c>
      <c r="AO1132" s="1">
        <v>0.28999999999999998</v>
      </c>
      <c r="AP1132" s="1">
        <v>6.8000000000000005E-2</v>
      </c>
      <c r="AQ1132" s="1">
        <v>18.11</v>
      </c>
      <c r="AR1132" s="1">
        <v>64.599999999999994</v>
      </c>
      <c r="AS1132" s="1">
        <v>6.0999999999999999E-2</v>
      </c>
      <c r="AT1132" s="1">
        <v>18.53</v>
      </c>
      <c r="AU1132" s="1">
        <v>22.04</v>
      </c>
      <c r="AV1132" s="1">
        <v>18.66</v>
      </c>
      <c r="AW1132" s="1">
        <v>24.36</v>
      </c>
      <c r="AX1132" s="1">
        <v>0</v>
      </c>
      <c r="AY1132" s="2">
        <f>+AX1132*4*4.5/1000*5263/1000/10000*1000</f>
        <v>0</v>
      </c>
      <c r="AZ1132" s="1">
        <v>369.8</v>
      </c>
      <c r="BA1132" s="1">
        <v>14410.59</v>
      </c>
      <c r="BB1132" s="1" t="s">
        <v>0</v>
      </c>
      <c r="BC1132" s="1" t="s">
        <v>0</v>
      </c>
      <c r="BD1132" s="2">
        <f>0.6108*EXP((U1132*17.27)/(U1132+237.3))</f>
        <v>1.5145081165520657</v>
      </c>
      <c r="BE1132" s="2">
        <f>0.6108*EXP((V1132*17.27)/(V1132+237.3))</f>
        <v>3.8666183838858563</v>
      </c>
      <c r="BF1132" s="2">
        <f>+(BE1132+BD1132)/2</f>
        <v>2.6905632502189611</v>
      </c>
      <c r="BG1132" s="2">
        <f>+((BD1132*X1132/100)+(BE1132*Y1132/100))/2</f>
        <v>1.5683424656847182</v>
      </c>
      <c r="BH1132" s="2">
        <f>+BF1132-BG1132</f>
        <v>1.1222207845342429</v>
      </c>
    </row>
    <row r="1133" spans="1:60" x14ac:dyDescent="0.2">
      <c r="A1133" s="4">
        <v>44230</v>
      </c>
      <c r="B1133" s="3">
        <v>0</v>
      </c>
      <c r="C1133" s="7">
        <v>34</v>
      </c>
      <c r="D1133" s="1">
        <v>11.78</v>
      </c>
      <c r="E1133" s="1">
        <v>16.3</v>
      </c>
      <c r="F1133" s="1">
        <v>144.4881</v>
      </c>
      <c r="G1133" s="1">
        <v>29.10183</v>
      </c>
      <c r="H1133" s="1">
        <v>-62.669069999999998</v>
      </c>
      <c r="I1133" s="1">
        <v>-0.67650100000000002</v>
      </c>
      <c r="J1133" s="1">
        <v>23.329329999999999</v>
      </c>
      <c r="K1133" s="1">
        <v>296.47930000000002</v>
      </c>
      <c r="L1133" s="1">
        <v>376.22190000000001</v>
      </c>
      <c r="M1133" s="1">
        <v>438.21449999999999</v>
      </c>
      <c r="N1133" s="1">
        <v>115.3862</v>
      </c>
      <c r="O1133" s="1">
        <v>-61.992570000000001</v>
      </c>
      <c r="P1133" s="2">
        <f>+G1133/F1133</f>
        <v>0.20141333438532308</v>
      </c>
      <c r="Q1133" s="1">
        <v>53.393680000000003</v>
      </c>
      <c r="R1133" s="1">
        <v>16.16</v>
      </c>
      <c r="S1133" s="1">
        <v>31.4</v>
      </c>
      <c r="T1133" s="1">
        <v>22.79</v>
      </c>
      <c r="U1133" s="1">
        <v>16.329999999999998</v>
      </c>
      <c r="V1133" s="1">
        <v>29.07</v>
      </c>
      <c r="W1133" s="1">
        <v>51.61</v>
      </c>
      <c r="X1133" s="1">
        <v>18.059999999999999</v>
      </c>
      <c r="Y1133" s="1">
        <v>51.64</v>
      </c>
      <c r="Z1133" s="1">
        <v>1.599</v>
      </c>
      <c r="AA1133" s="1">
        <v>231.3</v>
      </c>
      <c r="AB1133" s="1">
        <v>54.25</v>
      </c>
      <c r="AC1133" s="1">
        <v>17.37</v>
      </c>
      <c r="AD1133" s="1">
        <v>13.89</v>
      </c>
      <c r="AE1133" s="1">
        <v>18.079999999999998</v>
      </c>
      <c r="AF1133" s="1">
        <v>16.649999999999999</v>
      </c>
      <c r="AG1133" s="1">
        <v>14.36</v>
      </c>
      <c r="AH1133" s="1">
        <v>17.260000000000002</v>
      </c>
      <c r="AI1133" s="1">
        <v>16.62</v>
      </c>
      <c r="AJ1133" s="1">
        <v>14.68</v>
      </c>
      <c r="AK1133" s="1">
        <v>16.79</v>
      </c>
      <c r="AL1133" s="1">
        <v>16.88</v>
      </c>
      <c r="AM1133" s="1">
        <v>14.02</v>
      </c>
      <c r="AN1133" s="1">
        <v>17.13</v>
      </c>
      <c r="AO1133" s="1" t="s">
        <v>0</v>
      </c>
      <c r="AP1133" s="1">
        <v>6.8000000000000005E-2</v>
      </c>
      <c r="AQ1133" s="1">
        <v>18.77</v>
      </c>
      <c r="AR1133" s="1">
        <v>65.8</v>
      </c>
      <c r="AS1133" s="1">
        <v>6.2E-2</v>
      </c>
      <c r="AT1133" s="1">
        <v>18.46</v>
      </c>
      <c r="AU1133" s="1">
        <v>22.31</v>
      </c>
      <c r="AV1133" s="1">
        <v>18.62</v>
      </c>
      <c r="AW1133" s="1">
        <v>24.39</v>
      </c>
      <c r="AX1133" s="1">
        <v>0</v>
      </c>
      <c r="AY1133" s="2">
        <f>+AX1133*4*4.5/1000*5263/1000/10000*1000</f>
        <v>0</v>
      </c>
      <c r="AZ1133" s="1">
        <v>348.8</v>
      </c>
      <c r="BA1133" s="1">
        <v>13364.22</v>
      </c>
      <c r="BB1133" s="1" t="s">
        <v>0</v>
      </c>
      <c r="BC1133" s="1" t="s">
        <v>0</v>
      </c>
      <c r="BD1133" s="2">
        <f>0.6108*EXP((U1133*17.27)/(U1133+237.3))</f>
        <v>1.8569687498404233</v>
      </c>
      <c r="BE1133" s="2">
        <f>0.6108*EXP((V1133*17.27)/(V1133+237.3))</f>
        <v>4.0219101262421608</v>
      </c>
      <c r="BF1133" s="2">
        <f>+(BE1133+BD1133)/2</f>
        <v>2.9394394380412923</v>
      </c>
      <c r="BG1133" s="2">
        <f>+((BD1133*X1133/100)+(BE1133*Y1133/100))/2</f>
        <v>1.2061414727063162</v>
      </c>
      <c r="BH1133" s="2">
        <f>+BF1133-BG1133</f>
        <v>1.733297965334976</v>
      </c>
    </row>
    <row r="1134" spans="1:60" x14ac:dyDescent="0.2">
      <c r="A1134" s="4">
        <v>44231</v>
      </c>
      <c r="B1134" s="3">
        <v>0</v>
      </c>
      <c r="C1134" s="7">
        <v>35</v>
      </c>
      <c r="D1134" s="1">
        <v>11.75</v>
      </c>
      <c r="E1134" s="1">
        <v>12.9</v>
      </c>
      <c r="F1134" s="1">
        <v>180.17959999999999</v>
      </c>
      <c r="G1134" s="1">
        <v>36.521540000000002</v>
      </c>
      <c r="H1134" s="1">
        <v>-79.852519999999998</v>
      </c>
      <c r="I1134" s="1">
        <v>-0.1191072</v>
      </c>
      <c r="J1134" s="1">
        <v>20.472159999999999</v>
      </c>
      <c r="K1134" s="1">
        <v>293.62209999999999</v>
      </c>
      <c r="L1134" s="1">
        <v>342.93189999999998</v>
      </c>
      <c r="M1134" s="1">
        <v>422.6653</v>
      </c>
      <c r="N1134" s="1">
        <v>143.65809999999999</v>
      </c>
      <c r="O1134" s="1">
        <v>-79.733419999999995</v>
      </c>
      <c r="P1134" s="2">
        <f>+G1134/F1134</f>
        <v>0.20269519967854299</v>
      </c>
      <c r="Q1134" s="1">
        <v>63.924669999999999</v>
      </c>
      <c r="R1134" s="1">
        <v>11.94</v>
      </c>
      <c r="S1134" s="1">
        <v>31.67</v>
      </c>
      <c r="T1134" s="1">
        <v>19.850000000000001</v>
      </c>
      <c r="U1134" s="1">
        <v>12.19</v>
      </c>
      <c r="V1134" s="1">
        <v>29.77</v>
      </c>
      <c r="W1134" s="1">
        <v>40.4</v>
      </c>
      <c r="X1134" s="1">
        <v>15.56</v>
      </c>
      <c r="Y1134" s="1">
        <v>74.16</v>
      </c>
      <c r="Z1134" s="1">
        <v>2.2210000000000001</v>
      </c>
      <c r="AA1134" s="1">
        <v>332.9</v>
      </c>
      <c r="AB1134" s="1">
        <v>72.260000000000005</v>
      </c>
      <c r="AC1134" s="1">
        <v>17.52</v>
      </c>
      <c r="AD1134" s="1">
        <v>15.57</v>
      </c>
      <c r="AE1134" s="1">
        <v>19.04</v>
      </c>
      <c r="AF1134" s="1">
        <v>17.18</v>
      </c>
      <c r="AG1134" s="1">
        <v>16.079999999999998</v>
      </c>
      <c r="AH1134" s="1">
        <v>18.07</v>
      </c>
      <c r="AI1134" s="1">
        <v>16.75</v>
      </c>
      <c r="AJ1134" s="1">
        <v>15.6</v>
      </c>
      <c r="AK1134" s="1">
        <v>17.2</v>
      </c>
      <c r="AL1134" s="1">
        <v>16.89</v>
      </c>
      <c r="AM1134" s="1">
        <v>15.5</v>
      </c>
      <c r="AN1134" s="1">
        <v>17.36</v>
      </c>
      <c r="AO1134" s="1">
        <v>0.28899999999999998</v>
      </c>
      <c r="AP1134" s="1">
        <v>6.7000000000000004E-2</v>
      </c>
      <c r="AQ1134" s="1">
        <v>19.03</v>
      </c>
      <c r="AR1134" s="1">
        <v>66.25</v>
      </c>
      <c r="AS1134" s="1">
        <v>6.2E-2</v>
      </c>
      <c r="AT1134" s="1">
        <v>18.39</v>
      </c>
      <c r="AU1134" s="1">
        <v>22.18</v>
      </c>
      <c r="AV1134" s="1">
        <v>18.559999999999999</v>
      </c>
      <c r="AW1134" s="1">
        <v>24.19</v>
      </c>
      <c r="AX1134" s="1">
        <v>0</v>
      </c>
      <c r="AY1134" s="2">
        <f>+AX1134*4*4.5/1000*5263/1000/10000*1000</f>
        <v>0</v>
      </c>
      <c r="AZ1134" s="1">
        <v>429.1</v>
      </c>
      <c r="BA1134" s="1">
        <v>37075.42</v>
      </c>
      <c r="BB1134" s="1" t="s">
        <v>0</v>
      </c>
      <c r="BC1134" s="1" t="s">
        <v>0</v>
      </c>
      <c r="BD1134" s="2">
        <f>0.6108*EXP((U1134*17.27)/(U1134+237.3))</f>
        <v>1.4202328822568968</v>
      </c>
      <c r="BE1134" s="2">
        <f>0.6108*EXP((V1134*17.27)/(V1134+237.3))</f>
        <v>4.1874093705920155</v>
      </c>
      <c r="BF1134" s="2">
        <f>+(BE1134+BD1134)/2</f>
        <v>2.8038211264244559</v>
      </c>
      <c r="BG1134" s="2">
        <f>+((BD1134*X1134/100)+(BE1134*Y1134/100))/2</f>
        <v>1.6631855128551059</v>
      </c>
      <c r="BH1134" s="2">
        <f>+BF1134-BG1134</f>
        <v>1.1406356135693501</v>
      </c>
    </row>
    <row r="1135" spans="1:60" x14ac:dyDescent="0.2">
      <c r="A1135" s="4">
        <v>44232</v>
      </c>
      <c r="B1135" s="3">
        <v>0</v>
      </c>
      <c r="C1135" s="7">
        <v>36</v>
      </c>
      <c r="D1135" s="1">
        <v>11.71</v>
      </c>
      <c r="E1135" s="1">
        <v>7.2869999999999999</v>
      </c>
      <c r="F1135" s="1">
        <v>205.24680000000001</v>
      </c>
      <c r="G1135" s="1">
        <v>44.255710000000001</v>
      </c>
      <c r="H1135" s="1">
        <v>-94.084819999999993</v>
      </c>
      <c r="I1135" s="1">
        <v>3.681397</v>
      </c>
      <c r="J1135" s="1">
        <v>15.84779</v>
      </c>
      <c r="K1135" s="1">
        <v>288.99779999999998</v>
      </c>
      <c r="L1135" s="1">
        <v>303.03989999999999</v>
      </c>
      <c r="M1135" s="1">
        <v>400.80610000000001</v>
      </c>
      <c r="N1135" s="1">
        <v>160.99100000000001</v>
      </c>
      <c r="O1135" s="1">
        <v>-97.766220000000004</v>
      </c>
      <c r="P1135" s="2">
        <f>+G1135/F1135</f>
        <v>0.21562192443438824</v>
      </c>
      <c r="Q1135" s="1">
        <v>63.224829999999997</v>
      </c>
      <c r="R1135" s="1">
        <v>5.194</v>
      </c>
      <c r="S1135" s="1">
        <v>27.46</v>
      </c>
      <c r="T1135" s="1">
        <v>15.34</v>
      </c>
      <c r="U1135" s="1">
        <v>5.2720000000000002</v>
      </c>
      <c r="V1135" s="1">
        <v>26.46</v>
      </c>
      <c r="W1135" s="1">
        <v>68.16</v>
      </c>
      <c r="X1135" s="1">
        <v>10.36</v>
      </c>
      <c r="Y1135" s="1">
        <v>78.66</v>
      </c>
      <c r="Z1135" s="1">
        <v>2.1859999999999999</v>
      </c>
      <c r="AA1135" s="1">
        <v>312</v>
      </c>
      <c r="AB1135" s="1">
        <v>59.32</v>
      </c>
      <c r="AC1135" s="1">
        <v>17.02</v>
      </c>
      <c r="AD1135" s="1">
        <v>15.1</v>
      </c>
      <c r="AE1135" s="1">
        <v>18.57</v>
      </c>
      <c r="AF1135" s="1">
        <v>17.27</v>
      </c>
      <c r="AG1135" s="1">
        <v>16.28</v>
      </c>
      <c r="AH1135" s="1">
        <v>18.12</v>
      </c>
      <c r="AI1135" s="1">
        <v>17.12</v>
      </c>
      <c r="AJ1135" s="1">
        <v>15.95</v>
      </c>
      <c r="AK1135" s="1">
        <v>17.55</v>
      </c>
      <c r="AL1135" s="1">
        <v>17.23</v>
      </c>
      <c r="AM1135" s="1">
        <v>15.8</v>
      </c>
      <c r="AN1135" s="1">
        <v>17.809999999999999</v>
      </c>
      <c r="AO1135" s="1">
        <v>0.28699999999999998</v>
      </c>
      <c r="AP1135" s="1">
        <v>6.7000000000000004E-2</v>
      </c>
      <c r="AQ1135" s="1">
        <v>18.350000000000001</v>
      </c>
      <c r="AR1135" s="1">
        <v>65.03</v>
      </c>
      <c r="AS1135" s="1">
        <v>6.0999999999999999E-2</v>
      </c>
      <c r="AT1135" s="1">
        <v>18.27</v>
      </c>
      <c r="AU1135" s="1">
        <v>21.79</v>
      </c>
      <c r="AV1135" s="1">
        <v>18.399999999999999</v>
      </c>
      <c r="AW1135" s="1">
        <v>24.04</v>
      </c>
      <c r="AX1135" s="1">
        <v>0</v>
      </c>
      <c r="AY1135" s="2">
        <f>+AX1135*4*4.5/1000*5263/1000/10000*1000</f>
        <v>0</v>
      </c>
      <c r="AZ1135" s="1">
        <v>470.6</v>
      </c>
      <c r="BA1135" s="1">
        <v>40660.449999999997</v>
      </c>
      <c r="BB1135" s="1" t="s">
        <v>0</v>
      </c>
      <c r="BC1135" s="1" t="s">
        <v>0</v>
      </c>
      <c r="BD1135" s="2">
        <f>0.6108*EXP((U1135*17.27)/(U1135+237.3))</f>
        <v>0.88901267450190291</v>
      </c>
      <c r="BE1135" s="2">
        <f>0.6108*EXP((V1135*17.27)/(V1135+237.3))</f>
        <v>3.453935461362112</v>
      </c>
      <c r="BF1135" s="2">
        <f>+(BE1135+BD1135)/2</f>
        <v>2.1714740679320075</v>
      </c>
      <c r="BG1135" s="2">
        <f>+((BD1135*X1135/100)+(BE1135*Y1135/100))/2</f>
        <v>1.4044836734929174</v>
      </c>
      <c r="BH1135" s="2">
        <f>+BF1135-BG1135</f>
        <v>0.76699039443909012</v>
      </c>
    </row>
    <row r="1136" spans="1:60" x14ac:dyDescent="0.2">
      <c r="A1136" s="4">
        <v>44233</v>
      </c>
      <c r="B1136" s="3">
        <v>0</v>
      </c>
      <c r="C1136" s="7">
        <v>37</v>
      </c>
      <c r="D1136" s="1">
        <v>11.62</v>
      </c>
      <c r="E1136" s="1">
        <v>8.4700000000000006</v>
      </c>
      <c r="F1136" s="1">
        <v>-4.0773830000000002</v>
      </c>
      <c r="G1136" s="1">
        <v>0.8488656</v>
      </c>
      <c r="H1136" s="1">
        <v>-2.1774089999999999</v>
      </c>
      <c r="I1136" s="1">
        <v>-1.0719749999999999</v>
      </c>
      <c r="J1136" s="1">
        <v>15.912649999999999</v>
      </c>
      <c r="K1136" s="1">
        <v>289.06259999999997</v>
      </c>
      <c r="L1136" s="1">
        <v>394.30450000000002</v>
      </c>
      <c r="M1136" s="1">
        <v>395.41</v>
      </c>
      <c r="N1136" s="1">
        <v>-4.9262490000000003</v>
      </c>
      <c r="O1136" s="1">
        <v>-1.105434</v>
      </c>
      <c r="P1136" s="2">
        <f>+G1136/F1136</f>
        <v>-0.20818883092414914</v>
      </c>
      <c r="Q1136" s="1">
        <v>-6.0316830000000001</v>
      </c>
      <c r="R1136" s="1">
        <v>9.5399999999999991</v>
      </c>
      <c r="S1136" s="1">
        <v>26.75</v>
      </c>
      <c r="T1136" s="1">
        <v>16.149999999999999</v>
      </c>
      <c r="U1136" s="1">
        <v>9.73</v>
      </c>
      <c r="V1136" s="1">
        <v>26.11</v>
      </c>
      <c r="W1136" s="1">
        <v>63.94</v>
      </c>
      <c r="X1136" s="1">
        <v>12.33</v>
      </c>
      <c r="Y1136" s="1">
        <v>65.319999999999993</v>
      </c>
      <c r="Z1136" s="1">
        <v>1.5489999999999999</v>
      </c>
      <c r="AA1136" s="1">
        <v>360</v>
      </c>
      <c r="AB1136" s="1">
        <v>3.4000000000000002E-2</v>
      </c>
      <c r="AC1136" s="1" t="s">
        <v>0</v>
      </c>
      <c r="AD1136" s="1" t="s">
        <v>0</v>
      </c>
      <c r="AE1136" s="1" t="s">
        <v>0</v>
      </c>
      <c r="AF1136" s="1" t="s">
        <v>0</v>
      </c>
      <c r="AG1136" s="1" t="s">
        <v>0</v>
      </c>
      <c r="AH1136" s="1" t="s">
        <v>0</v>
      </c>
      <c r="AI1136" s="1" t="s">
        <v>0</v>
      </c>
      <c r="AJ1136" s="1" t="s">
        <v>0</v>
      </c>
      <c r="AK1136" s="1" t="s">
        <v>0</v>
      </c>
      <c r="AL1136" s="1" t="s">
        <v>0</v>
      </c>
      <c r="AM1136" s="1" t="s">
        <v>0</v>
      </c>
      <c r="AN1136" s="1" t="s">
        <v>0</v>
      </c>
      <c r="AO1136" s="1" t="s">
        <v>0</v>
      </c>
      <c r="AP1136" s="1">
        <v>0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  <c r="AY1136" s="2">
        <f>+AX1136*4*4.5/1000*5263/1000/10000*1000</f>
        <v>0</v>
      </c>
      <c r="AZ1136" s="1">
        <v>1.2789999999999999</v>
      </c>
      <c r="BA1136" s="1">
        <v>27.887910000000002</v>
      </c>
      <c r="BB1136" s="1">
        <v>604.9</v>
      </c>
      <c r="BC1136" s="1">
        <v>13.1861</v>
      </c>
      <c r="BD1136" s="2">
        <f>0.6108*EXP((U1136*17.27)/(U1136+237.3))</f>
        <v>1.2059212783089701</v>
      </c>
      <c r="BE1136" s="2">
        <f>0.6108*EXP((V1136*17.27)/(V1136+237.3))</f>
        <v>3.3833596576149425</v>
      </c>
      <c r="BF1136" s="2">
        <f>+(BE1136+BD1136)/2</f>
        <v>2.2946404679619565</v>
      </c>
      <c r="BG1136" s="2">
        <f>+((BD1136*X1136/100)+(BE1136*Y1136/100))/2</f>
        <v>1.179350310984788</v>
      </c>
      <c r="BH1136" s="2">
        <f>+BF1136-BG1136</f>
        <v>1.1152901569771685</v>
      </c>
    </row>
    <row r="1137" spans="1:60" x14ac:dyDescent="0.2">
      <c r="A1137" s="5">
        <v>44234</v>
      </c>
      <c r="C1137" s="7">
        <v>38</v>
      </c>
      <c r="Z1137" s="2">
        <v>2.4490725450352153</v>
      </c>
      <c r="AY1137" s="2">
        <f>+AX1137*4*4.5/1000*5263/1000/10000*1000</f>
        <v>0</v>
      </c>
      <c r="BD1137" s="2"/>
      <c r="BE1137" s="2"/>
      <c r="BF1137" s="2"/>
      <c r="BG1137" s="2"/>
      <c r="BH1137" s="2"/>
    </row>
    <row r="1138" spans="1:60" x14ac:dyDescent="0.2">
      <c r="A1138" s="5">
        <v>44235</v>
      </c>
      <c r="C1138" s="7">
        <v>39</v>
      </c>
      <c r="Z1138" s="2">
        <v>2.1131778574586533</v>
      </c>
      <c r="AY1138" s="2">
        <f>+AX1138*4*4.5/1000*5263/1000/10000*1000</f>
        <v>0</v>
      </c>
      <c r="BD1138" s="2"/>
      <c r="BE1138" s="2"/>
      <c r="BF1138" s="2"/>
      <c r="BG1138" s="2"/>
      <c r="BH1138" s="2"/>
    </row>
    <row r="1139" spans="1:60" x14ac:dyDescent="0.2">
      <c r="A1139" s="5">
        <v>44236</v>
      </c>
      <c r="C1139" s="7">
        <v>40</v>
      </c>
      <c r="Z1139" s="2">
        <v>2.2517689358584336</v>
      </c>
      <c r="AY1139" s="2">
        <f>+AX1139*4*4.5/1000*5263/1000/10000*1000</f>
        <v>0</v>
      </c>
      <c r="BD1139" s="2"/>
      <c r="BE1139" s="2"/>
      <c r="BF1139" s="2"/>
      <c r="BG1139" s="2"/>
      <c r="BH1139" s="2"/>
    </row>
    <row r="1140" spans="1:60" x14ac:dyDescent="0.2">
      <c r="A1140" s="5">
        <v>44237</v>
      </c>
      <c r="C1140" s="7">
        <v>41</v>
      </c>
      <c r="Z1140" s="2">
        <v>2.9371323136997902</v>
      </c>
      <c r="AY1140" s="2">
        <f>+AX1140*4*4.5/1000*5263/1000/10000*1000</f>
        <v>0</v>
      </c>
      <c r="BD1140" s="2"/>
      <c r="BE1140" s="2"/>
      <c r="BF1140" s="2"/>
      <c r="BG1140" s="2"/>
      <c r="BH1140" s="2"/>
    </row>
    <row r="1141" spans="1:60" x14ac:dyDescent="0.2">
      <c r="A1141" s="5">
        <v>44238</v>
      </c>
      <c r="C1141" s="7">
        <v>42</v>
      </c>
      <c r="Z1141" s="2">
        <v>2.1998091490087144</v>
      </c>
      <c r="AY1141" s="2">
        <f>+AX1141*4*4.5/1000*5263/1000/10000*1000</f>
        <v>0</v>
      </c>
      <c r="BD1141" s="2"/>
      <c r="BE1141" s="2"/>
      <c r="BF1141" s="2"/>
      <c r="BG1141" s="2"/>
      <c r="BH1141" s="2"/>
    </row>
    <row r="1142" spans="1:60" x14ac:dyDescent="0.2">
      <c r="A1142" s="5">
        <v>44239</v>
      </c>
      <c r="C1142" s="7">
        <v>43</v>
      </c>
      <c r="Z1142" s="2">
        <v>3.0649341451037269</v>
      </c>
      <c r="AY1142" s="2">
        <f>+AX1142*4*4.5/1000*5263/1000/10000*1000</f>
        <v>0</v>
      </c>
      <c r="BD1142" s="2"/>
      <c r="BE1142" s="2"/>
      <c r="BF1142" s="2"/>
      <c r="BG1142" s="2"/>
      <c r="BH1142" s="2"/>
    </row>
    <row r="1143" spans="1:60" x14ac:dyDescent="0.2">
      <c r="A1143" s="4">
        <v>44240</v>
      </c>
      <c r="B1143" s="3">
        <v>0</v>
      </c>
      <c r="C1143" s="7">
        <v>44</v>
      </c>
      <c r="D1143" s="1">
        <v>11.47</v>
      </c>
      <c r="E1143" s="1">
        <v>11.87</v>
      </c>
      <c r="F1143" s="1">
        <v>246.4117</v>
      </c>
      <c r="G1143" s="1">
        <v>55.418430000000001</v>
      </c>
      <c r="H1143" s="1">
        <v>-81.955929999999995</v>
      </c>
      <c r="I1143" s="1">
        <v>9.296246</v>
      </c>
      <c r="J1143" s="1">
        <v>19.99391</v>
      </c>
      <c r="K1143" s="1">
        <v>293.14389999999997</v>
      </c>
      <c r="L1143" s="1">
        <v>337.50510000000003</v>
      </c>
      <c r="M1143" s="1">
        <v>428.75729999999999</v>
      </c>
      <c r="N1143" s="1">
        <v>190.9932</v>
      </c>
      <c r="O1143" s="1">
        <v>-91.252170000000007</v>
      </c>
      <c r="P1143" s="2">
        <f>+G1143/F1143</f>
        <v>0.22490178023202634</v>
      </c>
      <c r="Q1143" s="1">
        <v>99.741069999999993</v>
      </c>
      <c r="R1143" s="1">
        <v>12.42</v>
      </c>
      <c r="S1143" s="1">
        <v>27.27</v>
      </c>
      <c r="T1143" s="1">
        <v>18.84</v>
      </c>
      <c r="U1143" s="1">
        <v>12.66</v>
      </c>
      <c r="V1143" s="1">
        <v>23.37</v>
      </c>
      <c r="W1143" s="1">
        <v>69.92</v>
      </c>
      <c r="X1143" s="1">
        <v>27.64</v>
      </c>
      <c r="Y1143" s="1">
        <v>72.36</v>
      </c>
      <c r="Z1143" s="1">
        <v>2.8860000000000001</v>
      </c>
      <c r="AA1143" s="1">
        <v>202.2</v>
      </c>
      <c r="AB1143" s="1">
        <v>41.21</v>
      </c>
      <c r="AC1143" s="1">
        <v>18.41</v>
      </c>
      <c r="AD1143" s="1">
        <v>14.79</v>
      </c>
      <c r="AE1143" s="1">
        <v>19.48</v>
      </c>
      <c r="AF1143" s="1">
        <v>17.8</v>
      </c>
      <c r="AG1143" s="1">
        <v>15.92</v>
      </c>
      <c r="AH1143" s="1">
        <v>18.53</v>
      </c>
      <c r="AI1143" s="1">
        <v>18.23</v>
      </c>
      <c r="AJ1143" s="1">
        <v>15.7</v>
      </c>
      <c r="AK1143" s="1">
        <v>18.59</v>
      </c>
      <c r="AL1143" s="1">
        <v>18.73</v>
      </c>
      <c r="AM1143" s="1">
        <v>13.2</v>
      </c>
      <c r="AN1143" s="1">
        <v>19.170000000000002</v>
      </c>
      <c r="AO1143" s="1">
        <v>0.28100000000000003</v>
      </c>
      <c r="AP1143" s="1">
        <v>3.6999999999999998E-2</v>
      </c>
      <c r="AQ1143" s="1">
        <v>18.989999999999998</v>
      </c>
      <c r="AR1143" s="1">
        <v>66.19</v>
      </c>
      <c r="AS1143" s="1">
        <v>3.4000000000000002E-2</v>
      </c>
      <c r="AT1143" s="1">
        <v>17.84</v>
      </c>
      <c r="AU1143" s="1">
        <v>12.12</v>
      </c>
      <c r="AV1143" s="1">
        <v>18</v>
      </c>
      <c r="AW1143" s="1">
        <v>13.22</v>
      </c>
      <c r="AX1143" s="1">
        <v>0</v>
      </c>
      <c r="AY1143" s="2">
        <f>+AX1143*4*4.5/1000*5263/1000/10000*1000</f>
        <v>0</v>
      </c>
      <c r="AZ1143" s="1">
        <v>560.9</v>
      </c>
      <c r="BA1143" s="1">
        <v>24750.37</v>
      </c>
      <c r="BB1143" s="1">
        <v>258.60000000000002</v>
      </c>
      <c r="BC1143" s="1">
        <v>11.4139</v>
      </c>
      <c r="BD1143" s="2">
        <f>0.6108*EXP((U1143*17.27)/(U1143+237.3))</f>
        <v>1.4647829070911804</v>
      </c>
      <c r="BE1143" s="2">
        <f>0.6108*EXP((V1143*17.27)/(V1143+237.3))</f>
        <v>2.8729279667084078</v>
      </c>
      <c r="BF1143" s="2">
        <f>+(BE1143+BD1143)/2</f>
        <v>2.1688554368997943</v>
      </c>
      <c r="BG1143" s="2">
        <f>+((BD1143*X1143/100)+(BE1143*Y1143/100))/2</f>
        <v>1.2418583361151032</v>
      </c>
      <c r="BH1143" s="2">
        <f>+BF1143-BG1143</f>
        <v>0.92699710078469111</v>
      </c>
    </row>
    <row r="1144" spans="1:60" x14ac:dyDescent="0.2">
      <c r="A1144" s="4">
        <v>44241</v>
      </c>
      <c r="B1144" s="3">
        <v>0</v>
      </c>
      <c r="C1144" s="7">
        <v>45</v>
      </c>
      <c r="D1144" s="1">
        <v>11.41</v>
      </c>
      <c r="E1144" s="1">
        <v>8.11</v>
      </c>
      <c r="F1144" s="1">
        <v>201.19919999999999</v>
      </c>
      <c r="G1144" s="1">
        <v>46.204410000000003</v>
      </c>
      <c r="H1144" s="1">
        <v>-82.125330000000005</v>
      </c>
      <c r="I1144" s="1">
        <v>6.7683679999999997</v>
      </c>
      <c r="J1144" s="1">
        <v>15.51248</v>
      </c>
      <c r="K1144" s="1">
        <v>288.66250000000002</v>
      </c>
      <c r="L1144" s="1">
        <v>312.22320000000002</v>
      </c>
      <c r="M1144" s="1">
        <v>401.11689999999999</v>
      </c>
      <c r="N1144" s="1">
        <v>154.9948</v>
      </c>
      <c r="O1144" s="1">
        <v>-88.893690000000007</v>
      </c>
      <c r="P1144" s="2">
        <f>+G1144/F1144</f>
        <v>0.22964509799243737</v>
      </c>
      <c r="Q1144" s="1">
        <v>66.101070000000007</v>
      </c>
      <c r="R1144" s="1">
        <v>8.1999999999999993</v>
      </c>
      <c r="S1144" s="1">
        <v>24.36</v>
      </c>
      <c r="T1144" s="1">
        <v>14.97</v>
      </c>
      <c r="U1144" s="1">
        <v>8.7899999999999991</v>
      </c>
      <c r="V1144" s="1">
        <v>21.73</v>
      </c>
      <c r="W1144" s="1">
        <v>59.11</v>
      </c>
      <c r="X1144" s="1">
        <v>28.92</v>
      </c>
      <c r="Y1144" s="1">
        <v>93.2</v>
      </c>
      <c r="Z1144" s="1">
        <v>3.27</v>
      </c>
      <c r="AA1144" s="1">
        <v>234.9</v>
      </c>
      <c r="AB1144" s="1">
        <v>68.63</v>
      </c>
      <c r="AC1144" s="1">
        <v>17.91</v>
      </c>
      <c r="AD1144" s="1">
        <v>16.440000000000001</v>
      </c>
      <c r="AE1144" s="1">
        <v>19.57</v>
      </c>
      <c r="AF1144" s="1">
        <v>18.2</v>
      </c>
      <c r="AG1144" s="1">
        <v>17.38</v>
      </c>
      <c r="AH1144" s="1">
        <v>18.77</v>
      </c>
      <c r="AI1144" s="1">
        <v>18.489999999999998</v>
      </c>
      <c r="AJ1144" s="1">
        <v>17.97</v>
      </c>
      <c r="AK1144" s="1">
        <v>18.79</v>
      </c>
      <c r="AL1144" s="1">
        <v>18.899999999999999</v>
      </c>
      <c r="AM1144" s="1">
        <v>18.3</v>
      </c>
      <c r="AN1144" s="1">
        <v>19.260000000000002</v>
      </c>
      <c r="AO1144" s="1" t="s">
        <v>0</v>
      </c>
      <c r="AP1144" s="1">
        <v>3.6999999999999998E-2</v>
      </c>
      <c r="AQ1144" s="1">
        <v>19.309999999999999</v>
      </c>
      <c r="AR1144" s="1">
        <v>66.790000000000006</v>
      </c>
      <c r="AS1144" s="1">
        <v>3.4000000000000002E-2</v>
      </c>
      <c r="AT1144" s="1">
        <v>18.350000000000001</v>
      </c>
      <c r="AU1144" s="1">
        <v>12.21</v>
      </c>
      <c r="AV1144" s="1">
        <v>18.53</v>
      </c>
      <c r="AW1144" s="1">
        <v>13.25</v>
      </c>
      <c r="AX1144" s="1">
        <v>0</v>
      </c>
      <c r="AY1144" s="2">
        <f>+AX1144*4*4.5/1000*5263/1000/10000*1000</f>
        <v>0</v>
      </c>
      <c r="AZ1144" s="1">
        <v>466.6</v>
      </c>
      <c r="BA1144" s="1">
        <v>40314.78</v>
      </c>
      <c r="BB1144" s="1">
        <v>218.5</v>
      </c>
      <c r="BC1144" s="1">
        <v>18.88195</v>
      </c>
      <c r="BD1144" s="2">
        <f>0.6108*EXP((U1144*17.27)/(U1144+237.3))</f>
        <v>1.1318746029993463</v>
      </c>
      <c r="BE1144" s="2">
        <f>0.6108*EXP((V1144*17.27)/(V1144+237.3))</f>
        <v>2.600731662842283</v>
      </c>
      <c r="BF1144" s="2">
        <f>+(BE1144+BD1144)/2</f>
        <v>1.8663031329208146</v>
      </c>
      <c r="BG1144" s="2">
        <f>+((BD1144*X1144/100)+(BE1144*Y1144/100))/2</f>
        <v>1.3756100224782095</v>
      </c>
      <c r="BH1144" s="2">
        <f>+BF1144-BG1144</f>
        <v>0.49069311044260511</v>
      </c>
    </row>
    <row r="1145" spans="1:60" x14ac:dyDescent="0.2">
      <c r="A1145" s="4">
        <v>44242</v>
      </c>
      <c r="B1145" s="3">
        <v>0</v>
      </c>
      <c r="C1145" s="7">
        <v>46</v>
      </c>
      <c r="D1145" s="1">
        <v>11.54</v>
      </c>
      <c r="E1145" s="1">
        <v>7.609</v>
      </c>
      <c r="F1145" s="1">
        <v>188.83580000000001</v>
      </c>
      <c r="G1145" s="1">
        <v>45.651620000000001</v>
      </c>
      <c r="H1145" s="1">
        <v>-82.903419999999997</v>
      </c>
      <c r="I1145" s="1">
        <v>2.5722109999999998</v>
      </c>
      <c r="J1145" s="1">
        <v>13.606920000000001</v>
      </c>
      <c r="K1145" s="1">
        <v>286.75689999999997</v>
      </c>
      <c r="L1145" s="1">
        <v>302.1848</v>
      </c>
      <c r="M1145" s="1">
        <v>387.66039999999998</v>
      </c>
      <c r="N1145" s="1">
        <v>143.1842</v>
      </c>
      <c r="O1145" s="1">
        <v>-85.475629999999995</v>
      </c>
      <c r="P1145" s="2">
        <f>+G1145/F1145</f>
        <v>0.24175299387086557</v>
      </c>
      <c r="Q1145" s="1">
        <v>57.708530000000003</v>
      </c>
      <c r="R1145" s="1">
        <v>2.952</v>
      </c>
      <c r="S1145" s="1">
        <v>26.35</v>
      </c>
      <c r="T1145" s="1">
        <v>12.66</v>
      </c>
      <c r="U1145" s="1">
        <v>3.6259999999999999</v>
      </c>
      <c r="V1145" s="1">
        <v>21.84</v>
      </c>
      <c r="W1145" s="1">
        <v>54.86</v>
      </c>
      <c r="X1145" s="1">
        <v>12.33</v>
      </c>
      <c r="Y1145" s="1">
        <v>78.64</v>
      </c>
      <c r="Z1145" s="1">
        <v>1.2789999999999999</v>
      </c>
      <c r="AA1145" s="1">
        <v>121.2</v>
      </c>
      <c r="AB1145" s="1">
        <v>84.3</v>
      </c>
      <c r="AC1145" s="1">
        <v>16.8</v>
      </c>
      <c r="AD1145" s="1">
        <v>14.28</v>
      </c>
      <c r="AE1145" s="1">
        <v>18.23</v>
      </c>
      <c r="AF1145" s="1">
        <v>17.86</v>
      </c>
      <c r="AG1145" s="1">
        <v>13.69</v>
      </c>
      <c r="AH1145" s="1">
        <v>18.760000000000002</v>
      </c>
      <c r="AI1145" s="1">
        <v>18.510000000000002</v>
      </c>
      <c r="AJ1145" s="1">
        <v>14.3</v>
      </c>
      <c r="AK1145" s="1">
        <v>18.86</v>
      </c>
      <c r="AL1145" s="1">
        <v>18.95</v>
      </c>
      <c r="AM1145" s="1">
        <v>13.88</v>
      </c>
      <c r="AN1145" s="1">
        <v>19.5</v>
      </c>
      <c r="AO1145" s="1" t="s">
        <v>0</v>
      </c>
      <c r="AP1145" s="1">
        <v>3.7999999999999999E-2</v>
      </c>
      <c r="AQ1145" s="1">
        <v>19.02</v>
      </c>
      <c r="AR1145" s="1">
        <v>66.239999999999995</v>
      </c>
      <c r="AS1145" s="1">
        <v>3.5000000000000003E-2</v>
      </c>
      <c r="AT1145" s="1">
        <v>19.21</v>
      </c>
      <c r="AU1145" s="1">
        <v>12.61</v>
      </c>
      <c r="AV1145" s="1">
        <v>19.38</v>
      </c>
      <c r="AW1145" s="1">
        <v>13.76</v>
      </c>
      <c r="AX1145" s="1">
        <v>0</v>
      </c>
      <c r="AY1145" s="2">
        <f>+AX1145*4*4.5/1000*5263/1000/10000*1000</f>
        <v>0</v>
      </c>
      <c r="AZ1145" s="1">
        <v>436</v>
      </c>
      <c r="BA1145" s="1">
        <v>37670.639999999999</v>
      </c>
      <c r="BB1145" s="1">
        <v>204.2</v>
      </c>
      <c r="BC1145" s="1">
        <v>17.645990000000001</v>
      </c>
      <c r="BD1145" s="2">
        <f>0.6108*EXP((U1145*17.27)/(U1145+237.3))</f>
        <v>0.79209999445722645</v>
      </c>
      <c r="BE1145" s="2">
        <f>0.6108*EXP((V1145*17.27)/(V1145+237.3))</f>
        <v>2.6182564568266922</v>
      </c>
      <c r="BF1145" s="2">
        <f>+(BE1145+BD1145)/2</f>
        <v>1.7051782256419594</v>
      </c>
      <c r="BG1145" s="2">
        <f>+((BD1145*X1145/100)+(BE1145*Y1145/100))/2</f>
        <v>1.0783314034825433</v>
      </c>
      <c r="BH1145" s="2">
        <f>+BF1145-BG1145</f>
        <v>0.62684682215941612</v>
      </c>
    </row>
    <row r="1146" spans="1:60" x14ac:dyDescent="0.2">
      <c r="A1146" s="4">
        <v>44243</v>
      </c>
      <c r="B1146" s="3">
        <v>0</v>
      </c>
      <c r="C1146" s="7">
        <v>47</v>
      </c>
      <c r="D1146" s="1">
        <v>11.66</v>
      </c>
      <c r="E1146" s="1">
        <v>10.27</v>
      </c>
      <c r="F1146" s="1">
        <v>209.2705</v>
      </c>
      <c r="G1146" s="1">
        <v>46.410649999999997</v>
      </c>
      <c r="H1146" s="1">
        <v>-72.427989999999994</v>
      </c>
      <c r="I1146" s="1">
        <v>6.097531</v>
      </c>
      <c r="J1146" s="1">
        <v>14.728120000000001</v>
      </c>
      <c r="K1146" s="1">
        <v>287.87810000000002</v>
      </c>
      <c r="L1146" s="1">
        <v>318.1275</v>
      </c>
      <c r="M1146" s="1">
        <v>396.65309999999999</v>
      </c>
      <c r="N1146" s="1">
        <v>162.85990000000001</v>
      </c>
      <c r="O1146" s="1">
        <v>-78.525530000000003</v>
      </c>
      <c r="P1146" s="2">
        <f>+G1146/F1146</f>
        <v>0.22177349411407724</v>
      </c>
      <c r="Q1146" s="1">
        <v>84.334350000000001</v>
      </c>
      <c r="R1146" s="1">
        <v>6.0529999999999999</v>
      </c>
      <c r="S1146" s="1">
        <v>24.63</v>
      </c>
      <c r="T1146" s="1">
        <v>14.26</v>
      </c>
      <c r="U1146" s="1">
        <v>6.6589999999999998</v>
      </c>
      <c r="V1146" s="1">
        <v>22.22</v>
      </c>
      <c r="W1146" s="1">
        <v>84.3</v>
      </c>
      <c r="X1146" s="1">
        <v>38.44</v>
      </c>
      <c r="Y1146" s="1">
        <v>84.5</v>
      </c>
      <c r="Z1146" s="1">
        <v>2.92</v>
      </c>
      <c r="AA1146" s="1">
        <v>149.1</v>
      </c>
      <c r="AB1146" s="1">
        <v>68.489999999999995</v>
      </c>
      <c r="AC1146" s="1">
        <v>16.73</v>
      </c>
      <c r="AD1146" s="1">
        <v>14.87</v>
      </c>
      <c r="AE1146" s="1">
        <v>18.75</v>
      </c>
      <c r="AF1146" s="1">
        <v>17.45</v>
      </c>
      <c r="AG1146" s="1">
        <v>16.62</v>
      </c>
      <c r="AH1146" s="1">
        <v>18.07</v>
      </c>
      <c r="AI1146" s="1">
        <v>18.260000000000002</v>
      </c>
      <c r="AJ1146" s="1">
        <v>17.8</v>
      </c>
      <c r="AK1146" s="1">
        <v>18.579999999999998</v>
      </c>
      <c r="AL1146" s="1">
        <v>18.920000000000002</v>
      </c>
      <c r="AM1146" s="1">
        <v>18.48</v>
      </c>
      <c r="AN1146" s="1">
        <v>19.23</v>
      </c>
      <c r="AO1146" s="1">
        <v>0.30299999999999999</v>
      </c>
      <c r="AP1146" s="1">
        <v>3.9E-2</v>
      </c>
      <c r="AQ1146" s="1">
        <v>18.579999999999998</v>
      </c>
      <c r="AR1146" s="1">
        <v>65.44</v>
      </c>
      <c r="AS1146" s="1">
        <v>3.5999999999999997E-2</v>
      </c>
      <c r="AT1146" s="1">
        <v>19.55</v>
      </c>
      <c r="AU1146" s="1">
        <v>12.84</v>
      </c>
      <c r="AV1146" s="1">
        <v>19.71</v>
      </c>
      <c r="AW1146" s="1">
        <v>14.1</v>
      </c>
      <c r="AX1146" s="1">
        <v>0</v>
      </c>
      <c r="AY1146" s="2">
        <f>+AX1146*4*4.5/1000*5263/1000/10000*1000</f>
        <v>0</v>
      </c>
      <c r="AZ1146" s="1">
        <v>475.1</v>
      </c>
      <c r="BA1146" s="1">
        <v>41052</v>
      </c>
      <c r="BB1146" s="1">
        <v>225.6</v>
      </c>
      <c r="BC1146" s="1">
        <v>19.4955</v>
      </c>
      <c r="BD1146" s="2">
        <f>0.6108*EXP((U1146*17.27)/(U1146+237.3))</f>
        <v>0.97864021258221123</v>
      </c>
      <c r="BE1146" s="2">
        <f>0.6108*EXP((V1146*17.27)/(V1146+237.3))</f>
        <v>2.6795929001600984</v>
      </c>
      <c r="BF1146" s="2">
        <f>+(BE1146+BD1146)/2</f>
        <v>1.8291165563711549</v>
      </c>
      <c r="BG1146" s="2">
        <f>+((BD1146*X1146/100)+(BE1146*Y1146/100))/2</f>
        <v>1.3202226491759428</v>
      </c>
      <c r="BH1146" s="2">
        <f>+BF1146-BG1146</f>
        <v>0.5088939071952121</v>
      </c>
    </row>
    <row r="1147" spans="1:60" x14ac:dyDescent="0.2">
      <c r="A1147" s="4">
        <v>44244</v>
      </c>
      <c r="B1147" s="3">
        <v>0</v>
      </c>
      <c r="C1147" s="7">
        <v>48</v>
      </c>
      <c r="D1147" s="1">
        <v>11.74</v>
      </c>
      <c r="E1147" s="1">
        <v>8.23</v>
      </c>
      <c r="F1147" s="1">
        <v>204.29589999999999</v>
      </c>
      <c r="G1147" s="1">
        <v>45.370649999999998</v>
      </c>
      <c r="H1147" s="1">
        <v>-75.111660000000001</v>
      </c>
      <c r="I1147" s="1">
        <v>5.8544660000000004</v>
      </c>
      <c r="J1147" s="1">
        <v>15.536809999999999</v>
      </c>
      <c r="K1147" s="1">
        <v>288.68680000000001</v>
      </c>
      <c r="L1147" s="1">
        <v>319.93579999999997</v>
      </c>
      <c r="M1147" s="1">
        <v>400.90190000000001</v>
      </c>
      <c r="N1147" s="1">
        <v>158.92529999999999</v>
      </c>
      <c r="O1147" s="1">
        <v>-80.966130000000007</v>
      </c>
      <c r="P1147" s="2">
        <f>+G1147/F1147</f>
        <v>0.22208301781876191</v>
      </c>
      <c r="Q1147" s="1">
        <v>77.959140000000005</v>
      </c>
      <c r="R1147" s="1">
        <v>7.9269999999999996</v>
      </c>
      <c r="S1147" s="1">
        <v>27.37</v>
      </c>
      <c r="T1147" s="1">
        <v>14.77</v>
      </c>
      <c r="U1147" s="1">
        <v>8.3699999999999992</v>
      </c>
      <c r="V1147" s="1">
        <v>22.91</v>
      </c>
      <c r="W1147" s="1">
        <v>90.2</v>
      </c>
      <c r="X1147" s="1">
        <v>37.82</v>
      </c>
      <c r="Y1147" s="1">
        <v>93.3</v>
      </c>
      <c r="Z1147" s="1">
        <v>2.2709999999999999</v>
      </c>
      <c r="AA1147" s="1">
        <v>143.1</v>
      </c>
      <c r="AB1147" s="1">
        <v>69.27</v>
      </c>
      <c r="AC1147" s="1">
        <v>17.39</v>
      </c>
      <c r="AD1147" s="1">
        <v>15.6</v>
      </c>
      <c r="AE1147" s="1">
        <v>19.5</v>
      </c>
      <c r="AF1147" s="1">
        <v>17.7</v>
      </c>
      <c r="AG1147" s="1">
        <v>16.760000000000002</v>
      </c>
      <c r="AH1147" s="1">
        <v>18.45</v>
      </c>
      <c r="AI1147" s="1">
        <v>18.2</v>
      </c>
      <c r="AJ1147" s="1">
        <v>17.59</v>
      </c>
      <c r="AK1147" s="1">
        <v>18.52</v>
      </c>
      <c r="AL1147" s="1">
        <v>18.829999999999998</v>
      </c>
      <c r="AM1147" s="1">
        <v>18.149999999999999</v>
      </c>
      <c r="AN1147" s="1">
        <v>19.260000000000002</v>
      </c>
      <c r="AO1147" s="1" t="s">
        <v>0</v>
      </c>
      <c r="AP1147" s="1">
        <v>3.7999999999999999E-2</v>
      </c>
      <c r="AQ1147" s="1">
        <v>18.86</v>
      </c>
      <c r="AR1147" s="1">
        <v>65.94</v>
      </c>
      <c r="AS1147" s="1">
        <v>3.5000000000000003E-2</v>
      </c>
      <c r="AT1147" s="1">
        <v>19.22</v>
      </c>
      <c r="AU1147" s="1">
        <v>12.54</v>
      </c>
      <c r="AV1147" s="1">
        <v>19.39</v>
      </c>
      <c r="AW1147" s="1">
        <v>13.71</v>
      </c>
      <c r="AX1147" s="1">
        <v>0.50800000000000001</v>
      </c>
      <c r="AY1147" s="2">
        <f>+AX1147*4*4.5/1000*5263/1000/10000*1000</f>
        <v>4.8124871999999999E-3</v>
      </c>
      <c r="AZ1147" s="1">
        <v>467.5</v>
      </c>
      <c r="BA1147" s="1">
        <v>40387.96</v>
      </c>
      <c r="BB1147" s="1">
        <v>218.8</v>
      </c>
      <c r="BC1147" s="1">
        <v>18.901199999999999</v>
      </c>
      <c r="BD1147" s="2">
        <f>0.6108*EXP((U1147*17.27)/(U1147+237.3))</f>
        <v>1.1001041072008479</v>
      </c>
      <c r="BE1147" s="2">
        <f>0.6108*EXP((V1147*17.27)/(V1147+237.3))</f>
        <v>2.7941805257005257</v>
      </c>
      <c r="BF1147" s="2">
        <f>+(BE1147+BD1147)/2</f>
        <v>1.9471423164506869</v>
      </c>
      <c r="BG1147" s="2">
        <f>+((BD1147*X1147/100)+(BE1147*Y1147/100))/2</f>
        <v>1.5115149019109757</v>
      </c>
      <c r="BH1147" s="2">
        <f>+BF1147-BG1147</f>
        <v>0.43562741453971121</v>
      </c>
    </row>
    <row r="1148" spans="1:60" x14ac:dyDescent="0.2">
      <c r="A1148" s="4">
        <v>44245</v>
      </c>
      <c r="B1148" s="3">
        <v>0</v>
      </c>
      <c r="C1148" s="7">
        <v>49</v>
      </c>
      <c r="D1148" s="1">
        <v>11.74</v>
      </c>
      <c r="E1148" s="1">
        <v>9.73</v>
      </c>
      <c r="F1148" s="1">
        <v>-4.9584440000000001</v>
      </c>
      <c r="G1148" s="1">
        <v>2.3916599999999999</v>
      </c>
      <c r="H1148" s="1">
        <v>-95.190529999999995</v>
      </c>
      <c r="I1148" s="1">
        <v>-13.21852</v>
      </c>
      <c r="J1148" s="1">
        <v>13.300940000000001</v>
      </c>
      <c r="K1148" s="1">
        <v>286.45089999999999</v>
      </c>
      <c r="L1148" s="1">
        <v>286.66829999999999</v>
      </c>
      <c r="M1148" s="1">
        <v>368.64030000000002</v>
      </c>
      <c r="N1148" s="1">
        <v>-7.350104</v>
      </c>
      <c r="O1148" s="1">
        <v>-81.972009999999997</v>
      </c>
      <c r="P1148" s="2">
        <f>+G1148/F1148</f>
        <v>-0.48234083111556769</v>
      </c>
      <c r="Q1148" s="1">
        <v>-89.322109999999995</v>
      </c>
      <c r="R1148" s="1">
        <v>10.37</v>
      </c>
      <c r="S1148" s="1">
        <v>17.920000000000002</v>
      </c>
      <c r="T1148" s="1">
        <v>13.86</v>
      </c>
      <c r="U1148" s="1">
        <v>10.84</v>
      </c>
      <c r="V1148" s="1">
        <v>19.03</v>
      </c>
      <c r="W1148" s="1">
        <v>34.799999999999997</v>
      </c>
      <c r="X1148" s="1">
        <v>13.45</v>
      </c>
      <c r="Y1148" s="1">
        <v>38.700000000000003</v>
      </c>
      <c r="Z1148" s="1">
        <v>2.665</v>
      </c>
      <c r="AA1148" s="1">
        <v>275.60000000000002</v>
      </c>
      <c r="AB1148" s="1">
        <v>16.8</v>
      </c>
      <c r="AC1148" s="1">
        <v>18.64</v>
      </c>
      <c r="AD1148" s="1">
        <v>17.84</v>
      </c>
      <c r="AE1148" s="1">
        <v>19.48</v>
      </c>
      <c r="AF1148" s="1">
        <v>18.14</v>
      </c>
      <c r="AG1148" s="1">
        <v>18.02</v>
      </c>
      <c r="AH1148" s="1">
        <v>18.29</v>
      </c>
      <c r="AI1148" s="1">
        <v>18.43</v>
      </c>
      <c r="AJ1148" s="1">
        <v>18.28</v>
      </c>
      <c r="AK1148" s="1">
        <v>18.87</v>
      </c>
      <c r="AL1148" s="1">
        <v>19.11</v>
      </c>
      <c r="AM1148" s="1">
        <v>18.95</v>
      </c>
      <c r="AN1148" s="1">
        <v>19.600000000000001</v>
      </c>
      <c r="AO1148" s="1">
        <v>0.28299999999999997</v>
      </c>
      <c r="AP1148" s="1">
        <v>3.5999999999999997E-2</v>
      </c>
      <c r="AQ1148" s="1">
        <v>19.010000000000002</v>
      </c>
      <c r="AR1148" s="1">
        <v>66.25</v>
      </c>
      <c r="AS1148" s="1">
        <v>3.3000000000000002E-2</v>
      </c>
      <c r="AT1148" s="1">
        <v>17.93</v>
      </c>
      <c r="AU1148" s="1">
        <v>11.79</v>
      </c>
      <c r="AV1148" s="1">
        <v>18.09</v>
      </c>
      <c r="AW1148" s="1">
        <v>12.86</v>
      </c>
      <c r="AX1148" s="1">
        <v>0</v>
      </c>
      <c r="AY1148" s="2">
        <f>+AX1148*4*4.5/1000*5263/1000/10000*1000</f>
        <v>0</v>
      </c>
      <c r="AZ1148" s="1">
        <v>0.02</v>
      </c>
      <c r="BA1148" s="1">
        <v>0.3979239</v>
      </c>
      <c r="BB1148" s="1">
        <v>0</v>
      </c>
      <c r="BC1148" s="1">
        <v>0</v>
      </c>
      <c r="BD1148" s="2">
        <f>0.6108*EXP((U1148*17.27)/(U1148+237.3))</f>
        <v>1.298817882607785</v>
      </c>
      <c r="BE1148" s="2">
        <f>0.6108*EXP((V1148*17.27)/(V1148+237.3))</f>
        <v>2.2015093442716647</v>
      </c>
      <c r="BF1148" s="2">
        <f>+(BE1148+BD1148)/2</f>
        <v>1.7501636134397249</v>
      </c>
      <c r="BG1148" s="2">
        <f>+((BD1148*X1148/100)+(BE1148*Y1148/100))/2</f>
        <v>0.5133375607219407</v>
      </c>
      <c r="BH1148" s="2">
        <f>+BF1148-BG1148</f>
        <v>1.2368260527177841</v>
      </c>
    </row>
    <row r="1149" spans="1:60" x14ac:dyDescent="0.2">
      <c r="A1149" s="4">
        <v>44246</v>
      </c>
      <c r="B1149" s="3">
        <v>0</v>
      </c>
      <c r="C1149" s="7">
        <v>50</v>
      </c>
      <c r="D1149" s="1">
        <v>11.84</v>
      </c>
      <c r="E1149" s="1">
        <v>10.46</v>
      </c>
      <c r="F1149" s="1">
        <v>345.32420000000002</v>
      </c>
      <c r="G1149" s="1">
        <v>75.650350000000003</v>
      </c>
      <c r="H1149" s="1">
        <v>-110.11669999999999</v>
      </c>
      <c r="I1149" s="1">
        <v>10.689830000000001</v>
      </c>
      <c r="J1149" s="1">
        <v>21.614100000000001</v>
      </c>
      <c r="K1149" s="1">
        <v>294.76409999999998</v>
      </c>
      <c r="L1149" s="1">
        <v>319.27069999999998</v>
      </c>
      <c r="M1149" s="1">
        <v>440.0772</v>
      </c>
      <c r="N1149" s="1">
        <v>269.67380000000003</v>
      </c>
      <c r="O1149" s="1">
        <v>-120.8065</v>
      </c>
      <c r="P1149" s="2">
        <f>+G1149/F1149</f>
        <v>0.21907051402710845</v>
      </c>
      <c r="Q1149" s="1">
        <v>148.8673</v>
      </c>
      <c r="R1149" s="1">
        <v>6.4260000000000002</v>
      </c>
      <c r="S1149" s="1">
        <v>31.43</v>
      </c>
      <c r="T1149" s="1">
        <v>19.75</v>
      </c>
      <c r="U1149" s="1">
        <v>6.9930000000000003</v>
      </c>
      <c r="V1149" s="1">
        <v>27.4</v>
      </c>
      <c r="W1149" s="1">
        <v>51.06</v>
      </c>
      <c r="X1149" s="1">
        <v>6.1360000000000001</v>
      </c>
      <c r="Y1149" s="1">
        <v>52.64</v>
      </c>
      <c r="Z1149" s="1">
        <v>2.0219999999999998</v>
      </c>
      <c r="AA1149" s="1">
        <v>287.89999999999998</v>
      </c>
      <c r="AB1149" s="1">
        <v>48.19</v>
      </c>
      <c r="AC1149" s="1">
        <v>17.579999999999998</v>
      </c>
      <c r="AD1149" s="1">
        <v>13.41</v>
      </c>
      <c r="AE1149" s="1">
        <v>20.04</v>
      </c>
      <c r="AF1149" s="1">
        <v>17.420000000000002</v>
      </c>
      <c r="AG1149" s="1">
        <v>14.27</v>
      </c>
      <c r="AH1149" s="1">
        <v>18.600000000000001</v>
      </c>
      <c r="AI1149" s="1">
        <v>17.93</v>
      </c>
      <c r="AJ1149" s="1">
        <v>14.4</v>
      </c>
      <c r="AK1149" s="1">
        <v>18.600000000000001</v>
      </c>
      <c r="AL1149" s="1">
        <v>18.350000000000001</v>
      </c>
      <c r="AM1149" s="1">
        <v>11.3</v>
      </c>
      <c r="AN1149" s="1">
        <v>19.34</v>
      </c>
      <c r="AO1149" s="1" t="s">
        <v>0</v>
      </c>
      <c r="AP1149" s="1">
        <v>3.5000000000000003E-2</v>
      </c>
      <c r="AQ1149" s="1">
        <v>18.850000000000001</v>
      </c>
      <c r="AR1149" s="1">
        <v>65.92</v>
      </c>
      <c r="AS1149" s="1">
        <v>3.2000000000000001E-2</v>
      </c>
      <c r="AT1149" s="1">
        <v>17.510000000000002</v>
      </c>
      <c r="AU1149" s="1">
        <v>11.5</v>
      </c>
      <c r="AV1149" s="1">
        <v>17.670000000000002</v>
      </c>
      <c r="AW1149" s="1">
        <v>12.58</v>
      </c>
      <c r="AX1149" s="1">
        <v>0</v>
      </c>
      <c r="AY1149" s="2">
        <f>+AX1149*4*4.5/1000*5263/1000/10000*1000</f>
        <v>0</v>
      </c>
      <c r="AZ1149" s="1">
        <v>767.5</v>
      </c>
      <c r="BA1149" s="1">
        <v>44947.14</v>
      </c>
      <c r="BB1149" s="1">
        <v>370.4</v>
      </c>
      <c r="BC1149" s="1">
        <v>21.692440000000001</v>
      </c>
      <c r="BD1149" s="2">
        <f>0.6108*EXP((U1149*17.27)/(U1149+237.3))</f>
        <v>1.001376971080099</v>
      </c>
      <c r="BE1149" s="2">
        <f>0.6108*EXP((V1149*17.27)/(V1149+237.3))</f>
        <v>3.6498676599831983</v>
      </c>
      <c r="BF1149" s="2">
        <f>+(BE1149+BD1149)/2</f>
        <v>2.3256223155316489</v>
      </c>
      <c r="BG1149" s="2">
        <f>+((BD1149*X1149/100)+(BE1149*Y1149/100))/2</f>
        <v>0.99136741358031522</v>
      </c>
      <c r="BH1149" s="2">
        <f>+BF1149-BG1149</f>
        <v>1.3342549019513337</v>
      </c>
    </row>
    <row r="1150" spans="1:60" x14ac:dyDescent="0.2">
      <c r="A1150" s="4">
        <v>44247</v>
      </c>
      <c r="B1150" s="3">
        <v>0</v>
      </c>
      <c r="C1150" s="7">
        <v>51</v>
      </c>
      <c r="D1150" s="1">
        <v>11.76</v>
      </c>
      <c r="E1150" s="1">
        <v>9.49</v>
      </c>
      <c r="F1150" s="1">
        <v>235.29230000000001</v>
      </c>
      <c r="G1150" s="1">
        <v>52.924880000000002</v>
      </c>
      <c r="H1150" s="1">
        <v>-89.1511</v>
      </c>
      <c r="I1150" s="1">
        <v>5.6274009999999999</v>
      </c>
      <c r="J1150" s="1">
        <v>16.756260000000001</v>
      </c>
      <c r="K1150" s="1">
        <v>289.90629999999999</v>
      </c>
      <c r="L1150" s="1">
        <v>313.83600000000001</v>
      </c>
      <c r="M1150" s="1">
        <v>408.61450000000002</v>
      </c>
      <c r="N1150" s="1">
        <v>182.3674</v>
      </c>
      <c r="O1150" s="1">
        <v>-94.778499999999994</v>
      </c>
      <c r="P1150" s="2">
        <f>+G1150/F1150</f>
        <v>0.22493247760338947</v>
      </c>
      <c r="Q1150" s="1">
        <v>87.588899999999995</v>
      </c>
      <c r="R1150" s="1">
        <v>4.7160000000000002</v>
      </c>
      <c r="S1150" s="1">
        <v>30.81</v>
      </c>
      <c r="T1150" s="1">
        <v>15.96</v>
      </c>
      <c r="U1150" s="1">
        <v>5.3170000000000002</v>
      </c>
      <c r="V1150" s="1">
        <v>27.84</v>
      </c>
      <c r="W1150" s="1">
        <v>53.84</v>
      </c>
      <c r="X1150" s="1">
        <v>12.05</v>
      </c>
      <c r="Y1150" s="1">
        <v>72.44</v>
      </c>
      <c r="Z1150" s="1">
        <v>1.9319999999999999</v>
      </c>
      <c r="AA1150" s="1">
        <v>130</v>
      </c>
      <c r="AB1150" s="1">
        <v>77.59</v>
      </c>
      <c r="AC1150" s="1">
        <v>18.11</v>
      </c>
      <c r="AD1150" s="1">
        <v>15.9</v>
      </c>
      <c r="AE1150" s="1">
        <v>20.7</v>
      </c>
      <c r="AF1150" s="1">
        <v>18.170000000000002</v>
      </c>
      <c r="AG1150" s="1">
        <v>17.079999999999998</v>
      </c>
      <c r="AH1150" s="1">
        <v>19.04</v>
      </c>
      <c r="AI1150" s="1">
        <v>18.41</v>
      </c>
      <c r="AJ1150" s="1">
        <v>17.8</v>
      </c>
      <c r="AK1150" s="1">
        <v>18.88</v>
      </c>
      <c r="AL1150" s="1">
        <v>18.850000000000001</v>
      </c>
      <c r="AM1150" s="1">
        <v>18.21</v>
      </c>
      <c r="AN1150" s="1">
        <v>19.440000000000001</v>
      </c>
      <c r="AO1150" s="1" t="s">
        <v>0</v>
      </c>
      <c r="AP1150" s="1">
        <v>3.4000000000000002E-2</v>
      </c>
      <c r="AQ1150" s="1">
        <v>19.329999999999998</v>
      </c>
      <c r="AR1150" s="1">
        <v>66.83</v>
      </c>
      <c r="AS1150" s="1">
        <v>3.2000000000000001E-2</v>
      </c>
      <c r="AT1150" s="1">
        <v>17.239999999999998</v>
      </c>
      <c r="AU1150" s="1" t="s">
        <v>0</v>
      </c>
      <c r="AV1150" s="1">
        <v>17.41</v>
      </c>
      <c r="AW1150" s="1">
        <v>12.43</v>
      </c>
      <c r="AX1150" s="1">
        <v>0</v>
      </c>
      <c r="AY1150" s="2">
        <f>+AX1150*4*4.5/1000*5263/1000/10000*1000</f>
        <v>0</v>
      </c>
      <c r="AZ1150" s="1">
        <v>524.4</v>
      </c>
      <c r="BA1150" s="1">
        <v>45309.39</v>
      </c>
      <c r="BB1150" s="1">
        <v>251.6</v>
      </c>
      <c r="BC1150" s="1">
        <v>21.742360000000001</v>
      </c>
      <c r="BD1150" s="2">
        <f>0.6108*EXP((U1150*17.27)/(U1150+237.3))</f>
        <v>0.89180283554540885</v>
      </c>
      <c r="BE1150" s="2">
        <f>0.6108*EXP((V1150*17.27)/(V1150+237.3))</f>
        <v>3.7448585091323809</v>
      </c>
      <c r="BF1150" s="2">
        <f>+(BE1150+BD1150)/2</f>
        <v>2.3183306723388948</v>
      </c>
      <c r="BG1150" s="2">
        <f>+((BD1150*X1150/100)+(BE1150*Y1150/100))/2</f>
        <v>1.4101188728493592</v>
      </c>
      <c r="BH1150" s="2">
        <f>+BF1150-BG1150</f>
        <v>0.90821179948953557</v>
      </c>
    </row>
    <row r="1151" spans="1:60" x14ac:dyDescent="0.2">
      <c r="A1151" s="4">
        <v>44248</v>
      </c>
      <c r="B1151" s="3">
        <v>0</v>
      </c>
      <c r="C1151" s="7">
        <v>52</v>
      </c>
      <c r="D1151" s="1">
        <v>11.79</v>
      </c>
      <c r="E1151" s="1">
        <v>9.0299999999999994</v>
      </c>
      <c r="F1151" s="1">
        <v>240.54830000000001</v>
      </c>
      <c r="G1151" s="1">
        <v>54.255130000000001</v>
      </c>
      <c r="H1151" s="1">
        <v>-102.93300000000001</v>
      </c>
      <c r="I1151" s="1">
        <v>1.3935439999999999</v>
      </c>
      <c r="J1151" s="1">
        <v>17.54609</v>
      </c>
      <c r="K1151" s="1">
        <v>290.6961</v>
      </c>
      <c r="L1151" s="1">
        <v>304.04750000000001</v>
      </c>
      <c r="M1151" s="1">
        <v>408.3741</v>
      </c>
      <c r="N1151" s="1">
        <v>186.29310000000001</v>
      </c>
      <c r="O1151" s="1">
        <v>-104.3265</v>
      </c>
      <c r="P1151" s="2">
        <f>+G1151/F1151</f>
        <v>0.22554775901554905</v>
      </c>
      <c r="Q1151" s="1">
        <v>81.966620000000006</v>
      </c>
      <c r="R1151" s="1">
        <v>5.4509999999999996</v>
      </c>
      <c r="S1151" s="1">
        <v>29.67</v>
      </c>
      <c r="T1151" s="1">
        <v>16.760000000000002</v>
      </c>
      <c r="U1151" s="1">
        <v>5.8730000000000002</v>
      </c>
      <c r="V1151" s="1">
        <v>27.69</v>
      </c>
      <c r="W1151" s="1">
        <v>41.39</v>
      </c>
      <c r="X1151" s="1">
        <v>3.5409999999999999</v>
      </c>
      <c r="Y1151" s="1">
        <v>66.09</v>
      </c>
      <c r="Z1151" s="1">
        <v>2.3650000000000002</v>
      </c>
      <c r="AA1151" s="1">
        <v>314.8</v>
      </c>
      <c r="AB1151" s="1">
        <v>52.98</v>
      </c>
      <c r="AC1151" s="1">
        <v>18.059999999999999</v>
      </c>
      <c r="AD1151" s="1">
        <v>16.16</v>
      </c>
      <c r="AE1151" s="1">
        <v>20.059999999999999</v>
      </c>
      <c r="AF1151" s="1">
        <v>18.41</v>
      </c>
      <c r="AG1151" s="1">
        <v>17.41</v>
      </c>
      <c r="AH1151" s="1">
        <v>19.13</v>
      </c>
      <c r="AI1151" s="1">
        <v>18.62</v>
      </c>
      <c r="AJ1151" s="1">
        <v>17.98</v>
      </c>
      <c r="AK1151" s="1">
        <v>19.07</v>
      </c>
      <c r="AL1151" s="1">
        <v>18.940000000000001</v>
      </c>
      <c r="AM1151" s="1">
        <v>18.32</v>
      </c>
      <c r="AN1151" s="1">
        <v>19.54</v>
      </c>
      <c r="AO1151" s="1" t="s">
        <v>0</v>
      </c>
      <c r="AP1151" s="1">
        <v>3.5000000000000003E-2</v>
      </c>
      <c r="AQ1151" s="1">
        <v>19.600000000000001</v>
      </c>
      <c r="AR1151" s="1">
        <v>67.290000000000006</v>
      </c>
      <c r="AS1151" s="1">
        <v>3.2000000000000001E-2</v>
      </c>
      <c r="AT1151" s="1">
        <v>17.43</v>
      </c>
      <c r="AU1151" s="1">
        <v>11.59</v>
      </c>
      <c r="AV1151" s="1">
        <v>17.61</v>
      </c>
      <c r="AW1151" s="1">
        <v>12.53</v>
      </c>
      <c r="AX1151" s="1">
        <v>612.4</v>
      </c>
      <c r="AY1151" s="2">
        <f>+AX1151*4*4.5/1000*5263/1000/10000*1000</f>
        <v>5.8015101599999994</v>
      </c>
      <c r="AZ1151" s="1">
        <v>522.4</v>
      </c>
      <c r="BA1151" s="1">
        <v>45133.14</v>
      </c>
      <c r="BB1151" s="1">
        <v>257.8</v>
      </c>
      <c r="BC1151" s="1">
        <v>22.275680000000001</v>
      </c>
      <c r="BD1151" s="2">
        <f>0.6108*EXP((U1151*17.27)/(U1151+237.3))</f>
        <v>0.92691929012944985</v>
      </c>
      <c r="BE1151" s="2">
        <f>0.6108*EXP((V1151*17.27)/(V1151+237.3))</f>
        <v>3.7122362903686983</v>
      </c>
      <c r="BF1151" s="2">
        <f>+(BE1151+BD1151)/2</f>
        <v>2.319577790249074</v>
      </c>
      <c r="BG1151" s="2">
        <f>+((BD1151*X1151/100)+(BE1151*Y1151/100))/2</f>
        <v>1.2431195881840784</v>
      </c>
      <c r="BH1151" s="2">
        <f>+BF1151-BG1151</f>
        <v>1.0764582020649955</v>
      </c>
    </row>
    <row r="1152" spans="1:60" x14ac:dyDescent="0.2">
      <c r="A1152" s="4">
        <v>44249</v>
      </c>
      <c r="B1152" s="3">
        <v>0</v>
      </c>
      <c r="C1152" s="7">
        <v>53</v>
      </c>
      <c r="D1152" s="1">
        <v>11.79</v>
      </c>
      <c r="E1152" s="1">
        <v>10.37</v>
      </c>
      <c r="F1152" s="1">
        <v>244.03989999999999</v>
      </c>
      <c r="G1152" s="1">
        <v>54.921430000000001</v>
      </c>
      <c r="H1152" s="1">
        <v>-102.4396</v>
      </c>
      <c r="I1152" s="1">
        <v>3.0383580000000001</v>
      </c>
      <c r="J1152" s="1">
        <v>17.640979999999999</v>
      </c>
      <c r="K1152" s="1">
        <v>290.791</v>
      </c>
      <c r="L1152" s="1">
        <v>306.00420000000003</v>
      </c>
      <c r="M1152" s="1">
        <v>411.48219999999998</v>
      </c>
      <c r="N1152" s="1">
        <v>189.11850000000001</v>
      </c>
      <c r="O1152" s="1">
        <v>-105.47799999999999</v>
      </c>
      <c r="P1152" s="2">
        <f>+G1152/F1152</f>
        <v>0.22505102649197939</v>
      </c>
      <c r="Q1152" s="1">
        <v>83.640500000000003</v>
      </c>
      <c r="R1152" s="1">
        <v>3.399</v>
      </c>
      <c r="S1152" s="1">
        <v>32.67</v>
      </c>
      <c r="T1152" s="1">
        <v>16.809999999999999</v>
      </c>
      <c r="U1152" s="1">
        <v>4.43</v>
      </c>
      <c r="V1152" s="1">
        <v>30.82</v>
      </c>
      <c r="W1152" s="1">
        <v>48.2</v>
      </c>
      <c r="X1152" s="1">
        <v>4.07</v>
      </c>
      <c r="Y1152" s="1">
        <v>67.510000000000005</v>
      </c>
      <c r="Z1152" s="1">
        <v>1.982</v>
      </c>
      <c r="AA1152" s="1">
        <v>308.3</v>
      </c>
      <c r="AB1152" s="1">
        <v>66.77</v>
      </c>
      <c r="AC1152" s="1">
        <v>17.05</v>
      </c>
      <c r="AD1152" s="1">
        <v>14.3</v>
      </c>
      <c r="AE1152" s="1">
        <v>19.5</v>
      </c>
      <c r="AF1152" s="1">
        <v>18</v>
      </c>
      <c r="AG1152" s="1">
        <v>16.760000000000002</v>
      </c>
      <c r="AH1152" s="1">
        <v>18.989999999999998</v>
      </c>
      <c r="AI1152" s="1">
        <v>18.62</v>
      </c>
      <c r="AJ1152" s="1">
        <v>17.87</v>
      </c>
      <c r="AK1152" s="1">
        <v>19.03</v>
      </c>
      <c r="AL1152" s="1">
        <v>19</v>
      </c>
      <c r="AM1152" s="1">
        <v>18.16</v>
      </c>
      <c r="AN1152" s="1">
        <v>19.53</v>
      </c>
      <c r="AO1152" s="1" t="s">
        <v>0</v>
      </c>
      <c r="AP1152" s="1">
        <v>3.6999999999999998E-2</v>
      </c>
      <c r="AQ1152" s="1">
        <v>19.32</v>
      </c>
      <c r="AR1152" s="1">
        <v>66.8</v>
      </c>
      <c r="AS1152" s="1">
        <v>3.5000000000000003E-2</v>
      </c>
      <c r="AT1152" s="1">
        <v>18.190000000000001</v>
      </c>
      <c r="AU1152" s="1">
        <v>12.15</v>
      </c>
      <c r="AV1152" s="1">
        <v>18.37</v>
      </c>
      <c r="AW1152" s="1">
        <v>13.19</v>
      </c>
      <c r="AX1152" s="1">
        <v>0</v>
      </c>
      <c r="AY1152" s="2">
        <f>+AX1152*4*4.5/1000*5263/1000/10000*1000</f>
        <v>0</v>
      </c>
      <c r="AZ1152" s="1">
        <v>526.79999999999995</v>
      </c>
      <c r="BA1152" s="1">
        <v>45517.75</v>
      </c>
      <c r="BB1152" s="1">
        <v>264</v>
      </c>
      <c r="BC1152" s="1">
        <v>22.812249999999999</v>
      </c>
      <c r="BD1152" s="2">
        <f>0.6108*EXP((U1152*17.27)/(U1152+237.3))</f>
        <v>0.83820575016370957</v>
      </c>
      <c r="BE1152" s="2">
        <f>0.6108*EXP((V1152*17.27)/(V1152+237.3))</f>
        <v>4.4467585554423428</v>
      </c>
      <c r="BF1152" s="2">
        <f>+(BE1152+BD1152)/2</f>
        <v>2.642482152803026</v>
      </c>
      <c r="BG1152" s="2">
        <f>+((BD1152*X1152/100)+(BE1152*Y1152/100))/2</f>
        <v>1.5180608374053945</v>
      </c>
      <c r="BH1152" s="2">
        <f>+BF1152-BG1152</f>
        <v>1.1244213153976315</v>
      </c>
    </row>
    <row r="1153" spans="1:60" x14ac:dyDescent="0.2">
      <c r="A1153" s="4">
        <v>44250</v>
      </c>
      <c r="B1153" s="3">
        <v>0</v>
      </c>
      <c r="C1153" s="7">
        <v>54</v>
      </c>
      <c r="D1153" s="1">
        <v>11.8</v>
      </c>
      <c r="E1153" s="1">
        <v>8.01</v>
      </c>
      <c r="F1153" s="1">
        <v>244.76159999999999</v>
      </c>
      <c r="G1153" s="1">
        <v>54.40128</v>
      </c>
      <c r="H1153" s="1">
        <v>-101.6375</v>
      </c>
      <c r="I1153" s="1">
        <v>4.151408</v>
      </c>
      <c r="J1153" s="1">
        <v>17.761279999999999</v>
      </c>
      <c r="K1153" s="1">
        <v>290.91129999999998</v>
      </c>
      <c r="L1153" s="1">
        <v>307.779</v>
      </c>
      <c r="M1153" s="1">
        <v>413.56790000000001</v>
      </c>
      <c r="N1153" s="1">
        <v>190.3604</v>
      </c>
      <c r="O1153" s="1">
        <v>-105.7889</v>
      </c>
      <c r="P1153" s="2">
        <f>+G1153/F1153</f>
        <v>0.22226231565735802</v>
      </c>
      <c r="Q1153" s="1">
        <v>84.571460000000002</v>
      </c>
      <c r="R1153" s="1">
        <v>2.7080000000000002</v>
      </c>
      <c r="S1153" s="1">
        <v>33.520000000000003</v>
      </c>
      <c r="T1153" s="1">
        <v>16.760000000000002</v>
      </c>
      <c r="U1153" s="1">
        <v>3.85</v>
      </c>
      <c r="V1153" s="1">
        <v>30.48</v>
      </c>
      <c r="W1153" s="1">
        <v>35.520000000000003</v>
      </c>
      <c r="X1153" s="1">
        <v>6.7359999999999998</v>
      </c>
      <c r="Y1153" s="1">
        <v>70.47</v>
      </c>
      <c r="Z1153" s="1">
        <v>1.46</v>
      </c>
      <c r="AA1153" s="1">
        <v>296</v>
      </c>
      <c r="AB1153" s="1">
        <v>90.8</v>
      </c>
      <c r="AC1153" s="1">
        <v>17.47</v>
      </c>
      <c r="AD1153" s="1">
        <v>14.83</v>
      </c>
      <c r="AE1153" s="1">
        <v>20.57</v>
      </c>
      <c r="AF1153" s="1">
        <v>18</v>
      </c>
      <c r="AG1153" s="1">
        <v>16.739999999999998</v>
      </c>
      <c r="AH1153" s="1">
        <v>18.98</v>
      </c>
      <c r="AI1153" s="1">
        <v>18.59</v>
      </c>
      <c r="AJ1153" s="1">
        <v>17.82</v>
      </c>
      <c r="AK1153" s="1">
        <v>19.079999999999998</v>
      </c>
      <c r="AL1153" s="1">
        <v>19.02</v>
      </c>
      <c r="AM1153" s="1">
        <v>18.239999999999998</v>
      </c>
      <c r="AN1153" s="1">
        <v>19.7</v>
      </c>
      <c r="AO1153" s="1" t="s">
        <v>0</v>
      </c>
      <c r="AP1153" s="1">
        <v>3.5999999999999997E-2</v>
      </c>
      <c r="AQ1153" s="1">
        <v>19.32</v>
      </c>
      <c r="AR1153" s="1">
        <v>66.8</v>
      </c>
      <c r="AS1153" s="1">
        <v>3.3000000000000002E-2</v>
      </c>
      <c r="AT1153" s="1">
        <v>17.88</v>
      </c>
      <c r="AU1153" s="1">
        <v>12.06</v>
      </c>
      <c r="AV1153" s="1">
        <v>18.059999999999999</v>
      </c>
      <c r="AW1153" s="1">
        <v>13.09</v>
      </c>
      <c r="AX1153" s="1">
        <v>0</v>
      </c>
      <c r="AY1153" s="2">
        <f>+AX1153*4*4.5/1000*5263/1000/10000*1000</f>
        <v>0</v>
      </c>
      <c r="AZ1153" s="1">
        <v>535.1</v>
      </c>
      <c r="BA1153" s="1">
        <v>46232.6</v>
      </c>
      <c r="BB1153" s="1">
        <v>263</v>
      </c>
      <c r="BC1153" s="1">
        <v>22.724730000000001</v>
      </c>
      <c r="BD1153" s="2">
        <f>0.6108*EXP((U1153*17.27)/(U1153+237.3))</f>
        <v>0.80471486190276553</v>
      </c>
      <c r="BE1153" s="2">
        <f>0.6108*EXP((V1153*17.27)/(V1153+237.3))</f>
        <v>4.3612916849783501</v>
      </c>
      <c r="BF1153" s="2">
        <f>+(BE1153+BD1153)/2</f>
        <v>2.5830032734405579</v>
      </c>
      <c r="BG1153" s="2">
        <f>+((BD1153*X1153/100)+(BE1153*Y1153/100))/2</f>
        <v>1.5638039217510067</v>
      </c>
      <c r="BH1153" s="2">
        <f>+BF1153-BG1153</f>
        <v>1.0191993516895512</v>
      </c>
    </row>
    <row r="1154" spans="1:60" x14ac:dyDescent="0.2">
      <c r="A1154" s="4">
        <v>44251</v>
      </c>
      <c r="B1154" s="3">
        <v>0</v>
      </c>
      <c r="C1154" s="7">
        <v>55</v>
      </c>
      <c r="D1154" s="1">
        <v>11.82</v>
      </c>
      <c r="E1154" s="1">
        <v>10.19</v>
      </c>
      <c r="F1154" s="1">
        <v>234.82570000000001</v>
      </c>
      <c r="G1154" s="1">
        <v>46.808109999999999</v>
      </c>
      <c r="H1154" s="1">
        <v>-98.471410000000006</v>
      </c>
      <c r="I1154" s="1">
        <v>3.8857949999999999</v>
      </c>
      <c r="J1154" s="1">
        <v>19.083639999999999</v>
      </c>
      <c r="K1154" s="1">
        <v>292.23360000000002</v>
      </c>
      <c r="L1154" s="1">
        <v>318.45170000000002</v>
      </c>
      <c r="M1154" s="1">
        <v>420.80889999999999</v>
      </c>
      <c r="N1154" s="1">
        <v>188.01759999999999</v>
      </c>
      <c r="O1154" s="1">
        <v>-102.35720000000001</v>
      </c>
      <c r="P1154" s="2">
        <f>+G1154/F1154</f>
        <v>0.19933129125134089</v>
      </c>
      <c r="Q1154" s="1">
        <v>85.660380000000004</v>
      </c>
      <c r="R1154" s="1">
        <v>5.4720000000000004</v>
      </c>
      <c r="S1154" s="1">
        <v>36.25</v>
      </c>
      <c r="T1154" s="1">
        <v>17.78</v>
      </c>
      <c r="U1154" s="1">
        <v>5.8150000000000004</v>
      </c>
      <c r="V1154" s="1">
        <v>31.18</v>
      </c>
      <c r="W1154" s="1">
        <v>29.35</v>
      </c>
      <c r="X1154" s="1">
        <v>5.0759999999999996</v>
      </c>
      <c r="Y1154" s="1">
        <v>54.49</v>
      </c>
      <c r="Z1154" s="1">
        <v>1.6020000000000001</v>
      </c>
      <c r="AA1154" s="1">
        <v>94.7</v>
      </c>
      <c r="AB1154" s="1">
        <v>88.6</v>
      </c>
      <c r="AC1154" s="1">
        <v>18.07</v>
      </c>
      <c r="AD1154" s="1">
        <v>15.35</v>
      </c>
      <c r="AE1154" s="1">
        <v>21.2</v>
      </c>
      <c r="AF1154" s="1">
        <v>18.309999999999999</v>
      </c>
      <c r="AG1154" s="1">
        <v>17.03</v>
      </c>
      <c r="AH1154" s="1">
        <v>19.260000000000002</v>
      </c>
      <c r="AI1154" s="1">
        <v>18.690000000000001</v>
      </c>
      <c r="AJ1154" s="1">
        <v>17.97</v>
      </c>
      <c r="AK1154" s="1">
        <v>19.14</v>
      </c>
      <c r="AL1154" s="1">
        <v>19.04</v>
      </c>
      <c r="AM1154" s="1">
        <v>18.28</v>
      </c>
      <c r="AN1154" s="1">
        <v>19.64</v>
      </c>
      <c r="AO1154" s="1" t="s">
        <v>0</v>
      </c>
      <c r="AP1154" s="1">
        <v>3.5999999999999997E-2</v>
      </c>
      <c r="AQ1154" s="1">
        <v>19.600000000000001</v>
      </c>
      <c r="AR1154" s="1">
        <v>67.28</v>
      </c>
      <c r="AS1154" s="1">
        <v>3.4000000000000002E-2</v>
      </c>
      <c r="AT1154" s="1">
        <v>17.760000000000002</v>
      </c>
      <c r="AU1154" s="1">
        <v>11.91</v>
      </c>
      <c r="AV1154" s="1">
        <v>17.95</v>
      </c>
      <c r="AW1154" s="1">
        <v>12.88</v>
      </c>
      <c r="AX1154" s="1">
        <v>0</v>
      </c>
      <c r="AY1154" s="2">
        <f>+AX1154*4*4.5/1000*5263/1000/10000*1000</f>
        <v>0</v>
      </c>
      <c r="AZ1154" s="1">
        <v>522.79999999999995</v>
      </c>
      <c r="BA1154" s="1">
        <v>45170.77</v>
      </c>
      <c r="BB1154" s="1">
        <v>253.5</v>
      </c>
      <c r="BC1154" s="1">
        <v>21.901800000000001</v>
      </c>
      <c r="BD1154" s="2">
        <f>0.6108*EXP((U1154*17.27)/(U1154+237.3))</f>
        <v>0.92319999953462717</v>
      </c>
      <c r="BE1154" s="2">
        <f>0.6108*EXP((V1154*17.27)/(V1154+237.3))</f>
        <v>4.5388359550380208</v>
      </c>
      <c r="BF1154" s="2">
        <f>+(BE1154+BD1154)/2</f>
        <v>2.7310179772863239</v>
      </c>
      <c r="BG1154" s="2">
        <f>+((BD1154*X1154/100)+(BE1154*Y1154/100))/2</f>
        <v>1.2600366719382978</v>
      </c>
      <c r="BH1154" s="2">
        <f>+BF1154-BG1154</f>
        <v>1.4709813053480261</v>
      </c>
    </row>
    <row r="1155" spans="1:60" s="7" customFormat="1" x14ac:dyDescent="0.2">
      <c r="A1155" s="5">
        <v>44252</v>
      </c>
      <c r="B1155" s="9">
        <v>0</v>
      </c>
      <c r="C1155" s="7">
        <v>56</v>
      </c>
      <c r="D1155" s="2">
        <v>11.84</v>
      </c>
      <c r="E1155" s="2">
        <v>9.61</v>
      </c>
      <c r="F1155" s="2">
        <v>240.09379999999999</v>
      </c>
      <c r="G1155" s="2">
        <v>48.903410000000001</v>
      </c>
      <c r="H1155" s="2">
        <v>-91.135999999999996</v>
      </c>
      <c r="I1155" s="2">
        <v>8.3945489999999996</v>
      </c>
      <c r="J1155" s="2">
        <v>18.277809999999999</v>
      </c>
      <c r="K1155" s="2">
        <v>291.42779999999999</v>
      </c>
      <c r="L1155" s="2">
        <v>319.89179999999999</v>
      </c>
      <c r="M1155" s="2">
        <v>419.42239999999998</v>
      </c>
      <c r="N1155" s="2">
        <v>191.19040000000001</v>
      </c>
      <c r="O1155" s="2">
        <v>-99.530559999999994</v>
      </c>
      <c r="P1155" s="2">
        <f>+G1155/F1155</f>
        <v>0.20368460160154075</v>
      </c>
      <c r="Q1155" s="2">
        <v>91.659809999999993</v>
      </c>
      <c r="R1155" s="2">
        <v>8.3800000000000008</v>
      </c>
      <c r="S1155" s="2">
        <v>31.05</v>
      </c>
      <c r="T1155" s="2">
        <v>17.649999999999999</v>
      </c>
      <c r="U1155" s="2">
        <v>8.77</v>
      </c>
      <c r="V1155" s="2">
        <v>28.21</v>
      </c>
      <c r="W1155" s="2">
        <v>51.87</v>
      </c>
      <c r="X1155" s="2">
        <v>8.43</v>
      </c>
      <c r="Y1155" s="2">
        <v>52.68</v>
      </c>
      <c r="Z1155" s="2">
        <v>2.468</v>
      </c>
      <c r="AA1155" s="2">
        <v>310.10000000000002</v>
      </c>
      <c r="AB1155" s="2">
        <v>70.84</v>
      </c>
      <c r="AC1155" s="2">
        <v>18.399999999999999</v>
      </c>
      <c r="AD1155" s="2">
        <v>16.2</v>
      </c>
      <c r="AE1155" s="2">
        <v>20.74</v>
      </c>
      <c r="AF1155" s="2">
        <v>18.72</v>
      </c>
      <c r="AG1155" s="2">
        <v>17.72</v>
      </c>
      <c r="AH1155" s="2">
        <v>19.53</v>
      </c>
      <c r="AI1155" s="2">
        <v>18.91</v>
      </c>
      <c r="AJ1155" s="2">
        <v>18.37</v>
      </c>
      <c r="AK1155" s="2">
        <v>19.3</v>
      </c>
      <c r="AL1155" s="2">
        <v>19.149999999999999</v>
      </c>
      <c r="AM1155" s="2">
        <v>18.579999999999998</v>
      </c>
      <c r="AN1155" s="2">
        <v>19.71</v>
      </c>
      <c r="AO1155" s="2" t="s">
        <v>0</v>
      </c>
      <c r="AP1155" s="2">
        <v>3.5999999999999997E-2</v>
      </c>
      <c r="AQ1155" s="2">
        <v>19.95</v>
      </c>
      <c r="AR1155" s="2">
        <v>67.900000000000006</v>
      </c>
      <c r="AS1155" s="2">
        <v>3.4000000000000002E-2</v>
      </c>
      <c r="AT1155" s="2">
        <v>18.190000000000001</v>
      </c>
      <c r="AU1155" s="2" t="s">
        <v>0</v>
      </c>
      <c r="AV1155" s="2">
        <v>18.39</v>
      </c>
      <c r="AW1155" s="2">
        <v>13.09</v>
      </c>
      <c r="AX1155" s="2">
        <v>488.4</v>
      </c>
      <c r="AY1155" s="2">
        <f>+AX1155*4*4.5/1000*5263/1000/10000*1000</f>
        <v>4.6268085599999988</v>
      </c>
      <c r="AZ1155" s="2">
        <v>529.29999999999995</v>
      </c>
      <c r="BA1155" s="2">
        <v>45730.64</v>
      </c>
      <c r="BB1155" s="2">
        <v>254.2</v>
      </c>
      <c r="BC1155" s="2">
        <v>21.960509999999999</v>
      </c>
      <c r="BD1155" s="2">
        <f>0.6108*EXP((U1155*17.27)/(U1155+237.3))</f>
        <v>1.1303436147077137</v>
      </c>
      <c r="BE1155" s="2">
        <f>0.6108*EXP((V1155*17.27)/(V1155+237.3))</f>
        <v>3.8263958826132565</v>
      </c>
      <c r="BF1155" s="2">
        <f>+(BE1155+BD1155)/2</f>
        <v>2.478369748660485</v>
      </c>
      <c r="BG1155" s="2">
        <f>+((BD1155*X1155/100)+(BE1155*Y1155/100))/2</f>
        <v>1.0555166588402618</v>
      </c>
      <c r="BH1155" s="2">
        <f>+BF1155-BG1155</f>
        <v>1.4228530898202232</v>
      </c>
    </row>
    <row r="1156" spans="1:60" x14ac:dyDescent="0.2">
      <c r="A1156" s="4">
        <v>44253</v>
      </c>
      <c r="B1156" s="3">
        <v>0</v>
      </c>
      <c r="C1156" s="7">
        <v>57</v>
      </c>
      <c r="D1156" s="1">
        <v>11.84</v>
      </c>
      <c r="E1156" s="1">
        <v>7.726</v>
      </c>
      <c r="F1156" s="1">
        <v>153.09180000000001</v>
      </c>
      <c r="G1156" s="1">
        <v>32.33334</v>
      </c>
      <c r="H1156" s="1">
        <v>-73.306669999999997</v>
      </c>
      <c r="I1156" s="1">
        <v>5.8812850000000001</v>
      </c>
      <c r="J1156" s="1">
        <v>14.958170000000001</v>
      </c>
      <c r="K1156" s="1">
        <v>288.10820000000001</v>
      </c>
      <c r="L1156" s="1">
        <v>318.80110000000002</v>
      </c>
      <c r="M1156" s="1">
        <v>397.98899999999998</v>
      </c>
      <c r="N1156" s="1">
        <v>120.7585</v>
      </c>
      <c r="O1156" s="1">
        <v>-79.187950000000001</v>
      </c>
      <c r="P1156" s="2">
        <f>+G1156/F1156</f>
        <v>0.21120229822890579</v>
      </c>
      <c r="Q1156" s="1">
        <v>41.570549999999997</v>
      </c>
      <c r="R1156" s="1">
        <v>5.5490000000000004</v>
      </c>
      <c r="S1156" s="1">
        <v>27.98</v>
      </c>
      <c r="T1156" s="1">
        <v>14.54</v>
      </c>
      <c r="U1156" s="1">
        <v>6.258</v>
      </c>
      <c r="V1156" s="1">
        <v>24.98</v>
      </c>
      <c r="W1156" s="1">
        <v>45.31</v>
      </c>
      <c r="X1156" s="1">
        <v>7.5250000000000004</v>
      </c>
      <c r="Y1156" s="1">
        <v>61.88</v>
      </c>
      <c r="Z1156" s="1">
        <v>1.4670000000000001</v>
      </c>
      <c r="AA1156" s="1">
        <v>277.10000000000002</v>
      </c>
      <c r="AB1156" s="1">
        <v>51.59</v>
      </c>
      <c r="AC1156" s="1">
        <v>17.13</v>
      </c>
      <c r="AD1156" s="1">
        <v>15.7</v>
      </c>
      <c r="AE1156" s="1">
        <v>18.61</v>
      </c>
      <c r="AF1156" s="1">
        <v>18.41</v>
      </c>
      <c r="AG1156" s="1">
        <v>17.41</v>
      </c>
      <c r="AH1156" s="1">
        <v>19.46</v>
      </c>
      <c r="AI1156" s="1">
        <v>19.010000000000002</v>
      </c>
      <c r="AJ1156" s="1">
        <v>18.309999999999999</v>
      </c>
      <c r="AK1156" s="1">
        <v>19.34</v>
      </c>
      <c r="AL1156" s="1">
        <v>19.28</v>
      </c>
      <c r="AM1156" s="1">
        <v>18.41</v>
      </c>
      <c r="AN1156" s="1">
        <v>19.82</v>
      </c>
      <c r="AO1156" s="1">
        <v>0.29499999999999998</v>
      </c>
      <c r="AP1156" s="1">
        <v>3.7999999999999999E-2</v>
      </c>
      <c r="AQ1156" s="1">
        <v>19.72</v>
      </c>
      <c r="AR1156" s="1">
        <v>67.510000000000005</v>
      </c>
      <c r="AS1156" s="1">
        <v>3.5999999999999997E-2</v>
      </c>
      <c r="AT1156" s="1">
        <v>18.940000000000001</v>
      </c>
      <c r="AU1156" s="1">
        <v>12.79</v>
      </c>
      <c r="AV1156" s="1">
        <v>19.149999999999999</v>
      </c>
      <c r="AW1156" s="1">
        <v>13.81</v>
      </c>
      <c r="AX1156" s="1">
        <v>0</v>
      </c>
      <c r="AY1156" s="2">
        <f>+AX1156*4*4.5/1000*5263/1000/10000*1000</f>
        <v>0</v>
      </c>
      <c r="AZ1156" s="1">
        <v>336.2</v>
      </c>
      <c r="BA1156" s="1">
        <v>29044.59</v>
      </c>
      <c r="BB1156" s="1">
        <v>160.30000000000001</v>
      </c>
      <c r="BC1156" s="1">
        <v>13.84904</v>
      </c>
      <c r="BD1156" s="2">
        <f>0.6108*EXP((U1156*17.27)/(U1156+237.3))</f>
        <v>0.95194420466220719</v>
      </c>
      <c r="BE1156" s="2">
        <f>0.6108*EXP((V1156*17.27)/(V1156+237.3))</f>
        <v>3.1640058830593962</v>
      </c>
      <c r="BF1156" s="2">
        <f>+(BE1156+BD1156)/2</f>
        <v>2.0579750438608015</v>
      </c>
      <c r="BG1156" s="2">
        <f>+((BD1156*X1156/100)+(BE1156*Y1156/100))/2</f>
        <v>1.0147603209189928</v>
      </c>
      <c r="BH1156" s="2">
        <f>+BF1156-BG1156</f>
        <v>1.0432147229418087</v>
      </c>
    </row>
    <row r="1157" spans="1:60" x14ac:dyDescent="0.2">
      <c r="A1157" s="5">
        <v>44254</v>
      </c>
      <c r="B1157" s="3">
        <v>0</v>
      </c>
      <c r="C1157" s="7">
        <v>58</v>
      </c>
      <c r="D1157" s="1">
        <v>11.83</v>
      </c>
      <c r="E1157" s="1">
        <v>7.133</v>
      </c>
      <c r="F1157" s="1">
        <v>113.65649999999999</v>
      </c>
      <c r="G1157" s="1">
        <v>22.194759999999999</v>
      </c>
      <c r="H1157" s="1">
        <v>-65.423419999999993</v>
      </c>
      <c r="I1157" s="1">
        <v>0.3343547</v>
      </c>
      <c r="J1157" s="1">
        <v>12.869339999999999</v>
      </c>
      <c r="K1157" s="1">
        <v>286.01929999999999</v>
      </c>
      <c r="L1157" s="1">
        <v>315.52879999999999</v>
      </c>
      <c r="M1157" s="1">
        <v>381.28660000000002</v>
      </c>
      <c r="N1157" s="1">
        <v>91.461699999999993</v>
      </c>
      <c r="O1157" s="1">
        <v>-65.757769999999994</v>
      </c>
      <c r="P1157" s="2">
        <f>+G1157/F1157</f>
        <v>0.19527928451078469</v>
      </c>
      <c r="Q1157" s="1">
        <v>25.70392</v>
      </c>
      <c r="R1157" s="1">
        <v>2.6389999999999998</v>
      </c>
      <c r="S1157" s="1">
        <v>24.02</v>
      </c>
      <c r="T1157" s="1">
        <v>12.47</v>
      </c>
      <c r="U1157" s="1">
        <v>3.0270000000000001</v>
      </c>
      <c r="V1157" s="1">
        <v>21.7</v>
      </c>
      <c r="W1157" s="1">
        <v>48.75</v>
      </c>
      <c r="X1157" s="1">
        <v>13.97</v>
      </c>
      <c r="Y1157" s="1">
        <v>66.23</v>
      </c>
      <c r="Z1157" s="1">
        <v>1.1579999999999999</v>
      </c>
      <c r="AA1157" s="1">
        <v>70.06</v>
      </c>
      <c r="AB1157" s="1">
        <v>73.94</v>
      </c>
      <c r="AC1157" s="1">
        <v>15.83</v>
      </c>
      <c r="AD1157" s="1">
        <v>14.06</v>
      </c>
      <c r="AE1157" s="1">
        <v>17.23</v>
      </c>
      <c r="AF1157" s="1">
        <v>17.64</v>
      </c>
      <c r="AG1157" s="1">
        <v>16.79</v>
      </c>
      <c r="AH1157" s="1">
        <v>18.62</v>
      </c>
      <c r="AI1157" s="1">
        <v>18.82</v>
      </c>
      <c r="AJ1157" s="1">
        <v>18.25</v>
      </c>
      <c r="AK1157" s="1">
        <v>19.22</v>
      </c>
      <c r="AL1157" s="1">
        <v>19.36</v>
      </c>
      <c r="AM1157" s="1">
        <v>18.850000000000001</v>
      </c>
      <c r="AN1157" s="1">
        <v>19.64</v>
      </c>
      <c r="AO1157" s="1">
        <v>0.28799999999999998</v>
      </c>
      <c r="AP1157" s="1">
        <v>3.6999999999999998E-2</v>
      </c>
      <c r="AQ1157" s="1">
        <v>18.93</v>
      </c>
      <c r="AR1157" s="1">
        <v>66.05</v>
      </c>
      <c r="AS1157" s="1">
        <v>3.4000000000000002E-2</v>
      </c>
      <c r="AT1157" s="1">
        <v>18.38</v>
      </c>
      <c r="AU1157" s="1">
        <v>12.37</v>
      </c>
      <c r="AV1157" s="1">
        <v>18.55</v>
      </c>
      <c r="AW1157" s="1">
        <v>13.51</v>
      </c>
      <c r="AX1157" s="1">
        <v>0</v>
      </c>
      <c r="AY1157" s="2">
        <f>+AX1157*4*4.5/1000*5263/1000/10000*1000</f>
        <v>0</v>
      </c>
      <c r="AZ1157" s="1">
        <v>258.10000000000002</v>
      </c>
      <c r="BA1157" s="1">
        <v>22300.07</v>
      </c>
      <c r="BB1157" s="1">
        <v>120.2</v>
      </c>
      <c r="BC1157" s="1">
        <v>10.3878</v>
      </c>
      <c r="BD1157" s="2">
        <f>0.6108*EXP((U1157*17.27)/(U1157+237.3))</f>
        <v>0.75921960887261009</v>
      </c>
      <c r="BE1157" s="2">
        <f>0.6108*EXP((V1157*17.27)/(V1157+237.3))</f>
        <v>2.5959699942202965</v>
      </c>
      <c r="BF1157" s="2">
        <f>+(BE1157+BD1157)/2</f>
        <v>1.6775948015464532</v>
      </c>
      <c r="BG1157" s="2">
        <f>+((BD1157*X1157/100)+(BE1157*Y1157/100))/2</f>
        <v>0.91268695326580307</v>
      </c>
      <c r="BH1157" s="2">
        <f>+BF1157-BG1157</f>
        <v>0.76490784828065017</v>
      </c>
    </row>
    <row r="1158" spans="1:60" x14ac:dyDescent="0.2">
      <c r="A1158" s="4">
        <v>44255</v>
      </c>
      <c r="B1158" s="3">
        <v>0</v>
      </c>
      <c r="C1158" s="7">
        <v>59</v>
      </c>
      <c r="D1158" s="1">
        <v>11.85</v>
      </c>
      <c r="E1158" s="1">
        <v>11.83</v>
      </c>
      <c r="F1158" s="1">
        <v>252.52789999999999</v>
      </c>
      <c r="G1158" s="1">
        <v>51.3553</v>
      </c>
      <c r="H1158" s="1">
        <v>-104.2713</v>
      </c>
      <c r="I1158" s="1">
        <v>6.2121560000000002</v>
      </c>
      <c r="J1158" s="1">
        <v>15.611190000000001</v>
      </c>
      <c r="K1158" s="1">
        <v>288.76119999999997</v>
      </c>
      <c r="L1158" s="1">
        <v>291.95929999999998</v>
      </c>
      <c r="M1158" s="1">
        <v>402.4427</v>
      </c>
      <c r="N1158" s="1">
        <v>201.17259999999999</v>
      </c>
      <c r="O1158" s="1">
        <v>-110.4834</v>
      </c>
      <c r="P1158" s="2">
        <f>+G1158/F1158</f>
        <v>0.2033648559228505</v>
      </c>
      <c r="Q1158" s="1">
        <v>90.689130000000006</v>
      </c>
      <c r="R1158" s="1">
        <v>3.714</v>
      </c>
      <c r="S1158" s="1">
        <v>28.24</v>
      </c>
      <c r="T1158" s="1">
        <v>14.96</v>
      </c>
      <c r="U1158" s="1">
        <v>4.2720000000000002</v>
      </c>
      <c r="V1158" s="1">
        <v>25.83</v>
      </c>
      <c r="W1158" s="1">
        <v>7.8540000000000001</v>
      </c>
      <c r="X1158" s="1">
        <v>6.766</v>
      </c>
      <c r="Y1158" s="1">
        <v>52.29</v>
      </c>
      <c r="Z1158" s="1">
        <v>3.43</v>
      </c>
      <c r="AA1158" s="1">
        <v>333.3</v>
      </c>
      <c r="AB1158" s="1">
        <v>55.52</v>
      </c>
      <c r="AC1158" s="1">
        <v>15.78</v>
      </c>
      <c r="AD1158" s="1">
        <v>13.35</v>
      </c>
      <c r="AE1158" s="1">
        <v>18.5</v>
      </c>
      <c r="AF1158" s="1">
        <v>16.989999999999998</v>
      </c>
      <c r="AG1158" s="1">
        <v>15.97</v>
      </c>
      <c r="AH1158" s="1">
        <v>17.809999999999999</v>
      </c>
      <c r="AI1158" s="1">
        <v>18.3</v>
      </c>
      <c r="AJ1158" s="1">
        <v>17.760000000000002</v>
      </c>
      <c r="AK1158" s="1">
        <v>18.79</v>
      </c>
      <c r="AL1158" s="1">
        <v>19.12</v>
      </c>
      <c r="AM1158" s="1">
        <v>18.61</v>
      </c>
      <c r="AN1158" s="1">
        <v>19.55</v>
      </c>
      <c r="AO1158" s="1" t="s">
        <v>0</v>
      </c>
      <c r="AP1158" s="1">
        <v>3.6999999999999998E-2</v>
      </c>
      <c r="AQ1158" s="1">
        <v>18.309999999999999</v>
      </c>
      <c r="AR1158" s="1">
        <v>64.92</v>
      </c>
      <c r="AS1158" s="1">
        <v>3.3000000000000002E-2</v>
      </c>
      <c r="AT1158" s="1">
        <v>18.010000000000002</v>
      </c>
      <c r="AU1158" s="1">
        <v>12.01</v>
      </c>
      <c r="AV1158" s="1">
        <v>18.14</v>
      </c>
      <c r="AW1158" s="1">
        <v>13.25</v>
      </c>
      <c r="AX1158" s="1">
        <v>0</v>
      </c>
      <c r="AY1158" s="2">
        <f>+AX1158*4*4.5/1000*5263/1000/10000*1000</f>
        <v>0</v>
      </c>
      <c r="AZ1158" s="1">
        <v>543.5</v>
      </c>
      <c r="BA1158" s="1">
        <v>46956.23</v>
      </c>
      <c r="BB1158" s="1">
        <v>277.3</v>
      </c>
      <c r="BC1158" s="1">
        <v>23.956969999999998</v>
      </c>
      <c r="BD1158" s="2">
        <f>0.6108*EXP((U1158*17.27)/(U1158+237.3))</f>
        <v>0.8289627054326465</v>
      </c>
      <c r="BE1158" s="2">
        <f>0.6108*EXP((V1158*17.27)/(V1158+237.3))</f>
        <v>3.3278071583947955</v>
      </c>
      <c r="BF1158" s="2">
        <f>+(BE1158+BD1158)/2</f>
        <v>2.0783849319137211</v>
      </c>
      <c r="BG1158" s="2">
        <f>+((BD1158*X1158/100)+(BE1158*Y1158/100))/2</f>
        <v>0.89809898988710579</v>
      </c>
      <c r="BH1158" s="2">
        <f>+BF1158-BG1158</f>
        <v>1.1802859420266154</v>
      </c>
    </row>
    <row r="1159" spans="1:60" x14ac:dyDescent="0.2">
      <c r="A1159" s="5">
        <v>44256</v>
      </c>
      <c r="B1159" s="3">
        <v>0</v>
      </c>
      <c r="C1159" s="7">
        <v>60</v>
      </c>
      <c r="D1159" s="1">
        <v>11.87</v>
      </c>
      <c r="E1159" s="1">
        <v>9.19</v>
      </c>
      <c r="F1159" s="1">
        <v>268.11329999999998</v>
      </c>
      <c r="G1159" s="1">
        <v>55.858899999999998</v>
      </c>
      <c r="H1159" s="1">
        <v>-114.5819</v>
      </c>
      <c r="I1159" s="1">
        <v>8.9351800000000008</v>
      </c>
      <c r="J1159" s="1">
        <v>17.826709999999999</v>
      </c>
      <c r="K1159" s="1">
        <v>290.97669999999999</v>
      </c>
      <c r="L1159" s="1">
        <v>293.64749999999998</v>
      </c>
      <c r="M1159" s="1">
        <v>417.16460000000001</v>
      </c>
      <c r="N1159" s="1">
        <v>212.25450000000001</v>
      </c>
      <c r="O1159" s="1">
        <v>-123.5171</v>
      </c>
      <c r="P1159" s="2">
        <f>+G1159/F1159</f>
        <v>0.20834065300005633</v>
      </c>
      <c r="Q1159" s="1">
        <v>88.737340000000003</v>
      </c>
      <c r="R1159" s="1">
        <v>5.944</v>
      </c>
      <c r="S1159" s="1">
        <v>30.45</v>
      </c>
      <c r="T1159" s="1">
        <v>17.02</v>
      </c>
      <c r="U1159" s="1">
        <v>6.72</v>
      </c>
      <c r="V1159" s="1">
        <v>27.49</v>
      </c>
      <c r="W1159" s="1">
        <v>48.2</v>
      </c>
      <c r="X1159" s="1">
        <v>4.6310000000000002</v>
      </c>
      <c r="Y1159" s="1">
        <v>49.81</v>
      </c>
      <c r="Z1159" s="1">
        <v>2.8620000000000001</v>
      </c>
      <c r="AA1159" s="1">
        <v>336.9</v>
      </c>
      <c r="AB1159" s="1">
        <v>40.98</v>
      </c>
      <c r="AC1159" s="1">
        <v>16.64</v>
      </c>
      <c r="AD1159" s="1">
        <v>14.01</v>
      </c>
      <c r="AE1159" s="1">
        <v>20.03</v>
      </c>
      <c r="AF1159" s="1">
        <v>17.2</v>
      </c>
      <c r="AG1159" s="1">
        <v>16.05</v>
      </c>
      <c r="AH1159" s="1">
        <v>18.32</v>
      </c>
      <c r="AI1159" s="1">
        <v>18.100000000000001</v>
      </c>
      <c r="AJ1159" s="1">
        <v>17.329999999999998</v>
      </c>
      <c r="AK1159" s="1">
        <v>18.72</v>
      </c>
      <c r="AL1159" s="1">
        <v>18.899999999999999</v>
      </c>
      <c r="AM1159" s="1">
        <v>18.12</v>
      </c>
      <c r="AN1159" s="1">
        <v>19.66</v>
      </c>
      <c r="AO1159" s="1" t="s">
        <v>0</v>
      </c>
      <c r="AP1159" s="1">
        <v>3.5999999999999997E-2</v>
      </c>
      <c r="AQ1159" s="1">
        <v>18.48</v>
      </c>
      <c r="AR1159" s="1">
        <v>65.28</v>
      </c>
      <c r="AS1159" s="1">
        <v>3.3000000000000002E-2</v>
      </c>
      <c r="AT1159" s="1">
        <v>17.809999999999999</v>
      </c>
      <c r="AU1159" s="1">
        <v>11.9</v>
      </c>
      <c r="AV1159" s="1">
        <v>17.95</v>
      </c>
      <c r="AW1159" s="1">
        <v>13.09</v>
      </c>
      <c r="AX1159" s="1">
        <v>2.032</v>
      </c>
      <c r="AY1159" s="2">
        <f>+AX1159*4*4.5/1000*5263/1000/10000*1000</f>
        <v>1.92499488E-2</v>
      </c>
      <c r="AZ1159" s="1">
        <v>570.5</v>
      </c>
      <c r="BA1159" s="1">
        <v>49294.18</v>
      </c>
      <c r="BB1159" s="1">
        <v>288.3</v>
      </c>
      <c r="BC1159" s="1">
        <v>24.90654</v>
      </c>
      <c r="BD1159" s="2">
        <f>0.6108*EXP((U1159*17.27)/(U1159+237.3))</f>
        <v>0.98275846429423153</v>
      </c>
      <c r="BE1159" s="2">
        <f>0.6108*EXP((V1159*17.27)/(V1159+237.3))</f>
        <v>3.6691250479922175</v>
      </c>
      <c r="BF1159" s="2">
        <f>+(BE1159+BD1159)/2</f>
        <v>2.3259417561432247</v>
      </c>
      <c r="BG1159" s="2">
        <f>+((BD1159*X1159/100)+(BE1159*Y1159/100))/2</f>
        <v>0.93655136544319473</v>
      </c>
      <c r="BH1159" s="2">
        <f>+BF1159-BG1159</f>
        <v>1.38939039070003</v>
      </c>
    </row>
    <row r="1160" spans="1:60" x14ac:dyDescent="0.2">
      <c r="A1160" s="4">
        <v>44257</v>
      </c>
      <c r="B1160" s="3">
        <v>0</v>
      </c>
      <c r="C1160" s="7">
        <v>61</v>
      </c>
      <c r="D1160" s="1">
        <v>11.84</v>
      </c>
      <c r="E1160" s="1">
        <v>10.53</v>
      </c>
      <c r="F1160" s="1">
        <v>256.00279999999998</v>
      </c>
      <c r="G1160" s="1">
        <v>52.054549999999999</v>
      </c>
      <c r="H1160" s="1">
        <v>-104.4995</v>
      </c>
      <c r="I1160" s="1">
        <v>9.3145489999999995</v>
      </c>
      <c r="J1160" s="1">
        <v>17.601289999999999</v>
      </c>
      <c r="K1160" s="1">
        <v>290.75130000000001</v>
      </c>
      <c r="L1160" s="1">
        <v>304.23340000000002</v>
      </c>
      <c r="M1160" s="1">
        <v>418.04739999999998</v>
      </c>
      <c r="N1160" s="1">
        <v>203.94820000000001</v>
      </c>
      <c r="O1160" s="1">
        <v>-113.81399999999999</v>
      </c>
      <c r="P1160" s="2">
        <f>+G1160/F1160</f>
        <v>0.20333586195150991</v>
      </c>
      <c r="Q1160" s="1">
        <v>90.134240000000005</v>
      </c>
      <c r="R1160" s="1">
        <v>2.5950000000000002</v>
      </c>
      <c r="S1160" s="1">
        <v>35.659999999999997</v>
      </c>
      <c r="T1160" s="1">
        <v>16.28</v>
      </c>
      <c r="U1160" s="1">
        <v>2.8050000000000002</v>
      </c>
      <c r="V1160" s="1">
        <v>29.34</v>
      </c>
      <c r="W1160" s="1">
        <v>34.450000000000003</v>
      </c>
      <c r="X1160" s="1">
        <v>5.2539999999999996</v>
      </c>
      <c r="Y1160" s="1">
        <v>66.239999999999995</v>
      </c>
      <c r="Z1160" s="1">
        <v>1.758</v>
      </c>
      <c r="AA1160" s="1">
        <v>54.7</v>
      </c>
      <c r="AB1160" s="1">
        <v>95.2</v>
      </c>
      <c r="AC1160" s="1">
        <v>17.54</v>
      </c>
      <c r="AD1160" s="1">
        <v>14.66</v>
      </c>
      <c r="AE1160" s="1">
        <v>20.86</v>
      </c>
      <c r="AF1160" s="1">
        <v>17.75</v>
      </c>
      <c r="AG1160" s="1">
        <v>16.45</v>
      </c>
      <c r="AH1160" s="1">
        <v>18.77</v>
      </c>
      <c r="AI1160" s="1">
        <v>18.239999999999998</v>
      </c>
      <c r="AJ1160" s="1">
        <v>17.53</v>
      </c>
      <c r="AK1160" s="1">
        <v>18.739999999999998</v>
      </c>
      <c r="AL1160" s="1">
        <v>18.84</v>
      </c>
      <c r="AM1160" s="1">
        <v>18.07</v>
      </c>
      <c r="AN1160" s="1">
        <v>19.47</v>
      </c>
      <c r="AO1160" s="1" t="s">
        <v>0</v>
      </c>
      <c r="AP1160" s="1">
        <v>3.5999999999999997E-2</v>
      </c>
      <c r="AQ1160" s="1">
        <v>18.95</v>
      </c>
      <c r="AR1160" s="1">
        <v>66.12</v>
      </c>
      <c r="AS1160" s="1">
        <v>3.3000000000000002E-2</v>
      </c>
      <c r="AT1160" s="1">
        <v>17.66</v>
      </c>
      <c r="AU1160" s="1">
        <v>11.99</v>
      </c>
      <c r="AV1160" s="1">
        <v>17.82</v>
      </c>
      <c r="AW1160" s="1">
        <v>13.09</v>
      </c>
      <c r="AX1160" s="1">
        <v>0</v>
      </c>
      <c r="AY1160" s="2">
        <f>+AX1160*4*4.5/1000*5263/1000/10000*1000</f>
        <v>0</v>
      </c>
      <c r="AZ1160" s="1">
        <v>554</v>
      </c>
      <c r="BA1160" s="1">
        <v>47865.89</v>
      </c>
      <c r="BB1160" s="1">
        <v>276.10000000000002</v>
      </c>
      <c r="BC1160" s="1">
        <v>23.85191</v>
      </c>
      <c r="BD1160" s="2">
        <f>0.6108*EXP((U1160*17.27)/(U1160+237.3))</f>
        <v>0.7473431351454235</v>
      </c>
      <c r="BE1160" s="2">
        <f>0.6108*EXP((V1160*17.27)/(V1160+237.3))</f>
        <v>4.0850586129342936</v>
      </c>
      <c r="BF1160" s="2">
        <f>+(BE1160+BD1160)/2</f>
        <v>2.4162008740398586</v>
      </c>
      <c r="BG1160" s="2">
        <f>+((BD1160*X1160/100)+(BE1160*Y1160/100))/2</f>
        <v>1.3726041167641081</v>
      </c>
      <c r="BH1160" s="2">
        <f>+BF1160-BG1160</f>
        <v>1.0435967572757505</v>
      </c>
    </row>
    <row r="1161" spans="1:60" x14ac:dyDescent="0.2">
      <c r="A1161" s="5">
        <v>44258</v>
      </c>
      <c r="B1161" s="3">
        <v>0</v>
      </c>
      <c r="C1161" s="7">
        <v>62</v>
      </c>
      <c r="D1161" s="1">
        <v>11.91</v>
      </c>
      <c r="E1161" s="1">
        <v>12.13</v>
      </c>
      <c r="F1161" s="1">
        <v>231.66120000000001</v>
      </c>
      <c r="G1161" s="1">
        <v>46.216679999999997</v>
      </c>
      <c r="H1161" s="1">
        <v>-71.061499999999995</v>
      </c>
      <c r="I1161" s="1">
        <v>13.836919999999999</v>
      </c>
      <c r="J1161" s="1">
        <v>19.717639999999999</v>
      </c>
      <c r="K1161" s="1">
        <v>292.86759999999998</v>
      </c>
      <c r="L1161" s="1">
        <v>347.44540000000001</v>
      </c>
      <c r="M1161" s="1">
        <v>432.34379999999999</v>
      </c>
      <c r="N1161" s="1">
        <v>185.44450000000001</v>
      </c>
      <c r="O1161" s="1">
        <v>-84.898420000000002</v>
      </c>
      <c r="P1161" s="2">
        <f>+G1161/F1161</f>
        <v>0.19950116808511739</v>
      </c>
      <c r="Q1161" s="1">
        <v>100.5461</v>
      </c>
      <c r="R1161" s="1">
        <v>11.32</v>
      </c>
      <c r="S1161" s="1">
        <v>31.11</v>
      </c>
      <c r="T1161" s="1">
        <v>18.899999999999999</v>
      </c>
      <c r="U1161" s="1">
        <v>11.52</v>
      </c>
      <c r="V1161" s="1">
        <v>27.19</v>
      </c>
      <c r="W1161" s="1">
        <v>56.4</v>
      </c>
      <c r="X1161" s="1">
        <v>7.69</v>
      </c>
      <c r="Y1161" s="1">
        <v>56.4</v>
      </c>
      <c r="Z1161" s="1">
        <v>2.3439999999999999</v>
      </c>
      <c r="AA1161" s="1">
        <v>199</v>
      </c>
      <c r="AB1161" s="1">
        <v>84.4</v>
      </c>
      <c r="AC1161" s="1">
        <v>18.760000000000002</v>
      </c>
      <c r="AD1161" s="1">
        <v>16.61</v>
      </c>
      <c r="AE1161" s="1">
        <v>21.55</v>
      </c>
      <c r="AF1161" s="1">
        <v>18.440000000000001</v>
      </c>
      <c r="AG1161" s="1">
        <v>17.559999999999999</v>
      </c>
      <c r="AH1161" s="1">
        <v>19.559999999999999</v>
      </c>
      <c r="AI1161" s="1">
        <v>18.489999999999998</v>
      </c>
      <c r="AJ1161" s="1">
        <v>18.05</v>
      </c>
      <c r="AK1161" s="1">
        <v>18.96</v>
      </c>
      <c r="AL1161" s="1">
        <v>18.87</v>
      </c>
      <c r="AM1161" s="1">
        <v>18.36</v>
      </c>
      <c r="AN1161" s="1">
        <v>19.420000000000002</v>
      </c>
      <c r="AO1161" s="1" t="s">
        <v>0</v>
      </c>
      <c r="AP1161" s="1">
        <v>3.5999999999999997E-2</v>
      </c>
      <c r="AQ1161" s="1">
        <v>19.68</v>
      </c>
      <c r="AR1161" s="1">
        <v>67.45</v>
      </c>
      <c r="AS1161" s="1">
        <v>3.3000000000000002E-2</v>
      </c>
      <c r="AT1161" s="1">
        <v>17.62</v>
      </c>
      <c r="AU1161" s="1">
        <v>11.96</v>
      </c>
      <c r="AV1161" s="1">
        <v>17.809999999999999</v>
      </c>
      <c r="AW1161" s="1">
        <v>12.91</v>
      </c>
      <c r="AX1161" s="1">
        <v>0</v>
      </c>
      <c r="AY1161" s="2">
        <f>+AX1161*4*4.5/1000*5263/1000/10000*1000</f>
        <v>0</v>
      </c>
      <c r="AZ1161" s="1">
        <v>520.29999999999995</v>
      </c>
      <c r="BA1161" s="1">
        <v>44958.13</v>
      </c>
      <c r="BB1161" s="1">
        <v>243.3</v>
      </c>
      <c r="BC1161" s="1">
        <v>21.020820000000001</v>
      </c>
      <c r="BD1161" s="2">
        <f>0.6108*EXP((U1161*17.27)/(U1161+237.3))</f>
        <v>1.3587836046482979</v>
      </c>
      <c r="BE1161" s="2">
        <f>0.6108*EXP((V1161*17.27)/(V1161+237.3))</f>
        <v>3.6052756852095005</v>
      </c>
      <c r="BF1161" s="2">
        <f>+(BE1161+BD1161)/2</f>
        <v>2.4820296449288994</v>
      </c>
      <c r="BG1161" s="2">
        <f>+((BD1161*X1161/100)+(BE1161*Y1161/100))/2</f>
        <v>1.0689329728278061</v>
      </c>
      <c r="BH1161" s="2">
        <f>+BF1161-BG1161</f>
        <v>1.4130966721010934</v>
      </c>
    </row>
    <row r="1162" spans="1:60" s="7" customFormat="1" x14ac:dyDescent="0.2">
      <c r="A1162" s="4">
        <v>44259</v>
      </c>
      <c r="B1162" s="9">
        <v>0</v>
      </c>
      <c r="C1162" s="7">
        <v>63</v>
      </c>
      <c r="D1162" s="2">
        <v>11.88</v>
      </c>
      <c r="E1162" s="2">
        <v>11.79</v>
      </c>
      <c r="F1162" s="2">
        <v>243.59309999999999</v>
      </c>
      <c r="G1162" s="2">
        <v>48.751930000000002</v>
      </c>
      <c r="H1162" s="2">
        <v>-83.933250000000001</v>
      </c>
      <c r="I1162" s="2">
        <v>13.87823</v>
      </c>
      <c r="J1162" s="2">
        <v>18.097169999999998</v>
      </c>
      <c r="K1162" s="2">
        <v>291.24720000000002</v>
      </c>
      <c r="L1162" s="2">
        <v>325.54919999999998</v>
      </c>
      <c r="M1162" s="2">
        <v>423.36070000000001</v>
      </c>
      <c r="N1162" s="2">
        <v>194.84119999999999</v>
      </c>
      <c r="O1162" s="2">
        <v>-97.811490000000006</v>
      </c>
      <c r="P1162" s="2">
        <f>+G1162/F1162</f>
        <v>0.20013674443159515</v>
      </c>
      <c r="Q1162" s="2">
        <v>97.029730000000001</v>
      </c>
      <c r="R1162" s="2">
        <v>6.8819999999999997</v>
      </c>
      <c r="S1162" s="2">
        <v>29.29</v>
      </c>
      <c r="T1162" s="2">
        <v>17.079999999999998</v>
      </c>
      <c r="U1162" s="2">
        <v>7.6029999999999998</v>
      </c>
      <c r="V1162" s="2">
        <v>26.11</v>
      </c>
      <c r="W1162" s="2">
        <v>63.96</v>
      </c>
      <c r="X1162" s="2">
        <v>15.65</v>
      </c>
      <c r="Y1162" s="2">
        <v>80.400000000000006</v>
      </c>
      <c r="Z1162" s="2">
        <v>2.016</v>
      </c>
      <c r="AA1162" s="2">
        <v>303.2</v>
      </c>
      <c r="AB1162" s="2">
        <v>40.69</v>
      </c>
      <c r="AC1162" s="2">
        <v>19.2</v>
      </c>
      <c r="AD1162" s="2">
        <v>16.920000000000002</v>
      </c>
      <c r="AE1162" s="2">
        <v>21.71</v>
      </c>
      <c r="AF1162" s="2">
        <v>19.05</v>
      </c>
      <c r="AG1162" s="2">
        <v>18.05</v>
      </c>
      <c r="AH1162" s="2">
        <v>19.88</v>
      </c>
      <c r="AI1162" s="2">
        <v>18.940000000000001</v>
      </c>
      <c r="AJ1162" s="2">
        <v>18.37</v>
      </c>
      <c r="AK1162" s="2">
        <v>19.3</v>
      </c>
      <c r="AL1162" s="2">
        <v>19.09</v>
      </c>
      <c r="AM1162" s="2">
        <v>18.43</v>
      </c>
      <c r="AN1162" s="2">
        <v>19.59</v>
      </c>
      <c r="AO1162" s="2" t="s">
        <v>0</v>
      </c>
      <c r="AP1162" s="2">
        <v>3.5999999999999997E-2</v>
      </c>
      <c r="AQ1162" s="2">
        <v>20.260000000000002</v>
      </c>
      <c r="AR1162" s="2">
        <v>68.45</v>
      </c>
      <c r="AS1162" s="2">
        <v>3.3000000000000002E-2</v>
      </c>
      <c r="AT1162" s="2">
        <v>17.57</v>
      </c>
      <c r="AU1162" s="2">
        <v>11.94</v>
      </c>
      <c r="AV1162" s="2">
        <v>17.78</v>
      </c>
      <c r="AW1162" s="2">
        <v>12.78</v>
      </c>
      <c r="AX1162" s="2">
        <v>0</v>
      </c>
      <c r="AY1162" s="2">
        <f>+AX1162*4*4.5/1000*5263/1000/10000*1000</f>
        <v>0</v>
      </c>
      <c r="AZ1162" s="2">
        <v>537.20000000000005</v>
      </c>
      <c r="BA1162" s="2">
        <v>46411.16</v>
      </c>
      <c r="BB1162" s="2">
        <v>261.3</v>
      </c>
      <c r="BC1162" s="2">
        <v>22.577449999999999</v>
      </c>
      <c r="BD1162" s="2">
        <f>0.6108*EXP((U1162*17.27)/(U1162+237.3))</f>
        <v>1.0441054424265366</v>
      </c>
      <c r="BE1162" s="2">
        <f>0.6108*EXP((V1162*17.27)/(V1162+237.3))</f>
        <v>3.3833596576149425</v>
      </c>
      <c r="BF1162" s="2">
        <f>+(BE1162+BD1162)/2</f>
        <v>2.2137325500207394</v>
      </c>
      <c r="BG1162" s="2">
        <f>+((BD1162*X1162/100)+(BE1162*Y1162/100))/2</f>
        <v>1.4418118332310834</v>
      </c>
      <c r="BH1162" s="2">
        <f>+BF1162-BG1162</f>
        <v>0.77192071678965601</v>
      </c>
    </row>
    <row r="1163" spans="1:60" x14ac:dyDescent="0.2">
      <c r="A1163" s="5">
        <v>44260</v>
      </c>
      <c r="B1163" s="3">
        <v>0</v>
      </c>
      <c r="C1163" s="7">
        <v>64</v>
      </c>
      <c r="D1163" s="1">
        <v>11.88</v>
      </c>
      <c r="E1163" s="1">
        <v>12.03</v>
      </c>
      <c r="F1163" s="1">
        <v>259.17790000000002</v>
      </c>
      <c r="G1163" s="1">
        <v>53.151769999999999</v>
      </c>
      <c r="H1163" s="1">
        <v>-94.493290000000002</v>
      </c>
      <c r="I1163" s="1">
        <v>15.1174</v>
      </c>
      <c r="J1163" s="1">
        <v>19.230630000000001</v>
      </c>
      <c r="K1163" s="1">
        <v>292.38060000000002</v>
      </c>
      <c r="L1163" s="1">
        <v>322.58800000000002</v>
      </c>
      <c r="M1163" s="1">
        <v>432.19869999999997</v>
      </c>
      <c r="N1163" s="1">
        <v>206.02610000000001</v>
      </c>
      <c r="O1163" s="1">
        <v>-109.61069999999999</v>
      </c>
      <c r="P1163" s="2">
        <f>+G1163/F1163</f>
        <v>0.20507832650854874</v>
      </c>
      <c r="Q1163" s="1">
        <v>96.415440000000004</v>
      </c>
      <c r="R1163" s="1">
        <v>5.9569999999999999</v>
      </c>
      <c r="S1163" s="1">
        <v>35.479999999999997</v>
      </c>
      <c r="T1163" s="1">
        <v>17.989999999999998</v>
      </c>
      <c r="U1163" s="1">
        <v>6.6</v>
      </c>
      <c r="V1163" s="1">
        <v>31</v>
      </c>
      <c r="W1163" s="1">
        <v>51.56</v>
      </c>
      <c r="X1163" s="1">
        <v>10.07</v>
      </c>
      <c r="Y1163" s="1">
        <v>81.900000000000006</v>
      </c>
      <c r="Z1163" s="1">
        <v>1.871</v>
      </c>
      <c r="AA1163" s="1">
        <v>284.3</v>
      </c>
      <c r="AB1163" s="1">
        <v>68.63</v>
      </c>
      <c r="AC1163" s="1">
        <v>19.579999999999998</v>
      </c>
      <c r="AD1163" s="1">
        <v>16.84</v>
      </c>
      <c r="AE1163" s="1">
        <v>22.52</v>
      </c>
      <c r="AF1163" s="1">
        <v>19.329999999999998</v>
      </c>
      <c r="AG1163" s="1">
        <v>18.13</v>
      </c>
      <c r="AH1163" s="1">
        <v>20.37</v>
      </c>
      <c r="AI1163" s="1">
        <v>19.190000000000001</v>
      </c>
      <c r="AJ1163" s="1">
        <v>18.45</v>
      </c>
      <c r="AK1163" s="1">
        <v>19.57</v>
      </c>
      <c r="AL1163" s="1">
        <v>19.25</v>
      </c>
      <c r="AM1163" s="1">
        <v>18.489999999999998</v>
      </c>
      <c r="AN1163" s="1">
        <v>19.850000000000001</v>
      </c>
      <c r="AO1163" s="1">
        <v>0.27600000000000002</v>
      </c>
      <c r="AP1163" s="1">
        <v>3.5999999999999997E-2</v>
      </c>
      <c r="AQ1163" s="1">
        <v>20.56</v>
      </c>
      <c r="AR1163" s="1">
        <v>69</v>
      </c>
      <c r="AS1163" s="1">
        <v>3.4000000000000002E-2</v>
      </c>
      <c r="AT1163" s="1">
        <v>17.45</v>
      </c>
      <c r="AU1163" s="1">
        <v>12.06</v>
      </c>
      <c r="AV1163" s="1">
        <v>17.670000000000002</v>
      </c>
      <c r="AW1163" s="1">
        <v>12.86</v>
      </c>
      <c r="AX1163" s="1">
        <v>0</v>
      </c>
      <c r="AY1163" s="2">
        <f>+AX1163*4*4.5/1000*5263/1000/10000*1000</f>
        <v>0</v>
      </c>
      <c r="AZ1163" s="1">
        <v>568.6</v>
      </c>
      <c r="BA1163" s="1">
        <v>49131.01</v>
      </c>
      <c r="BB1163" s="1">
        <v>276</v>
      </c>
      <c r="BC1163" s="1">
        <v>23.846070000000001</v>
      </c>
      <c r="BD1163" s="2">
        <f>0.6108*EXP((U1163*17.27)/(U1163+237.3))</f>
        <v>0.9746714566306458</v>
      </c>
      <c r="BE1163" s="2">
        <f>0.6108*EXP((V1163*17.27)/(V1163+237.3))</f>
        <v>4.492592251118583</v>
      </c>
      <c r="BF1163" s="2">
        <f>+(BE1163+BD1163)/2</f>
        <v>2.7336318538746145</v>
      </c>
      <c r="BG1163" s="2">
        <f>+((BD1163*X1163/100)+(BE1163*Y1163/100))/2</f>
        <v>1.8887912346744129</v>
      </c>
      <c r="BH1163" s="2">
        <f>+BF1163-BG1163</f>
        <v>0.84484061920020159</v>
      </c>
    </row>
    <row r="1164" spans="1:60" x14ac:dyDescent="0.2">
      <c r="A1164" s="4">
        <v>44261</v>
      </c>
      <c r="B1164" s="3">
        <v>0</v>
      </c>
      <c r="C1164" s="7">
        <v>65</v>
      </c>
      <c r="D1164" s="1">
        <v>11.86</v>
      </c>
      <c r="E1164" s="1">
        <v>12.49</v>
      </c>
      <c r="F1164" s="1">
        <v>253.59639999999999</v>
      </c>
      <c r="G1164" s="1">
        <v>51.881999999999998</v>
      </c>
      <c r="H1164" s="1">
        <v>-94.369470000000007</v>
      </c>
      <c r="I1164" s="1">
        <v>13.2478</v>
      </c>
      <c r="J1164" s="1">
        <v>19.967459999999999</v>
      </c>
      <c r="K1164" s="1">
        <v>293.11750000000001</v>
      </c>
      <c r="L1164" s="1">
        <v>327.22359999999998</v>
      </c>
      <c r="M1164" s="1">
        <v>434.84089999999998</v>
      </c>
      <c r="N1164" s="1">
        <v>201.71440000000001</v>
      </c>
      <c r="O1164" s="1">
        <v>-107.6173</v>
      </c>
      <c r="P1164" s="2">
        <f>+G1164/F1164</f>
        <v>0.2045849231298236</v>
      </c>
      <c r="Q1164" s="1">
        <v>94.097130000000007</v>
      </c>
      <c r="R1164" s="1">
        <v>5.6269999999999998</v>
      </c>
      <c r="S1164" s="1">
        <v>34.770000000000003</v>
      </c>
      <c r="T1164" s="1">
        <v>18.489999999999998</v>
      </c>
      <c r="U1164" s="1">
        <v>6.181</v>
      </c>
      <c r="V1164" s="1">
        <v>31.18</v>
      </c>
      <c r="W1164" s="1">
        <v>33.299999999999997</v>
      </c>
      <c r="X1164" s="1">
        <v>10.77</v>
      </c>
      <c r="Y1164" s="1">
        <v>69.16</v>
      </c>
      <c r="Z1164" s="1">
        <v>1.492</v>
      </c>
      <c r="AA1164" s="1">
        <v>278.2</v>
      </c>
      <c r="AB1164" s="1">
        <v>87.5</v>
      </c>
      <c r="AC1164" s="1">
        <v>20.100000000000001</v>
      </c>
      <c r="AD1164" s="1">
        <v>17.53</v>
      </c>
      <c r="AE1164" s="1">
        <v>22.92</v>
      </c>
      <c r="AF1164" s="1">
        <v>19.78</v>
      </c>
      <c r="AG1164" s="1">
        <v>18.559999999999999</v>
      </c>
      <c r="AH1164" s="1">
        <v>20.73</v>
      </c>
      <c r="AI1164" s="1">
        <v>19.489999999999998</v>
      </c>
      <c r="AJ1164" s="1">
        <v>18.8</v>
      </c>
      <c r="AK1164" s="1">
        <v>19.899999999999999</v>
      </c>
      <c r="AL1164" s="1">
        <v>19.440000000000001</v>
      </c>
      <c r="AM1164" s="1">
        <v>18.71</v>
      </c>
      <c r="AN1164" s="1">
        <v>20.059999999999999</v>
      </c>
      <c r="AO1164" s="1" t="s">
        <v>0</v>
      </c>
      <c r="AP1164" s="1">
        <v>3.5999999999999997E-2</v>
      </c>
      <c r="AQ1164" s="1">
        <v>20.99</v>
      </c>
      <c r="AR1164" s="1">
        <v>69.77</v>
      </c>
      <c r="AS1164" s="1">
        <v>3.4000000000000002E-2</v>
      </c>
      <c r="AT1164" s="1">
        <v>17.39</v>
      </c>
      <c r="AU1164" s="1">
        <v>12.1</v>
      </c>
      <c r="AV1164" s="1">
        <v>17.62</v>
      </c>
      <c r="AW1164" s="1">
        <v>12.82</v>
      </c>
      <c r="AX1164" s="1">
        <v>0</v>
      </c>
      <c r="AY1164" s="2">
        <f>+AX1164*4*4.5/1000*5263/1000/10000*1000</f>
        <v>0</v>
      </c>
      <c r="AZ1164" s="1">
        <v>560.20000000000005</v>
      </c>
      <c r="BA1164" s="1">
        <v>48403.76</v>
      </c>
      <c r="BB1164" s="1">
        <v>269.10000000000002</v>
      </c>
      <c r="BC1164" s="1">
        <v>23.251919999999998</v>
      </c>
      <c r="BD1164" s="2">
        <f>0.6108*EXP((U1164*17.27)/(U1164+237.3))</f>
        <v>0.94689212909639631</v>
      </c>
      <c r="BE1164" s="2">
        <f>0.6108*EXP((V1164*17.27)/(V1164+237.3))</f>
        <v>4.5388359550380208</v>
      </c>
      <c r="BF1164" s="2">
        <f>+(BE1164+BD1164)/2</f>
        <v>2.7428640420672084</v>
      </c>
      <c r="BG1164" s="2">
        <f>+((BD1164*X1164/100)+(BE1164*Y1164/100))/2</f>
        <v>1.6205196144039884</v>
      </c>
      <c r="BH1164" s="2">
        <f>+BF1164-BG1164</f>
        <v>1.12234442766322</v>
      </c>
    </row>
    <row r="1165" spans="1:60" x14ac:dyDescent="0.2">
      <c r="A1165" s="5">
        <v>44262</v>
      </c>
      <c r="B1165" s="3">
        <v>0</v>
      </c>
      <c r="C1165" s="7">
        <v>66</v>
      </c>
      <c r="D1165" s="1">
        <v>11.84</v>
      </c>
      <c r="E1165" s="1">
        <v>13.13</v>
      </c>
      <c r="F1165" s="1">
        <v>248.95949999999999</v>
      </c>
      <c r="G1165" s="1">
        <v>51.033410000000003</v>
      </c>
      <c r="H1165" s="1">
        <v>-87.876390000000001</v>
      </c>
      <c r="I1165" s="1">
        <v>13.66451</v>
      </c>
      <c r="J1165" s="1">
        <v>20.60144</v>
      </c>
      <c r="K1165" s="1">
        <v>293.75139999999999</v>
      </c>
      <c r="L1165" s="1">
        <v>336.8888</v>
      </c>
      <c r="M1165" s="1">
        <v>438.42970000000003</v>
      </c>
      <c r="N1165" s="1">
        <v>197.92609999999999</v>
      </c>
      <c r="O1165" s="1">
        <v>-101.54089999999999</v>
      </c>
      <c r="P1165" s="2">
        <f>+G1165/F1165</f>
        <v>0.20498679504096051</v>
      </c>
      <c r="Q1165" s="1">
        <v>96.385199999999998</v>
      </c>
      <c r="R1165" s="1">
        <v>7.49</v>
      </c>
      <c r="S1165" s="1">
        <v>34.65</v>
      </c>
      <c r="T1165" s="1">
        <v>19.48</v>
      </c>
      <c r="U1165" s="1">
        <v>7.9649999999999999</v>
      </c>
      <c r="V1165" s="1">
        <v>31.06</v>
      </c>
      <c r="W1165" s="1">
        <v>50.01</v>
      </c>
      <c r="X1165" s="1">
        <v>14.62</v>
      </c>
      <c r="Y1165" s="1">
        <v>62.12</v>
      </c>
      <c r="Z1165" s="1">
        <v>1.9770000000000001</v>
      </c>
      <c r="AA1165" s="1">
        <v>144.69999999999999</v>
      </c>
      <c r="AB1165" s="1">
        <v>73.75</v>
      </c>
      <c r="AC1165" s="1">
        <v>20.57</v>
      </c>
      <c r="AD1165" s="1">
        <v>18.04</v>
      </c>
      <c r="AE1165" s="1">
        <v>23.31</v>
      </c>
      <c r="AF1165" s="1">
        <v>20.18</v>
      </c>
      <c r="AG1165" s="1">
        <v>19.059999999999999</v>
      </c>
      <c r="AH1165" s="1">
        <v>21.14</v>
      </c>
      <c r="AI1165" s="1">
        <v>19.79</v>
      </c>
      <c r="AJ1165" s="1">
        <v>19.16</v>
      </c>
      <c r="AK1165" s="1">
        <v>20.18</v>
      </c>
      <c r="AL1165" s="1">
        <v>19.649999999999999</v>
      </c>
      <c r="AM1165" s="1">
        <v>18.98</v>
      </c>
      <c r="AN1165" s="1">
        <v>20.23</v>
      </c>
      <c r="AO1165" s="1" t="s">
        <v>0</v>
      </c>
      <c r="AP1165" s="1">
        <v>3.5000000000000003E-2</v>
      </c>
      <c r="AQ1165" s="1">
        <v>21.4</v>
      </c>
      <c r="AR1165" s="1">
        <v>70.540000000000006</v>
      </c>
      <c r="AS1165" s="1">
        <v>3.3000000000000002E-2</v>
      </c>
      <c r="AT1165" s="1">
        <v>17.38</v>
      </c>
      <c r="AU1165" s="1">
        <v>12</v>
      </c>
      <c r="AV1165" s="1">
        <v>17.64</v>
      </c>
      <c r="AW1165" s="1">
        <v>12.63</v>
      </c>
      <c r="AX1165" s="1">
        <v>0</v>
      </c>
      <c r="AY1165" s="2">
        <f>+AX1165*4*4.5/1000*5263/1000/10000*1000</f>
        <v>0</v>
      </c>
      <c r="AZ1165" s="1">
        <v>551.79999999999995</v>
      </c>
      <c r="BA1165" s="1">
        <v>47676.18</v>
      </c>
      <c r="BB1165" s="1">
        <v>259.3</v>
      </c>
      <c r="BC1165" s="1">
        <v>22.40185</v>
      </c>
      <c r="BD1165" s="2">
        <f>0.6108*EXP((U1165*17.27)/(U1165+237.3))</f>
        <v>1.0702142809810986</v>
      </c>
      <c r="BE1165" s="2">
        <f>0.6108*EXP((V1165*17.27)/(V1165+237.3))</f>
        <v>4.507961111442369</v>
      </c>
      <c r="BF1165" s="2">
        <f>+(BE1165+BD1165)/2</f>
        <v>2.7890876962117339</v>
      </c>
      <c r="BG1165" s="2">
        <f>+((BD1165*X1165/100)+(BE1165*Y1165/100))/2</f>
        <v>1.478405385153718</v>
      </c>
      <c r="BH1165" s="2">
        <f>+BF1165-BG1165</f>
        <v>1.3106823110580159</v>
      </c>
    </row>
    <row r="1166" spans="1:60" x14ac:dyDescent="0.2">
      <c r="A1166" s="4">
        <v>44263</v>
      </c>
      <c r="B1166" s="3">
        <v>0</v>
      </c>
      <c r="C1166" s="7">
        <v>67</v>
      </c>
      <c r="D1166" s="1">
        <v>11.9</v>
      </c>
      <c r="E1166" s="1">
        <v>12.12</v>
      </c>
      <c r="F1166" s="1">
        <v>168.20509999999999</v>
      </c>
      <c r="G1166" s="1">
        <v>34.379390000000001</v>
      </c>
      <c r="H1166" s="1">
        <v>-70.483620000000002</v>
      </c>
      <c r="I1166" s="1">
        <v>6.3276240000000001</v>
      </c>
      <c r="J1166" s="1">
        <v>19.703499999999998</v>
      </c>
      <c r="K1166" s="1">
        <v>292.8535</v>
      </c>
      <c r="L1166" s="1">
        <v>348.26209999999998</v>
      </c>
      <c r="M1166" s="1">
        <v>425.07330000000002</v>
      </c>
      <c r="N1166" s="1">
        <v>133.82570000000001</v>
      </c>
      <c r="O1166" s="1">
        <v>-76.811250000000001</v>
      </c>
      <c r="P1166" s="2">
        <f>+G1166/F1166</f>
        <v>0.20438970043119978</v>
      </c>
      <c r="Q1166" s="1">
        <v>57.014499999999998</v>
      </c>
      <c r="R1166" s="1">
        <v>10.23</v>
      </c>
      <c r="S1166" s="1">
        <v>33.74</v>
      </c>
      <c r="T1166" s="1">
        <v>18.93</v>
      </c>
      <c r="U1166" s="1">
        <v>10.58</v>
      </c>
      <c r="V1166" s="1">
        <v>28.59</v>
      </c>
      <c r="W1166" s="1">
        <v>48.3</v>
      </c>
      <c r="X1166" s="1">
        <v>15</v>
      </c>
      <c r="Y1166" s="1">
        <v>60.09</v>
      </c>
      <c r="Z1166" s="1">
        <v>1.744</v>
      </c>
      <c r="AA1166" s="1">
        <v>116.1</v>
      </c>
      <c r="AB1166" s="1">
        <v>90.6</v>
      </c>
      <c r="AC1166" s="1">
        <v>20.59</v>
      </c>
      <c r="AD1166" s="1">
        <v>18.54</v>
      </c>
      <c r="AE1166" s="1">
        <v>22.42</v>
      </c>
      <c r="AF1166" s="1">
        <v>20.53</v>
      </c>
      <c r="AG1166" s="1">
        <v>19.559999999999999</v>
      </c>
      <c r="AH1166" s="1">
        <v>21.21</v>
      </c>
      <c r="AI1166" s="1">
        <v>20.16</v>
      </c>
      <c r="AJ1166" s="1">
        <v>19.55</v>
      </c>
      <c r="AK1166" s="1">
        <v>20.46</v>
      </c>
      <c r="AL1166" s="1">
        <v>19.940000000000001</v>
      </c>
      <c r="AM1166" s="1">
        <v>19.190000000000001</v>
      </c>
      <c r="AN1166" s="1">
        <v>20.41</v>
      </c>
      <c r="AO1166" s="1" t="s">
        <v>0</v>
      </c>
      <c r="AP1166" s="1">
        <v>3.5000000000000003E-2</v>
      </c>
      <c r="AQ1166" s="1">
        <v>21.68</v>
      </c>
      <c r="AR1166" s="1">
        <v>71.06</v>
      </c>
      <c r="AS1166" s="1">
        <v>3.3000000000000002E-2</v>
      </c>
      <c r="AT1166" s="1">
        <v>17.29</v>
      </c>
      <c r="AU1166" s="1">
        <v>12.02</v>
      </c>
      <c r="AV1166" s="1">
        <v>17.55</v>
      </c>
      <c r="AW1166" s="1">
        <v>12.59</v>
      </c>
      <c r="AX1166" s="1">
        <v>0</v>
      </c>
      <c r="AY1166" s="2">
        <f>+AX1166*4*4.5/1000*5263/1000/10000*1000</f>
        <v>0</v>
      </c>
      <c r="AZ1166" s="1">
        <v>380.8</v>
      </c>
      <c r="BA1166" s="1">
        <v>32899.660000000003</v>
      </c>
      <c r="BB1166" s="1">
        <v>174.6</v>
      </c>
      <c r="BC1166" s="1">
        <v>15.08431</v>
      </c>
      <c r="BD1166" s="2">
        <f>0.6108*EXP((U1166*17.27)/(U1166+237.3))</f>
        <v>1.2765121142011402</v>
      </c>
      <c r="BE1166" s="2">
        <f>0.6108*EXP((V1166*17.27)/(V1166+237.3))</f>
        <v>3.9117411802731334</v>
      </c>
      <c r="BF1166" s="2">
        <f>+(BE1166+BD1166)/2</f>
        <v>2.5941266472371369</v>
      </c>
      <c r="BG1166" s="2">
        <f>+((BD1166*X1166/100)+(BE1166*Y1166/100))/2</f>
        <v>1.2710210461781484</v>
      </c>
      <c r="BH1166" s="2">
        <f>+BF1166-BG1166</f>
        <v>1.3231056010589886</v>
      </c>
    </row>
    <row r="1167" spans="1:60" x14ac:dyDescent="0.2">
      <c r="A1167" s="5">
        <v>44264</v>
      </c>
      <c r="B1167" s="3">
        <v>0</v>
      </c>
      <c r="C1167" s="7">
        <v>68</v>
      </c>
      <c r="D1167" s="1">
        <v>11.86</v>
      </c>
      <c r="E1167" s="1">
        <v>12.17</v>
      </c>
      <c r="F1167" s="1">
        <v>139.91399999999999</v>
      </c>
      <c r="G1167" s="1">
        <v>27.747</v>
      </c>
      <c r="H1167" s="1">
        <v>-52.836570000000002</v>
      </c>
      <c r="I1167" s="1">
        <v>7.4174280000000001</v>
      </c>
      <c r="J1167" s="1">
        <v>19.65756</v>
      </c>
      <c r="K1167" s="1">
        <v>292.8075</v>
      </c>
      <c r="L1167" s="1">
        <v>365.2473</v>
      </c>
      <c r="M1167" s="1">
        <v>425.50130000000001</v>
      </c>
      <c r="N1167" s="1">
        <v>112.167</v>
      </c>
      <c r="O1167" s="1">
        <v>-60.254010000000001</v>
      </c>
      <c r="P1167" s="2">
        <f>+G1167/F1167</f>
        <v>0.19831467901711053</v>
      </c>
      <c r="Q1167" s="1">
        <v>51.912979999999997</v>
      </c>
      <c r="R1167" s="1">
        <v>11.59</v>
      </c>
      <c r="S1167" s="1">
        <v>31.44</v>
      </c>
      <c r="T1167" s="1">
        <v>18.91</v>
      </c>
      <c r="U1167" s="1">
        <v>11.64</v>
      </c>
      <c r="V1167" s="1">
        <v>26.83</v>
      </c>
      <c r="W1167" s="1">
        <v>51.28</v>
      </c>
      <c r="X1167" s="1">
        <v>17.61</v>
      </c>
      <c r="Y1167" s="1">
        <v>58.18</v>
      </c>
      <c r="Z1167" s="1">
        <v>1.5389999999999999</v>
      </c>
      <c r="AA1167" s="1">
        <v>217.9</v>
      </c>
      <c r="AB1167" s="1">
        <v>88.6</v>
      </c>
      <c r="AC1167" s="1">
        <v>20.32</v>
      </c>
      <c r="AD1167" s="1">
        <v>18.649999999999999</v>
      </c>
      <c r="AE1167" s="1">
        <v>21.8</v>
      </c>
      <c r="AF1167" s="1">
        <v>20.46</v>
      </c>
      <c r="AG1167" s="1">
        <v>19.829999999999998</v>
      </c>
      <c r="AH1167" s="1">
        <v>21.07</v>
      </c>
      <c r="AI1167" s="1">
        <v>20.309999999999999</v>
      </c>
      <c r="AJ1167" s="1">
        <v>19.98</v>
      </c>
      <c r="AK1167" s="1">
        <v>20.55</v>
      </c>
      <c r="AL1167" s="1">
        <v>20.149999999999999</v>
      </c>
      <c r="AM1167" s="1">
        <v>19.559999999999999</v>
      </c>
      <c r="AN1167" s="1">
        <v>20.53</v>
      </c>
      <c r="AO1167" s="1" t="s">
        <v>0</v>
      </c>
      <c r="AP1167" s="1">
        <v>3.5000000000000003E-2</v>
      </c>
      <c r="AQ1167" s="1">
        <v>21.65</v>
      </c>
      <c r="AR1167" s="1">
        <v>70.989999999999995</v>
      </c>
      <c r="AS1167" s="1">
        <v>3.3000000000000002E-2</v>
      </c>
      <c r="AT1167" s="1">
        <v>17.21</v>
      </c>
      <c r="AU1167" s="1">
        <v>11.99</v>
      </c>
      <c r="AV1167" s="1">
        <v>17.47</v>
      </c>
      <c r="AW1167" s="1">
        <v>12.57</v>
      </c>
      <c r="AX1167" s="1">
        <v>0</v>
      </c>
      <c r="AY1167" s="2">
        <f>+AX1167*4*4.5/1000*5263/1000/10000*1000</f>
        <v>0</v>
      </c>
      <c r="AZ1167" s="1">
        <v>324.89999999999998</v>
      </c>
      <c r="BA1167" s="1">
        <v>28069.97</v>
      </c>
      <c r="BB1167" s="1">
        <v>147.80000000000001</v>
      </c>
      <c r="BC1167" s="1">
        <v>12.76667</v>
      </c>
      <c r="BD1167" s="2">
        <f>0.6108*EXP((U1167*17.27)/(U1167+237.3))</f>
        <v>1.3696145614287785</v>
      </c>
      <c r="BE1167" s="2">
        <f>0.6108*EXP((V1167*17.27)/(V1167+237.3))</f>
        <v>3.5299355685946971</v>
      </c>
      <c r="BF1167" s="2">
        <f>+(BE1167+BD1167)/2</f>
        <v>2.449775065011738</v>
      </c>
      <c r="BG1167" s="2">
        <f>+((BD1167*X1167/100)+(BE1167*Y1167/100))/2</f>
        <v>1.1474528190380013</v>
      </c>
      <c r="BH1167" s="2">
        <f>+BF1167-BG1167</f>
        <v>1.3023222459737367</v>
      </c>
    </row>
    <row r="1168" spans="1:60" x14ac:dyDescent="0.2">
      <c r="A1168" s="4">
        <v>44265</v>
      </c>
      <c r="B1168" s="3">
        <v>0</v>
      </c>
      <c r="C1168" s="7">
        <v>69</v>
      </c>
      <c r="D1168" s="1">
        <v>11.85</v>
      </c>
      <c r="E1168" s="1">
        <v>6.2859999999999996</v>
      </c>
      <c r="F1168" s="1">
        <v>245.40100000000001</v>
      </c>
      <c r="G1168" s="1">
        <v>51.674950000000003</v>
      </c>
      <c r="H1168" s="1">
        <v>-88.319130000000001</v>
      </c>
      <c r="I1168" s="1">
        <v>13.100759999999999</v>
      </c>
      <c r="J1168" s="1">
        <v>16.539549999999998</v>
      </c>
      <c r="K1168" s="1">
        <v>289.68950000000001</v>
      </c>
      <c r="L1168" s="1">
        <v>312.79349999999999</v>
      </c>
      <c r="M1168" s="1">
        <v>414.21339999999998</v>
      </c>
      <c r="N1168" s="1">
        <v>193.7261</v>
      </c>
      <c r="O1168" s="1">
        <v>-101.4199</v>
      </c>
      <c r="P1168" s="2">
        <f>+G1168/F1168</f>
        <v>0.21057351029539406</v>
      </c>
      <c r="Q1168" s="1">
        <v>92.306229999999999</v>
      </c>
      <c r="R1168" s="1">
        <v>6.3550000000000004</v>
      </c>
      <c r="S1168" s="1">
        <v>28.96</v>
      </c>
      <c r="T1168" s="1">
        <v>15.73</v>
      </c>
      <c r="U1168" s="1">
        <v>6.8419999999999996</v>
      </c>
      <c r="V1168" s="1">
        <v>25.62</v>
      </c>
      <c r="W1168" s="1">
        <v>54.64</v>
      </c>
      <c r="X1168" s="1">
        <v>7.4009999999999998</v>
      </c>
      <c r="Y1168" s="1">
        <v>88.2</v>
      </c>
      <c r="Z1168" s="1">
        <v>1.8879999999999999</v>
      </c>
      <c r="AA1168" s="1">
        <v>292.10000000000002</v>
      </c>
      <c r="AB1168" s="1">
        <v>72.84</v>
      </c>
      <c r="AC1168" s="1">
        <v>19.77</v>
      </c>
      <c r="AD1168" s="1">
        <v>17.77</v>
      </c>
      <c r="AE1168" s="1">
        <v>22.06</v>
      </c>
      <c r="AF1168" s="1">
        <v>20.3</v>
      </c>
      <c r="AG1168" s="1">
        <v>19.27</v>
      </c>
      <c r="AH1168" s="1">
        <v>21.05</v>
      </c>
      <c r="AI1168" s="1">
        <v>20.309999999999999</v>
      </c>
      <c r="AJ1168" s="1">
        <v>19.66</v>
      </c>
      <c r="AK1168" s="1">
        <v>20.69</v>
      </c>
      <c r="AL1168" s="1">
        <v>20.239999999999998</v>
      </c>
      <c r="AM1168" s="1">
        <v>19.61</v>
      </c>
      <c r="AN1168" s="1">
        <v>20.86</v>
      </c>
      <c r="AO1168" s="1" t="s">
        <v>0</v>
      </c>
      <c r="AP1168" s="1">
        <v>3.5999999999999997E-2</v>
      </c>
      <c r="AQ1168" s="1">
        <v>21.49</v>
      </c>
      <c r="AR1168" s="1">
        <v>70.7</v>
      </c>
      <c r="AS1168" s="1">
        <v>3.4000000000000002E-2</v>
      </c>
      <c r="AT1168" s="1">
        <v>17.84</v>
      </c>
      <c r="AU1168" s="1">
        <v>12.38</v>
      </c>
      <c r="AV1168" s="1">
        <v>18.11</v>
      </c>
      <c r="AW1168" s="1">
        <v>13</v>
      </c>
      <c r="AX1168" s="1">
        <v>784.9</v>
      </c>
      <c r="AY1168" s="2">
        <f>+AX1168*4*4.5/1000*5263/1000/10000*1000</f>
        <v>7.4356716599999997</v>
      </c>
      <c r="AZ1168" s="1">
        <v>533.4</v>
      </c>
      <c r="BA1168" s="1">
        <v>46083.82</v>
      </c>
      <c r="BB1168" s="1">
        <v>248.9</v>
      </c>
      <c r="BC1168" s="1">
        <v>21.50525</v>
      </c>
      <c r="BD1168" s="2">
        <f>0.6108*EXP((U1168*17.27)/(U1168+237.3))</f>
        <v>0.99104079222757957</v>
      </c>
      <c r="BE1168" s="2">
        <f>0.6108*EXP((V1168*17.27)/(V1168+237.3))</f>
        <v>3.2866661386178064</v>
      </c>
      <c r="BF1168" s="2">
        <f>+(BE1168+BD1168)/2</f>
        <v>2.1388534654226929</v>
      </c>
      <c r="BG1168" s="2">
        <f>+((BD1168*X1168/100)+(BE1168*Y1168/100))/2</f>
        <v>1.4860932316468343</v>
      </c>
      <c r="BH1168" s="2">
        <f>+BF1168-BG1168</f>
        <v>0.65276023377585868</v>
      </c>
    </row>
    <row r="1169" spans="1:60" s="7" customFormat="1" x14ac:dyDescent="0.2">
      <c r="A1169" s="5">
        <v>44266</v>
      </c>
      <c r="B1169" s="9">
        <v>0</v>
      </c>
      <c r="C1169" s="7">
        <v>70</v>
      </c>
      <c r="D1169" s="2">
        <v>11.87</v>
      </c>
      <c r="E1169" s="2">
        <v>11.44</v>
      </c>
      <c r="F1169" s="2">
        <v>271.43020000000001</v>
      </c>
      <c r="G1169" s="2">
        <v>55.423670000000001</v>
      </c>
      <c r="H1169" s="2">
        <v>-84.295060000000007</v>
      </c>
      <c r="I1169" s="2">
        <v>18.321480000000001</v>
      </c>
      <c r="J1169" s="2">
        <v>15.45599</v>
      </c>
      <c r="K1169" s="2">
        <v>288.60599999999999</v>
      </c>
      <c r="L1169" s="2">
        <v>311.31900000000002</v>
      </c>
      <c r="M1169" s="2">
        <v>413.93560000000002</v>
      </c>
      <c r="N1169" s="2">
        <v>216.00649999999999</v>
      </c>
      <c r="O1169" s="2">
        <v>-102.6165</v>
      </c>
      <c r="P1169" s="2">
        <f>+G1169/F1169</f>
        <v>0.20419124327359298</v>
      </c>
      <c r="Q1169" s="2">
        <v>113.39</v>
      </c>
      <c r="R1169" s="2">
        <v>2.9590000000000001</v>
      </c>
      <c r="S1169" s="2">
        <v>29.07</v>
      </c>
      <c r="T1169" s="2">
        <v>14.25</v>
      </c>
      <c r="U1169" s="2">
        <v>3.2679999999999998</v>
      </c>
      <c r="V1169" s="2">
        <v>24.62</v>
      </c>
      <c r="W1169" s="2">
        <v>54.08</v>
      </c>
      <c r="X1169" s="2">
        <v>16.260000000000002</v>
      </c>
      <c r="Y1169" s="2">
        <v>82.4</v>
      </c>
      <c r="Z1169" s="2">
        <v>1.6160000000000001</v>
      </c>
      <c r="AA1169" s="2">
        <v>247.3</v>
      </c>
      <c r="AB1169" s="2">
        <v>86.3</v>
      </c>
      <c r="AC1169" s="2">
        <v>18.27</v>
      </c>
      <c r="AD1169" s="2">
        <v>16.13</v>
      </c>
      <c r="AE1169" s="2">
        <v>20.39</v>
      </c>
      <c r="AF1169" s="2">
        <v>19.57</v>
      </c>
      <c r="AG1169" s="2">
        <v>18.309999999999999</v>
      </c>
      <c r="AH1169" s="2">
        <v>20.79</v>
      </c>
      <c r="AI1169" s="2">
        <v>20.16</v>
      </c>
      <c r="AJ1169" s="2">
        <v>19.420000000000002</v>
      </c>
      <c r="AK1169" s="2">
        <v>20.61</v>
      </c>
      <c r="AL1169" s="2">
        <v>20.239999999999998</v>
      </c>
      <c r="AM1169" s="2">
        <v>19.55</v>
      </c>
      <c r="AN1169" s="2">
        <v>20.75</v>
      </c>
      <c r="AO1169" s="2" t="s">
        <v>0</v>
      </c>
      <c r="AP1169" s="2">
        <v>0.04</v>
      </c>
      <c r="AQ1169" s="2">
        <v>20.86</v>
      </c>
      <c r="AR1169" s="2">
        <v>69.53</v>
      </c>
      <c r="AS1169" s="2">
        <v>3.7999999999999999E-2</v>
      </c>
      <c r="AT1169" s="2">
        <v>19.600000000000001</v>
      </c>
      <c r="AU1169" s="2">
        <v>13.52</v>
      </c>
      <c r="AV1169" s="2">
        <v>19.850000000000001</v>
      </c>
      <c r="AW1169" s="2">
        <v>14.34</v>
      </c>
      <c r="AX1169" s="2">
        <v>0</v>
      </c>
      <c r="AY1169" s="2">
        <f>+AX1169*4*4.5/1000*5263/1000/10000*1000</f>
        <v>0</v>
      </c>
      <c r="AZ1169" s="2">
        <v>588.6</v>
      </c>
      <c r="BA1169" s="2">
        <v>50854.16</v>
      </c>
      <c r="BB1169" s="2">
        <v>275.5</v>
      </c>
      <c r="BC1169" s="2">
        <v>23.805129999999998</v>
      </c>
      <c r="BD1169" s="2">
        <f>0.6108*EXP((U1169*17.27)/(U1169+237.3))</f>
        <v>0.77230084969276558</v>
      </c>
      <c r="BE1169" s="2">
        <f>0.6108*EXP((V1169*17.27)/(V1169+237.3))</f>
        <v>3.0967793280694984</v>
      </c>
      <c r="BF1169" s="2">
        <f>+(BE1169+BD1169)/2</f>
        <v>1.9345400888811319</v>
      </c>
      <c r="BG1169" s="2">
        <f>+((BD1169*X1169/100)+(BE1169*Y1169/100))/2</f>
        <v>1.3386611422446553</v>
      </c>
      <c r="BH1169" s="2">
        <f>+BF1169-BG1169</f>
        <v>0.59587894663647667</v>
      </c>
    </row>
    <row r="1170" spans="1:60" x14ac:dyDescent="0.2">
      <c r="A1170" s="4">
        <v>44267</v>
      </c>
      <c r="B1170" s="3">
        <v>0</v>
      </c>
      <c r="C1170" s="7">
        <v>71</v>
      </c>
      <c r="D1170" s="1">
        <v>11.85</v>
      </c>
      <c r="E1170" s="1">
        <v>8.9499999999999993</v>
      </c>
      <c r="F1170" s="1">
        <v>269.67239999999998</v>
      </c>
      <c r="G1170" s="1">
        <v>55.638620000000003</v>
      </c>
      <c r="H1170" s="1">
        <v>-82.826530000000005</v>
      </c>
      <c r="I1170" s="1">
        <v>18.878129999999999</v>
      </c>
      <c r="J1170" s="1">
        <v>15.825710000000001</v>
      </c>
      <c r="K1170" s="1">
        <v>288.97570000000002</v>
      </c>
      <c r="L1170" s="1">
        <v>313.61950000000002</v>
      </c>
      <c r="M1170" s="1">
        <v>415.32420000000002</v>
      </c>
      <c r="N1170" s="1">
        <v>214.03370000000001</v>
      </c>
      <c r="O1170" s="1">
        <v>-101.7047</v>
      </c>
      <c r="P1170" s="2">
        <f>+G1170/F1170</f>
        <v>0.20631929704337562</v>
      </c>
      <c r="Q1170" s="1">
        <v>112.3291</v>
      </c>
      <c r="R1170" s="1">
        <v>6.18</v>
      </c>
      <c r="S1170" s="1">
        <v>26.72</v>
      </c>
      <c r="T1170" s="1">
        <v>14.71</v>
      </c>
      <c r="U1170" s="1">
        <v>7.16</v>
      </c>
      <c r="V1170" s="1">
        <v>22.1</v>
      </c>
      <c r="W1170" s="1">
        <v>57.74</v>
      </c>
      <c r="X1170" s="1">
        <v>23.92</v>
      </c>
      <c r="Y1170" s="1">
        <v>82.5</v>
      </c>
      <c r="Z1170" s="1">
        <v>2.1160000000000001</v>
      </c>
      <c r="AA1170" s="1">
        <v>265.3</v>
      </c>
      <c r="AB1170" s="1">
        <v>36</v>
      </c>
      <c r="AC1170" s="1">
        <v>18.53</v>
      </c>
      <c r="AD1170" s="1">
        <v>16.36</v>
      </c>
      <c r="AE1170" s="1">
        <v>20.71</v>
      </c>
      <c r="AF1170" s="1">
        <v>19.329999999999998</v>
      </c>
      <c r="AG1170" s="1">
        <v>18.32</v>
      </c>
      <c r="AH1170" s="1">
        <v>19.920000000000002</v>
      </c>
      <c r="AI1170" s="1">
        <v>19.91</v>
      </c>
      <c r="AJ1170" s="1">
        <v>19.22</v>
      </c>
      <c r="AK1170" s="1">
        <v>20.28</v>
      </c>
      <c r="AL1170" s="1">
        <v>20.190000000000001</v>
      </c>
      <c r="AM1170" s="1">
        <v>19.489999999999998</v>
      </c>
      <c r="AN1170" s="1">
        <v>20.69</v>
      </c>
      <c r="AO1170" s="1" t="s">
        <v>0</v>
      </c>
      <c r="AP1170" s="1">
        <v>3.7999999999999999E-2</v>
      </c>
      <c r="AQ1170" s="1">
        <v>20.65</v>
      </c>
      <c r="AR1170" s="1">
        <v>69.150000000000006</v>
      </c>
      <c r="AS1170" s="1">
        <v>3.5999999999999997E-2</v>
      </c>
      <c r="AT1170" s="1">
        <v>18.600000000000001</v>
      </c>
      <c r="AU1170" s="1">
        <v>12.88</v>
      </c>
      <c r="AV1170" s="1">
        <v>18.84</v>
      </c>
      <c r="AW1170" s="1">
        <v>13.71</v>
      </c>
      <c r="AX1170" s="1">
        <v>0</v>
      </c>
      <c r="AY1170" s="2">
        <f>+AX1170*4*4.5/1000*5263/1000/10000*1000</f>
        <v>0</v>
      </c>
      <c r="AZ1170" s="1">
        <v>591.1</v>
      </c>
      <c r="BA1170" s="1">
        <v>51068.18</v>
      </c>
      <c r="BB1170" s="1">
        <v>274.10000000000002</v>
      </c>
      <c r="BC1170" s="1">
        <v>23.685569999999998</v>
      </c>
      <c r="BD1170" s="2">
        <f>0.6108*EXP((U1170*17.27)/(U1170+237.3))</f>
        <v>1.0129188421319382</v>
      </c>
      <c r="BE1170" s="2">
        <f>0.6108*EXP((V1170*17.27)/(V1170+237.3))</f>
        <v>2.6600893350973012</v>
      </c>
      <c r="BF1170" s="2">
        <f>+(BE1170+BD1170)/2</f>
        <v>1.8365040886146198</v>
      </c>
      <c r="BG1170" s="2">
        <f>+((BD1170*X1170/100)+(BE1170*Y1170/100))/2</f>
        <v>1.2184319442466165</v>
      </c>
      <c r="BH1170" s="2">
        <f>+BF1170-BG1170</f>
        <v>0.61807214436800328</v>
      </c>
    </row>
    <row r="1171" spans="1:60" x14ac:dyDescent="0.2">
      <c r="A1171" s="5">
        <v>44268</v>
      </c>
      <c r="B1171" s="3">
        <v>0</v>
      </c>
      <c r="C1171" s="7">
        <v>72</v>
      </c>
      <c r="D1171" s="1">
        <v>11.85</v>
      </c>
      <c r="E1171" s="1">
        <v>5.399</v>
      </c>
      <c r="F1171" s="1">
        <v>272.94729999999998</v>
      </c>
      <c r="G1171" s="1">
        <v>56.376330000000003</v>
      </c>
      <c r="H1171" s="1">
        <v>-86.749790000000004</v>
      </c>
      <c r="I1171" s="1">
        <v>19.71218</v>
      </c>
      <c r="J1171" s="1">
        <v>13.98203</v>
      </c>
      <c r="K1171" s="1">
        <v>287.13200000000001</v>
      </c>
      <c r="L1171" s="1">
        <v>299.81979999999999</v>
      </c>
      <c r="M1171" s="1">
        <v>406.28179999999998</v>
      </c>
      <c r="N1171" s="1">
        <v>216.571</v>
      </c>
      <c r="O1171" s="1">
        <v>-106.462</v>
      </c>
      <c r="P1171" s="2">
        <f>+G1171/F1171</f>
        <v>0.20654657510808866</v>
      </c>
      <c r="Q1171" s="1">
        <v>110.10899999999999</v>
      </c>
      <c r="R1171" s="1">
        <v>4.2220000000000004</v>
      </c>
      <c r="S1171" s="1">
        <v>24.42</v>
      </c>
      <c r="T1171" s="1">
        <v>12.85</v>
      </c>
      <c r="U1171" s="1">
        <v>4.3520000000000003</v>
      </c>
      <c r="V1171" s="1">
        <v>20.39</v>
      </c>
      <c r="W1171" s="1">
        <v>63.14</v>
      </c>
      <c r="X1171" s="1">
        <v>18.62</v>
      </c>
      <c r="Y1171" s="1">
        <v>80.8</v>
      </c>
      <c r="Z1171" s="1">
        <v>2.258</v>
      </c>
      <c r="AA1171" s="1">
        <v>280.89999999999998</v>
      </c>
      <c r="AB1171" s="1">
        <v>40.97</v>
      </c>
      <c r="AC1171" s="1">
        <v>18.23</v>
      </c>
      <c r="AD1171" s="1">
        <v>16.149999999999999</v>
      </c>
      <c r="AE1171" s="1">
        <v>20.63</v>
      </c>
      <c r="AF1171" s="1">
        <v>19.18</v>
      </c>
      <c r="AG1171" s="1">
        <v>18.09</v>
      </c>
      <c r="AH1171" s="1">
        <v>19.899999999999999</v>
      </c>
      <c r="AI1171" s="1">
        <v>19.86</v>
      </c>
      <c r="AJ1171" s="1">
        <v>19.2</v>
      </c>
      <c r="AK1171" s="1">
        <v>20.239999999999998</v>
      </c>
      <c r="AL1171" s="1">
        <v>20.170000000000002</v>
      </c>
      <c r="AM1171" s="1">
        <v>19.52</v>
      </c>
      <c r="AN1171" s="1">
        <v>20.58</v>
      </c>
      <c r="AO1171" s="1">
        <v>0.28599999999999998</v>
      </c>
      <c r="AP1171" s="1">
        <v>3.6999999999999998E-2</v>
      </c>
      <c r="AQ1171" s="1">
        <v>20.48</v>
      </c>
      <c r="AR1171" s="1">
        <v>68.849999999999994</v>
      </c>
      <c r="AS1171" s="1">
        <v>3.5000000000000003E-2</v>
      </c>
      <c r="AT1171" s="1">
        <v>18.2</v>
      </c>
      <c r="AU1171" s="1">
        <v>12.57</v>
      </c>
      <c r="AV1171" s="1">
        <v>18.420000000000002</v>
      </c>
      <c r="AW1171" s="1">
        <v>13.42</v>
      </c>
      <c r="AX1171" s="1">
        <v>0</v>
      </c>
      <c r="AY1171" s="2">
        <f>+AX1171*4*4.5/1000*5263/1000/10000*1000</f>
        <v>0</v>
      </c>
      <c r="AZ1171" s="1">
        <v>596</v>
      </c>
      <c r="BA1171" s="1">
        <v>51498.45</v>
      </c>
      <c r="BB1171" s="1">
        <v>273.89999999999998</v>
      </c>
      <c r="BC1171" s="1">
        <v>23.668900000000001</v>
      </c>
      <c r="BD1171" s="2">
        <f>0.6108*EXP((U1171*17.27)/(U1171+237.3))</f>
        <v>0.83363142922066313</v>
      </c>
      <c r="BE1171" s="2">
        <f>0.6108*EXP((V1171*17.27)/(V1171+237.3))</f>
        <v>2.3953317182778786</v>
      </c>
      <c r="BF1171" s="2">
        <f>+(BE1171+BD1171)/2</f>
        <v>1.6144815737492708</v>
      </c>
      <c r="BG1171" s="2">
        <f>+((BD1171*X1171/100)+(BE1171*Y1171/100))/2</f>
        <v>1.0453251002447066</v>
      </c>
      <c r="BH1171" s="2">
        <f>+BF1171-BG1171</f>
        <v>0.56915647350456422</v>
      </c>
    </row>
    <row r="1172" spans="1:60" x14ac:dyDescent="0.2">
      <c r="A1172" s="4">
        <v>44269</v>
      </c>
      <c r="B1172" s="3">
        <v>0</v>
      </c>
      <c r="C1172" s="7">
        <v>73</v>
      </c>
      <c r="D1172" s="1">
        <v>11.89</v>
      </c>
      <c r="E1172" s="1">
        <v>7.3819999999999997</v>
      </c>
      <c r="F1172" s="1">
        <v>276.18369999999999</v>
      </c>
      <c r="G1172" s="1">
        <v>57.503430000000002</v>
      </c>
      <c r="H1172" s="1">
        <v>-92.534739999999999</v>
      </c>
      <c r="I1172" s="1">
        <v>17.887419999999999</v>
      </c>
      <c r="J1172" s="1">
        <v>15.49123</v>
      </c>
      <c r="K1172" s="1">
        <v>288.64120000000003</v>
      </c>
      <c r="L1172" s="1">
        <v>303.37860000000001</v>
      </c>
      <c r="M1172" s="1">
        <v>413.80070000000001</v>
      </c>
      <c r="N1172" s="1">
        <v>218.68029999999999</v>
      </c>
      <c r="O1172" s="1">
        <v>-110.4222</v>
      </c>
      <c r="P1172" s="2">
        <f>+G1172/F1172</f>
        <v>0.2082071823934577</v>
      </c>
      <c r="Q1172" s="1">
        <v>108.2581</v>
      </c>
      <c r="R1172" s="1">
        <v>2.4980000000000002</v>
      </c>
      <c r="S1172" s="1">
        <v>30.34</v>
      </c>
      <c r="T1172" s="1">
        <v>14.27</v>
      </c>
      <c r="U1172" s="1">
        <v>3.024</v>
      </c>
      <c r="V1172" s="1">
        <v>24.96</v>
      </c>
      <c r="W1172" s="1">
        <v>49.15</v>
      </c>
      <c r="X1172" s="1">
        <v>9.16</v>
      </c>
      <c r="Y1172" s="1">
        <v>73.84</v>
      </c>
      <c r="Z1172" s="1">
        <v>1.984</v>
      </c>
      <c r="AA1172" s="1">
        <v>353.4</v>
      </c>
      <c r="AB1172" s="1">
        <v>84.7</v>
      </c>
      <c r="AC1172" s="1">
        <v>18.329999999999998</v>
      </c>
      <c r="AD1172" s="1">
        <v>15.83</v>
      </c>
      <c r="AE1172" s="1">
        <v>21.2</v>
      </c>
      <c r="AF1172" s="1">
        <v>19.05</v>
      </c>
      <c r="AG1172" s="1">
        <v>17.88</v>
      </c>
      <c r="AH1172" s="1">
        <v>19.940000000000001</v>
      </c>
      <c r="AI1172" s="1">
        <v>19.73</v>
      </c>
      <c r="AJ1172" s="1">
        <v>19.059999999999999</v>
      </c>
      <c r="AK1172" s="1">
        <v>20.16</v>
      </c>
      <c r="AL1172" s="1">
        <v>20.09</v>
      </c>
      <c r="AM1172" s="1">
        <v>19.440000000000001</v>
      </c>
      <c r="AN1172" s="1">
        <v>20.62</v>
      </c>
      <c r="AO1172" s="1" t="s">
        <v>0</v>
      </c>
      <c r="AP1172" s="1">
        <v>3.6999999999999998E-2</v>
      </c>
      <c r="AQ1172" s="1">
        <v>20.309999999999999</v>
      </c>
      <c r="AR1172" s="1">
        <v>68.540000000000006</v>
      </c>
      <c r="AS1172" s="1">
        <v>3.5000000000000003E-2</v>
      </c>
      <c r="AT1172" s="1">
        <v>17.88</v>
      </c>
      <c r="AU1172" s="1">
        <v>12.51</v>
      </c>
      <c r="AV1172" s="1">
        <v>18.09</v>
      </c>
      <c r="AW1172" s="1">
        <v>13.38</v>
      </c>
      <c r="AX1172" s="1">
        <v>0</v>
      </c>
      <c r="AY1172" s="2">
        <f>+AX1172*4*4.5/1000*5263/1000/10000*1000</f>
        <v>0</v>
      </c>
      <c r="AZ1172" s="1">
        <v>598.9</v>
      </c>
      <c r="BA1172" s="1">
        <v>51745.52</v>
      </c>
      <c r="BB1172" s="1">
        <v>276.7</v>
      </c>
      <c r="BC1172" s="1">
        <v>23.90306</v>
      </c>
      <c r="BD1172" s="2">
        <f>0.6108*EXP((U1172*17.27)/(U1172+237.3))</f>
        <v>0.75905801205090007</v>
      </c>
      <c r="BE1172" s="2">
        <f>0.6108*EXP((V1172*17.27)/(V1172+237.3))</f>
        <v>3.1602379654349582</v>
      </c>
      <c r="BF1172" s="2">
        <f>+(BE1172+BD1172)/2</f>
        <v>1.9596479887429292</v>
      </c>
      <c r="BG1172" s="2">
        <f>+((BD1172*X1172/100)+(BE1172*Y1172/100))/2</f>
        <v>1.2015247137905178</v>
      </c>
      <c r="BH1172" s="2">
        <f>+BF1172-BG1172</f>
        <v>0.75812327495241139</v>
      </c>
    </row>
    <row r="1173" spans="1:60" x14ac:dyDescent="0.2">
      <c r="A1173" s="5">
        <v>44270</v>
      </c>
      <c r="B1173" s="3">
        <v>0</v>
      </c>
      <c r="C1173" s="7">
        <v>74</v>
      </c>
      <c r="D1173" s="1">
        <v>11.88</v>
      </c>
      <c r="E1173" s="1">
        <v>14.31</v>
      </c>
      <c r="F1173" s="1">
        <v>237.85820000000001</v>
      </c>
      <c r="G1173" s="1">
        <v>48.674340000000001</v>
      </c>
      <c r="H1173" s="1">
        <v>-79.927350000000004</v>
      </c>
      <c r="I1173" s="1">
        <v>13.08541</v>
      </c>
      <c r="J1173" s="1">
        <v>17.73217</v>
      </c>
      <c r="K1173" s="1">
        <v>290.88209999999998</v>
      </c>
      <c r="L1173" s="1">
        <v>328.63330000000002</v>
      </c>
      <c r="M1173" s="1">
        <v>421.64609999999999</v>
      </c>
      <c r="N1173" s="1">
        <v>189.18379999999999</v>
      </c>
      <c r="O1173" s="1">
        <v>-93.01276</v>
      </c>
      <c r="P1173" s="2">
        <f>+G1173/F1173</f>
        <v>0.20463595537172988</v>
      </c>
      <c r="Q1173" s="1">
        <v>96.171090000000007</v>
      </c>
      <c r="R1173" s="1">
        <v>3.919</v>
      </c>
      <c r="S1173" s="1">
        <v>32.909999999999997</v>
      </c>
      <c r="T1173" s="1">
        <v>16.48</v>
      </c>
      <c r="U1173" s="1">
        <v>4.6139999999999999</v>
      </c>
      <c r="V1173" s="1">
        <v>28.07</v>
      </c>
      <c r="W1173" s="1">
        <v>41.75</v>
      </c>
      <c r="X1173" s="1">
        <v>9.86</v>
      </c>
      <c r="Y1173" s="1">
        <v>70.69</v>
      </c>
      <c r="Z1173" s="1">
        <v>2.1909999999999998</v>
      </c>
      <c r="AA1173" s="1">
        <v>135.19999999999999</v>
      </c>
      <c r="AB1173" s="1">
        <v>74.989999999999995</v>
      </c>
      <c r="AC1173" s="1">
        <v>18.86</v>
      </c>
      <c r="AD1173" s="1">
        <v>16.309999999999999</v>
      </c>
      <c r="AE1173" s="1">
        <v>21.31</v>
      </c>
      <c r="AF1173" s="1">
        <v>19.28</v>
      </c>
      <c r="AG1173" s="1">
        <v>18.16</v>
      </c>
      <c r="AH1173" s="1">
        <v>20.09</v>
      </c>
      <c r="AI1173" s="1">
        <v>19.73</v>
      </c>
      <c r="AJ1173" s="1">
        <v>19.100000000000001</v>
      </c>
      <c r="AK1173" s="1">
        <v>20.02</v>
      </c>
      <c r="AL1173" s="1">
        <v>20.059999999999999</v>
      </c>
      <c r="AM1173" s="1">
        <v>19.399999999999999</v>
      </c>
      <c r="AN1173" s="1">
        <v>20.41</v>
      </c>
      <c r="AO1173" s="1" t="s">
        <v>0</v>
      </c>
      <c r="AP1173" s="1">
        <v>3.6999999999999998E-2</v>
      </c>
      <c r="AQ1173" s="1">
        <v>20.52</v>
      </c>
      <c r="AR1173" s="1">
        <v>68.92</v>
      </c>
      <c r="AS1173" s="1">
        <v>3.5000000000000003E-2</v>
      </c>
      <c r="AT1173" s="1">
        <v>17.72</v>
      </c>
      <c r="AU1173" s="1">
        <v>12.48</v>
      </c>
      <c r="AV1173" s="1">
        <v>17.940000000000001</v>
      </c>
      <c r="AW1173" s="1">
        <v>13.31</v>
      </c>
      <c r="AX1173" s="1">
        <v>0</v>
      </c>
      <c r="AY1173" s="2">
        <f>+AX1173*4*4.5/1000*5263/1000/10000*1000</f>
        <v>0</v>
      </c>
      <c r="AZ1173" s="1">
        <v>521.5</v>
      </c>
      <c r="BA1173" s="1">
        <v>45055.22</v>
      </c>
      <c r="BB1173" s="1">
        <v>249.3</v>
      </c>
      <c r="BC1173" s="1">
        <v>21.535299999999999</v>
      </c>
      <c r="BD1173" s="2">
        <f>0.6108*EXP((U1173*17.27)/(U1173+237.3))</f>
        <v>0.84908427657219399</v>
      </c>
      <c r="BE1173" s="2">
        <f>0.6108*EXP((V1173*17.27)/(V1173+237.3))</f>
        <v>3.7953639894921767</v>
      </c>
      <c r="BF1173" s="2">
        <f>+(BE1173+BD1173)/2</f>
        <v>2.3222241330321856</v>
      </c>
      <c r="BG1173" s="2">
        <f>+((BD1173*X1173/100)+(BE1173*Y1173/100))/2</f>
        <v>1.3833312569210188</v>
      </c>
      <c r="BH1173" s="2">
        <f>+BF1173-BG1173</f>
        <v>0.93889287611116679</v>
      </c>
    </row>
    <row r="1174" spans="1:60" x14ac:dyDescent="0.2">
      <c r="A1174" s="4">
        <v>44271</v>
      </c>
      <c r="B1174" s="3">
        <v>0</v>
      </c>
      <c r="C1174" s="7">
        <v>75</v>
      </c>
      <c r="D1174" s="1">
        <v>11.87</v>
      </c>
      <c r="E1174" s="1">
        <v>7.93</v>
      </c>
      <c r="F1174" s="1">
        <v>275.41070000000002</v>
      </c>
      <c r="G1174" s="1">
        <v>57.40043</v>
      </c>
      <c r="H1174" s="1">
        <v>-87.973709999999997</v>
      </c>
      <c r="I1174" s="1">
        <v>17.67343</v>
      </c>
      <c r="J1174" s="1">
        <v>15.9617</v>
      </c>
      <c r="K1174" s="1">
        <v>289.11169999999998</v>
      </c>
      <c r="L1174" s="1">
        <v>309.32619999999997</v>
      </c>
      <c r="M1174" s="1">
        <v>414.97340000000003</v>
      </c>
      <c r="N1174" s="1">
        <v>218.0102</v>
      </c>
      <c r="O1174" s="1">
        <v>-105.64709999999999</v>
      </c>
      <c r="P1174" s="2">
        <f>+G1174/F1174</f>
        <v>0.20841757419010953</v>
      </c>
      <c r="Q1174" s="1">
        <v>112.3631</v>
      </c>
      <c r="R1174" s="1">
        <v>5.8049999999999997</v>
      </c>
      <c r="S1174" s="1">
        <v>26.12</v>
      </c>
      <c r="T1174" s="1">
        <v>14.99</v>
      </c>
      <c r="U1174" s="1">
        <v>6.0780000000000003</v>
      </c>
      <c r="V1174" s="1">
        <v>22.91</v>
      </c>
      <c r="W1174" s="1">
        <v>58.89</v>
      </c>
      <c r="X1174" s="1">
        <v>15.01</v>
      </c>
      <c r="Y1174" s="1">
        <v>90.8</v>
      </c>
      <c r="Z1174" s="1">
        <v>2.4849999999999999</v>
      </c>
      <c r="AA1174" s="1">
        <v>279.89999999999998</v>
      </c>
      <c r="AB1174" s="1">
        <v>69.900000000000006</v>
      </c>
      <c r="AC1174" s="1">
        <v>19.239999999999998</v>
      </c>
      <c r="AD1174" s="1">
        <v>17.260000000000002</v>
      </c>
      <c r="AE1174" s="1">
        <v>22.04</v>
      </c>
      <c r="AF1174" s="1">
        <v>19.63</v>
      </c>
      <c r="AG1174" s="1">
        <v>18.61</v>
      </c>
      <c r="AH1174" s="1">
        <v>20.58</v>
      </c>
      <c r="AI1174" s="1">
        <v>19.84</v>
      </c>
      <c r="AJ1174" s="1">
        <v>19.260000000000002</v>
      </c>
      <c r="AK1174" s="1">
        <v>20.27</v>
      </c>
      <c r="AL1174" s="1">
        <v>20.09</v>
      </c>
      <c r="AM1174" s="1">
        <v>19.489999999999998</v>
      </c>
      <c r="AN1174" s="1">
        <v>20.61</v>
      </c>
      <c r="AO1174" s="1" t="s">
        <v>0</v>
      </c>
      <c r="AP1174" s="1">
        <v>3.6999999999999998E-2</v>
      </c>
      <c r="AQ1174" s="1">
        <v>20.85</v>
      </c>
      <c r="AR1174" s="1">
        <v>69.52</v>
      </c>
      <c r="AS1174" s="1">
        <v>3.5000000000000003E-2</v>
      </c>
      <c r="AT1174" s="1">
        <v>18.21</v>
      </c>
      <c r="AU1174" s="1">
        <v>12.68</v>
      </c>
      <c r="AV1174" s="1">
        <v>18.440000000000001</v>
      </c>
      <c r="AW1174" s="1">
        <v>13.46</v>
      </c>
      <c r="AX1174" s="1">
        <v>636</v>
      </c>
      <c r="AY1174" s="2">
        <f>+AX1174*4*4.5/1000*5263/1000/10000*1000</f>
        <v>6.0250824000000005</v>
      </c>
      <c r="AZ1174" s="1">
        <v>597.9</v>
      </c>
      <c r="BA1174" s="1">
        <v>51657.34</v>
      </c>
      <c r="BB1174" s="1">
        <v>271</v>
      </c>
      <c r="BC1174" s="1">
        <v>23.416969999999999</v>
      </c>
      <c r="BD1174" s="2">
        <f>0.6108*EXP((U1174*17.27)/(U1174+237.3))</f>
        <v>0.94017110384926628</v>
      </c>
      <c r="BE1174" s="2">
        <f>0.6108*EXP((V1174*17.27)/(V1174+237.3))</f>
        <v>2.7941805257005257</v>
      </c>
      <c r="BF1174" s="2">
        <f>+(BE1174+BD1174)/2</f>
        <v>1.867175814774896</v>
      </c>
      <c r="BG1174" s="2">
        <f>+((BD1174*X1174/100)+(BE1174*Y1174/100))/2</f>
        <v>1.3391178000119262</v>
      </c>
      <c r="BH1174" s="2">
        <f>+BF1174-BG1174</f>
        <v>0.52805801476296987</v>
      </c>
    </row>
    <row r="1175" spans="1:60" x14ac:dyDescent="0.2">
      <c r="A1175" s="5">
        <v>44272</v>
      </c>
      <c r="B1175" s="3">
        <v>0</v>
      </c>
      <c r="C1175" s="7">
        <v>76</v>
      </c>
      <c r="D1175" s="1">
        <v>11.89</v>
      </c>
      <c r="E1175" s="1">
        <v>10.08</v>
      </c>
      <c r="F1175" s="1">
        <v>282.53809999999999</v>
      </c>
      <c r="G1175" s="1">
        <v>57.666759999999996</v>
      </c>
      <c r="H1175" s="1">
        <v>-99.435040000000001</v>
      </c>
      <c r="I1175" s="1">
        <v>14.38086</v>
      </c>
      <c r="J1175" s="1">
        <v>17.080670000000001</v>
      </c>
      <c r="K1175" s="1">
        <v>290.23070000000001</v>
      </c>
      <c r="L1175" s="1">
        <v>305.75259999999997</v>
      </c>
      <c r="M1175" s="1">
        <v>419.56849999999997</v>
      </c>
      <c r="N1175" s="1">
        <v>224.87129999999999</v>
      </c>
      <c r="O1175" s="1">
        <v>-113.8159</v>
      </c>
      <c r="P1175" s="2">
        <f>+G1175/F1175</f>
        <v>0.20410259713645698</v>
      </c>
      <c r="Q1175" s="1">
        <v>111.05540000000001</v>
      </c>
      <c r="R1175" s="1">
        <v>2.9279999999999999</v>
      </c>
      <c r="S1175" s="1">
        <v>31.5</v>
      </c>
      <c r="T1175" s="1">
        <v>15.61</v>
      </c>
      <c r="U1175" s="1">
        <v>3.4049999999999998</v>
      </c>
      <c r="V1175" s="1">
        <v>26.99</v>
      </c>
      <c r="W1175" s="1">
        <v>61.08</v>
      </c>
      <c r="X1175" s="1">
        <v>7.2060000000000004</v>
      </c>
      <c r="Y1175" s="1">
        <v>75.48</v>
      </c>
      <c r="Z1175" s="1">
        <v>1.73</v>
      </c>
      <c r="AA1175" s="1">
        <v>321</v>
      </c>
      <c r="AB1175" s="1">
        <v>76.38</v>
      </c>
      <c r="AC1175" s="1">
        <v>18.02</v>
      </c>
      <c r="AD1175" s="1">
        <v>15.97</v>
      </c>
      <c r="AE1175" s="1">
        <v>20.399999999999999</v>
      </c>
      <c r="AF1175" s="1">
        <v>19.16</v>
      </c>
      <c r="AG1175" s="1">
        <v>18.05</v>
      </c>
      <c r="AH1175" s="1">
        <v>20.37</v>
      </c>
      <c r="AI1175" s="1">
        <v>19.84</v>
      </c>
      <c r="AJ1175" s="1">
        <v>19.16</v>
      </c>
      <c r="AK1175" s="1">
        <v>20.239999999999998</v>
      </c>
      <c r="AL1175" s="1">
        <v>20.09</v>
      </c>
      <c r="AM1175" s="1">
        <v>19.48</v>
      </c>
      <c r="AN1175" s="1">
        <v>20.58</v>
      </c>
      <c r="AO1175" s="1" t="s">
        <v>0</v>
      </c>
      <c r="AP1175" s="1">
        <v>4.2000000000000003E-2</v>
      </c>
      <c r="AQ1175" s="1">
        <v>20.43</v>
      </c>
      <c r="AR1175" s="1">
        <v>68.75</v>
      </c>
      <c r="AS1175" s="1">
        <v>0.04</v>
      </c>
      <c r="AT1175" s="1">
        <v>20.54</v>
      </c>
      <c r="AU1175" s="1">
        <v>14.14</v>
      </c>
      <c r="AV1175" s="1">
        <v>20.79</v>
      </c>
      <c r="AW1175" s="1">
        <v>15.09</v>
      </c>
      <c r="AX1175" s="1">
        <v>304.3</v>
      </c>
      <c r="AY1175" s="2">
        <f>+AX1175*4*4.5/1000*5263/1000/10000*1000</f>
        <v>2.8827556200000006</v>
      </c>
      <c r="AZ1175" s="1">
        <v>607.79999999999995</v>
      </c>
      <c r="BA1175" s="1">
        <v>52516.98</v>
      </c>
      <c r="BB1175" s="1">
        <v>274.2</v>
      </c>
      <c r="BC1175" s="1">
        <v>23.69481</v>
      </c>
      <c r="BD1175" s="2">
        <f>0.6108*EXP((U1175*17.27)/(U1175+237.3))</f>
        <v>0.77982541339415112</v>
      </c>
      <c r="BE1175" s="2">
        <f>0.6108*EXP((V1175*17.27)/(V1175+237.3))</f>
        <v>3.5632490230394902</v>
      </c>
      <c r="BF1175" s="2">
        <f>+(BE1175+BD1175)/2</f>
        <v>2.1715372182168204</v>
      </c>
      <c r="BG1175" s="2">
        <f>+((BD1175*X1175/100)+(BE1175*Y1175/100))/2</f>
        <v>1.3728672909396948</v>
      </c>
      <c r="BH1175" s="2">
        <f>+BF1175-BG1175</f>
        <v>0.7986699272771256</v>
      </c>
    </row>
    <row r="1176" spans="1:60" x14ac:dyDescent="0.2">
      <c r="A1176" s="4">
        <v>44273</v>
      </c>
      <c r="B1176" s="3">
        <v>0</v>
      </c>
      <c r="C1176" s="7">
        <v>77</v>
      </c>
      <c r="D1176" s="1">
        <v>11.89</v>
      </c>
      <c r="E1176" s="1">
        <v>10.02</v>
      </c>
      <c r="F1176" s="1">
        <v>280.36500000000001</v>
      </c>
      <c r="G1176" s="1">
        <v>57.459719999999997</v>
      </c>
      <c r="H1176" s="1">
        <v>-96.151229999999998</v>
      </c>
      <c r="I1176" s="1">
        <v>12.55574</v>
      </c>
      <c r="J1176" s="1">
        <v>18.896080000000001</v>
      </c>
      <c r="K1176" s="1">
        <v>292.04610000000002</v>
      </c>
      <c r="L1176" s="1">
        <v>319.66370000000001</v>
      </c>
      <c r="M1176" s="1">
        <v>428.3707</v>
      </c>
      <c r="N1176" s="1">
        <v>222.90530000000001</v>
      </c>
      <c r="O1176" s="1">
        <v>-108.70699999999999</v>
      </c>
      <c r="P1176" s="2">
        <f>+G1176/F1176</f>
        <v>0.20494612380289978</v>
      </c>
      <c r="Q1176" s="1">
        <v>114.1983</v>
      </c>
      <c r="R1176" s="1">
        <v>3.52</v>
      </c>
      <c r="S1176" s="1">
        <v>34.35</v>
      </c>
      <c r="T1176" s="1">
        <v>17.309999999999999</v>
      </c>
      <c r="U1176" s="1">
        <v>4.1710000000000003</v>
      </c>
      <c r="V1176" s="1">
        <v>30.31</v>
      </c>
      <c r="W1176" s="1">
        <v>40.28</v>
      </c>
      <c r="X1176" s="1">
        <v>7.4089999999999998</v>
      </c>
      <c r="Y1176" s="1">
        <v>81.5</v>
      </c>
      <c r="Z1176" s="1">
        <v>1.5469999999999999</v>
      </c>
      <c r="AA1176" s="1">
        <v>279.39999999999998</v>
      </c>
      <c r="AB1176" s="1">
        <v>77.47</v>
      </c>
      <c r="AC1176" s="1">
        <v>18.53</v>
      </c>
      <c r="AD1176" s="1">
        <v>15.87</v>
      </c>
      <c r="AE1176" s="1">
        <v>21.47</v>
      </c>
      <c r="AF1176" s="1">
        <v>19.149999999999999</v>
      </c>
      <c r="AG1176" s="1">
        <v>18</v>
      </c>
      <c r="AH1176" s="1">
        <v>20.149999999999999</v>
      </c>
      <c r="AI1176" s="1">
        <v>19.73</v>
      </c>
      <c r="AJ1176" s="1">
        <v>18.989999999999998</v>
      </c>
      <c r="AK1176" s="1">
        <v>20.07</v>
      </c>
      <c r="AL1176" s="1">
        <v>20.07</v>
      </c>
      <c r="AM1176" s="1">
        <v>19.350000000000001</v>
      </c>
      <c r="AN1176" s="1">
        <v>20.62</v>
      </c>
      <c r="AO1176" s="1" t="s">
        <v>0</v>
      </c>
      <c r="AP1176" s="1">
        <v>3.9E-2</v>
      </c>
      <c r="AQ1176" s="1">
        <v>20.420000000000002</v>
      </c>
      <c r="AR1176" s="1">
        <v>68.739999999999995</v>
      </c>
      <c r="AS1176" s="1">
        <v>3.5999999999999997E-2</v>
      </c>
      <c r="AT1176" s="1">
        <v>18.760000000000002</v>
      </c>
      <c r="AU1176" s="1">
        <v>13.1</v>
      </c>
      <c r="AV1176" s="1">
        <v>18.989999999999998</v>
      </c>
      <c r="AW1176" s="1">
        <v>13.99</v>
      </c>
      <c r="AX1176" s="1">
        <v>0</v>
      </c>
      <c r="AY1176" s="2">
        <f>+AX1176*4*4.5/1000*5263/1000/10000*1000</f>
        <v>0</v>
      </c>
      <c r="AZ1176" s="1">
        <v>608.29999999999995</v>
      </c>
      <c r="BA1176" s="1">
        <v>52553.98</v>
      </c>
      <c r="BB1176" s="1">
        <v>273.3</v>
      </c>
      <c r="BC1176" s="1">
        <v>23.610469999999999</v>
      </c>
      <c r="BD1176" s="2">
        <f>0.6108*EXP((U1176*17.27)/(U1176+237.3))</f>
        <v>0.8231013919521456</v>
      </c>
      <c r="BE1176" s="2">
        <f>0.6108*EXP((V1176*17.27)/(V1176+237.3))</f>
        <v>4.3190963687396478</v>
      </c>
      <c r="BF1176" s="2">
        <f>+(BE1176+BD1176)/2</f>
        <v>2.5710988803458967</v>
      </c>
      <c r="BG1176" s="2">
        <f>+((BD1176*X1176/100)+(BE1176*Y1176/100))/2</f>
        <v>1.7905235613262735</v>
      </c>
      <c r="BH1176" s="2">
        <f>+BF1176-BG1176</f>
        <v>0.78057531901962318</v>
      </c>
    </row>
    <row r="1177" spans="1:60" s="7" customFormat="1" x14ac:dyDescent="0.2">
      <c r="A1177" s="5">
        <v>44274</v>
      </c>
      <c r="B1177" s="9">
        <v>0</v>
      </c>
      <c r="C1177" s="7">
        <v>78</v>
      </c>
      <c r="D1177" s="2">
        <v>11.86</v>
      </c>
      <c r="E1177" s="2">
        <v>11.62</v>
      </c>
      <c r="F1177" s="2">
        <v>279.93549999999999</v>
      </c>
      <c r="G1177" s="2">
        <v>57.621920000000003</v>
      </c>
      <c r="H1177" s="2">
        <v>-95.111400000000003</v>
      </c>
      <c r="I1177" s="2">
        <v>10.408289999999999</v>
      </c>
      <c r="J1177" s="2">
        <v>21.266169999999999</v>
      </c>
      <c r="K1177" s="2">
        <v>294.41609999999997</v>
      </c>
      <c r="L1177" s="2">
        <v>334.56849999999997</v>
      </c>
      <c r="M1177" s="2">
        <v>440.08819999999997</v>
      </c>
      <c r="N1177" s="2">
        <v>222.31360000000001</v>
      </c>
      <c r="O1177" s="2">
        <v>-105.5197</v>
      </c>
      <c r="P1177" s="2">
        <f>+G1177/F1177</f>
        <v>0.20583998814012516</v>
      </c>
      <c r="Q1177" s="2">
        <v>116.79389999999999</v>
      </c>
      <c r="R1177" s="2">
        <v>6.0369999999999999</v>
      </c>
      <c r="S1177" s="2">
        <v>37.380000000000003</v>
      </c>
      <c r="T1177" s="2">
        <v>19.72</v>
      </c>
      <c r="U1177" s="2">
        <v>6.0739999999999998</v>
      </c>
      <c r="V1177" s="2">
        <v>34.090000000000003</v>
      </c>
      <c r="W1177" s="2">
        <v>33.590000000000003</v>
      </c>
      <c r="X1177" s="2">
        <v>5.3659999999999997</v>
      </c>
      <c r="Y1177" s="2">
        <v>64.72</v>
      </c>
      <c r="Z1177" s="2">
        <v>1.627</v>
      </c>
      <c r="AA1177" s="2">
        <v>291.5</v>
      </c>
      <c r="AB1177" s="2">
        <v>81.7</v>
      </c>
      <c r="AC1177" s="2">
        <v>19.7</v>
      </c>
      <c r="AD1177" s="2">
        <v>16.89</v>
      </c>
      <c r="AE1177" s="2">
        <v>23.22</v>
      </c>
      <c r="AF1177" s="2">
        <v>19.75</v>
      </c>
      <c r="AG1177" s="2">
        <v>18.57</v>
      </c>
      <c r="AH1177" s="2">
        <v>21.24</v>
      </c>
      <c r="AI1177" s="2">
        <v>19.87</v>
      </c>
      <c r="AJ1177" s="2">
        <v>19.18</v>
      </c>
      <c r="AK1177" s="2">
        <v>20.32</v>
      </c>
      <c r="AL1177" s="2">
        <v>20.07</v>
      </c>
      <c r="AM1177" s="2">
        <v>19.399999999999999</v>
      </c>
      <c r="AN1177" s="2">
        <v>20.69</v>
      </c>
      <c r="AO1177" s="2">
        <v>0.29599999999999999</v>
      </c>
      <c r="AP1177" s="2">
        <v>3.9E-2</v>
      </c>
      <c r="AQ1177" s="2">
        <v>20.97</v>
      </c>
      <c r="AR1177" s="2">
        <v>69.75</v>
      </c>
      <c r="AS1177" s="2">
        <v>3.6999999999999998E-2</v>
      </c>
      <c r="AT1177" s="2">
        <v>19.010000000000002</v>
      </c>
      <c r="AU1177" s="2">
        <v>13.39</v>
      </c>
      <c r="AV1177" s="2">
        <v>19.27</v>
      </c>
      <c r="AW1177" s="2">
        <v>14.18</v>
      </c>
      <c r="AX1177" s="2">
        <v>710.7</v>
      </c>
      <c r="AY1177" s="2">
        <f>+AX1177*4*4.5/1000*5263/1000/10000*1000</f>
        <v>6.7327453799999999</v>
      </c>
      <c r="AZ1177" s="2">
        <v>610.29999999999995</v>
      </c>
      <c r="BA1177" s="2">
        <v>52730.04</v>
      </c>
      <c r="BB1177" s="2">
        <v>266.89999999999998</v>
      </c>
      <c r="BC1177" s="2">
        <v>23.059629999999999</v>
      </c>
      <c r="BD1177" s="2">
        <f>0.6108*EXP((U1177*17.27)/(U1177+237.3))</f>
        <v>0.93991094334056424</v>
      </c>
      <c r="BE1177" s="2">
        <f>0.6108*EXP((V1177*17.27)/(V1177+237.3))</f>
        <v>5.3459735642608912</v>
      </c>
      <c r="BF1177" s="2">
        <f>+(BE1177+BD1177)/2</f>
        <v>3.1429422538007277</v>
      </c>
      <c r="BG1177" s="2">
        <f>+((BD1177*X1177/100)+(BE1177*Y1177/100))/2</f>
        <v>1.7551748560046516</v>
      </c>
      <c r="BH1177" s="2">
        <f>+BF1177-BG1177</f>
        <v>1.3877673977960761</v>
      </c>
    </row>
    <row r="1178" spans="1:60" x14ac:dyDescent="0.2">
      <c r="A1178" s="4">
        <v>44275</v>
      </c>
      <c r="B1178" s="3">
        <v>0</v>
      </c>
      <c r="C1178" s="7">
        <v>79</v>
      </c>
      <c r="D1178" s="1">
        <v>11.92</v>
      </c>
      <c r="E1178" s="1">
        <v>17.66</v>
      </c>
      <c r="F1178" s="1">
        <v>277.92590000000001</v>
      </c>
      <c r="G1178" s="1">
        <v>55.950159999999997</v>
      </c>
      <c r="H1178" s="1">
        <v>-89.147220000000004</v>
      </c>
      <c r="I1178" s="1">
        <v>6.9735310000000004</v>
      </c>
      <c r="J1178" s="1">
        <v>23.216899999999999</v>
      </c>
      <c r="K1178" s="1">
        <v>296.36689999999999</v>
      </c>
      <c r="L1178" s="1">
        <v>351.28590000000003</v>
      </c>
      <c r="M1178" s="1">
        <v>447.40660000000003</v>
      </c>
      <c r="N1178" s="1">
        <v>221.97579999999999</v>
      </c>
      <c r="O1178" s="1">
        <v>-96.120739999999998</v>
      </c>
      <c r="P1178" s="2">
        <f>+G1178/F1178</f>
        <v>0.20131322773444285</v>
      </c>
      <c r="Q1178" s="1">
        <v>125.855</v>
      </c>
      <c r="R1178" s="1">
        <v>7.952</v>
      </c>
      <c r="S1178" s="1">
        <v>37.49</v>
      </c>
      <c r="T1178" s="1">
        <v>21.97</v>
      </c>
      <c r="U1178" s="1">
        <v>7.625</v>
      </c>
      <c r="V1178" s="1">
        <v>34.590000000000003</v>
      </c>
      <c r="W1178" s="1">
        <v>25.93</v>
      </c>
      <c r="X1178" s="1">
        <v>7.3639999999999999</v>
      </c>
      <c r="Y1178" s="1">
        <v>60.12</v>
      </c>
      <c r="Z1178" s="1">
        <v>2.1850000000000001</v>
      </c>
      <c r="AA1178" s="1">
        <v>283.60000000000002</v>
      </c>
      <c r="AB1178" s="1">
        <v>67.540000000000006</v>
      </c>
      <c r="AC1178" s="1">
        <v>20.079999999999998</v>
      </c>
      <c r="AD1178" s="1">
        <v>17.600000000000001</v>
      </c>
      <c r="AE1178" s="1">
        <v>22.22</v>
      </c>
      <c r="AF1178" s="1">
        <v>20.39</v>
      </c>
      <c r="AG1178" s="1">
        <v>19.420000000000002</v>
      </c>
      <c r="AH1178" s="1">
        <v>21.2</v>
      </c>
      <c r="AI1178" s="1">
        <v>20.260000000000002</v>
      </c>
      <c r="AJ1178" s="1">
        <v>19.579999999999998</v>
      </c>
      <c r="AK1178" s="1">
        <v>20.72</v>
      </c>
      <c r="AL1178" s="1">
        <v>20.190000000000001</v>
      </c>
      <c r="AM1178" s="1">
        <v>19.28</v>
      </c>
      <c r="AN1178" s="1">
        <v>20.85</v>
      </c>
      <c r="AO1178" s="1" t="s">
        <v>0</v>
      </c>
      <c r="AP1178" s="1">
        <v>4.4999999999999998E-2</v>
      </c>
      <c r="AQ1178" s="1">
        <v>21.57</v>
      </c>
      <c r="AR1178" s="1">
        <v>70.849999999999994</v>
      </c>
      <c r="AS1178" s="1">
        <v>4.2000000000000003E-2</v>
      </c>
      <c r="AT1178" s="1">
        <v>20.66</v>
      </c>
      <c r="AU1178" s="1">
        <v>15.28</v>
      </c>
      <c r="AV1178" s="1">
        <v>20.97</v>
      </c>
      <c r="AW1178" s="1">
        <v>16.04</v>
      </c>
      <c r="AX1178" s="1">
        <v>380.5</v>
      </c>
      <c r="AY1178" s="2">
        <f>+AX1178*4*4.5/1000*5263/1000/10000*1000</f>
        <v>3.6046287000000006</v>
      </c>
      <c r="AZ1178" s="1">
        <v>613.4</v>
      </c>
      <c r="BA1178" s="1">
        <v>52998.48</v>
      </c>
      <c r="BB1178" s="1">
        <v>279</v>
      </c>
      <c r="BC1178" s="1">
        <v>24.104109999999999</v>
      </c>
      <c r="BD1178" s="2">
        <f>0.6108*EXP((U1178*17.27)/(U1178+237.3))</f>
        <v>1.0456760089180317</v>
      </c>
      <c r="BE1178" s="2">
        <f>0.6108*EXP((V1178*17.27)/(V1178+237.3))</f>
        <v>5.4965107888307712</v>
      </c>
      <c r="BF1178" s="2">
        <f>+(BE1178+BD1178)/2</f>
        <v>3.2710933988744015</v>
      </c>
      <c r="BG1178" s="2">
        <f>+((BD1178*X1178/100)+(BE1178*Y1178/100))/2</f>
        <v>1.6907529337708918</v>
      </c>
      <c r="BH1178" s="2">
        <f>+BF1178-BG1178</f>
        <v>1.5803404651035098</v>
      </c>
    </row>
    <row r="1179" spans="1:60" x14ac:dyDescent="0.2">
      <c r="A1179" s="5">
        <v>44276</v>
      </c>
      <c r="B1179" s="3">
        <v>0</v>
      </c>
      <c r="C1179" s="7">
        <v>80</v>
      </c>
      <c r="D1179" s="1">
        <v>11.92</v>
      </c>
      <c r="E1179" s="1">
        <v>18.13</v>
      </c>
      <c r="F1179" s="1">
        <v>130.90049999999999</v>
      </c>
      <c r="G1179" s="1">
        <v>25.542020000000001</v>
      </c>
      <c r="H1179" s="1">
        <v>-48.82414</v>
      </c>
      <c r="I1179" s="1">
        <v>0.83290830000000005</v>
      </c>
      <c r="J1179" s="1">
        <v>22.171420000000001</v>
      </c>
      <c r="K1179" s="1">
        <v>295.32139999999998</v>
      </c>
      <c r="L1179" s="1">
        <v>383.16989999999998</v>
      </c>
      <c r="M1179" s="1">
        <v>432.827</v>
      </c>
      <c r="N1179" s="1">
        <v>105.3584</v>
      </c>
      <c r="O1179" s="1">
        <v>-49.657049999999998</v>
      </c>
      <c r="P1179" s="2">
        <f>+G1179/F1179</f>
        <v>0.19512545788595156</v>
      </c>
      <c r="Q1179" s="1">
        <v>55.7014</v>
      </c>
      <c r="R1179" s="1">
        <v>16.489999999999998</v>
      </c>
      <c r="S1179" s="1">
        <v>32.9</v>
      </c>
      <c r="T1179" s="1">
        <v>21.46</v>
      </c>
      <c r="U1179" s="1">
        <v>16.329999999999998</v>
      </c>
      <c r="V1179" s="1">
        <v>29.18</v>
      </c>
      <c r="W1179" s="1">
        <v>31.18</v>
      </c>
      <c r="X1179" s="1">
        <v>15.19</v>
      </c>
      <c r="Y1179" s="1">
        <v>48.21</v>
      </c>
      <c r="Z1179" s="1">
        <v>1.7410000000000001</v>
      </c>
      <c r="AA1179" s="1">
        <v>235</v>
      </c>
      <c r="AB1179" s="1">
        <v>69.77</v>
      </c>
      <c r="AC1179" s="1">
        <v>20.79</v>
      </c>
      <c r="AD1179" s="1">
        <v>19.190000000000001</v>
      </c>
      <c r="AE1179" s="1">
        <v>23.01</v>
      </c>
      <c r="AF1179" s="1">
        <v>20.78</v>
      </c>
      <c r="AG1179" s="1">
        <v>19.89</v>
      </c>
      <c r="AH1179" s="1">
        <v>21.44</v>
      </c>
      <c r="AI1179" s="1">
        <v>20.57</v>
      </c>
      <c r="AJ1179" s="1">
        <v>19.95</v>
      </c>
      <c r="AK1179" s="1">
        <v>20.95</v>
      </c>
      <c r="AL1179" s="1">
        <v>20.45</v>
      </c>
      <c r="AM1179" s="1">
        <v>19.63</v>
      </c>
      <c r="AN1179" s="1">
        <v>20.89</v>
      </c>
      <c r="AO1179" s="1" t="s">
        <v>0</v>
      </c>
      <c r="AP1179" s="1">
        <v>4.2999999999999997E-2</v>
      </c>
      <c r="AQ1179" s="1">
        <v>21.93</v>
      </c>
      <c r="AR1179" s="1">
        <v>71.56</v>
      </c>
      <c r="AS1179" s="1">
        <v>4.2000000000000003E-2</v>
      </c>
      <c r="AT1179" s="1">
        <v>19.8</v>
      </c>
      <c r="AU1179" s="1">
        <v>14.9</v>
      </c>
      <c r="AV1179" s="1">
        <v>20.11</v>
      </c>
      <c r="AW1179" s="1">
        <v>15.55</v>
      </c>
      <c r="AX1179" s="1">
        <v>535.70000000000005</v>
      </c>
      <c r="AY1179" s="2">
        <f>+AX1179*4*4.5/1000*5263/1000/10000*1000</f>
        <v>5.0749003799999999</v>
      </c>
      <c r="AZ1179" s="1">
        <v>301.10000000000002</v>
      </c>
      <c r="BA1179" s="1">
        <v>26017.15</v>
      </c>
      <c r="BB1179" s="1">
        <v>134.69999999999999</v>
      </c>
      <c r="BC1179" s="1">
        <v>11.64221</v>
      </c>
      <c r="BD1179" s="2">
        <f>0.6108*EXP((U1179*17.27)/(U1179+237.3))</f>
        <v>1.8569687498404233</v>
      </c>
      <c r="BE1179" s="2">
        <f>0.6108*EXP((V1179*17.27)/(V1179+237.3))</f>
        <v>4.0475340123114867</v>
      </c>
      <c r="BF1179" s="2">
        <f>+(BE1179+BD1179)/2</f>
        <v>2.9522513810759552</v>
      </c>
      <c r="BG1179" s="2">
        <f>+((BD1179*X1179/100)+(BE1179*Y1179/100))/2</f>
        <v>1.116694850218064</v>
      </c>
      <c r="BH1179" s="2">
        <f>+BF1179-BG1179</f>
        <v>1.8355565308578912</v>
      </c>
    </row>
    <row r="1180" spans="1:60" x14ac:dyDescent="0.2">
      <c r="A1180" s="4">
        <v>44277</v>
      </c>
      <c r="B1180" s="3">
        <v>0</v>
      </c>
      <c r="C1180" s="7">
        <v>81</v>
      </c>
      <c r="D1180" s="1">
        <v>11.89</v>
      </c>
      <c r="E1180" s="1">
        <v>7.2939999999999996</v>
      </c>
      <c r="F1180" s="1">
        <v>277.58170000000001</v>
      </c>
      <c r="G1180" s="1">
        <v>57.825650000000003</v>
      </c>
      <c r="H1180" s="1">
        <v>-94.000349999999997</v>
      </c>
      <c r="I1180" s="1">
        <v>11.83419</v>
      </c>
      <c r="J1180" s="1">
        <v>18.71293</v>
      </c>
      <c r="K1180" s="1">
        <v>291.86290000000002</v>
      </c>
      <c r="L1180" s="1">
        <v>318.947</v>
      </c>
      <c r="M1180" s="1">
        <v>424.78160000000003</v>
      </c>
      <c r="N1180" s="1">
        <v>219.7561</v>
      </c>
      <c r="O1180" s="1">
        <v>-105.83450000000001</v>
      </c>
      <c r="P1180" s="2">
        <f>+G1180/F1180</f>
        <v>0.2083193884899473</v>
      </c>
      <c r="Q1180" s="1">
        <v>113.92149999999999</v>
      </c>
      <c r="R1180" s="1">
        <v>8.73</v>
      </c>
      <c r="S1180" s="1">
        <v>29.74</v>
      </c>
      <c r="T1180" s="1">
        <v>17.55</v>
      </c>
      <c r="U1180" s="1">
        <v>8.5399999999999991</v>
      </c>
      <c r="V1180" s="1">
        <v>26.74</v>
      </c>
      <c r="W1180" s="1">
        <v>33.07</v>
      </c>
      <c r="X1180" s="1">
        <v>7.3310000000000004</v>
      </c>
      <c r="Y1180" s="1">
        <v>67.36</v>
      </c>
      <c r="Z1180" s="1">
        <v>2.419</v>
      </c>
      <c r="AA1180" s="1">
        <v>278.7</v>
      </c>
      <c r="AB1180" s="1">
        <v>47.46</v>
      </c>
      <c r="AC1180" s="1">
        <v>19.77</v>
      </c>
      <c r="AD1180" s="1">
        <v>17.95</v>
      </c>
      <c r="AE1180" s="1">
        <v>21.54</v>
      </c>
      <c r="AF1180" s="1">
        <v>20.56</v>
      </c>
      <c r="AG1180" s="1">
        <v>19.600000000000001</v>
      </c>
      <c r="AH1180" s="1">
        <v>21.32</v>
      </c>
      <c r="AI1180" s="1">
        <v>20.77</v>
      </c>
      <c r="AJ1180" s="1">
        <v>20.2</v>
      </c>
      <c r="AK1180" s="1">
        <v>21.16</v>
      </c>
      <c r="AL1180" s="1">
        <v>20.68</v>
      </c>
      <c r="AM1180" s="1">
        <v>20.13</v>
      </c>
      <c r="AN1180" s="1">
        <v>21.17</v>
      </c>
      <c r="AO1180" s="1">
        <v>0.3</v>
      </c>
      <c r="AP1180" s="1">
        <v>4.1000000000000002E-2</v>
      </c>
      <c r="AQ1180" s="1">
        <v>21.76</v>
      </c>
      <c r="AR1180" s="1">
        <v>71.209999999999994</v>
      </c>
      <c r="AS1180" s="1">
        <v>3.9E-2</v>
      </c>
      <c r="AT1180" s="1">
        <v>19.28</v>
      </c>
      <c r="AU1180" s="1">
        <v>14.05</v>
      </c>
      <c r="AV1180" s="1">
        <v>19.57</v>
      </c>
      <c r="AW1180" s="1">
        <v>14.7</v>
      </c>
      <c r="AX1180" s="1">
        <v>0</v>
      </c>
      <c r="AY1180" s="2">
        <f>+AX1180*4*4.5/1000*5263/1000/10000*1000</f>
        <v>0</v>
      </c>
      <c r="AZ1180" s="1">
        <v>594.20000000000005</v>
      </c>
      <c r="BA1180" s="1">
        <v>51340.19</v>
      </c>
      <c r="BB1180" s="1">
        <v>273.8</v>
      </c>
      <c r="BC1180" s="1">
        <v>23.656130000000001</v>
      </c>
      <c r="BD1180" s="2">
        <f>0.6108*EXP((U1180*17.27)/(U1180+237.3))</f>
        <v>1.1128677725235336</v>
      </c>
      <c r="BE1180" s="2">
        <f>0.6108*EXP((V1180*17.27)/(V1180+237.3))</f>
        <v>3.5113162408037821</v>
      </c>
      <c r="BF1180" s="2">
        <f>+(BE1180+BD1180)/2</f>
        <v>2.3120920066636579</v>
      </c>
      <c r="BG1180" s="2">
        <f>+((BD1180*X1180/100)+(BE1180*Y1180/100))/2</f>
        <v>1.223403478104564</v>
      </c>
      <c r="BH1180" s="2">
        <f>+BF1180-BG1180</f>
        <v>1.0886885285590939</v>
      </c>
    </row>
    <row r="1181" spans="1:60" x14ac:dyDescent="0.2">
      <c r="A1181" s="5">
        <v>44278</v>
      </c>
      <c r="B1181" s="3">
        <v>0</v>
      </c>
      <c r="C1181" s="7">
        <v>82</v>
      </c>
      <c r="D1181" s="1">
        <v>11.83</v>
      </c>
      <c r="E1181" s="1">
        <v>11.52</v>
      </c>
      <c r="F1181" s="1">
        <v>285.72859999999997</v>
      </c>
      <c r="G1181" s="1">
        <v>60.465119999999999</v>
      </c>
      <c r="H1181" s="1">
        <v>-85.00103</v>
      </c>
      <c r="I1181" s="1">
        <v>14.18136</v>
      </c>
      <c r="J1181" s="1">
        <v>15.858790000000001</v>
      </c>
      <c r="K1181" s="1">
        <v>289.00880000000001</v>
      </c>
      <c r="L1181" s="1">
        <v>312.39519999999999</v>
      </c>
      <c r="M1181" s="1">
        <v>411.57760000000002</v>
      </c>
      <c r="N1181" s="1">
        <v>225.26349999999999</v>
      </c>
      <c r="O1181" s="1">
        <v>-99.182400000000001</v>
      </c>
      <c r="P1181" s="2">
        <f>+G1181/F1181</f>
        <v>0.2116173179723696</v>
      </c>
      <c r="Q1181" s="1">
        <v>126.08110000000001</v>
      </c>
      <c r="R1181" s="1">
        <v>4.1719999999999997</v>
      </c>
      <c r="S1181" s="1">
        <v>27</v>
      </c>
      <c r="T1181" s="1">
        <v>15.07</v>
      </c>
      <c r="U1181" s="1">
        <v>4.6550000000000002</v>
      </c>
      <c r="V1181" s="1">
        <v>24.12</v>
      </c>
      <c r="W1181" s="1">
        <v>64.58</v>
      </c>
      <c r="X1181" s="1">
        <v>11.79</v>
      </c>
      <c r="Y1181" s="1">
        <v>77.180000000000007</v>
      </c>
      <c r="Z1181" s="1">
        <v>3.2130000000000001</v>
      </c>
      <c r="AA1181" s="1">
        <v>169.4</v>
      </c>
      <c r="AB1181" s="1">
        <v>68.760000000000005</v>
      </c>
      <c r="AC1181" s="1">
        <v>18.63</v>
      </c>
      <c r="AD1181" s="1">
        <v>16.47</v>
      </c>
      <c r="AE1181" s="1">
        <v>20.8</v>
      </c>
      <c r="AF1181" s="1">
        <v>19.96</v>
      </c>
      <c r="AG1181" s="1">
        <v>19.02</v>
      </c>
      <c r="AH1181" s="1">
        <v>20.96</v>
      </c>
      <c r="AI1181" s="1">
        <v>20.63</v>
      </c>
      <c r="AJ1181" s="1">
        <v>20.170000000000002</v>
      </c>
      <c r="AK1181" s="1">
        <v>20.99</v>
      </c>
      <c r="AL1181" s="1">
        <v>20.73</v>
      </c>
      <c r="AM1181" s="1">
        <v>20.22</v>
      </c>
      <c r="AN1181" s="1">
        <v>21.07</v>
      </c>
      <c r="AO1181" s="1" t="s">
        <v>0</v>
      </c>
      <c r="AP1181" s="1">
        <v>4.2000000000000003E-2</v>
      </c>
      <c r="AQ1181" s="1">
        <v>21.26</v>
      </c>
      <c r="AR1181" s="1">
        <v>70.27</v>
      </c>
      <c r="AS1181" s="1">
        <v>0.04</v>
      </c>
      <c r="AT1181" s="1">
        <v>19.52</v>
      </c>
      <c r="AU1181" s="1">
        <v>14.24</v>
      </c>
      <c r="AV1181" s="1">
        <v>19.79</v>
      </c>
      <c r="AW1181" s="1">
        <v>15.02</v>
      </c>
      <c r="AX1181" s="1">
        <v>753.9</v>
      </c>
      <c r="AY1181" s="2">
        <f>+AX1181*4*4.5/1000*5263/1000/10000*1000</f>
        <v>7.1419962599999991</v>
      </c>
      <c r="AZ1181" s="1">
        <v>609.1</v>
      </c>
      <c r="BA1181" s="1">
        <v>52629.35</v>
      </c>
      <c r="BB1181" s="1">
        <v>277.2</v>
      </c>
      <c r="BC1181" s="1">
        <v>23.945889999999999</v>
      </c>
      <c r="BD1181" s="2">
        <f>0.6108*EXP((U1181*17.27)/(U1181+237.3))</f>
        <v>0.85152519141076066</v>
      </c>
      <c r="BE1181" s="2">
        <f>0.6108*EXP((V1181*17.27)/(V1181+237.3))</f>
        <v>3.0054772492857373</v>
      </c>
      <c r="BF1181" s="2">
        <f>+(BE1181+BD1181)/2</f>
        <v>1.928501220348249</v>
      </c>
      <c r="BG1181" s="2">
        <f>+((BD1181*X1181/100)+(BE1181*Y1181/100))/2</f>
        <v>1.2100110805330304</v>
      </c>
      <c r="BH1181" s="2">
        <f>+BF1181-BG1181</f>
        <v>0.71849013981521859</v>
      </c>
    </row>
    <row r="1182" spans="1:60" x14ac:dyDescent="0.2">
      <c r="A1182" s="4">
        <v>44279</v>
      </c>
      <c r="B1182" s="3">
        <v>0</v>
      </c>
      <c r="C1182" s="7">
        <v>83</v>
      </c>
      <c r="D1182" s="1">
        <v>11.86</v>
      </c>
      <c r="E1182" s="1">
        <v>7.4770000000000003</v>
      </c>
      <c r="F1182" s="1">
        <v>258.80880000000002</v>
      </c>
      <c r="G1182" s="1">
        <v>52.76399</v>
      </c>
      <c r="H1182" s="1">
        <v>-76.10445</v>
      </c>
      <c r="I1182" s="1">
        <v>13.44458</v>
      </c>
      <c r="J1182" s="1">
        <v>16.141970000000001</v>
      </c>
      <c r="K1182" s="1">
        <v>289.29199999999997</v>
      </c>
      <c r="L1182" s="1">
        <v>322.29680000000002</v>
      </c>
      <c r="M1182" s="1">
        <v>411.8458</v>
      </c>
      <c r="N1182" s="1">
        <v>206.04480000000001</v>
      </c>
      <c r="O1182" s="1">
        <v>-89.549030000000002</v>
      </c>
      <c r="P1182" s="2">
        <f>+G1182/F1182</f>
        <v>0.20387247265162542</v>
      </c>
      <c r="Q1182" s="1">
        <v>116.4958</v>
      </c>
      <c r="R1182" s="1">
        <v>7.0179999999999998</v>
      </c>
      <c r="S1182" s="1">
        <v>26.13</v>
      </c>
      <c r="T1182" s="1">
        <v>15.07</v>
      </c>
      <c r="U1182" s="1">
        <v>7.266</v>
      </c>
      <c r="V1182" s="1">
        <v>22.66</v>
      </c>
      <c r="W1182" s="1">
        <v>49.82</v>
      </c>
      <c r="X1182" s="1">
        <v>20.09</v>
      </c>
      <c r="Y1182" s="1">
        <v>90.2</v>
      </c>
      <c r="Z1182" s="1">
        <v>2.161</v>
      </c>
      <c r="AA1182" s="1">
        <v>233.8</v>
      </c>
      <c r="AB1182" s="1">
        <v>63.71</v>
      </c>
      <c r="AC1182" s="1">
        <v>18.73</v>
      </c>
      <c r="AD1182" s="1">
        <v>16.98</v>
      </c>
      <c r="AE1182" s="1">
        <v>20.32</v>
      </c>
      <c r="AF1182" s="1">
        <v>19.72</v>
      </c>
      <c r="AG1182" s="1">
        <v>18.95</v>
      </c>
      <c r="AH1182" s="1">
        <v>20.28</v>
      </c>
      <c r="AI1182" s="1">
        <v>20.43</v>
      </c>
      <c r="AJ1182" s="1">
        <v>19.89</v>
      </c>
      <c r="AK1182" s="1">
        <v>20.73</v>
      </c>
      <c r="AL1182" s="1">
        <v>20.7</v>
      </c>
      <c r="AM1182" s="1">
        <v>20.170000000000002</v>
      </c>
      <c r="AN1182" s="1">
        <v>21.07</v>
      </c>
      <c r="AO1182" s="1" t="s">
        <v>0</v>
      </c>
      <c r="AP1182" s="1">
        <v>4.2000000000000003E-2</v>
      </c>
      <c r="AQ1182" s="1">
        <v>21.01</v>
      </c>
      <c r="AR1182" s="1">
        <v>69.78</v>
      </c>
      <c r="AS1182" s="1">
        <v>4.1000000000000002E-2</v>
      </c>
      <c r="AT1182" s="1">
        <v>20.190000000000001</v>
      </c>
      <c r="AU1182" s="1">
        <v>14.29</v>
      </c>
      <c r="AV1182" s="1">
        <v>20.46</v>
      </c>
      <c r="AW1182" s="1">
        <v>15.12</v>
      </c>
      <c r="AX1182" s="1">
        <v>5.3339999999999996</v>
      </c>
      <c r="AY1182" s="2">
        <f>+AX1182*4*4.5/1000*5263/1000/10000*1000</f>
        <v>5.0531115599999996E-2</v>
      </c>
      <c r="AZ1182" s="1">
        <v>566</v>
      </c>
      <c r="BA1182" s="1">
        <v>48906.66</v>
      </c>
      <c r="BB1182" s="1">
        <v>255.8</v>
      </c>
      <c r="BC1182" s="1">
        <v>22.101279999999999</v>
      </c>
      <c r="BD1182" s="2">
        <f>0.6108*EXP((U1182*17.27)/(U1182+237.3))</f>
        <v>1.0203054566970746</v>
      </c>
      <c r="BE1182" s="2">
        <f>0.6108*EXP((V1182*17.27)/(V1182+237.3))</f>
        <v>2.7521785942575856</v>
      </c>
      <c r="BF1182" s="2">
        <f>+(BE1182+BD1182)/2</f>
        <v>1.8862420254773302</v>
      </c>
      <c r="BG1182" s="2">
        <f>+((BD1182*X1182/100)+(BE1182*Y1182/100))/2</f>
        <v>1.3437222291353923</v>
      </c>
      <c r="BH1182" s="2">
        <f>+BF1182-BG1182</f>
        <v>0.54251979634193792</v>
      </c>
    </row>
    <row r="1183" spans="1:60" x14ac:dyDescent="0.2">
      <c r="A1183" s="5">
        <v>44280</v>
      </c>
      <c r="B1183" s="3">
        <v>0</v>
      </c>
      <c r="C1183" s="7">
        <v>84</v>
      </c>
      <c r="D1183" s="1">
        <v>11.9</v>
      </c>
      <c r="E1183" s="1">
        <v>11.17</v>
      </c>
      <c r="F1183" s="1">
        <v>288.86739999999998</v>
      </c>
      <c r="G1183" s="1">
        <v>60.479810000000001</v>
      </c>
      <c r="H1183" s="1">
        <v>-92.458889999999997</v>
      </c>
      <c r="I1183" s="1">
        <v>13.32057</v>
      </c>
      <c r="J1183" s="1">
        <v>17.390889999999999</v>
      </c>
      <c r="K1183" s="1">
        <v>290.54090000000002</v>
      </c>
      <c r="L1183" s="1">
        <v>313.36020000000002</v>
      </c>
      <c r="M1183" s="1">
        <v>419.1397</v>
      </c>
      <c r="N1183" s="1">
        <v>228.38759999999999</v>
      </c>
      <c r="O1183" s="1">
        <v>-105.7795</v>
      </c>
      <c r="P1183" s="2">
        <f>+G1183/F1183</f>
        <v>0.20936876227639398</v>
      </c>
      <c r="Q1183" s="1">
        <v>122.60809999999999</v>
      </c>
      <c r="R1183" s="1">
        <v>7.1669999999999998</v>
      </c>
      <c r="S1183" s="1">
        <v>29.89</v>
      </c>
      <c r="T1183" s="1">
        <v>16.28</v>
      </c>
      <c r="U1183" s="1">
        <v>7.5659999999999998</v>
      </c>
      <c r="V1183" s="1">
        <v>24.93</v>
      </c>
      <c r="W1183" s="1">
        <v>43.64</v>
      </c>
      <c r="X1183" s="1">
        <v>9.82</v>
      </c>
      <c r="Y1183" s="1">
        <v>74.33</v>
      </c>
      <c r="Z1183" s="1">
        <v>2.4529999999999998</v>
      </c>
      <c r="AA1183" s="1">
        <v>141</v>
      </c>
      <c r="AB1183" s="1">
        <v>74.650000000000006</v>
      </c>
      <c r="AC1183" s="1">
        <v>18.43</v>
      </c>
      <c r="AD1183" s="1">
        <v>16.239999999999998</v>
      </c>
      <c r="AE1183" s="1">
        <v>21.07</v>
      </c>
      <c r="AF1183" s="1">
        <v>19.43</v>
      </c>
      <c r="AG1183" s="1">
        <v>18.5</v>
      </c>
      <c r="AH1183" s="1">
        <v>20.350000000000001</v>
      </c>
      <c r="AI1183" s="1">
        <v>20.23</v>
      </c>
      <c r="AJ1183" s="1">
        <v>19.71</v>
      </c>
      <c r="AK1183" s="1">
        <v>20.54</v>
      </c>
      <c r="AL1183" s="1">
        <v>20.59</v>
      </c>
      <c r="AM1183" s="1">
        <v>20.12</v>
      </c>
      <c r="AN1183" s="1">
        <v>21.01</v>
      </c>
      <c r="AO1183" s="1">
        <v>0.312</v>
      </c>
      <c r="AP1183" s="1">
        <v>4.2999999999999997E-2</v>
      </c>
      <c r="AQ1183" s="1">
        <v>20.75</v>
      </c>
      <c r="AR1183" s="1">
        <v>69.33</v>
      </c>
      <c r="AS1183" s="1">
        <v>4.1000000000000002E-2</v>
      </c>
      <c r="AT1183" s="1">
        <v>20.37</v>
      </c>
      <c r="AU1183" s="1">
        <v>14.7</v>
      </c>
      <c r="AV1183" s="1">
        <v>20.63</v>
      </c>
      <c r="AW1183" s="1">
        <v>15.61</v>
      </c>
      <c r="AX1183" s="1">
        <v>690.4</v>
      </c>
      <c r="AY1183" s="2">
        <f>+AX1183*4*4.5/1000*5263/1000/10000*1000</f>
        <v>6.5404353599999991</v>
      </c>
      <c r="AZ1183" s="1">
        <v>618.79999999999995</v>
      </c>
      <c r="BA1183" s="1">
        <v>53462.3</v>
      </c>
      <c r="BB1183" s="1">
        <v>283.60000000000002</v>
      </c>
      <c r="BC1183" s="1">
        <v>24.500039999999998</v>
      </c>
      <c r="BD1183" s="2">
        <f>0.6108*EXP((U1183*17.27)/(U1183+237.3))</f>
        <v>1.0414687187538252</v>
      </c>
      <c r="BE1183" s="2">
        <f>0.6108*EXP((V1183*17.27)/(V1183+237.3))</f>
        <v>3.1545934255452797</v>
      </c>
      <c r="BF1183" s="2">
        <f>+(BE1183+BD1183)/2</f>
        <v>2.0980310721495523</v>
      </c>
      <c r="BG1183" s="2">
        <f>+((BD1183*X1183/100)+(BE1183*Y1183/100))/2</f>
        <v>1.223540760694716</v>
      </c>
      <c r="BH1183" s="2">
        <f>+BF1183-BG1183</f>
        <v>0.87449031145483636</v>
      </c>
    </row>
    <row r="1184" spans="1:60" s="7" customFormat="1" x14ac:dyDescent="0.2">
      <c r="A1184" s="5">
        <v>44281</v>
      </c>
      <c r="B1184" s="9">
        <v>0</v>
      </c>
      <c r="C1184" s="7">
        <v>85</v>
      </c>
      <c r="D1184" s="2">
        <v>11.88</v>
      </c>
      <c r="E1184" s="2">
        <v>9.06</v>
      </c>
      <c r="F1184" s="2">
        <v>289.03109999999998</v>
      </c>
      <c r="G1184" s="2">
        <v>59.185870000000001</v>
      </c>
      <c r="H1184" s="2">
        <v>-83.636679999999998</v>
      </c>
      <c r="I1184" s="2">
        <v>14.076969999999999</v>
      </c>
      <c r="J1184" s="2">
        <v>17.066120000000002</v>
      </c>
      <c r="K1184" s="2">
        <v>290.21609999999998</v>
      </c>
      <c r="L1184" s="2">
        <v>319.73469999999998</v>
      </c>
      <c r="M1184" s="2">
        <v>417.44839999999999</v>
      </c>
      <c r="N1184" s="2">
        <v>229.84530000000001</v>
      </c>
      <c r="O1184" s="2">
        <v>-97.713650000000001</v>
      </c>
      <c r="P1184" s="2">
        <f>+G1184/F1184</f>
        <v>0.20477336175934011</v>
      </c>
      <c r="Q1184" s="2">
        <v>132.13159999999999</v>
      </c>
      <c r="R1184" s="2">
        <v>8.0500000000000007</v>
      </c>
      <c r="S1184" s="2">
        <v>26.7</v>
      </c>
      <c r="T1184" s="10">
        <v>16.14</v>
      </c>
      <c r="U1184" s="10">
        <v>8.4700000000000006</v>
      </c>
      <c r="V1184" s="2">
        <v>22.94</v>
      </c>
      <c r="W1184" s="2">
        <v>60.09</v>
      </c>
      <c r="X1184" s="2">
        <v>20.87</v>
      </c>
      <c r="Y1184" s="2">
        <v>69.7</v>
      </c>
      <c r="Z1184" s="2">
        <v>2.6869999999999998</v>
      </c>
      <c r="AA1184" s="2">
        <v>188.6</v>
      </c>
      <c r="AB1184" s="2">
        <v>48.62</v>
      </c>
      <c r="AC1184" s="2">
        <v>18.670000000000002</v>
      </c>
      <c r="AD1184" s="2">
        <v>16.850000000000001</v>
      </c>
      <c r="AE1184" s="2">
        <v>20.67</v>
      </c>
      <c r="AF1184" s="2">
        <v>19.57</v>
      </c>
      <c r="AG1184" s="2">
        <v>18.73</v>
      </c>
      <c r="AH1184" s="2">
        <v>20.45</v>
      </c>
      <c r="AI1184" s="2">
        <v>20.170000000000002</v>
      </c>
      <c r="AJ1184" s="2">
        <v>19.7</v>
      </c>
      <c r="AK1184" s="2">
        <v>20.57</v>
      </c>
      <c r="AL1184" s="2">
        <v>20.52</v>
      </c>
      <c r="AM1184" s="2">
        <v>20.05</v>
      </c>
      <c r="AN1184" s="2">
        <v>21.06</v>
      </c>
      <c r="AO1184" s="2" t="s">
        <v>0</v>
      </c>
      <c r="AP1184" s="2">
        <v>4.3999999999999997E-2</v>
      </c>
      <c r="AQ1184" s="2">
        <v>20.87</v>
      </c>
      <c r="AR1184" s="2">
        <v>69.55</v>
      </c>
      <c r="AS1184" s="2">
        <v>4.2000000000000003E-2</v>
      </c>
      <c r="AT1184" s="2">
        <v>20.27</v>
      </c>
      <c r="AU1184" s="2">
        <v>15.04</v>
      </c>
      <c r="AV1184" s="2">
        <v>20.53</v>
      </c>
      <c r="AW1184" s="2">
        <v>15.96</v>
      </c>
      <c r="AX1184" s="2">
        <v>0</v>
      </c>
      <c r="AY1184" s="2">
        <f>+AX1184*4*4.5/1000*5263/1000/10000*1000</f>
        <v>0</v>
      </c>
      <c r="AZ1184" s="2">
        <v>627</v>
      </c>
      <c r="BA1184" s="2">
        <v>54174.78</v>
      </c>
      <c r="BB1184" s="2">
        <v>277.2</v>
      </c>
      <c r="BC1184" s="2">
        <v>23.952999999999999</v>
      </c>
      <c r="BD1184" s="2">
        <f>0.6108*EXP((U1184*17.27)/(U1184+237.3))</f>
        <v>1.1075964490512507</v>
      </c>
      <c r="BE1184" s="2">
        <f>0.6108*EXP((V1184*17.27)/(V1184+237.3))</f>
        <v>2.7992581675523596</v>
      </c>
      <c r="BF1184" s="2">
        <f>+(BE1184+BD1184)/2</f>
        <v>1.953427308301805</v>
      </c>
      <c r="BG1184" s="2">
        <f>+((BD1184*X1184/100)+(BE1184*Y1184/100))/2</f>
        <v>1.0911191608504955</v>
      </c>
      <c r="BH1184" s="2">
        <f>+BF1184-BG1184</f>
        <v>0.86230814745130946</v>
      </c>
    </row>
    <row r="1185" spans="1:60" x14ac:dyDescent="0.2">
      <c r="A1185" s="5">
        <v>44282</v>
      </c>
      <c r="B1185" s="3">
        <v>0</v>
      </c>
      <c r="C1185" s="7">
        <v>86</v>
      </c>
      <c r="D1185" s="1">
        <v>11.88</v>
      </c>
      <c r="E1185" s="1">
        <v>11.57</v>
      </c>
      <c r="F1185" s="1">
        <v>289.42939999999999</v>
      </c>
      <c r="G1185" s="1">
        <v>60.136429999999997</v>
      </c>
      <c r="H1185" s="1">
        <v>-87.776880000000006</v>
      </c>
      <c r="I1185" s="1">
        <v>13.600619999999999</v>
      </c>
      <c r="J1185" s="1">
        <v>18.570609999999999</v>
      </c>
      <c r="K1185" s="1">
        <v>291.72059999999999</v>
      </c>
      <c r="L1185" s="1">
        <v>324.96870000000001</v>
      </c>
      <c r="M1185" s="1">
        <v>426.34620000000001</v>
      </c>
      <c r="N1185" s="1">
        <v>229.29300000000001</v>
      </c>
      <c r="O1185" s="1">
        <v>-101.3775</v>
      </c>
      <c r="P1185" s="2">
        <f>+G1185/F1185</f>
        <v>0.20777581683132398</v>
      </c>
      <c r="Q1185" s="1">
        <v>127.91549999999999</v>
      </c>
      <c r="R1185" s="1">
        <v>5.7039999999999997</v>
      </c>
      <c r="S1185" s="1">
        <v>31.71</v>
      </c>
      <c r="T1185" s="1">
        <v>17.27</v>
      </c>
      <c r="U1185" s="1">
        <v>6.016</v>
      </c>
      <c r="V1185" s="1">
        <v>27.93</v>
      </c>
      <c r="W1185" s="1">
        <v>59.88</v>
      </c>
      <c r="X1185" s="1">
        <v>13.11</v>
      </c>
      <c r="Y1185" s="1">
        <v>76.64</v>
      </c>
      <c r="Z1185" s="1">
        <v>2.101</v>
      </c>
      <c r="AA1185" s="1">
        <v>305.7</v>
      </c>
      <c r="AB1185" s="1">
        <v>57.34</v>
      </c>
      <c r="AC1185" s="1">
        <v>19.010000000000002</v>
      </c>
      <c r="AD1185" s="1">
        <v>15.96</v>
      </c>
      <c r="AE1185" s="1">
        <v>22.64</v>
      </c>
      <c r="AF1185" s="1">
        <v>19.59</v>
      </c>
      <c r="AG1185" s="1">
        <v>18.52</v>
      </c>
      <c r="AH1185" s="1">
        <v>20.91</v>
      </c>
      <c r="AI1185" s="1">
        <v>20.12</v>
      </c>
      <c r="AJ1185" s="1">
        <v>19.18</v>
      </c>
      <c r="AK1185" s="1">
        <v>20.46</v>
      </c>
      <c r="AL1185" s="1">
        <v>20.47</v>
      </c>
      <c r="AM1185" s="1">
        <v>19.11</v>
      </c>
      <c r="AN1185" s="1">
        <v>20.92</v>
      </c>
      <c r="AO1185" s="1" t="s">
        <v>0</v>
      </c>
      <c r="AP1185" s="1">
        <v>4.4999999999999998E-2</v>
      </c>
      <c r="AQ1185" s="1">
        <v>20.85</v>
      </c>
      <c r="AR1185" s="1">
        <v>69.52</v>
      </c>
      <c r="AS1185" s="1">
        <v>4.2000000000000003E-2</v>
      </c>
      <c r="AT1185" s="1">
        <v>20.46</v>
      </c>
      <c r="AU1185" s="1">
        <v>15.24</v>
      </c>
      <c r="AV1185" s="1">
        <v>20.73</v>
      </c>
      <c r="AW1185" s="1">
        <v>16.16</v>
      </c>
      <c r="AX1185" s="1">
        <v>720.6</v>
      </c>
      <c r="AY1185" s="2">
        <f>+AX1185*4*4.5/1000*5263/1000/10000*1000</f>
        <v>6.82653204</v>
      </c>
      <c r="AZ1185" s="1">
        <v>626</v>
      </c>
      <c r="BA1185" s="1">
        <v>54089.73</v>
      </c>
      <c r="BB1185" s="1">
        <v>284.39999999999998</v>
      </c>
      <c r="BC1185" s="1">
        <v>24.568100000000001</v>
      </c>
      <c r="BD1185" s="2">
        <f>0.6108*EXP((U1185*17.27)/(U1185+237.3))</f>
        <v>0.93614573858979366</v>
      </c>
      <c r="BE1185" s="2">
        <f>0.6108*EXP((V1185*17.27)/(V1185+237.3))</f>
        <v>3.7645514015450381</v>
      </c>
      <c r="BF1185" s="2">
        <f>+(BE1185+BD1185)/2</f>
        <v>2.3503485700674158</v>
      </c>
      <c r="BG1185" s="2">
        <f>+((BD1185*X1185/100)+(BE1185*Y1185/100))/2</f>
        <v>1.5039404502366196</v>
      </c>
      <c r="BH1185" s="2">
        <f>+BF1185-BG1185</f>
        <v>0.84640811983079622</v>
      </c>
    </row>
    <row r="1186" spans="1:60" x14ac:dyDescent="0.2">
      <c r="A1186" s="5">
        <v>44283</v>
      </c>
      <c r="B1186" s="3">
        <v>0</v>
      </c>
      <c r="C1186" s="7">
        <v>87</v>
      </c>
      <c r="D1186" s="1">
        <v>11.9</v>
      </c>
      <c r="E1186" s="1">
        <v>14.69</v>
      </c>
      <c r="F1186" s="1">
        <v>297.55619999999999</v>
      </c>
      <c r="G1186" s="1">
        <v>62.920749999999998</v>
      </c>
      <c r="H1186" s="1">
        <v>-105.446</v>
      </c>
      <c r="I1186" s="1">
        <v>4.6195760000000003</v>
      </c>
      <c r="J1186" s="1">
        <v>23.785</v>
      </c>
      <c r="K1186" s="1">
        <v>296.935</v>
      </c>
      <c r="L1186" s="1">
        <v>338.26409999999998</v>
      </c>
      <c r="M1186" s="1">
        <v>448.3297</v>
      </c>
      <c r="N1186" s="1">
        <v>234.63550000000001</v>
      </c>
      <c r="O1186" s="1">
        <v>-110.0656</v>
      </c>
      <c r="P1186" s="2">
        <f>+G1186/F1186</f>
        <v>0.21145837324176073</v>
      </c>
      <c r="Q1186" s="1">
        <v>124.5698</v>
      </c>
      <c r="R1186" s="1">
        <v>7.9580000000000002</v>
      </c>
      <c r="S1186" s="1">
        <v>38.520000000000003</v>
      </c>
      <c r="T1186" s="1">
        <v>22.6</v>
      </c>
      <c r="U1186" s="1">
        <v>7.944</v>
      </c>
      <c r="V1186" s="1">
        <v>33.96</v>
      </c>
      <c r="W1186" s="1">
        <v>42.69</v>
      </c>
      <c r="X1186" s="1">
        <v>5.3259999999999996</v>
      </c>
      <c r="Y1186" s="1">
        <v>73.849999999999994</v>
      </c>
      <c r="Z1186" s="1">
        <v>2.7509999999999999</v>
      </c>
      <c r="AA1186" s="1">
        <v>1.333</v>
      </c>
      <c r="AB1186" s="1">
        <v>53.76</v>
      </c>
      <c r="AC1186" s="1">
        <v>19.66</v>
      </c>
      <c r="AD1186" s="1">
        <v>17.29</v>
      </c>
      <c r="AE1186" s="1">
        <v>22.66</v>
      </c>
      <c r="AF1186" s="1">
        <v>20</v>
      </c>
      <c r="AG1186" s="1">
        <v>18.829999999999998</v>
      </c>
      <c r="AH1186" s="1">
        <v>21.01</v>
      </c>
      <c r="AI1186" s="1">
        <v>20.239999999999998</v>
      </c>
      <c r="AJ1186" s="1">
        <v>19.54</v>
      </c>
      <c r="AK1186" s="1">
        <v>20.86</v>
      </c>
      <c r="AL1186" s="1">
        <v>20.45</v>
      </c>
      <c r="AM1186" s="1">
        <v>19.739999999999998</v>
      </c>
      <c r="AN1186" s="1">
        <v>21.3</v>
      </c>
      <c r="AO1186" s="1" t="s">
        <v>0</v>
      </c>
      <c r="AP1186" s="1">
        <v>4.3999999999999997E-2</v>
      </c>
      <c r="AQ1186" s="1">
        <v>21.26</v>
      </c>
      <c r="AR1186" s="1">
        <v>70.260000000000005</v>
      </c>
      <c r="AS1186" s="1">
        <v>4.2000000000000003E-2</v>
      </c>
      <c r="AT1186" s="1">
        <v>20.65</v>
      </c>
      <c r="AU1186" s="1">
        <v>15.02</v>
      </c>
      <c r="AV1186" s="1">
        <v>20.94</v>
      </c>
      <c r="AW1186" s="1">
        <v>15.83</v>
      </c>
      <c r="AX1186" s="1">
        <v>0</v>
      </c>
      <c r="AY1186" s="2">
        <f>+AX1186*4*4.5/1000*5263/1000/10000*1000</f>
        <v>0</v>
      </c>
      <c r="AZ1186" s="1">
        <v>633.20000000000005</v>
      </c>
      <c r="BA1186" s="1">
        <v>54707.82</v>
      </c>
      <c r="BB1186" s="1">
        <v>280.3</v>
      </c>
      <c r="BC1186" s="1">
        <v>24.219100000000001</v>
      </c>
      <c r="BD1186" s="2">
        <f>0.6108*EXP((U1186*17.27)/(U1186+237.3))</f>
        <v>1.0686841257576543</v>
      </c>
      <c r="BE1186" s="2">
        <f>0.6108*EXP((V1186*17.27)/(V1186+237.3))</f>
        <v>5.3074248314075616</v>
      </c>
      <c r="BF1186" s="2">
        <f>+(BE1186+BD1186)/2</f>
        <v>3.1880544785826079</v>
      </c>
      <c r="BG1186" s="2">
        <f>+((BD1186*X1186/100)+(BE1186*Y1186/100))/2</f>
        <v>1.9882256772661684</v>
      </c>
      <c r="BH1186" s="2">
        <f>+BF1186-BG1186</f>
        <v>1.1998288013164395</v>
      </c>
    </row>
    <row r="1187" spans="1:60" x14ac:dyDescent="0.2">
      <c r="A1187" s="5">
        <v>44284</v>
      </c>
      <c r="B1187" s="3">
        <v>0</v>
      </c>
      <c r="C1187" s="7">
        <v>88</v>
      </c>
      <c r="D1187" s="1">
        <v>11.91</v>
      </c>
      <c r="E1187" s="1">
        <v>14.68</v>
      </c>
      <c r="F1187" s="1">
        <v>242.12430000000001</v>
      </c>
      <c r="G1187" s="1">
        <v>48.691980000000001</v>
      </c>
      <c r="H1187" s="1">
        <v>-81.054370000000006</v>
      </c>
      <c r="I1187" s="1">
        <v>1.8768899999999999</v>
      </c>
      <c r="J1187" s="1">
        <v>23.336349999999999</v>
      </c>
      <c r="K1187" s="1">
        <v>296.48630000000003</v>
      </c>
      <c r="L1187" s="1">
        <v>359.98919999999998</v>
      </c>
      <c r="M1187" s="1">
        <v>442.9205</v>
      </c>
      <c r="N1187" s="1">
        <v>193.4323</v>
      </c>
      <c r="O1187" s="1">
        <v>-82.931269999999998</v>
      </c>
      <c r="P1187" s="2">
        <f>+G1187/F1187</f>
        <v>0.20110323499128341</v>
      </c>
      <c r="Q1187" s="1">
        <v>110.501</v>
      </c>
      <c r="R1187" s="1">
        <v>9.59</v>
      </c>
      <c r="S1187" s="1">
        <v>38.58</v>
      </c>
      <c r="T1187" s="1">
        <v>21.82</v>
      </c>
      <c r="U1187" s="1">
        <v>9.77</v>
      </c>
      <c r="V1187" s="1">
        <v>33.630000000000003</v>
      </c>
      <c r="W1187" s="1">
        <v>52.3</v>
      </c>
      <c r="X1187" s="1">
        <v>8.1999999999999993</v>
      </c>
      <c r="Y1187" s="1">
        <v>60.48</v>
      </c>
      <c r="Z1187" s="1">
        <v>1.6579999999999999</v>
      </c>
      <c r="AA1187" s="1">
        <v>207.2</v>
      </c>
      <c r="AB1187" s="1">
        <v>92.8</v>
      </c>
      <c r="AC1187" s="1">
        <v>21.16</v>
      </c>
      <c r="AD1187" s="1">
        <v>18.02</v>
      </c>
      <c r="AE1187" s="1">
        <v>24.37</v>
      </c>
      <c r="AF1187" s="1">
        <v>20.74</v>
      </c>
      <c r="AG1187" s="1">
        <v>19.649999999999999</v>
      </c>
      <c r="AH1187" s="1">
        <v>22.03</v>
      </c>
      <c r="AI1187" s="1">
        <v>20.55</v>
      </c>
      <c r="AJ1187" s="1">
        <v>20.03</v>
      </c>
      <c r="AK1187" s="1">
        <v>21.13</v>
      </c>
      <c r="AL1187" s="1">
        <v>20.59</v>
      </c>
      <c r="AM1187" s="1">
        <v>19.829999999999998</v>
      </c>
      <c r="AN1187" s="1">
        <v>21.13</v>
      </c>
      <c r="AO1187" s="1" t="s">
        <v>0</v>
      </c>
      <c r="AP1187" s="1">
        <v>4.5999999999999999E-2</v>
      </c>
      <c r="AQ1187" s="1">
        <v>21.85</v>
      </c>
      <c r="AR1187" s="1">
        <v>71.34</v>
      </c>
      <c r="AS1187" s="1">
        <v>4.3999999999999997E-2</v>
      </c>
      <c r="AT1187" s="1">
        <v>21.45</v>
      </c>
      <c r="AU1187" s="1">
        <v>15.69</v>
      </c>
      <c r="AV1187" s="1">
        <v>21.78</v>
      </c>
      <c r="AW1187" s="1">
        <v>16.399999999999999</v>
      </c>
      <c r="AX1187" s="1">
        <v>811</v>
      </c>
      <c r="AY1187" s="2">
        <f>+AX1187*4*4.5/1000*5263/1000/10000*1000</f>
        <v>7.6829274000000005</v>
      </c>
      <c r="AZ1187" s="1">
        <v>525.70000000000005</v>
      </c>
      <c r="BA1187" s="1">
        <v>45423.75</v>
      </c>
      <c r="BB1187" s="1">
        <v>240.5</v>
      </c>
      <c r="BC1187" s="1">
        <v>20.77872</v>
      </c>
      <c r="BD1187" s="2">
        <f>0.6108*EXP((U1187*17.27)/(U1187+237.3))</f>
        <v>1.2091645450266586</v>
      </c>
      <c r="BE1187" s="2">
        <f>0.6108*EXP((V1187*17.27)/(V1187+237.3))</f>
        <v>5.2106516022534821</v>
      </c>
      <c r="BF1187" s="2">
        <f>+(BE1187+BD1187)/2</f>
        <v>3.2099080736400705</v>
      </c>
      <c r="BG1187" s="2">
        <f>+((BD1187*X1187/100)+(BE1187*Y1187/100))/2</f>
        <v>1.6252767908675461</v>
      </c>
      <c r="BH1187" s="2">
        <f>+BF1187-BG1187</f>
        <v>1.5846312827725244</v>
      </c>
    </row>
    <row r="1188" spans="1:60" x14ac:dyDescent="0.2">
      <c r="A1188" s="5">
        <v>44285</v>
      </c>
      <c r="B1188" s="3">
        <v>0</v>
      </c>
      <c r="C1188" s="7">
        <v>89</v>
      </c>
      <c r="D1188" s="1">
        <v>11.94</v>
      </c>
      <c r="E1188" s="1">
        <v>10.73</v>
      </c>
      <c r="F1188" s="1">
        <v>295.49970000000002</v>
      </c>
      <c r="G1188" s="1">
        <v>60.440359999999998</v>
      </c>
      <c r="H1188" s="1">
        <v>-95.969930000000005</v>
      </c>
      <c r="I1188" s="1">
        <v>7.204199</v>
      </c>
      <c r="J1188" s="1">
        <v>22.784030000000001</v>
      </c>
      <c r="K1188" s="1">
        <v>295.93400000000003</v>
      </c>
      <c r="L1188" s="1">
        <v>341.43950000000001</v>
      </c>
      <c r="M1188" s="1">
        <v>444.61360000000002</v>
      </c>
      <c r="N1188" s="1">
        <v>235.05930000000001</v>
      </c>
      <c r="O1188" s="1">
        <v>-103.1741</v>
      </c>
      <c r="P1188" s="2">
        <f>+G1188/F1188</f>
        <v>0.20453611289622289</v>
      </c>
      <c r="Q1188" s="1">
        <v>131.8852</v>
      </c>
      <c r="R1188" s="1">
        <v>10.76</v>
      </c>
      <c r="S1188" s="1">
        <v>37.29</v>
      </c>
      <c r="T1188" s="1">
        <v>21.58</v>
      </c>
      <c r="U1188" s="1">
        <v>11.17</v>
      </c>
      <c r="V1188" s="1">
        <v>32.56</v>
      </c>
      <c r="W1188" s="1">
        <v>61.84</v>
      </c>
      <c r="X1188" s="1">
        <v>10.23</v>
      </c>
      <c r="Y1188" s="1">
        <v>71.010000000000005</v>
      </c>
      <c r="Z1188" s="1">
        <v>2.2890000000000001</v>
      </c>
      <c r="AA1188" s="1">
        <v>170.3</v>
      </c>
      <c r="AB1188" s="1">
        <v>86.3</v>
      </c>
      <c r="AC1188" s="1">
        <v>21.01</v>
      </c>
      <c r="AD1188" s="1">
        <v>18.760000000000002</v>
      </c>
      <c r="AE1188" s="1">
        <v>23.48</v>
      </c>
      <c r="AF1188" s="1">
        <v>21.12</v>
      </c>
      <c r="AG1188" s="1">
        <v>20.149999999999999</v>
      </c>
      <c r="AH1188" s="1">
        <v>21.97</v>
      </c>
      <c r="AI1188" s="1">
        <v>20.92</v>
      </c>
      <c r="AJ1188" s="1">
        <v>20.45</v>
      </c>
      <c r="AK1188" s="1">
        <v>21.39</v>
      </c>
      <c r="AL1188" s="1">
        <v>20.77</v>
      </c>
      <c r="AM1188" s="1">
        <v>20.260000000000002</v>
      </c>
      <c r="AN1188" s="1">
        <v>21.43</v>
      </c>
      <c r="AO1188" s="1" t="s">
        <v>0</v>
      </c>
      <c r="AP1188" s="1">
        <v>4.2000000000000003E-2</v>
      </c>
      <c r="AQ1188" s="1">
        <v>22.32</v>
      </c>
      <c r="AR1188" s="1">
        <v>72.19</v>
      </c>
      <c r="AS1188" s="1">
        <v>0.04</v>
      </c>
      <c r="AT1188" s="1">
        <v>20.239999999999998</v>
      </c>
      <c r="AU1188" s="1">
        <v>14.54</v>
      </c>
      <c r="AV1188" s="1">
        <v>20.57</v>
      </c>
      <c r="AW1188" s="1">
        <v>15.1</v>
      </c>
      <c r="AX1188" s="1">
        <v>0</v>
      </c>
      <c r="AY1188" s="2">
        <f>+AX1188*4*4.5/1000*5263/1000/10000*1000</f>
        <v>0</v>
      </c>
      <c r="AZ1188" s="1">
        <v>636.5</v>
      </c>
      <c r="BA1188" s="1">
        <v>54993.38</v>
      </c>
      <c r="BB1188" s="1">
        <v>269.8</v>
      </c>
      <c r="BC1188" s="1">
        <v>23.311330000000002</v>
      </c>
      <c r="BD1188" s="2">
        <f>0.6108*EXP((U1188*17.27)/(U1188+237.3))</f>
        <v>1.327621916986351</v>
      </c>
      <c r="BE1188" s="2">
        <f>0.6108*EXP((V1188*17.27)/(V1188+237.3))</f>
        <v>4.907324146977003</v>
      </c>
      <c r="BF1188" s="2">
        <f>+(BE1188+BD1188)/2</f>
        <v>3.1174730319816772</v>
      </c>
      <c r="BG1188" s="2">
        <f>+((BD1188*X1188/100)+(BE1188*Y1188/100))/2</f>
        <v>1.8102532994380371</v>
      </c>
      <c r="BH1188" s="2">
        <f>+BF1188-BG1188</f>
        <v>1.3072197325436401</v>
      </c>
    </row>
    <row r="1189" spans="1:60" x14ac:dyDescent="0.2">
      <c r="A1189" s="5">
        <v>44286</v>
      </c>
      <c r="B1189" s="3">
        <v>0</v>
      </c>
      <c r="C1189" s="7">
        <v>90</v>
      </c>
      <c r="D1189" s="1">
        <v>11.9</v>
      </c>
      <c r="E1189" s="1">
        <v>12.54</v>
      </c>
      <c r="F1189" s="1">
        <v>286.7561</v>
      </c>
      <c r="G1189" s="1">
        <v>56.523539999999997</v>
      </c>
      <c r="H1189" s="1">
        <v>-92.259900000000002</v>
      </c>
      <c r="I1189" s="1">
        <v>4.4652630000000002</v>
      </c>
      <c r="J1189" s="1">
        <v>23.788460000000001</v>
      </c>
      <c r="K1189" s="1">
        <v>296.9384</v>
      </c>
      <c r="L1189" s="1">
        <v>351.98939999999999</v>
      </c>
      <c r="M1189" s="1">
        <v>448.71460000000002</v>
      </c>
      <c r="N1189" s="1">
        <v>230.23259999999999</v>
      </c>
      <c r="O1189" s="1">
        <v>-96.725160000000002</v>
      </c>
      <c r="P1189" s="2">
        <f>+G1189/F1189</f>
        <v>0.19711364466178749</v>
      </c>
      <c r="Q1189" s="1">
        <v>133.50739999999999</v>
      </c>
      <c r="R1189" s="1">
        <v>9.1999999999999993</v>
      </c>
      <c r="S1189" s="1">
        <v>40.86</v>
      </c>
      <c r="T1189" s="1">
        <v>21.99</v>
      </c>
      <c r="U1189" s="1">
        <v>9.31</v>
      </c>
      <c r="V1189" s="1">
        <v>34.68</v>
      </c>
      <c r="W1189" s="1">
        <v>47.75</v>
      </c>
      <c r="X1189" s="1">
        <v>4.524</v>
      </c>
      <c r="Y1189" s="1">
        <v>64.08</v>
      </c>
      <c r="Z1189" s="1">
        <v>1.8959999999999999</v>
      </c>
      <c r="AA1189" s="1">
        <v>326.7</v>
      </c>
      <c r="AB1189" s="1">
        <v>65.2</v>
      </c>
      <c r="AC1189" s="1">
        <v>21.69</v>
      </c>
      <c r="AD1189" s="1">
        <v>18.559999999999999</v>
      </c>
      <c r="AE1189" s="1">
        <v>24.71</v>
      </c>
      <c r="AF1189" s="1">
        <v>21.36</v>
      </c>
      <c r="AG1189" s="1">
        <v>20.21</v>
      </c>
      <c r="AH1189" s="1">
        <v>22.49</v>
      </c>
      <c r="AI1189" s="1">
        <v>21.15</v>
      </c>
      <c r="AJ1189" s="1">
        <v>20.58</v>
      </c>
      <c r="AK1189" s="1">
        <v>21.55</v>
      </c>
      <c r="AL1189" s="1">
        <v>20.96</v>
      </c>
      <c r="AM1189" s="1">
        <v>20.399999999999999</v>
      </c>
      <c r="AN1189" s="1">
        <v>21.49</v>
      </c>
      <c r="AO1189" s="1" t="s">
        <v>0</v>
      </c>
      <c r="AP1189" s="1">
        <v>4.3999999999999997E-2</v>
      </c>
      <c r="AQ1189" s="1">
        <v>22.53</v>
      </c>
      <c r="AR1189" s="1">
        <v>72.56</v>
      </c>
      <c r="AS1189" s="1">
        <v>4.2999999999999997E-2</v>
      </c>
      <c r="AT1189" s="1">
        <v>21.38</v>
      </c>
      <c r="AU1189" s="1">
        <v>15.36</v>
      </c>
      <c r="AV1189" s="1">
        <v>21.74</v>
      </c>
      <c r="AW1189" s="1">
        <v>15.91</v>
      </c>
      <c r="AX1189" s="1">
        <v>721.6</v>
      </c>
      <c r="AY1189" s="2">
        <f>+AX1189*4*4.5/1000*5263/1000/10000*1000</f>
        <v>6.836005440000001</v>
      </c>
      <c r="AZ1189" s="1">
        <v>631.20000000000005</v>
      </c>
      <c r="BA1189" s="1">
        <v>54539.6</v>
      </c>
      <c r="BB1189" s="1">
        <v>271</v>
      </c>
      <c r="BC1189" s="1">
        <v>23.413969999999999</v>
      </c>
      <c r="BD1189" s="2">
        <f>0.6108*EXP((U1189*17.27)/(U1189+237.3))</f>
        <v>1.1723260866068486</v>
      </c>
      <c r="BE1189" s="2">
        <f>0.6108*EXP((V1189*17.27)/(V1189+237.3))</f>
        <v>5.5239943487909224</v>
      </c>
      <c r="BF1189" s="2">
        <f>+(BE1189+BD1189)/2</f>
        <v>3.3481602176988856</v>
      </c>
      <c r="BG1189" s="2">
        <f>+((BD1189*X1189/100)+(BE1189*Y1189/100))/2</f>
        <v>1.7964058054316583</v>
      </c>
      <c r="BH1189" s="2">
        <f>+BF1189-BG1189</f>
        <v>1.5517544122672273</v>
      </c>
    </row>
    <row r="1190" spans="1:60" x14ac:dyDescent="0.2">
      <c r="A1190" s="5">
        <v>44287</v>
      </c>
      <c r="B1190" s="3">
        <v>0</v>
      </c>
      <c r="C1190" s="7">
        <v>91</v>
      </c>
      <c r="D1190" s="1">
        <v>11.87</v>
      </c>
      <c r="E1190" s="1">
        <v>17.149999999999999</v>
      </c>
      <c r="F1190" s="1">
        <v>276.67860000000002</v>
      </c>
      <c r="G1190" s="1">
        <v>55.869909999999997</v>
      </c>
      <c r="H1190" s="1">
        <v>-90.162660000000002</v>
      </c>
      <c r="I1190" s="1">
        <v>3.0552670000000002</v>
      </c>
      <c r="J1190" s="1">
        <v>24.69773</v>
      </c>
      <c r="K1190" s="1">
        <v>297.84769999999997</v>
      </c>
      <c r="L1190" s="1">
        <v>359.64030000000002</v>
      </c>
      <c r="M1190" s="1">
        <v>452.85820000000001</v>
      </c>
      <c r="N1190" s="1">
        <v>220.80869999999999</v>
      </c>
      <c r="O1190" s="1">
        <v>-93.217929999999996</v>
      </c>
      <c r="P1190" s="2">
        <f>+G1190/F1190</f>
        <v>0.20193072395190664</v>
      </c>
      <c r="Q1190" s="1">
        <v>127.5908</v>
      </c>
      <c r="R1190" s="1">
        <v>9.7200000000000006</v>
      </c>
      <c r="S1190" s="1">
        <v>40.729999999999997</v>
      </c>
      <c r="T1190" s="1">
        <v>22.94</v>
      </c>
      <c r="U1190" s="1">
        <v>9.57</v>
      </c>
      <c r="V1190" s="1">
        <v>35.58</v>
      </c>
      <c r="W1190" s="1">
        <v>35.69</v>
      </c>
      <c r="X1190" s="1">
        <v>6.27</v>
      </c>
      <c r="Y1190" s="1">
        <v>54.13</v>
      </c>
      <c r="Z1190" s="1">
        <v>1.5009999999999999</v>
      </c>
      <c r="AA1190" s="1">
        <v>192.3</v>
      </c>
      <c r="AB1190" s="1">
        <v>77.05</v>
      </c>
      <c r="AC1190" s="1">
        <v>21.44</v>
      </c>
      <c r="AD1190" s="1">
        <v>18.84</v>
      </c>
      <c r="AE1190" s="1">
        <v>24.17</v>
      </c>
      <c r="AF1190" s="1">
        <v>21.57</v>
      </c>
      <c r="AG1190" s="1">
        <v>20.51</v>
      </c>
      <c r="AH1190" s="1">
        <v>22.48</v>
      </c>
      <c r="AI1190" s="1">
        <v>21.4</v>
      </c>
      <c r="AJ1190" s="1">
        <v>20.88</v>
      </c>
      <c r="AK1190" s="1">
        <v>21.72</v>
      </c>
      <c r="AL1190" s="1">
        <v>21.14</v>
      </c>
      <c r="AM1190" s="1">
        <v>20.59</v>
      </c>
      <c r="AN1190" s="1">
        <v>21.7</v>
      </c>
      <c r="AO1190" s="1" t="s">
        <v>0</v>
      </c>
      <c r="AP1190" s="1">
        <v>4.2000000000000003E-2</v>
      </c>
      <c r="AQ1190" s="1">
        <v>22.84</v>
      </c>
      <c r="AR1190" s="1">
        <v>73.08</v>
      </c>
      <c r="AS1190" s="1">
        <v>4.1000000000000002E-2</v>
      </c>
      <c r="AT1190" s="1">
        <v>20.16</v>
      </c>
      <c r="AU1190" s="1">
        <v>14.81</v>
      </c>
      <c r="AV1190" s="1">
        <v>20.52</v>
      </c>
      <c r="AW1190" s="1">
        <v>15.27</v>
      </c>
      <c r="AX1190" s="1">
        <v>0</v>
      </c>
      <c r="AY1190" s="2">
        <f>+AX1190*4*4.5/1000*5263/1000/10000*1000</f>
        <v>0</v>
      </c>
      <c r="AZ1190" s="1">
        <v>604</v>
      </c>
      <c r="BA1190" s="1">
        <v>52183.66</v>
      </c>
      <c r="BB1190" s="1">
        <v>259.8</v>
      </c>
      <c r="BC1190" s="1">
        <v>22.450220000000002</v>
      </c>
      <c r="BD1190" s="2">
        <f>0.6108*EXP((U1190*17.27)/(U1190+237.3))</f>
        <v>1.1930245868116587</v>
      </c>
      <c r="BE1190" s="2">
        <f>0.6108*EXP((V1190*17.27)/(V1190+237.3))</f>
        <v>5.8054521146025975</v>
      </c>
      <c r="BF1190" s="2">
        <f>+(BE1190+BD1190)/2</f>
        <v>3.4992383507071283</v>
      </c>
      <c r="BG1190" s="2">
        <f>+((BD1190*X1190/100)+(BE1190*Y1190/100))/2</f>
        <v>1.6086469356137385</v>
      </c>
      <c r="BH1190" s="2">
        <f>+BF1190-BG1190</f>
        <v>1.8905914150933898</v>
      </c>
    </row>
    <row r="1191" spans="1:60" x14ac:dyDescent="0.2">
      <c r="A1191" s="5">
        <v>44288</v>
      </c>
      <c r="B1191" s="3">
        <v>0</v>
      </c>
      <c r="C1191" s="7">
        <v>92</v>
      </c>
      <c r="D1191" s="1">
        <v>11.95</v>
      </c>
      <c r="E1191" s="1">
        <v>10.73</v>
      </c>
      <c r="F1191" s="1">
        <v>301.37240000000003</v>
      </c>
      <c r="G1191" s="1">
        <v>60.745849999999997</v>
      </c>
      <c r="H1191" s="1">
        <v>-91.165819999999997</v>
      </c>
      <c r="I1191" s="1">
        <v>8.0908990000000003</v>
      </c>
      <c r="J1191" s="1">
        <v>21.962029999999999</v>
      </c>
      <c r="K1191" s="1">
        <v>295.11200000000002</v>
      </c>
      <c r="L1191" s="1">
        <v>340.53370000000001</v>
      </c>
      <c r="M1191" s="1">
        <v>439.79039999999998</v>
      </c>
      <c r="N1191" s="1">
        <v>240.62649999999999</v>
      </c>
      <c r="O1191" s="1">
        <v>-99.256730000000005</v>
      </c>
      <c r="P1191" s="2">
        <f>+G1191/F1191</f>
        <v>0.20156407819694169</v>
      </c>
      <c r="Q1191" s="1">
        <v>141.3698</v>
      </c>
      <c r="R1191" s="1">
        <v>11.98</v>
      </c>
      <c r="S1191" s="1">
        <v>33.86</v>
      </c>
      <c r="T1191" s="1">
        <v>20.56</v>
      </c>
      <c r="U1191" s="1">
        <v>11.84</v>
      </c>
      <c r="V1191" s="1">
        <v>29.45</v>
      </c>
      <c r="W1191" s="1">
        <v>60.61</v>
      </c>
      <c r="X1191" s="1">
        <v>12.94</v>
      </c>
      <c r="Y1191" s="1">
        <v>66.78</v>
      </c>
      <c r="Z1191" s="1">
        <v>2.0259999999999998</v>
      </c>
      <c r="AA1191" s="1">
        <v>173</v>
      </c>
      <c r="AB1191" s="1">
        <v>55.9</v>
      </c>
      <c r="AC1191" s="1">
        <v>22.34</v>
      </c>
      <c r="AD1191" s="1">
        <v>19.78</v>
      </c>
      <c r="AE1191" s="1">
        <v>24.81</v>
      </c>
      <c r="AF1191" s="1">
        <v>22.07</v>
      </c>
      <c r="AG1191" s="1">
        <v>21.09</v>
      </c>
      <c r="AH1191" s="1">
        <v>23.06</v>
      </c>
      <c r="AI1191" s="1">
        <v>21.7</v>
      </c>
      <c r="AJ1191" s="1">
        <v>21.24</v>
      </c>
      <c r="AK1191" s="1">
        <v>22.3</v>
      </c>
      <c r="AL1191" s="1">
        <v>21.39</v>
      </c>
      <c r="AM1191" s="1">
        <v>20.86</v>
      </c>
      <c r="AN1191" s="1">
        <v>22.16</v>
      </c>
      <c r="AO1191" s="1" t="s">
        <v>0</v>
      </c>
      <c r="AP1191" s="1">
        <v>4.5999999999999999E-2</v>
      </c>
      <c r="AQ1191" s="1">
        <v>23.25</v>
      </c>
      <c r="AR1191" s="1">
        <v>73.84</v>
      </c>
      <c r="AS1191" s="1">
        <v>4.4999999999999998E-2</v>
      </c>
      <c r="AT1191" s="1">
        <v>21.52</v>
      </c>
      <c r="AU1191" s="1">
        <v>16.149999999999999</v>
      </c>
      <c r="AV1191" s="1">
        <v>21.92</v>
      </c>
      <c r="AW1191" s="1">
        <v>16.55</v>
      </c>
      <c r="AX1191" s="1">
        <v>779.3</v>
      </c>
      <c r="AY1191" s="2">
        <f>+AX1191*4*4.5/1000*5263/1000/10000*1000</f>
        <v>7.3826206200000009</v>
      </c>
      <c r="AZ1191" s="1">
        <v>648.70000000000005</v>
      </c>
      <c r="BA1191" s="1">
        <v>56047.74</v>
      </c>
      <c r="BB1191" s="1">
        <v>271.60000000000002</v>
      </c>
      <c r="BC1191" s="1">
        <v>23.466989999999999</v>
      </c>
      <c r="BD1191" s="2">
        <f>0.6108*EXP((U1191*17.27)/(U1191+237.3))</f>
        <v>1.3878347618327382</v>
      </c>
      <c r="BE1191" s="2">
        <f>0.6108*EXP((V1191*17.27)/(V1191+237.3))</f>
        <v>4.1110319847775276</v>
      </c>
      <c r="BF1191" s="2">
        <f>+(BE1191+BD1191)/2</f>
        <v>2.7494333733051328</v>
      </c>
      <c r="BG1191" s="2">
        <f>+((BD1191*X1191/100)+(BE1191*Y1191/100))/2</f>
        <v>1.4624664888077947</v>
      </c>
      <c r="BH1191" s="2">
        <f>+BF1191-BG1191</f>
        <v>1.2869668844973381</v>
      </c>
    </row>
    <row r="1192" spans="1:60" x14ac:dyDescent="0.2">
      <c r="A1192" s="5">
        <v>44289</v>
      </c>
      <c r="B1192" s="3">
        <v>0</v>
      </c>
      <c r="C1192" s="7">
        <v>93</v>
      </c>
      <c r="D1192" s="1">
        <v>11.88</v>
      </c>
      <c r="E1192" s="1">
        <v>15.25</v>
      </c>
      <c r="F1192" s="1">
        <v>295.02229999999997</v>
      </c>
      <c r="G1192" s="1">
        <v>58.351439999999997</v>
      </c>
      <c r="H1192" s="1">
        <v>-92.488519999999994</v>
      </c>
      <c r="I1192" s="1">
        <v>4.1202259999999997</v>
      </c>
      <c r="J1192" s="1">
        <v>24.19181</v>
      </c>
      <c r="K1192" s="1">
        <v>297.34179999999998</v>
      </c>
      <c r="L1192" s="1">
        <v>354.56830000000002</v>
      </c>
      <c r="M1192" s="1">
        <v>451.1771</v>
      </c>
      <c r="N1192" s="1">
        <v>236.67089999999999</v>
      </c>
      <c r="O1192" s="1">
        <v>-96.608750000000001</v>
      </c>
      <c r="P1192" s="2">
        <f>+G1192/F1192</f>
        <v>0.19778654020391001</v>
      </c>
      <c r="Q1192" s="1">
        <v>140.06209999999999</v>
      </c>
      <c r="R1192" s="1">
        <v>8.25</v>
      </c>
      <c r="S1192" s="1">
        <v>41.63</v>
      </c>
      <c r="T1192" s="1">
        <v>22.33</v>
      </c>
      <c r="U1192" s="1">
        <v>9.2100000000000009</v>
      </c>
      <c r="V1192" s="1">
        <v>35.72</v>
      </c>
      <c r="W1192" s="1">
        <v>29.14</v>
      </c>
      <c r="X1192" s="1">
        <v>8.39</v>
      </c>
      <c r="Y1192" s="1">
        <v>75.28</v>
      </c>
      <c r="Z1192" s="1">
        <v>1.6930000000000001</v>
      </c>
      <c r="AA1192" s="1">
        <v>301</v>
      </c>
      <c r="AB1192" s="1">
        <v>91.4</v>
      </c>
      <c r="AC1192" s="1">
        <v>21.78</v>
      </c>
      <c r="AD1192" s="1">
        <v>19.12</v>
      </c>
      <c r="AE1192" s="1">
        <v>24.57</v>
      </c>
      <c r="AF1192" s="1">
        <v>22.03</v>
      </c>
      <c r="AG1192" s="1">
        <v>20.94</v>
      </c>
      <c r="AH1192" s="1">
        <v>22.93</v>
      </c>
      <c r="AI1192" s="1">
        <v>21.91</v>
      </c>
      <c r="AJ1192" s="1">
        <v>21.31</v>
      </c>
      <c r="AK1192" s="1">
        <v>22.22</v>
      </c>
      <c r="AL1192" s="1">
        <v>21.57</v>
      </c>
      <c r="AM1192" s="1">
        <v>21</v>
      </c>
      <c r="AN1192" s="1">
        <v>22.15</v>
      </c>
      <c r="AO1192" s="1" t="s">
        <v>0</v>
      </c>
      <c r="AP1192" s="1">
        <v>4.3999999999999997E-2</v>
      </c>
      <c r="AQ1192" s="1">
        <v>23.28</v>
      </c>
      <c r="AR1192" s="1">
        <v>73.89</v>
      </c>
      <c r="AS1192" s="1">
        <v>4.2999999999999997E-2</v>
      </c>
      <c r="AT1192" s="1">
        <v>20.239999999999998</v>
      </c>
      <c r="AU1192" s="1">
        <v>15.52</v>
      </c>
      <c r="AV1192" s="1">
        <v>20.62</v>
      </c>
      <c r="AW1192" s="1">
        <v>15.89</v>
      </c>
      <c r="AX1192" s="1">
        <v>0</v>
      </c>
      <c r="AY1192" s="2">
        <f>+AX1192*4*4.5/1000*5263/1000/10000*1000</f>
        <v>0</v>
      </c>
      <c r="AZ1192" s="1">
        <v>644.9</v>
      </c>
      <c r="BA1192" s="1">
        <v>55716.66</v>
      </c>
      <c r="BB1192" s="1">
        <v>272</v>
      </c>
      <c r="BC1192" s="1">
        <v>23.49962</v>
      </c>
      <c r="BD1192" s="2">
        <f>0.6108*EXP((U1192*17.27)/(U1192+237.3))</f>
        <v>1.1644496416285408</v>
      </c>
      <c r="BE1192" s="2">
        <f>0.6108*EXP((V1192*17.27)/(V1192+237.3))</f>
        <v>5.8503329913832784</v>
      </c>
      <c r="BF1192" s="2">
        <f>+(BE1192+BD1192)/2</f>
        <v>3.5073913165059096</v>
      </c>
      <c r="BG1192" s="2">
        <f>+((BD1192*X1192/100)+(BE1192*Y1192/100))/2</f>
        <v>2.2509140004229837</v>
      </c>
      <c r="BH1192" s="2">
        <f>+BF1192-BG1192</f>
        <v>1.2564773160829259</v>
      </c>
    </row>
    <row r="1193" spans="1:60" x14ac:dyDescent="0.2">
      <c r="A1193" s="5">
        <v>44290</v>
      </c>
      <c r="B1193" s="3">
        <v>0</v>
      </c>
      <c r="C1193" s="7">
        <v>94</v>
      </c>
      <c r="D1193" s="1">
        <v>11.91</v>
      </c>
      <c r="E1193" s="1">
        <v>16.64</v>
      </c>
      <c r="F1193" s="1">
        <v>295.28969999999998</v>
      </c>
      <c r="G1193" s="1">
        <v>57.762340000000002</v>
      </c>
      <c r="H1193" s="1">
        <v>-95.769239999999996</v>
      </c>
      <c r="I1193" s="1">
        <v>-1.5699559999999999</v>
      </c>
      <c r="J1193" s="1">
        <v>27.520009999999999</v>
      </c>
      <c r="K1193" s="1">
        <v>300.67</v>
      </c>
      <c r="L1193" s="1">
        <v>371.41239999999999</v>
      </c>
      <c r="M1193" s="1">
        <v>465.61169999999998</v>
      </c>
      <c r="N1193" s="1">
        <v>237.5274</v>
      </c>
      <c r="O1193" s="1">
        <v>-94.199290000000005</v>
      </c>
      <c r="P1193" s="2">
        <f>+G1193/F1193</f>
        <v>0.19561244432162722</v>
      </c>
      <c r="Q1193" s="1">
        <v>143.32810000000001</v>
      </c>
      <c r="R1193" s="1">
        <v>12.42</v>
      </c>
      <c r="S1193" s="1">
        <v>42.97</v>
      </c>
      <c r="T1193" s="1">
        <v>25.86</v>
      </c>
      <c r="U1193" s="1">
        <v>11.9</v>
      </c>
      <c r="V1193" s="1">
        <v>39.07</v>
      </c>
      <c r="W1193" s="1">
        <v>22.37</v>
      </c>
      <c r="X1193" s="1">
        <v>5.82</v>
      </c>
      <c r="Y1193" s="1">
        <v>58.38</v>
      </c>
      <c r="Z1193" s="1">
        <v>2.0649999999999999</v>
      </c>
      <c r="AA1193" s="1">
        <v>283.7</v>
      </c>
      <c r="AB1193" s="1">
        <v>81.900000000000006</v>
      </c>
      <c r="AC1193" s="1">
        <v>23.32</v>
      </c>
      <c r="AD1193" s="1">
        <v>19.98</v>
      </c>
      <c r="AE1193" s="1">
        <v>27.49</v>
      </c>
      <c r="AF1193" s="1">
        <v>22.6</v>
      </c>
      <c r="AG1193" s="1">
        <v>21.52</v>
      </c>
      <c r="AH1193" s="1">
        <v>24.07</v>
      </c>
      <c r="AI1193" s="1">
        <v>22.08</v>
      </c>
      <c r="AJ1193" s="1">
        <v>21.51</v>
      </c>
      <c r="AK1193" s="1">
        <v>22.61</v>
      </c>
      <c r="AL1193" s="1">
        <v>21.72</v>
      </c>
      <c r="AM1193" s="1">
        <v>21.1</v>
      </c>
      <c r="AN1193" s="1">
        <v>22.28</v>
      </c>
      <c r="AO1193" s="1">
        <v>0.32600000000000001</v>
      </c>
      <c r="AP1193" s="1">
        <v>4.7E-2</v>
      </c>
      <c r="AQ1193" s="1">
        <v>23.74</v>
      </c>
      <c r="AR1193" s="1">
        <v>74.739999999999995</v>
      </c>
      <c r="AS1193" s="1">
        <v>4.5999999999999999E-2</v>
      </c>
      <c r="AT1193" s="1">
        <v>21.5</v>
      </c>
      <c r="AU1193" s="1">
        <v>16.68</v>
      </c>
      <c r="AV1193" s="1">
        <v>21.93</v>
      </c>
      <c r="AW1193" s="1">
        <v>16.96</v>
      </c>
      <c r="AX1193" s="1">
        <v>852</v>
      </c>
      <c r="AY1193" s="2">
        <f>+AX1193*4*4.5/1000*5263/1000/10000*1000</f>
        <v>8.071336800000001</v>
      </c>
      <c r="AZ1193" s="1">
        <v>646.5</v>
      </c>
      <c r="BA1193" s="1">
        <v>55854.02</v>
      </c>
      <c r="BB1193" s="1">
        <v>272.60000000000002</v>
      </c>
      <c r="BC1193" s="1">
        <v>23.55106</v>
      </c>
      <c r="BD1193" s="2">
        <f>0.6108*EXP((U1193*17.27)/(U1193+237.3))</f>
        <v>1.3933421778648425</v>
      </c>
      <c r="BE1193" s="2">
        <f>0.6108*EXP((V1193*17.27)/(V1193+237.3))</f>
        <v>7.0177841351027839</v>
      </c>
      <c r="BF1193" s="2">
        <f>+(BE1193+BD1193)/2</f>
        <v>4.2055631564838132</v>
      </c>
      <c r="BG1193" s="2">
        <f>+((BD1193*X1193/100)+(BE1193*Y1193/100))/2</f>
        <v>2.0890374464123695</v>
      </c>
      <c r="BH1193" s="2">
        <f>+BF1193-BG1193</f>
        <v>2.1165257100714436</v>
      </c>
    </row>
    <row r="1194" spans="1:60" s="7" customFormat="1" x14ac:dyDescent="0.2">
      <c r="A1194" s="5">
        <v>44291</v>
      </c>
      <c r="B1194" s="9">
        <v>0</v>
      </c>
      <c r="C1194" s="7">
        <v>95</v>
      </c>
      <c r="D1194" s="2">
        <v>11.89</v>
      </c>
      <c r="E1194" s="2">
        <v>18.16</v>
      </c>
      <c r="F1194" s="2">
        <v>301.3913</v>
      </c>
      <c r="G1194" s="2">
        <v>60.608069999999998</v>
      </c>
      <c r="H1194" s="2">
        <v>-99.36112</v>
      </c>
      <c r="I1194" s="2">
        <v>-0.2226147</v>
      </c>
      <c r="J1194" s="2">
        <v>27.465140000000002</v>
      </c>
      <c r="K1194" s="2">
        <v>300.61509999999998</v>
      </c>
      <c r="L1194" s="2">
        <v>367.12270000000001</v>
      </c>
      <c r="M1194" s="2">
        <v>466.26119999999997</v>
      </c>
      <c r="N1194" s="2">
        <v>240.78319999999999</v>
      </c>
      <c r="O1194" s="2">
        <v>-99.138499999999993</v>
      </c>
      <c r="P1194" s="2">
        <f>+G1194/F1194</f>
        <v>0.20109429170649584</v>
      </c>
      <c r="Q1194" s="2">
        <v>141.6447</v>
      </c>
      <c r="R1194" s="2">
        <v>11.49</v>
      </c>
      <c r="S1194" s="2">
        <v>42.38</v>
      </c>
      <c r="T1194" s="2">
        <v>25.85</v>
      </c>
      <c r="U1194" s="2">
        <v>11.44</v>
      </c>
      <c r="V1194" s="2">
        <v>38.590000000000003</v>
      </c>
      <c r="W1194" s="2">
        <v>22.42</v>
      </c>
      <c r="X1194" s="2">
        <v>4.2960000000000003</v>
      </c>
      <c r="Y1194" s="2">
        <v>58.37</v>
      </c>
      <c r="Z1194" s="2">
        <v>2.2189999999999999</v>
      </c>
      <c r="AA1194" s="2">
        <v>303</v>
      </c>
      <c r="AB1194" s="2">
        <v>71.760000000000005</v>
      </c>
      <c r="AC1194" s="2">
        <v>23.17</v>
      </c>
      <c r="AD1194" s="2">
        <v>20.6</v>
      </c>
      <c r="AE1194" s="2">
        <v>25.72</v>
      </c>
      <c r="AF1194" s="2">
        <v>23.05</v>
      </c>
      <c r="AG1194" s="2">
        <v>22.07</v>
      </c>
      <c r="AH1194" s="2">
        <v>23.91</v>
      </c>
      <c r="AI1194" s="2">
        <v>22.52</v>
      </c>
      <c r="AJ1194" s="2">
        <v>22.01</v>
      </c>
      <c r="AK1194" s="2">
        <v>22.98</v>
      </c>
      <c r="AL1194" s="2">
        <v>21.98</v>
      </c>
      <c r="AM1194" s="2">
        <v>21.49</v>
      </c>
      <c r="AN1194" s="2">
        <v>22.66</v>
      </c>
      <c r="AO1194" s="2" t="s">
        <v>0</v>
      </c>
      <c r="AP1194" s="2">
        <v>4.4999999999999998E-2</v>
      </c>
      <c r="AQ1194" s="2">
        <v>24.27</v>
      </c>
      <c r="AR1194" s="2">
        <v>75.67</v>
      </c>
      <c r="AS1194" s="2">
        <v>4.3999999999999997E-2</v>
      </c>
      <c r="AT1194" s="2">
        <v>20.36</v>
      </c>
      <c r="AU1194" s="2">
        <v>15.87</v>
      </c>
      <c r="AV1194" s="2">
        <v>20.79</v>
      </c>
      <c r="AW1194" s="2">
        <v>16.02</v>
      </c>
      <c r="AX1194" s="2">
        <v>0</v>
      </c>
      <c r="AY1194" s="2">
        <f>+AX1194*4*4.5/1000*5263/1000/10000*1000</f>
        <v>0</v>
      </c>
      <c r="AZ1194" s="2">
        <v>651</v>
      </c>
      <c r="BA1194" s="2">
        <v>56247.54</v>
      </c>
      <c r="BB1194" s="2">
        <v>282.2</v>
      </c>
      <c r="BC1194" s="2">
        <v>24.383420000000001</v>
      </c>
      <c r="BD1194" s="2">
        <f>0.6108*EXP((U1194*17.27)/(U1194+237.3))</f>
        <v>1.3516048407013632</v>
      </c>
      <c r="BE1194" s="2">
        <f>0.6108*EXP((V1194*17.27)/(V1194+237.3))</f>
        <v>6.8390472015099304</v>
      </c>
      <c r="BF1194" s="2">
        <f>+(BE1194+BD1194)/2</f>
        <v>4.095326021105647</v>
      </c>
      <c r="BG1194" s="2">
        <f>+((BD1194*X1194/100)+(BE1194*Y1194/100))/2</f>
        <v>2.0250083977389384</v>
      </c>
      <c r="BH1194" s="2">
        <f>+BF1194-BG1194</f>
        <v>2.0703176233667087</v>
      </c>
    </row>
    <row r="1195" spans="1:60" x14ac:dyDescent="0.2">
      <c r="A1195" s="5">
        <v>44292</v>
      </c>
      <c r="B1195" s="3">
        <v>0</v>
      </c>
      <c r="C1195" s="7">
        <v>96</v>
      </c>
      <c r="D1195" s="1">
        <v>11.93</v>
      </c>
      <c r="E1195" s="1">
        <v>15.99</v>
      </c>
      <c r="F1195" s="1">
        <v>284.4366</v>
      </c>
      <c r="G1195" s="1">
        <v>55.429200000000002</v>
      </c>
      <c r="H1195" s="1">
        <v>-81.826189999999997</v>
      </c>
      <c r="I1195" s="1">
        <v>4.2304449999999996</v>
      </c>
      <c r="J1195" s="1">
        <v>25.147379999999998</v>
      </c>
      <c r="K1195" s="1">
        <v>298.29739999999998</v>
      </c>
      <c r="L1195" s="1">
        <v>369.03030000000001</v>
      </c>
      <c r="M1195" s="1">
        <v>455.08690000000001</v>
      </c>
      <c r="N1195" s="1">
        <v>229.00739999999999</v>
      </c>
      <c r="O1195" s="1">
        <v>-86.056640000000002</v>
      </c>
      <c r="P1195" s="2">
        <f>+G1195/F1195</f>
        <v>0.19487365550003061</v>
      </c>
      <c r="Q1195" s="1">
        <v>142.95070000000001</v>
      </c>
      <c r="R1195" s="1">
        <v>14.54</v>
      </c>
      <c r="S1195" s="1">
        <v>38.979999999999997</v>
      </c>
      <c r="T1195" s="1">
        <v>23.7</v>
      </c>
      <c r="U1195" s="1">
        <v>14.89</v>
      </c>
      <c r="V1195" s="1">
        <v>33.64</v>
      </c>
      <c r="W1195" s="1">
        <v>85</v>
      </c>
      <c r="X1195" s="1">
        <v>14.12</v>
      </c>
      <c r="Y1195" s="1">
        <v>85.9</v>
      </c>
      <c r="Z1195" s="1">
        <v>1.9990000000000001</v>
      </c>
      <c r="AA1195" s="1">
        <v>177.5</v>
      </c>
      <c r="AB1195" s="1">
        <v>70.739999999999995</v>
      </c>
      <c r="AC1195" s="1">
        <v>23.85</v>
      </c>
      <c r="AD1195" s="1">
        <v>21.23</v>
      </c>
      <c r="AE1195" s="1">
        <v>26.5</v>
      </c>
      <c r="AF1195" s="1">
        <v>23.45</v>
      </c>
      <c r="AG1195" s="1">
        <v>22.46</v>
      </c>
      <c r="AH1195" s="1">
        <v>24.39</v>
      </c>
      <c r="AI1195" s="1">
        <v>22.81</v>
      </c>
      <c r="AJ1195" s="1">
        <v>22.4</v>
      </c>
      <c r="AK1195" s="1">
        <v>23.18</v>
      </c>
      <c r="AL1195" s="1">
        <v>22.23</v>
      </c>
      <c r="AM1195" s="1">
        <v>21.75</v>
      </c>
      <c r="AN1195" s="1">
        <v>22.76</v>
      </c>
      <c r="AO1195" s="1" t="s">
        <v>0</v>
      </c>
      <c r="AP1195" s="1">
        <v>4.7E-2</v>
      </c>
      <c r="AQ1195" s="1">
        <v>24.63</v>
      </c>
      <c r="AR1195" s="1">
        <v>76.319999999999993</v>
      </c>
      <c r="AS1195" s="1">
        <v>4.7E-2</v>
      </c>
      <c r="AT1195" s="1">
        <v>21.79</v>
      </c>
      <c r="AU1195" s="1">
        <v>16.77</v>
      </c>
      <c r="AV1195" s="1">
        <v>22.27</v>
      </c>
      <c r="AW1195" s="1">
        <v>16.850000000000001</v>
      </c>
      <c r="AX1195" s="1">
        <v>796</v>
      </c>
      <c r="AY1195" s="2">
        <f>+AX1195*4*4.5/1000*5263/1000/10000*1000</f>
        <v>7.5408264000000003</v>
      </c>
      <c r="AZ1195" s="1">
        <v>653</v>
      </c>
      <c r="BA1195" s="1">
        <v>56415.28</v>
      </c>
      <c r="BB1195" s="1">
        <v>260.60000000000002</v>
      </c>
      <c r="BC1195" s="1">
        <v>22.513290000000001</v>
      </c>
      <c r="BD1195" s="2">
        <f>0.6108*EXP((U1195*17.27)/(U1195+237.3))</f>
        <v>1.6933066159144923</v>
      </c>
      <c r="BE1195" s="2">
        <f>0.6108*EXP((V1195*17.27)/(V1195+237.3))</f>
        <v>5.2135614691585737</v>
      </c>
      <c r="BF1195" s="2">
        <f>+(BE1195+BD1195)/2</f>
        <v>3.4534340425365331</v>
      </c>
      <c r="BG1195" s="2">
        <f>+((BD1195*X1195/100)+(BE1195*Y1195/100))/2</f>
        <v>2.3587720980871709</v>
      </c>
      <c r="BH1195" s="2">
        <f>+BF1195-BG1195</f>
        <v>1.0946619444493622</v>
      </c>
    </row>
    <row r="1196" spans="1:60" x14ac:dyDescent="0.2">
      <c r="A1196" s="5">
        <v>44293</v>
      </c>
      <c r="B1196" s="3">
        <v>0</v>
      </c>
      <c r="C1196" s="7">
        <v>97</v>
      </c>
      <c r="D1196" s="1">
        <v>11.91</v>
      </c>
      <c r="E1196" s="1">
        <v>14.07</v>
      </c>
      <c r="F1196" s="1">
        <v>294.74970000000002</v>
      </c>
      <c r="G1196" s="1">
        <v>57.456290000000003</v>
      </c>
      <c r="H1196" s="1">
        <v>-85.648970000000006</v>
      </c>
      <c r="I1196" s="1">
        <v>6.2821569999999998</v>
      </c>
      <c r="J1196" s="1">
        <v>24.672329999999999</v>
      </c>
      <c r="K1196" s="1">
        <v>297.82229999999998</v>
      </c>
      <c r="L1196" s="1">
        <v>362.71069999999997</v>
      </c>
      <c r="M1196" s="1">
        <v>454.64179999999999</v>
      </c>
      <c r="N1196" s="1">
        <v>237.29339999999999</v>
      </c>
      <c r="O1196" s="1">
        <v>-91.931139999999999</v>
      </c>
      <c r="P1196" s="2">
        <f>+G1196/F1196</f>
        <v>0.19493247999913146</v>
      </c>
      <c r="Q1196" s="1">
        <v>145.3623</v>
      </c>
      <c r="R1196" s="1">
        <v>13.25</v>
      </c>
      <c r="S1196" s="1">
        <v>38.28</v>
      </c>
      <c r="T1196" s="1">
        <v>23.11</v>
      </c>
      <c r="U1196" s="1">
        <v>13.2</v>
      </c>
      <c r="V1196" s="1">
        <v>34.14</v>
      </c>
      <c r="W1196" s="1">
        <v>73.02</v>
      </c>
      <c r="X1196" s="1">
        <v>13.34</v>
      </c>
      <c r="Y1196" s="1">
        <v>91.4</v>
      </c>
      <c r="Z1196" s="1">
        <v>1.665</v>
      </c>
      <c r="AA1196" s="1">
        <v>230.8</v>
      </c>
      <c r="AB1196" s="1">
        <v>84.3</v>
      </c>
      <c r="AC1196" s="1">
        <v>23.78</v>
      </c>
      <c r="AD1196" s="1">
        <v>21.61</v>
      </c>
      <c r="AE1196" s="1">
        <v>26.44</v>
      </c>
      <c r="AF1196" s="1">
        <v>23.72</v>
      </c>
      <c r="AG1196" s="1">
        <v>22.65</v>
      </c>
      <c r="AH1196" s="1">
        <v>24.83</v>
      </c>
      <c r="AI1196" s="1">
        <v>23.13</v>
      </c>
      <c r="AJ1196" s="1">
        <v>22.52</v>
      </c>
      <c r="AK1196" s="1">
        <v>23.47</v>
      </c>
      <c r="AL1196" s="1">
        <v>22.5</v>
      </c>
      <c r="AM1196" s="1">
        <v>21.91</v>
      </c>
      <c r="AN1196" s="1">
        <v>23.03</v>
      </c>
      <c r="AO1196" s="1" t="s">
        <v>0</v>
      </c>
      <c r="AP1196" s="1">
        <v>4.7E-2</v>
      </c>
      <c r="AQ1196" s="1">
        <v>24.9</v>
      </c>
      <c r="AR1196" s="1">
        <v>76.83</v>
      </c>
      <c r="AS1196" s="1">
        <v>4.7E-2</v>
      </c>
      <c r="AT1196" s="1">
        <v>21.82</v>
      </c>
      <c r="AU1196" s="1">
        <v>16.739999999999998</v>
      </c>
      <c r="AV1196" s="1">
        <v>22.31</v>
      </c>
      <c r="AW1196" s="1">
        <v>16.739999999999998</v>
      </c>
      <c r="AX1196" s="1">
        <v>725.7</v>
      </c>
      <c r="AY1196" s="2">
        <f>+AX1196*4*4.5/1000*5263/1000/10000*1000</f>
        <v>6.8748463800000001</v>
      </c>
      <c r="AZ1196" s="1">
        <v>685.2</v>
      </c>
      <c r="BA1196" s="1">
        <v>59197.27</v>
      </c>
      <c r="BB1196" s="1">
        <v>270.3</v>
      </c>
      <c r="BC1196" s="1">
        <v>23.35566</v>
      </c>
      <c r="BD1196" s="2">
        <f>0.6108*EXP((U1196*17.27)/(U1196+237.3))</f>
        <v>1.5174787226056794</v>
      </c>
      <c r="BE1196" s="2">
        <f>0.6108*EXP((V1196*17.27)/(V1196+237.3))</f>
        <v>5.3608645467493767</v>
      </c>
      <c r="BF1196" s="2">
        <f>+(BE1196+BD1196)/2</f>
        <v>3.4391716346775283</v>
      </c>
      <c r="BG1196" s="2">
        <f>+((BD1196*X1196/100)+(BE1196*Y1196/100))/2</f>
        <v>2.5511309286622641</v>
      </c>
      <c r="BH1196" s="2">
        <f>+BF1196-BG1196</f>
        <v>0.88804070601526419</v>
      </c>
    </row>
    <row r="1197" spans="1:60" x14ac:dyDescent="0.2">
      <c r="A1197" s="5">
        <v>44294</v>
      </c>
      <c r="B1197" s="3">
        <v>0</v>
      </c>
      <c r="C1197" s="7">
        <v>98</v>
      </c>
      <c r="D1197" s="1">
        <v>11.94</v>
      </c>
      <c r="E1197" s="1">
        <v>16.13</v>
      </c>
      <c r="F1197" s="1">
        <v>302.8716</v>
      </c>
      <c r="G1197" s="1">
        <v>60.198810000000002</v>
      </c>
      <c r="H1197" s="1">
        <v>-94.939850000000007</v>
      </c>
      <c r="I1197" s="1">
        <v>0.55870600000000004</v>
      </c>
      <c r="J1197" s="1">
        <v>26.603739999999998</v>
      </c>
      <c r="K1197" s="1">
        <v>299.75369999999998</v>
      </c>
      <c r="L1197" s="1">
        <v>366.28379999999999</v>
      </c>
      <c r="M1197" s="1">
        <v>461.7824</v>
      </c>
      <c r="N1197" s="1">
        <v>242.6728</v>
      </c>
      <c r="O1197" s="1">
        <v>-95.498549999999994</v>
      </c>
      <c r="P1197" s="2">
        <f>+G1197/F1197</f>
        <v>0.19876016767501475</v>
      </c>
      <c r="Q1197" s="1">
        <v>147.17429999999999</v>
      </c>
      <c r="R1197" s="1">
        <v>11.85</v>
      </c>
      <c r="S1197" s="1">
        <v>41.61</v>
      </c>
      <c r="T1197" s="1">
        <v>25.23</v>
      </c>
      <c r="U1197" s="1">
        <v>11.89</v>
      </c>
      <c r="V1197" s="1">
        <v>38.020000000000003</v>
      </c>
      <c r="W1197" s="1">
        <v>39.380000000000003</v>
      </c>
      <c r="X1197" s="1">
        <v>6.4610000000000003</v>
      </c>
      <c r="Y1197" s="1">
        <v>81.099999999999994</v>
      </c>
      <c r="Z1197" s="1">
        <v>2.4689999999999999</v>
      </c>
      <c r="AA1197" s="1">
        <v>312.60000000000002</v>
      </c>
      <c r="AB1197" s="1">
        <v>72.61</v>
      </c>
      <c r="AC1197" s="1">
        <v>23.67</v>
      </c>
      <c r="AD1197" s="1">
        <v>21.34</v>
      </c>
      <c r="AE1197" s="1">
        <v>25.9</v>
      </c>
      <c r="AF1197" s="1">
        <v>23.82</v>
      </c>
      <c r="AG1197" s="1">
        <v>22.86</v>
      </c>
      <c r="AH1197" s="1">
        <v>24.76</v>
      </c>
      <c r="AI1197" s="1">
        <v>23.41</v>
      </c>
      <c r="AJ1197" s="1">
        <v>22.94</v>
      </c>
      <c r="AK1197" s="1">
        <v>23.82</v>
      </c>
      <c r="AL1197" s="1">
        <v>22.76</v>
      </c>
      <c r="AM1197" s="1">
        <v>22.24</v>
      </c>
      <c r="AN1197" s="1">
        <v>23.47</v>
      </c>
      <c r="AO1197" s="1" t="s">
        <v>0</v>
      </c>
      <c r="AP1197" s="1">
        <v>4.5999999999999999E-2</v>
      </c>
      <c r="AQ1197" s="1">
        <v>25.05</v>
      </c>
      <c r="AR1197" s="1">
        <v>77.099999999999994</v>
      </c>
      <c r="AS1197" s="1">
        <v>4.5999999999999999E-2</v>
      </c>
      <c r="AT1197" s="1">
        <v>21.14</v>
      </c>
      <c r="AU1197" s="1">
        <v>16.46</v>
      </c>
      <c r="AV1197" s="1">
        <v>21.62</v>
      </c>
      <c r="AW1197" s="1">
        <v>16.43</v>
      </c>
      <c r="AX1197" s="1">
        <v>0</v>
      </c>
      <c r="AY1197" s="2">
        <f>+AX1197*4*4.5/1000*5263/1000/10000*1000</f>
        <v>0</v>
      </c>
      <c r="AZ1197" s="1">
        <v>692.5</v>
      </c>
      <c r="BA1197" s="1">
        <v>59833.72</v>
      </c>
      <c r="BB1197" s="1">
        <v>289.8</v>
      </c>
      <c r="BC1197" s="1">
        <v>25.040130000000001</v>
      </c>
      <c r="BD1197" s="2">
        <f>0.6108*EXP((U1197*17.27)/(U1197+237.3))</f>
        <v>1.3924229442170237</v>
      </c>
      <c r="BE1197" s="2">
        <f>0.6108*EXP((V1197*17.27)/(V1197+237.3))</f>
        <v>6.6319253402215965</v>
      </c>
      <c r="BF1197" s="2">
        <f>+(BE1197+BD1197)/2</f>
        <v>4.01217414221931</v>
      </c>
      <c r="BG1197" s="2">
        <f>+((BD1197*X1197/100)+(BE1197*Y1197/100))/2</f>
        <v>2.7342279486727881</v>
      </c>
      <c r="BH1197" s="2">
        <f>+BF1197-BG1197</f>
        <v>1.2779461935465219</v>
      </c>
    </row>
    <row r="1198" spans="1:60" s="7" customFormat="1" x14ac:dyDescent="0.2">
      <c r="A1198" s="5">
        <v>44295</v>
      </c>
      <c r="B1198" s="9">
        <v>0</v>
      </c>
      <c r="C1198" s="7">
        <v>99</v>
      </c>
      <c r="D1198" s="2">
        <v>11.97</v>
      </c>
      <c r="E1198" s="2">
        <v>14.27</v>
      </c>
      <c r="F1198" s="2">
        <v>302.18369999999999</v>
      </c>
      <c r="G1198" s="2">
        <v>58.590260000000001</v>
      </c>
      <c r="H1198" s="2">
        <v>-96.434139999999999</v>
      </c>
      <c r="I1198" s="2">
        <v>-1.5999669999999999</v>
      </c>
      <c r="J1198" s="2">
        <v>26.345009999999998</v>
      </c>
      <c r="K1198" s="2">
        <v>299.495</v>
      </c>
      <c r="L1198" s="2">
        <v>362.73070000000001</v>
      </c>
      <c r="M1198" s="2">
        <v>457.56490000000002</v>
      </c>
      <c r="N1198" s="2">
        <v>243.59350000000001</v>
      </c>
      <c r="O1198" s="2">
        <v>-94.834180000000003</v>
      </c>
      <c r="P1198" s="2">
        <f>+G1198/F1198</f>
        <v>0.19388954467100641</v>
      </c>
      <c r="Q1198" s="2">
        <v>148.7593</v>
      </c>
      <c r="R1198" s="2">
        <v>12.02</v>
      </c>
      <c r="S1198" s="2">
        <v>40.770000000000003</v>
      </c>
      <c r="T1198" s="2">
        <v>24.51</v>
      </c>
      <c r="U1198" s="2">
        <v>11.92</v>
      </c>
      <c r="V1198" s="2">
        <v>35.450000000000003</v>
      </c>
      <c r="W1198" s="2">
        <v>42.01</v>
      </c>
      <c r="X1198" s="2">
        <v>8.81</v>
      </c>
      <c r="Y1198" s="2">
        <v>69.44</v>
      </c>
      <c r="Z1198" s="2">
        <v>1.9359999999999999</v>
      </c>
      <c r="AA1198" s="2">
        <v>229.7</v>
      </c>
      <c r="AB1198" s="2">
        <v>83.2</v>
      </c>
      <c r="AC1198" s="2">
        <v>24.46</v>
      </c>
      <c r="AD1198" s="2">
        <v>21.35</v>
      </c>
      <c r="AE1198" s="2">
        <v>28</v>
      </c>
      <c r="AF1198" s="2">
        <v>24.01</v>
      </c>
      <c r="AG1198" s="2">
        <v>22.93</v>
      </c>
      <c r="AH1198" s="2">
        <v>25.25</v>
      </c>
      <c r="AI1198" s="2">
        <v>23.48</v>
      </c>
      <c r="AJ1198" s="2">
        <v>22.95</v>
      </c>
      <c r="AK1198" s="2">
        <v>24.03</v>
      </c>
      <c r="AL1198" s="2">
        <v>22.92</v>
      </c>
      <c r="AM1198" s="2">
        <v>22.38</v>
      </c>
      <c r="AN1198" s="2">
        <v>23.51</v>
      </c>
      <c r="AO1198" s="2">
        <v>0.33300000000000002</v>
      </c>
      <c r="AP1198" s="2">
        <v>4.8000000000000001E-2</v>
      </c>
      <c r="AQ1198" s="2">
        <v>25.16</v>
      </c>
      <c r="AR1198" s="2">
        <v>77.3</v>
      </c>
      <c r="AS1198" s="2">
        <v>4.8000000000000001E-2</v>
      </c>
      <c r="AT1198" s="2">
        <v>22.1</v>
      </c>
      <c r="AU1198" s="2">
        <v>17.350000000000001</v>
      </c>
      <c r="AV1198" s="2">
        <v>22.61</v>
      </c>
      <c r="AW1198" s="2">
        <v>17.29</v>
      </c>
      <c r="AX1198" s="2">
        <v>881</v>
      </c>
      <c r="AY1198" s="2">
        <f>+AX1198*4*4.5/1000*5263/1000/10000*1000</f>
        <v>8.3460654000000005</v>
      </c>
      <c r="AZ1198" s="2">
        <v>692.5</v>
      </c>
      <c r="BA1198" s="2">
        <v>59829.52</v>
      </c>
      <c r="BB1198" s="2">
        <v>294.3</v>
      </c>
      <c r="BC1198" s="2">
        <v>25.42747</v>
      </c>
      <c r="BD1198" s="2">
        <f>0.6108*EXP((U1198*17.27)/(U1198+237.3))</f>
        <v>1.3951822444362032</v>
      </c>
      <c r="BE1198" s="2">
        <f>0.6108*EXP((V1198*17.27)/(V1198+237.3))</f>
        <v>5.7640445604968171</v>
      </c>
      <c r="BF1198" s="2">
        <f>+(BE1198+BD1198)/2</f>
        <v>3.5796134024665101</v>
      </c>
      <c r="BG1198" s="2">
        <f>+((BD1198*X1198/100)+(BE1198*Y1198/100))/2</f>
        <v>2.0627340492719095</v>
      </c>
      <c r="BH1198" s="2">
        <f>+BF1198-BG1198</f>
        <v>1.5168793531946005</v>
      </c>
    </row>
    <row r="1199" spans="1:60" x14ac:dyDescent="0.2">
      <c r="A1199" s="5">
        <v>44296</v>
      </c>
      <c r="B1199" s="3">
        <v>0</v>
      </c>
      <c r="C1199" s="7">
        <v>100</v>
      </c>
      <c r="D1199" s="1">
        <v>11.94</v>
      </c>
      <c r="E1199" s="1">
        <v>11.59</v>
      </c>
      <c r="F1199" s="1">
        <v>309.08589999999998</v>
      </c>
      <c r="G1199" s="1">
        <v>59.797420000000002</v>
      </c>
      <c r="H1199" s="1">
        <v>-93.177909999999997</v>
      </c>
      <c r="I1199" s="1">
        <v>3.917503</v>
      </c>
      <c r="J1199" s="1">
        <v>23.738479999999999</v>
      </c>
      <c r="K1199" s="1">
        <v>296.88850000000002</v>
      </c>
      <c r="L1199" s="1">
        <v>349.9486</v>
      </c>
      <c r="M1199" s="1">
        <v>447.04399999999998</v>
      </c>
      <c r="N1199" s="1">
        <v>249.2885</v>
      </c>
      <c r="O1199" s="1">
        <v>-97.095410000000001</v>
      </c>
      <c r="P1199" s="2">
        <f>+G1199/F1199</f>
        <v>0.19346537645360079</v>
      </c>
      <c r="Q1199" s="1">
        <v>152.19309999999999</v>
      </c>
      <c r="R1199" s="1">
        <v>11.12</v>
      </c>
      <c r="S1199" s="1">
        <v>37.270000000000003</v>
      </c>
      <c r="T1199" s="1">
        <v>22.33</v>
      </c>
      <c r="U1199" s="1">
        <v>12.08</v>
      </c>
      <c r="V1199" s="1">
        <v>32.35</v>
      </c>
      <c r="W1199" s="1">
        <v>83</v>
      </c>
      <c r="X1199" s="1">
        <v>13.08</v>
      </c>
      <c r="Y1199" s="1">
        <v>83</v>
      </c>
      <c r="Z1199" s="1">
        <v>1.9219999999999999</v>
      </c>
      <c r="AA1199" s="1">
        <v>160.30000000000001</v>
      </c>
      <c r="AB1199" s="1">
        <v>74.319999999999993</v>
      </c>
      <c r="AC1199" s="1">
        <v>24.41</v>
      </c>
      <c r="AD1199" s="1">
        <v>20.69</v>
      </c>
      <c r="AE1199" s="1">
        <v>27.51</v>
      </c>
      <c r="AF1199" s="1">
        <v>24.2</v>
      </c>
      <c r="AG1199" s="1">
        <v>22.97</v>
      </c>
      <c r="AH1199" s="1">
        <v>25.2</v>
      </c>
      <c r="AI1199" s="1">
        <v>23.71</v>
      </c>
      <c r="AJ1199" s="1">
        <v>23.2</v>
      </c>
      <c r="AK1199" s="1">
        <v>24.08</v>
      </c>
      <c r="AL1199" s="1">
        <v>23.14</v>
      </c>
      <c r="AM1199" s="1">
        <v>22.61</v>
      </c>
      <c r="AN1199" s="1">
        <v>23.72</v>
      </c>
      <c r="AO1199" s="1" t="s">
        <v>0</v>
      </c>
      <c r="AP1199" s="1">
        <v>5.3999999999999999E-2</v>
      </c>
      <c r="AQ1199" s="1">
        <v>25.35</v>
      </c>
      <c r="AR1199" s="1">
        <v>77.64</v>
      </c>
      <c r="AS1199" s="1">
        <v>5.8000000000000003E-2</v>
      </c>
      <c r="AT1199" s="1">
        <v>23.67</v>
      </c>
      <c r="AU1199" s="1">
        <v>19.68</v>
      </c>
      <c r="AV1199" s="1">
        <v>24.22</v>
      </c>
      <c r="AW1199" s="1">
        <v>19.57</v>
      </c>
      <c r="AX1199" s="1">
        <v>769.9</v>
      </c>
      <c r="AY1199" s="2">
        <f>+AX1199*4*4.5/1000*5263/1000/10000*1000</f>
        <v>7.2935706599999994</v>
      </c>
      <c r="AZ1199" s="1">
        <v>689.1</v>
      </c>
      <c r="BA1199" s="1">
        <v>59539.9</v>
      </c>
      <c r="BB1199" s="1">
        <v>273.7</v>
      </c>
      <c r="BC1199" s="1">
        <v>23.644680000000001</v>
      </c>
      <c r="BD1199" s="2">
        <f>0.6108*EXP((U1199*17.27)/(U1199+237.3))</f>
        <v>1.4099797827605063</v>
      </c>
      <c r="BE1199" s="2">
        <f>0.6108*EXP((V1199*17.27)/(V1199+237.3))</f>
        <v>4.8496276387088173</v>
      </c>
      <c r="BF1199" s="2">
        <f>+(BE1199+BD1199)/2</f>
        <v>3.1298037107346617</v>
      </c>
      <c r="BG1199" s="2">
        <f>+((BD1199*X1199/100)+(BE1199*Y1199/100))/2</f>
        <v>2.1048081478566965</v>
      </c>
      <c r="BH1199" s="2">
        <f>+BF1199-BG1199</f>
        <v>1.0249955628779652</v>
      </c>
    </row>
    <row r="1200" spans="1:60" x14ac:dyDescent="0.2">
      <c r="A1200" s="5">
        <v>44297</v>
      </c>
      <c r="B1200" s="3">
        <v>0</v>
      </c>
      <c r="C1200" s="7">
        <v>101</v>
      </c>
      <c r="D1200" s="1">
        <v>11.92</v>
      </c>
      <c r="E1200" s="1">
        <v>13.97</v>
      </c>
      <c r="F1200" s="1">
        <v>253.53</v>
      </c>
      <c r="G1200" s="1">
        <v>49.215879999999999</v>
      </c>
      <c r="H1200" s="1">
        <v>-79.786079999999998</v>
      </c>
      <c r="I1200" s="1">
        <v>4.8184449999999996</v>
      </c>
      <c r="J1200" s="1">
        <v>23.058430000000001</v>
      </c>
      <c r="K1200" s="1">
        <v>296.20839999999998</v>
      </c>
      <c r="L1200" s="1">
        <v>358.76690000000002</v>
      </c>
      <c r="M1200" s="1">
        <v>443.37139999999999</v>
      </c>
      <c r="N1200" s="1">
        <v>204.3141</v>
      </c>
      <c r="O1200" s="1">
        <v>-84.604529999999997</v>
      </c>
      <c r="P1200" s="2">
        <f>+G1200/F1200</f>
        <v>0.19412251015658896</v>
      </c>
      <c r="Q1200" s="1">
        <v>119.70950000000001</v>
      </c>
      <c r="R1200" s="1">
        <v>11.81</v>
      </c>
      <c r="S1200" s="1">
        <v>36.81</v>
      </c>
      <c r="T1200" s="1">
        <v>22.03</v>
      </c>
      <c r="U1200" s="1">
        <v>11.72</v>
      </c>
      <c r="V1200" s="1">
        <v>32.46</v>
      </c>
      <c r="W1200" s="1">
        <v>80.3</v>
      </c>
      <c r="X1200" s="1">
        <v>20.32</v>
      </c>
      <c r="Y1200" s="1">
        <v>89.2</v>
      </c>
      <c r="Z1200" s="1">
        <v>2.2549999999999999</v>
      </c>
      <c r="AA1200" s="1">
        <v>145.1</v>
      </c>
      <c r="AB1200" s="1">
        <v>85.3</v>
      </c>
      <c r="AC1200" s="1">
        <v>23.98</v>
      </c>
      <c r="AD1200" s="1">
        <v>21.04</v>
      </c>
      <c r="AE1200" s="1">
        <v>26.92</v>
      </c>
      <c r="AF1200" s="1">
        <v>24.02</v>
      </c>
      <c r="AG1200" s="1">
        <v>22.82</v>
      </c>
      <c r="AH1200" s="1">
        <v>24.9</v>
      </c>
      <c r="AI1200" s="1">
        <v>23.76</v>
      </c>
      <c r="AJ1200" s="1">
        <v>23.28</v>
      </c>
      <c r="AK1200" s="1">
        <v>23.98</v>
      </c>
      <c r="AL1200" s="1">
        <v>23.31</v>
      </c>
      <c r="AM1200" s="1">
        <v>22.84</v>
      </c>
      <c r="AN1200" s="1">
        <v>23.67</v>
      </c>
      <c r="AO1200" s="1" t="s">
        <v>0</v>
      </c>
      <c r="AP1200" s="1">
        <v>5.3999999999999999E-2</v>
      </c>
      <c r="AQ1200" s="1">
        <v>25.22</v>
      </c>
      <c r="AR1200" s="1">
        <v>77.430000000000007</v>
      </c>
      <c r="AS1200" s="1">
        <v>5.3999999999999999E-2</v>
      </c>
      <c r="AT1200" s="1">
        <v>24.33</v>
      </c>
      <c r="AU1200" s="1">
        <v>19.46</v>
      </c>
      <c r="AV1200" s="1">
        <v>24.89</v>
      </c>
      <c r="AW1200" s="1">
        <v>19.39</v>
      </c>
      <c r="AX1200" s="1">
        <v>821</v>
      </c>
      <c r="AY1200" s="2">
        <f>+AX1200*4*4.5/1000*5263/1000/10000*1000</f>
        <v>7.7776613999999995</v>
      </c>
      <c r="AZ1200" s="1">
        <v>570.9</v>
      </c>
      <c r="BA1200" s="1">
        <v>49321.65</v>
      </c>
      <c r="BB1200" s="1">
        <v>238.6</v>
      </c>
      <c r="BC1200" s="1">
        <v>20.615870000000001</v>
      </c>
      <c r="BD1200" s="2">
        <f>0.6108*EXP((U1200*17.27)/(U1200+237.3))</f>
        <v>1.3768772672303891</v>
      </c>
      <c r="BE1200" s="2">
        <f>0.6108*EXP((V1200*17.27)/(V1200+237.3))</f>
        <v>4.8797757150354979</v>
      </c>
      <c r="BF1200" s="2">
        <f>+(BE1200+BD1200)/2</f>
        <v>3.1283264911329436</v>
      </c>
      <c r="BG1200" s="2">
        <f>+((BD1200*X1200/100)+(BE1200*Y1200/100))/2</f>
        <v>2.3162706992564397</v>
      </c>
      <c r="BH1200" s="2">
        <f>+BF1200-BG1200</f>
        <v>0.8120557918765039</v>
      </c>
    </row>
    <row r="1201" spans="1:60" x14ac:dyDescent="0.2">
      <c r="A1201" s="5">
        <v>44298</v>
      </c>
      <c r="B1201" s="3">
        <v>0</v>
      </c>
      <c r="C1201" s="7">
        <v>102</v>
      </c>
      <c r="D1201" s="1">
        <v>11.91</v>
      </c>
      <c r="E1201" s="1">
        <v>12.45</v>
      </c>
      <c r="F1201" s="1">
        <v>307.93759999999997</v>
      </c>
      <c r="G1201" s="1">
        <v>60.184699999999999</v>
      </c>
      <c r="H1201" s="1">
        <v>-86.113420000000005</v>
      </c>
      <c r="I1201" s="1">
        <v>7.0822089999999998</v>
      </c>
      <c r="J1201" s="1">
        <v>22.235790000000001</v>
      </c>
      <c r="K1201" s="1">
        <v>295.38580000000002</v>
      </c>
      <c r="L1201" s="1">
        <v>347.61340000000001</v>
      </c>
      <c r="M1201" s="1">
        <v>440.80900000000003</v>
      </c>
      <c r="N1201" s="1">
        <v>247.75290000000001</v>
      </c>
      <c r="O1201" s="1">
        <v>-93.195629999999994</v>
      </c>
      <c r="P1201" s="2">
        <f>+G1201/F1201</f>
        <v>0.19544446667116977</v>
      </c>
      <c r="Q1201" s="1">
        <v>154.5573</v>
      </c>
      <c r="R1201" s="1">
        <v>10.64</v>
      </c>
      <c r="S1201" s="1">
        <v>34.9</v>
      </c>
      <c r="T1201" s="1">
        <v>21.03</v>
      </c>
      <c r="U1201" s="1">
        <v>10.51</v>
      </c>
      <c r="V1201" s="1">
        <v>30.72</v>
      </c>
      <c r="W1201" s="1">
        <v>66.150000000000006</v>
      </c>
      <c r="X1201" s="1">
        <v>22.12</v>
      </c>
      <c r="Y1201" s="1">
        <v>88.5</v>
      </c>
      <c r="Z1201" s="1">
        <v>2.3540000000000001</v>
      </c>
      <c r="AA1201" s="1">
        <v>156.19999999999999</v>
      </c>
      <c r="AB1201" s="1">
        <v>76.83</v>
      </c>
      <c r="AC1201" s="1">
        <v>23.14</v>
      </c>
      <c r="AD1201" s="1">
        <v>21.07</v>
      </c>
      <c r="AE1201" s="1">
        <v>25.18</v>
      </c>
      <c r="AF1201" s="1">
        <v>23.64</v>
      </c>
      <c r="AG1201" s="1">
        <v>22.79</v>
      </c>
      <c r="AH1201" s="1">
        <v>24.51</v>
      </c>
      <c r="AI1201" s="1">
        <v>23.68</v>
      </c>
      <c r="AJ1201" s="1">
        <v>23.25</v>
      </c>
      <c r="AK1201" s="1">
        <v>23.98</v>
      </c>
      <c r="AL1201" s="1">
        <v>23.36</v>
      </c>
      <c r="AM1201" s="1">
        <v>22.87</v>
      </c>
      <c r="AN1201" s="1">
        <v>23.9</v>
      </c>
      <c r="AO1201" s="1" t="s">
        <v>0</v>
      </c>
      <c r="AP1201" s="1">
        <v>4.3999999999999997E-2</v>
      </c>
      <c r="AQ1201" s="1">
        <v>24.88</v>
      </c>
      <c r="AR1201" s="1">
        <v>76.790000000000006</v>
      </c>
      <c r="AS1201" s="1">
        <v>4.3999999999999997E-2</v>
      </c>
      <c r="AT1201" s="1">
        <v>20.81</v>
      </c>
      <c r="AU1201" s="1">
        <v>15.92</v>
      </c>
      <c r="AV1201" s="1">
        <v>21.28</v>
      </c>
      <c r="AW1201" s="1">
        <v>15.92</v>
      </c>
      <c r="AX1201" s="1">
        <v>0</v>
      </c>
      <c r="AY1201" s="2">
        <f>+AX1201*4*4.5/1000*5263/1000/10000*1000</f>
        <v>0</v>
      </c>
      <c r="AZ1201" s="1">
        <v>693.1</v>
      </c>
      <c r="BA1201" s="1">
        <v>59882.02</v>
      </c>
      <c r="BB1201" s="1">
        <v>272</v>
      </c>
      <c r="BC1201" s="1">
        <v>23.500019999999999</v>
      </c>
      <c r="BD1201" s="2">
        <f>0.6108*EXP((U1201*17.27)/(U1201+237.3))</f>
        <v>1.2705645514504289</v>
      </c>
      <c r="BE1201" s="2">
        <f>0.6108*EXP((V1201*17.27)/(V1201+237.3))</f>
        <v>4.4214714315120984</v>
      </c>
      <c r="BF1201" s="2">
        <f>+(BE1201+BD1201)/2</f>
        <v>2.8460179914812636</v>
      </c>
      <c r="BG1201" s="2">
        <f>+((BD1201*X1201/100)+(BE1201*Y1201/100))/2</f>
        <v>2.0970255478345212</v>
      </c>
      <c r="BH1201" s="2">
        <f>+BF1201-BG1201</f>
        <v>0.74899244364674233</v>
      </c>
    </row>
    <row r="1202" spans="1:60" x14ac:dyDescent="0.2">
      <c r="A1202" s="5">
        <v>44299</v>
      </c>
      <c r="B1202" s="3">
        <v>0</v>
      </c>
      <c r="C1202" s="7">
        <v>103</v>
      </c>
      <c r="D1202" s="1">
        <v>11.9</v>
      </c>
      <c r="E1202" s="1">
        <v>12.24</v>
      </c>
      <c r="F1202" s="1">
        <v>309.48910000000001</v>
      </c>
      <c r="G1202" s="1">
        <v>59.735999999999997</v>
      </c>
      <c r="H1202" s="1">
        <v>-86.833410000000001</v>
      </c>
      <c r="I1202" s="1">
        <v>7.1287450000000003</v>
      </c>
      <c r="J1202" s="1">
        <v>21.39894</v>
      </c>
      <c r="K1202" s="1">
        <v>294.5489</v>
      </c>
      <c r="L1202" s="1">
        <v>342.03100000000001</v>
      </c>
      <c r="M1202" s="1">
        <v>435.99310000000003</v>
      </c>
      <c r="N1202" s="1">
        <v>249.75309999999999</v>
      </c>
      <c r="O1202" s="1">
        <v>-93.962149999999994</v>
      </c>
      <c r="P1202" s="2">
        <f>+G1202/F1202</f>
        <v>0.19301487516038529</v>
      </c>
      <c r="Q1202" s="1">
        <v>155.791</v>
      </c>
      <c r="R1202" s="1">
        <v>9.6199999999999992</v>
      </c>
      <c r="S1202" s="1">
        <v>34.36</v>
      </c>
      <c r="T1202" s="1">
        <v>20.059999999999999</v>
      </c>
      <c r="U1202" s="1">
        <v>9.69</v>
      </c>
      <c r="V1202" s="1">
        <v>29.76</v>
      </c>
      <c r="W1202" s="1">
        <v>89.4</v>
      </c>
      <c r="X1202" s="1">
        <v>22.97</v>
      </c>
      <c r="Y1202" s="1">
        <v>93</v>
      </c>
      <c r="Z1202" s="1">
        <v>2.0579999999999998</v>
      </c>
      <c r="AA1202" s="1">
        <v>169.4</v>
      </c>
      <c r="AB1202" s="1">
        <v>85</v>
      </c>
      <c r="AC1202" s="1">
        <v>23.81</v>
      </c>
      <c r="AD1202" s="1">
        <v>20.61</v>
      </c>
      <c r="AE1202" s="1">
        <v>27.29</v>
      </c>
      <c r="AF1202" s="1">
        <v>23.61</v>
      </c>
      <c r="AG1202" s="1">
        <v>22.45</v>
      </c>
      <c r="AH1202" s="1">
        <v>24.7</v>
      </c>
      <c r="AI1202" s="1">
        <v>23.56</v>
      </c>
      <c r="AJ1202" s="1">
        <v>23.08</v>
      </c>
      <c r="AK1202" s="1">
        <v>23.86</v>
      </c>
      <c r="AL1202" s="1">
        <v>23.35</v>
      </c>
      <c r="AM1202" s="1">
        <v>22.94</v>
      </c>
      <c r="AN1202" s="1">
        <v>23.8</v>
      </c>
      <c r="AO1202" s="1" t="s">
        <v>0</v>
      </c>
      <c r="AP1202" s="1">
        <v>5.1999999999999998E-2</v>
      </c>
      <c r="AQ1202" s="1">
        <v>24.79</v>
      </c>
      <c r="AR1202" s="1">
        <v>76.64</v>
      </c>
      <c r="AS1202" s="1">
        <v>5.1999999999999998E-2</v>
      </c>
      <c r="AT1202" s="1">
        <v>23.2</v>
      </c>
      <c r="AU1202" s="1">
        <v>18.63</v>
      </c>
      <c r="AV1202" s="1">
        <v>23.71</v>
      </c>
      <c r="AW1202" s="1">
        <v>18.68</v>
      </c>
      <c r="AX1202" s="1">
        <v>810</v>
      </c>
      <c r="AY1202" s="2">
        <f>+AX1202*4*4.5/1000*5263/1000/10000*1000</f>
        <v>7.6734539999999996</v>
      </c>
      <c r="AZ1202" s="1">
        <v>693.9</v>
      </c>
      <c r="BA1202" s="1">
        <v>59956.65</v>
      </c>
      <c r="BB1202" s="1">
        <v>274.89999999999998</v>
      </c>
      <c r="BC1202" s="1">
        <v>23.754909999999999</v>
      </c>
      <c r="BD1202" s="2">
        <f>0.6108*EXP((U1202*17.27)/(U1202+237.3))</f>
        <v>1.2026856645346689</v>
      </c>
      <c r="BE1202" s="2">
        <f>0.6108*EXP((V1202*17.27)/(V1202+237.3))</f>
        <v>4.1850040288880246</v>
      </c>
      <c r="BF1202" s="2">
        <f>+(BE1202+BD1202)/2</f>
        <v>2.6938448467113467</v>
      </c>
      <c r="BG1202" s="2">
        <f>+((BD1202*X1202/100)+(BE1202*Y1202/100))/2</f>
        <v>2.0841553220047384</v>
      </c>
      <c r="BH1202" s="2">
        <f>+BF1202-BG1202</f>
        <v>0.60968952470660831</v>
      </c>
    </row>
    <row r="1203" spans="1:60" x14ac:dyDescent="0.2">
      <c r="A1203" s="5">
        <v>44300</v>
      </c>
      <c r="B1203" s="3">
        <v>0</v>
      </c>
      <c r="C1203" s="7">
        <v>104</v>
      </c>
      <c r="D1203" s="1">
        <v>11.89</v>
      </c>
      <c r="E1203" s="1">
        <v>14.95</v>
      </c>
      <c r="F1203" s="1">
        <v>282.55619999999999</v>
      </c>
      <c r="G1203" s="1">
        <v>54.602150000000002</v>
      </c>
      <c r="H1203" s="1">
        <v>-79.424390000000002</v>
      </c>
      <c r="I1203" s="1">
        <v>4.4284670000000004</v>
      </c>
      <c r="J1203" s="1">
        <v>21.819520000000001</v>
      </c>
      <c r="K1203" s="1">
        <v>294.96949999999998</v>
      </c>
      <c r="L1203" s="1">
        <v>351.91669999999999</v>
      </c>
      <c r="M1203" s="1">
        <v>435.76960000000003</v>
      </c>
      <c r="N1203" s="1">
        <v>227.95410000000001</v>
      </c>
      <c r="O1203" s="1">
        <v>-83.852850000000004</v>
      </c>
      <c r="P1203" s="2">
        <f>+G1203/F1203</f>
        <v>0.19324350341631152</v>
      </c>
      <c r="Q1203" s="1">
        <v>144.10120000000001</v>
      </c>
      <c r="R1203" s="1">
        <v>8.9</v>
      </c>
      <c r="S1203" s="1">
        <v>34.369999999999997</v>
      </c>
      <c r="T1203" s="1">
        <v>20.45</v>
      </c>
      <c r="U1203" s="1">
        <v>9.0500000000000007</v>
      </c>
      <c r="V1203" s="1">
        <v>30.53</v>
      </c>
      <c r="W1203" s="1">
        <v>65.33</v>
      </c>
      <c r="X1203" s="1">
        <v>14.72</v>
      </c>
      <c r="Y1203" s="1">
        <v>92.3</v>
      </c>
      <c r="Z1203" s="1">
        <v>1.9059999999999999</v>
      </c>
      <c r="AA1203" s="1">
        <v>165</v>
      </c>
      <c r="AB1203" s="1">
        <v>71.69</v>
      </c>
      <c r="AC1203" s="1">
        <v>23.99</v>
      </c>
      <c r="AD1203" s="1">
        <v>20.25</v>
      </c>
      <c r="AE1203" s="1">
        <v>27.3</v>
      </c>
      <c r="AF1203" s="1">
        <v>23.63</v>
      </c>
      <c r="AG1203" s="1">
        <v>22.28</v>
      </c>
      <c r="AH1203" s="1">
        <v>24.46</v>
      </c>
      <c r="AI1203" s="1">
        <v>23.55</v>
      </c>
      <c r="AJ1203" s="1">
        <v>23.01</v>
      </c>
      <c r="AK1203" s="1">
        <v>23.88</v>
      </c>
      <c r="AL1203" s="1">
        <v>23.36</v>
      </c>
      <c r="AM1203" s="1">
        <v>22.68</v>
      </c>
      <c r="AN1203" s="1">
        <v>23.8</v>
      </c>
      <c r="AO1203" s="1" t="s">
        <v>0</v>
      </c>
      <c r="AP1203" s="1">
        <v>5.6000000000000001E-2</v>
      </c>
      <c r="AQ1203" s="1">
        <v>24.73</v>
      </c>
      <c r="AR1203" s="1">
        <v>76.540000000000006</v>
      </c>
      <c r="AS1203" s="1">
        <v>5.6000000000000001E-2</v>
      </c>
      <c r="AT1203" s="1">
        <v>24.36</v>
      </c>
      <c r="AU1203" s="1">
        <v>20.190000000000001</v>
      </c>
      <c r="AV1203" s="1">
        <v>24.89</v>
      </c>
      <c r="AW1203" s="1">
        <v>20.27</v>
      </c>
      <c r="AX1203" s="1">
        <v>832</v>
      </c>
      <c r="AY1203" s="2">
        <f>+AX1203*4*4.5/1000*5263/1000/10000*1000</f>
        <v>7.8818688000000003</v>
      </c>
      <c r="AZ1203" s="1">
        <v>632</v>
      </c>
      <c r="BA1203" s="1">
        <v>54608.62</v>
      </c>
      <c r="BB1203" s="1">
        <v>258.7</v>
      </c>
      <c r="BC1203" s="1">
        <v>22.348500000000001</v>
      </c>
      <c r="BD1203" s="2">
        <f>0.6108*EXP((U1203*17.27)/(U1203+237.3))</f>
        <v>1.1519441397592496</v>
      </c>
      <c r="BE1203" s="2">
        <f>0.6108*EXP((V1203*17.27)/(V1203+237.3))</f>
        <v>4.3737700708199601</v>
      </c>
      <c r="BF1203" s="2">
        <f>+(BE1203+BD1203)/2</f>
        <v>2.7628571052896049</v>
      </c>
      <c r="BG1203" s="2">
        <f>+((BD1203*X1203/100)+(BE1203*Y1203/100))/2</f>
        <v>2.1032779763696925</v>
      </c>
      <c r="BH1203" s="2">
        <f>+BF1203-BG1203</f>
        <v>0.65957912891991244</v>
      </c>
    </row>
    <row r="1204" spans="1:60" s="7" customFormat="1" x14ac:dyDescent="0.2">
      <c r="A1204" s="5">
        <v>44301</v>
      </c>
      <c r="B1204" s="9">
        <v>0</v>
      </c>
      <c r="C1204" s="7">
        <v>105</v>
      </c>
      <c r="D1204" s="2">
        <v>11.97</v>
      </c>
      <c r="E1204" s="2">
        <v>17.84</v>
      </c>
      <c r="F1204" s="2">
        <v>270.54140000000001</v>
      </c>
      <c r="G1204" s="2">
        <v>51.089869999999998</v>
      </c>
      <c r="H1204" s="2">
        <v>-69.700580000000002</v>
      </c>
      <c r="I1204" s="2">
        <v>6.0274159999999997</v>
      </c>
      <c r="J1204" s="2">
        <v>23.22439</v>
      </c>
      <c r="K1204" s="2">
        <v>296.37439999999998</v>
      </c>
      <c r="L1204" s="2">
        <v>368.9067</v>
      </c>
      <c r="M1204" s="2">
        <v>444.63470000000001</v>
      </c>
      <c r="N1204" s="2">
        <v>219.45150000000001</v>
      </c>
      <c r="O1204" s="2">
        <v>-75.727999999999994</v>
      </c>
      <c r="P1204" s="2">
        <f>+G1204/F1204</f>
        <v>0.18884307540361658</v>
      </c>
      <c r="Q1204" s="2">
        <v>143.7235</v>
      </c>
      <c r="R1204" s="2">
        <v>15.08</v>
      </c>
      <c r="S1204" s="2">
        <v>33.78</v>
      </c>
      <c r="T1204" s="2">
        <v>22</v>
      </c>
      <c r="U1204" s="2">
        <v>14.76</v>
      </c>
      <c r="V1204" s="2">
        <v>29.68</v>
      </c>
      <c r="W1204" s="2">
        <v>46.6</v>
      </c>
      <c r="X1204" s="2">
        <v>10.15</v>
      </c>
      <c r="Y1204" s="2">
        <v>78.95</v>
      </c>
      <c r="Z1204" s="2">
        <v>2.1150000000000002</v>
      </c>
      <c r="AA1204" s="2">
        <v>189.1</v>
      </c>
      <c r="AB1204" s="2">
        <v>47.88</v>
      </c>
      <c r="AC1204" s="2">
        <v>22.88</v>
      </c>
      <c r="AD1204" s="2">
        <v>21.39</v>
      </c>
      <c r="AE1204" s="2">
        <v>24.42</v>
      </c>
      <c r="AF1204" s="2">
        <v>23.42</v>
      </c>
      <c r="AG1204" s="2">
        <v>22.63</v>
      </c>
      <c r="AH1204" s="2">
        <v>24.21</v>
      </c>
      <c r="AI1204" s="2">
        <v>23.51</v>
      </c>
      <c r="AJ1204" s="2">
        <v>23.1</v>
      </c>
      <c r="AK1204" s="2">
        <v>23.74</v>
      </c>
      <c r="AL1204" s="2">
        <v>23.34</v>
      </c>
      <c r="AM1204" s="2">
        <v>22.89</v>
      </c>
      <c r="AN1204" s="2">
        <v>23.65</v>
      </c>
      <c r="AO1204" s="2" t="s">
        <v>0</v>
      </c>
      <c r="AP1204" s="2">
        <v>4.7E-2</v>
      </c>
      <c r="AQ1204" s="2">
        <v>24.67</v>
      </c>
      <c r="AR1204" s="2">
        <v>76.39</v>
      </c>
      <c r="AS1204" s="2">
        <v>4.7E-2</v>
      </c>
      <c r="AT1204" s="2">
        <v>20.329999999999998</v>
      </c>
      <c r="AU1204" s="2">
        <v>16.72</v>
      </c>
      <c r="AV1204" s="2">
        <v>20.77</v>
      </c>
      <c r="AW1204" s="2">
        <v>16.79</v>
      </c>
      <c r="AX1204" s="2">
        <v>0</v>
      </c>
      <c r="AY1204" s="2">
        <f>+AX1204*4*4.5/1000*5263/1000/10000*1000</f>
        <v>0</v>
      </c>
      <c r="AZ1204" s="2">
        <v>613.29999999999995</v>
      </c>
      <c r="BA1204" s="2">
        <v>52984.93</v>
      </c>
      <c r="BB1204" s="2">
        <v>260.5</v>
      </c>
      <c r="BC1204" s="2">
        <v>22.509920000000001</v>
      </c>
      <c r="BD1204" s="2">
        <f>0.6108*EXP((U1204*17.27)/(U1204+237.3))</f>
        <v>1.6791741295370017</v>
      </c>
      <c r="BE1204" s="2">
        <f>0.6108*EXP((V1204*17.27)/(V1204+237.3))</f>
        <v>4.1658045140108317</v>
      </c>
      <c r="BF1204" s="2">
        <f>+(BE1204+BD1204)/2</f>
        <v>2.9224893217739165</v>
      </c>
      <c r="BG1204" s="2">
        <f>+((BD1204*X1204/100)+(BE1204*Y1204/100))/2</f>
        <v>1.7296694189797788</v>
      </c>
      <c r="BH1204" s="2">
        <f>+BF1204-BG1204</f>
        <v>1.1928199027941377</v>
      </c>
    </row>
    <row r="1205" spans="1:60" x14ac:dyDescent="0.2">
      <c r="A1205" s="5">
        <v>44302</v>
      </c>
      <c r="B1205" s="3">
        <v>0</v>
      </c>
      <c r="C1205" s="7">
        <v>106</v>
      </c>
      <c r="D1205" s="1">
        <v>11.98</v>
      </c>
      <c r="E1205" s="1">
        <v>11.77</v>
      </c>
      <c r="F1205" s="1">
        <v>303.0412</v>
      </c>
      <c r="G1205" s="1">
        <v>57.859479999999998</v>
      </c>
      <c r="H1205" s="1">
        <v>-90.516649999999998</v>
      </c>
      <c r="I1205" s="1">
        <v>1.050327</v>
      </c>
      <c r="J1205" s="1">
        <v>23.429919999999999</v>
      </c>
      <c r="K1205" s="1">
        <v>296.57990000000001</v>
      </c>
      <c r="L1205" s="1">
        <v>350.00029999999998</v>
      </c>
      <c r="M1205" s="1">
        <v>441.56729999999999</v>
      </c>
      <c r="N1205" s="1">
        <v>245.18170000000001</v>
      </c>
      <c r="O1205" s="1">
        <v>-91.566969999999998</v>
      </c>
      <c r="P1205" s="2">
        <f>+G1205/F1205</f>
        <v>0.19092941817812231</v>
      </c>
      <c r="Q1205" s="1">
        <v>153.6148</v>
      </c>
      <c r="R1205" s="1">
        <v>12.56</v>
      </c>
      <c r="S1205" s="1">
        <v>35.56</v>
      </c>
      <c r="T1205" s="1">
        <v>21.68</v>
      </c>
      <c r="U1205" s="1">
        <v>12.14</v>
      </c>
      <c r="V1205" s="1">
        <v>30.46</v>
      </c>
      <c r="W1205" s="1">
        <v>57.8</v>
      </c>
      <c r="X1205" s="1">
        <v>11.92</v>
      </c>
      <c r="Y1205" s="1">
        <v>86.1</v>
      </c>
      <c r="Z1205" s="1">
        <v>1.7310000000000001</v>
      </c>
      <c r="AA1205" s="1">
        <v>206.4</v>
      </c>
      <c r="AB1205" s="1">
        <v>58.12</v>
      </c>
      <c r="AC1205" s="1">
        <v>23.55</v>
      </c>
      <c r="AD1205" s="1">
        <v>21.05</v>
      </c>
      <c r="AE1205" s="1">
        <v>26.11</v>
      </c>
      <c r="AF1205" s="1">
        <v>23.4</v>
      </c>
      <c r="AG1205" s="1">
        <v>22.55</v>
      </c>
      <c r="AH1205" s="1">
        <v>24.32</v>
      </c>
      <c r="AI1205" s="1">
        <v>23.45</v>
      </c>
      <c r="AJ1205" s="1">
        <v>22.9</v>
      </c>
      <c r="AK1205" s="1">
        <v>23.71</v>
      </c>
      <c r="AL1205" s="1">
        <v>23.34</v>
      </c>
      <c r="AM1205" s="1">
        <v>22.5</v>
      </c>
      <c r="AN1205" s="1">
        <v>23.77</v>
      </c>
      <c r="AO1205" s="1" t="s">
        <v>0</v>
      </c>
      <c r="AP1205" s="1">
        <v>5.0999999999999997E-2</v>
      </c>
      <c r="AQ1205" s="1">
        <v>24.58</v>
      </c>
      <c r="AR1205" s="1">
        <v>76.239999999999995</v>
      </c>
      <c r="AS1205" s="1">
        <v>5.0999999999999997E-2</v>
      </c>
      <c r="AT1205" s="1">
        <v>22.97</v>
      </c>
      <c r="AU1205" s="1">
        <v>18.420000000000002</v>
      </c>
      <c r="AV1205" s="1">
        <v>23.47</v>
      </c>
      <c r="AW1205" s="1">
        <v>18.52</v>
      </c>
      <c r="AX1205" s="1">
        <v>779.3</v>
      </c>
      <c r="AY1205" s="2">
        <f>+AX1205*4*4.5/1000*5263/1000/10000*1000</f>
        <v>7.3826206200000009</v>
      </c>
      <c r="AZ1205" s="1">
        <v>685.8</v>
      </c>
      <c r="BA1205" s="1">
        <v>59256.27</v>
      </c>
      <c r="BB1205" s="1">
        <v>283.5</v>
      </c>
      <c r="BC1205" s="1">
        <v>24.491800000000001</v>
      </c>
      <c r="BD1205" s="2">
        <f>0.6108*EXP((U1205*17.27)/(U1205+237.3))</f>
        <v>1.415564293531423</v>
      </c>
      <c r="BE1205" s="2">
        <f>0.6108*EXP((V1205*17.27)/(V1205+237.3))</f>
        <v>4.3563090030568468</v>
      </c>
      <c r="BF1205" s="2">
        <f>+(BE1205+BD1205)/2</f>
        <v>2.8859366482941349</v>
      </c>
      <c r="BG1205" s="2">
        <f>+((BD1205*X1205/100)+(BE1205*Y1205/100))/2</f>
        <v>1.9597586577104451</v>
      </c>
      <c r="BH1205" s="2">
        <f>+BF1205-BG1205</f>
        <v>0.92617799058368977</v>
      </c>
    </row>
    <row r="1206" spans="1:60" x14ac:dyDescent="0.2">
      <c r="A1206" s="5">
        <v>44303</v>
      </c>
      <c r="B1206" s="3">
        <v>0</v>
      </c>
      <c r="C1206" s="7">
        <v>107</v>
      </c>
      <c r="D1206" s="1">
        <v>11.95</v>
      </c>
      <c r="E1206" s="1">
        <v>10.71</v>
      </c>
      <c r="F1206" s="1">
        <v>316.83819999999997</v>
      </c>
      <c r="G1206" s="1">
        <v>60.674349999999997</v>
      </c>
      <c r="H1206" s="1">
        <v>-97.002300000000005</v>
      </c>
      <c r="I1206" s="1">
        <v>0.43604700000000002</v>
      </c>
      <c r="J1206" s="1">
        <v>22.256810000000002</v>
      </c>
      <c r="K1206" s="1">
        <v>295.40679999999998</v>
      </c>
      <c r="L1206" s="1">
        <v>337.48349999999999</v>
      </c>
      <c r="M1206" s="1">
        <v>434.92180000000002</v>
      </c>
      <c r="N1206" s="1">
        <v>256.16379999999998</v>
      </c>
      <c r="O1206" s="1">
        <v>-97.438339999999997</v>
      </c>
      <c r="P1206" s="2">
        <f>+G1206/F1206</f>
        <v>0.19149947828260608</v>
      </c>
      <c r="Q1206" s="1">
        <v>158.72550000000001</v>
      </c>
      <c r="R1206" s="1">
        <v>9.01</v>
      </c>
      <c r="S1206" s="1">
        <v>35.729999999999997</v>
      </c>
      <c r="T1206" s="1">
        <v>20.5</v>
      </c>
      <c r="U1206" s="1">
        <v>8.73</v>
      </c>
      <c r="V1206" s="1">
        <v>31.16</v>
      </c>
      <c r="W1206" s="1">
        <v>52.28</v>
      </c>
      <c r="X1206" s="1">
        <v>10.37</v>
      </c>
      <c r="Y1206" s="1">
        <v>91.6</v>
      </c>
      <c r="Z1206" s="1">
        <v>1.7669999999999999</v>
      </c>
      <c r="AA1206" s="1">
        <v>175</v>
      </c>
      <c r="AB1206" s="1">
        <v>77.290000000000006</v>
      </c>
      <c r="AC1206" s="1">
        <v>23.85</v>
      </c>
      <c r="AD1206" s="1">
        <v>20.04</v>
      </c>
      <c r="AE1206" s="1">
        <v>27.06</v>
      </c>
      <c r="AF1206" s="1">
        <v>23.6</v>
      </c>
      <c r="AG1206" s="1">
        <v>22.3</v>
      </c>
      <c r="AH1206" s="1">
        <v>24.62</v>
      </c>
      <c r="AI1206" s="1">
        <v>23.5</v>
      </c>
      <c r="AJ1206" s="1">
        <v>22.95</v>
      </c>
      <c r="AK1206" s="1">
        <v>23.78</v>
      </c>
      <c r="AL1206" s="1">
        <v>23.37</v>
      </c>
      <c r="AM1206" s="1">
        <v>22.88</v>
      </c>
      <c r="AN1206" s="1">
        <v>23.83</v>
      </c>
      <c r="AO1206" s="1" t="s">
        <v>0</v>
      </c>
      <c r="AP1206" s="1">
        <v>5.5E-2</v>
      </c>
      <c r="AQ1206" s="1">
        <v>24.77</v>
      </c>
      <c r="AR1206" s="1">
        <v>76.59</v>
      </c>
      <c r="AS1206" s="1">
        <v>5.5E-2</v>
      </c>
      <c r="AT1206" s="1">
        <v>24.48</v>
      </c>
      <c r="AU1206" s="1">
        <v>19.75</v>
      </c>
      <c r="AV1206" s="1">
        <v>25.02</v>
      </c>
      <c r="AW1206" s="1">
        <v>19.8</v>
      </c>
      <c r="AX1206" s="1">
        <v>842</v>
      </c>
      <c r="AY1206" s="2">
        <f>+AX1206*4*4.5/1000*5263/1000/10000*1000</f>
        <v>7.9766028000000011</v>
      </c>
      <c r="AZ1206" s="1">
        <v>705.1</v>
      </c>
      <c r="BA1206" s="1">
        <v>60922.87</v>
      </c>
      <c r="BB1206" s="1">
        <v>308.3</v>
      </c>
      <c r="BC1206" s="1">
        <v>26.632809999999999</v>
      </c>
      <c r="BD1206" s="2">
        <f>0.6108*EXP((U1206*17.27)/(U1206+237.3))</f>
        <v>1.127287103617715</v>
      </c>
      <c r="BE1206" s="2">
        <f>0.6108*EXP((V1206*17.27)/(V1206+237.3))</f>
        <v>4.5336774231293928</v>
      </c>
      <c r="BF1206" s="2">
        <f>+(BE1206+BD1206)/2</f>
        <v>2.830482263373554</v>
      </c>
      <c r="BG1206" s="2">
        <f>+((BD1206*X1206/100)+(BE1206*Y1206/100))/2</f>
        <v>2.1348740961158406</v>
      </c>
      <c r="BH1206" s="2">
        <f>+BF1206-BG1206</f>
        <v>0.69560816725771346</v>
      </c>
    </row>
    <row r="1207" spans="1:60" x14ac:dyDescent="0.2">
      <c r="A1207" s="5">
        <v>44304</v>
      </c>
      <c r="B1207" s="3">
        <v>0</v>
      </c>
      <c r="C1207" s="7">
        <v>108</v>
      </c>
      <c r="D1207" s="1">
        <v>11.92</v>
      </c>
      <c r="E1207" s="1">
        <v>10.72</v>
      </c>
      <c r="F1207" s="1">
        <v>316.03719999999998</v>
      </c>
      <c r="G1207" s="1">
        <v>62.249380000000002</v>
      </c>
      <c r="H1207" s="1">
        <v>-97.929130000000001</v>
      </c>
      <c r="I1207" s="1">
        <v>-0.58738610000000002</v>
      </c>
      <c r="J1207" s="1">
        <v>22.670280000000002</v>
      </c>
      <c r="K1207" s="1">
        <v>295.82029999999997</v>
      </c>
      <c r="L1207" s="1">
        <v>338.74380000000002</v>
      </c>
      <c r="M1207" s="1">
        <v>436.0856</v>
      </c>
      <c r="N1207" s="1">
        <v>253.7878</v>
      </c>
      <c r="O1207" s="1">
        <v>-97.341740000000001</v>
      </c>
      <c r="P1207" s="2">
        <f>+G1207/F1207</f>
        <v>0.1969685214272244</v>
      </c>
      <c r="Q1207" s="1">
        <v>156.4461</v>
      </c>
      <c r="R1207" s="1">
        <v>9.6199999999999992</v>
      </c>
      <c r="S1207" s="1">
        <v>34.950000000000003</v>
      </c>
      <c r="T1207" s="1">
        <v>21.02</v>
      </c>
      <c r="U1207" s="1">
        <v>9.2100000000000009</v>
      </c>
      <c r="V1207" s="1">
        <v>30.86</v>
      </c>
      <c r="W1207" s="1">
        <v>49.68</v>
      </c>
      <c r="X1207" s="1">
        <v>10.83</v>
      </c>
      <c r="Y1207" s="1">
        <v>92.8</v>
      </c>
      <c r="Z1207" s="1">
        <v>2.3759999999999999</v>
      </c>
      <c r="AA1207" s="1">
        <v>229.9</v>
      </c>
      <c r="AB1207" s="1">
        <v>85.2</v>
      </c>
      <c r="AC1207" s="1">
        <v>23.58</v>
      </c>
      <c r="AD1207" s="1">
        <v>20.010000000000002</v>
      </c>
      <c r="AE1207" s="1">
        <v>26.78</v>
      </c>
      <c r="AF1207" s="1">
        <v>23.49</v>
      </c>
      <c r="AG1207" s="1">
        <v>22.24</v>
      </c>
      <c r="AH1207" s="1">
        <v>24.39</v>
      </c>
      <c r="AI1207" s="1">
        <v>23.47</v>
      </c>
      <c r="AJ1207" s="1">
        <v>22.91</v>
      </c>
      <c r="AK1207" s="1">
        <v>23.81</v>
      </c>
      <c r="AL1207" s="1">
        <v>23.39</v>
      </c>
      <c r="AM1207" s="1">
        <v>22.83</v>
      </c>
      <c r="AN1207" s="1">
        <v>23.92</v>
      </c>
      <c r="AO1207" s="1" t="s">
        <v>0</v>
      </c>
      <c r="AP1207" s="1">
        <v>5.5E-2</v>
      </c>
      <c r="AQ1207" s="1">
        <v>24.67</v>
      </c>
      <c r="AR1207" s="1">
        <v>76.430000000000007</v>
      </c>
      <c r="AS1207" s="1">
        <v>5.5E-2</v>
      </c>
      <c r="AT1207" s="1">
        <v>24.13</v>
      </c>
      <c r="AU1207" s="1">
        <v>19.77</v>
      </c>
      <c r="AV1207" s="1">
        <v>24.65</v>
      </c>
      <c r="AW1207" s="1">
        <v>19.87</v>
      </c>
      <c r="AX1207" s="1">
        <v>793.2</v>
      </c>
      <c r="AY1207" s="2">
        <f>+AX1207*4*4.5/1000*5263/1000/10000*1000</f>
        <v>7.5143008799999986</v>
      </c>
      <c r="AZ1207" s="1">
        <v>700.2</v>
      </c>
      <c r="BA1207" s="1">
        <v>60494.879999999997</v>
      </c>
      <c r="BB1207" s="1">
        <v>306.10000000000002</v>
      </c>
      <c r="BC1207" s="1">
        <v>26.446249999999999</v>
      </c>
      <c r="BD1207" s="2">
        <f>0.6108*EXP((U1207*17.27)/(U1207+237.3))</f>
        <v>1.1644496416285408</v>
      </c>
      <c r="BE1207" s="2">
        <f>0.6108*EXP((V1207*17.27)/(V1207+237.3))</f>
        <v>4.4569085448591066</v>
      </c>
      <c r="BF1207" s="2">
        <f>+(BE1207+BD1207)/2</f>
        <v>2.8106790932438237</v>
      </c>
      <c r="BG1207" s="2">
        <f>+((BD1207*X1207/100)+(BE1207*Y1207/100))/2</f>
        <v>2.1310605129088107</v>
      </c>
      <c r="BH1207" s="2">
        <f>+BF1207-BG1207</f>
        <v>0.67961858033501299</v>
      </c>
    </row>
    <row r="1208" spans="1:60" x14ac:dyDescent="0.2">
      <c r="A1208" s="5">
        <v>44305</v>
      </c>
      <c r="B1208" s="3">
        <v>0</v>
      </c>
      <c r="C1208" s="7">
        <v>109</v>
      </c>
      <c r="D1208" s="1">
        <v>11.91</v>
      </c>
      <c r="E1208" s="1">
        <v>12.89</v>
      </c>
      <c r="F1208" s="1">
        <v>314.57960000000003</v>
      </c>
      <c r="G1208" s="1">
        <v>60.833269999999999</v>
      </c>
      <c r="H1208" s="1">
        <v>-99.734440000000006</v>
      </c>
      <c r="I1208" s="1">
        <v>-3.8360750000000001</v>
      </c>
      <c r="J1208" s="1">
        <v>23.565819999999999</v>
      </c>
      <c r="K1208" s="1">
        <v>296.7158</v>
      </c>
      <c r="L1208" s="1">
        <v>342.65949999999998</v>
      </c>
      <c r="M1208" s="1">
        <v>438.55790000000002</v>
      </c>
      <c r="N1208" s="1">
        <v>253.74639999999999</v>
      </c>
      <c r="O1208" s="1">
        <v>-95.89837</v>
      </c>
      <c r="P1208" s="2">
        <f>+G1208/F1208</f>
        <v>0.193379577060941</v>
      </c>
      <c r="Q1208" s="1">
        <v>157.84800000000001</v>
      </c>
      <c r="R1208" s="1">
        <v>9.24</v>
      </c>
      <c r="S1208" s="1">
        <v>38.22</v>
      </c>
      <c r="T1208" s="1">
        <v>21.26</v>
      </c>
      <c r="U1208" s="1">
        <v>8.42</v>
      </c>
      <c r="V1208" s="1">
        <v>32.159999999999997</v>
      </c>
      <c r="W1208" s="1">
        <v>44.89</v>
      </c>
      <c r="X1208" s="1">
        <v>7.6989999999999998</v>
      </c>
      <c r="Y1208" s="1">
        <v>74.25</v>
      </c>
      <c r="Z1208" s="1">
        <v>1.851</v>
      </c>
      <c r="AA1208" s="1">
        <v>342.8</v>
      </c>
      <c r="AB1208" s="1">
        <v>95.3</v>
      </c>
      <c r="AC1208" s="1">
        <v>22.14</v>
      </c>
      <c r="AD1208" s="1">
        <v>20.149999999999999</v>
      </c>
      <c r="AE1208" s="1">
        <v>24.02</v>
      </c>
      <c r="AF1208" s="1">
        <v>22.97</v>
      </c>
      <c r="AG1208" s="1">
        <v>22.02</v>
      </c>
      <c r="AH1208" s="1">
        <v>24.07</v>
      </c>
      <c r="AI1208" s="1">
        <v>23.35</v>
      </c>
      <c r="AJ1208" s="1">
        <v>22.8</v>
      </c>
      <c r="AK1208" s="1">
        <v>23.73</v>
      </c>
      <c r="AL1208" s="1">
        <v>23.34</v>
      </c>
      <c r="AM1208" s="1">
        <v>22.82</v>
      </c>
      <c r="AN1208" s="1">
        <v>23.76</v>
      </c>
      <c r="AO1208" s="1" t="s">
        <v>0</v>
      </c>
      <c r="AP1208" s="1">
        <v>4.3999999999999997E-2</v>
      </c>
      <c r="AQ1208" s="1">
        <v>24.21</v>
      </c>
      <c r="AR1208" s="1">
        <v>75.59</v>
      </c>
      <c r="AS1208" s="1">
        <v>4.2999999999999997E-2</v>
      </c>
      <c r="AT1208" s="1">
        <v>20.54</v>
      </c>
      <c r="AU1208" s="1">
        <v>15.58</v>
      </c>
      <c r="AV1208" s="1">
        <v>20.97</v>
      </c>
      <c r="AW1208" s="1">
        <v>15.73</v>
      </c>
      <c r="AX1208" s="1">
        <v>0</v>
      </c>
      <c r="AY1208" s="2">
        <f>+AX1208*4*4.5/1000*5263/1000/10000*1000</f>
        <v>0</v>
      </c>
      <c r="AZ1208" s="1">
        <v>696.4</v>
      </c>
      <c r="BA1208" s="1">
        <v>60171.89</v>
      </c>
      <c r="BB1208" s="1">
        <v>297.7</v>
      </c>
      <c r="BC1208" s="1">
        <v>25.724740000000001</v>
      </c>
      <c r="BD1208" s="2">
        <f>0.6108*EXP((U1208*17.27)/(U1208+237.3))</f>
        <v>1.1038446836428126</v>
      </c>
      <c r="BE1208" s="2">
        <f>0.6108*EXP((V1208*17.27)/(V1208+237.3))</f>
        <v>4.797934561946513</v>
      </c>
      <c r="BF1208" s="2">
        <f>+(BE1208+BD1208)/2</f>
        <v>2.950889622794663</v>
      </c>
      <c r="BG1208" s="2">
        <f>+((BD1208*X1208/100)+(BE1208*Y1208/100))/2</f>
        <v>1.823725707219473</v>
      </c>
      <c r="BH1208" s="2">
        <f>+BF1208-BG1208</f>
        <v>1.12716391557519</v>
      </c>
    </row>
    <row r="1209" spans="1:60" x14ac:dyDescent="0.2">
      <c r="A1209" s="5">
        <v>44306</v>
      </c>
      <c r="B1209" s="3">
        <v>0</v>
      </c>
      <c r="C1209" s="7">
        <v>110</v>
      </c>
      <c r="D1209" s="1">
        <v>11.92</v>
      </c>
      <c r="E1209" s="1">
        <v>13.15</v>
      </c>
      <c r="F1209" s="1">
        <v>321.3313</v>
      </c>
      <c r="G1209" s="1">
        <v>62.83182</v>
      </c>
      <c r="H1209" s="1">
        <v>-98.580730000000003</v>
      </c>
      <c r="I1209" s="1">
        <v>-5.9897939999999998</v>
      </c>
      <c r="J1209" s="1">
        <v>24.52468</v>
      </c>
      <c r="K1209" s="1">
        <v>297.67469999999997</v>
      </c>
      <c r="L1209" s="1">
        <v>349.52679999999998</v>
      </c>
      <c r="M1209" s="1">
        <v>442.11779999999999</v>
      </c>
      <c r="N1209" s="1">
        <v>258.49950000000001</v>
      </c>
      <c r="O1209" s="1">
        <v>-92.590940000000003</v>
      </c>
      <c r="P1209" s="2">
        <f>+G1209/F1209</f>
        <v>0.19553594685609527</v>
      </c>
      <c r="Q1209" s="1">
        <v>165.9085</v>
      </c>
      <c r="R1209" s="1">
        <v>11.18</v>
      </c>
      <c r="S1209" s="1">
        <v>39.36</v>
      </c>
      <c r="T1209" s="1">
        <v>22.52</v>
      </c>
      <c r="U1209" s="1">
        <v>10.81</v>
      </c>
      <c r="V1209" s="1">
        <v>33.44</v>
      </c>
      <c r="W1209" s="1">
        <v>42.87</v>
      </c>
      <c r="X1209" s="1">
        <v>9.1300000000000008</v>
      </c>
      <c r="Y1209" s="1">
        <v>71.62</v>
      </c>
      <c r="Z1209" s="1">
        <v>1.7130000000000001</v>
      </c>
      <c r="AA1209" s="1">
        <v>182</v>
      </c>
      <c r="AB1209" s="1">
        <v>83.8</v>
      </c>
      <c r="AC1209" s="1">
        <v>23.03</v>
      </c>
      <c r="AD1209" s="1">
        <v>20.09</v>
      </c>
      <c r="AE1209" s="1">
        <v>26.32</v>
      </c>
      <c r="AF1209" s="1">
        <v>23</v>
      </c>
      <c r="AG1209" s="1">
        <v>21.97</v>
      </c>
      <c r="AH1209" s="1">
        <v>24.18</v>
      </c>
      <c r="AI1209" s="1">
        <v>23.19</v>
      </c>
      <c r="AJ1209" s="1">
        <v>22.68</v>
      </c>
      <c r="AK1209" s="1">
        <v>23.62</v>
      </c>
      <c r="AL1209" s="1">
        <v>23.28</v>
      </c>
      <c r="AM1209" s="1">
        <v>22.82</v>
      </c>
      <c r="AN1209" s="1">
        <v>23.94</v>
      </c>
      <c r="AO1209" s="1" t="s">
        <v>0</v>
      </c>
      <c r="AP1209" s="1">
        <v>4.9000000000000002E-2</v>
      </c>
      <c r="AQ1209" s="1">
        <v>24.2</v>
      </c>
      <c r="AR1209" s="1">
        <v>75.569999999999993</v>
      </c>
      <c r="AS1209" s="1">
        <v>4.8000000000000001E-2</v>
      </c>
      <c r="AT1209" s="1">
        <v>22.66</v>
      </c>
      <c r="AU1209" s="1">
        <v>17.27</v>
      </c>
      <c r="AV1209" s="1">
        <v>23.13</v>
      </c>
      <c r="AW1209" s="1">
        <v>17.46</v>
      </c>
      <c r="AX1209" s="1">
        <v>794.8</v>
      </c>
      <c r="AY1209" s="2">
        <f>+AX1209*4*4.5/1000*5263/1000/10000*1000</f>
        <v>7.5294583199999989</v>
      </c>
      <c r="AZ1209" s="1">
        <v>706.8</v>
      </c>
      <c r="BA1209" s="1">
        <v>61063.199999999997</v>
      </c>
      <c r="BB1209" s="1">
        <v>301.10000000000002</v>
      </c>
      <c r="BC1209" s="1">
        <v>26.017790000000002</v>
      </c>
      <c r="BD1209" s="2">
        <f>0.6108*EXP((U1209*17.27)/(U1209+237.3))</f>
        <v>1.2962267777991505</v>
      </c>
      <c r="BE1209" s="2">
        <f>0.6108*EXP((V1209*17.27)/(V1209+237.3))</f>
        <v>5.1556312790458669</v>
      </c>
      <c r="BF1209" s="2">
        <f>+(BE1209+BD1209)/2</f>
        <v>3.2259290284225086</v>
      </c>
      <c r="BG1209" s="2">
        <f>+((BD1209*X1209/100)+(BE1209*Y1209/100))/2</f>
        <v>1.9054043134328562</v>
      </c>
      <c r="BH1209" s="2">
        <f>+BF1209-BG1209</f>
        <v>1.3205247149896524</v>
      </c>
    </row>
    <row r="1210" spans="1:60" x14ac:dyDescent="0.2">
      <c r="A1210" s="5">
        <v>44307</v>
      </c>
      <c r="B1210" s="3">
        <v>0</v>
      </c>
      <c r="C1210" s="7">
        <v>111</v>
      </c>
      <c r="D1210" s="1">
        <v>11.92</v>
      </c>
      <c r="E1210" s="1">
        <v>15.69</v>
      </c>
      <c r="F1210" s="1">
        <v>318.47559999999999</v>
      </c>
      <c r="G1210" s="1">
        <v>62.896160000000002</v>
      </c>
      <c r="H1210" s="1">
        <v>-93.560940000000002</v>
      </c>
      <c r="I1210" s="1">
        <v>-1.423352</v>
      </c>
      <c r="J1210" s="1">
        <v>23.795000000000002</v>
      </c>
      <c r="K1210" s="1">
        <v>296.94499999999999</v>
      </c>
      <c r="L1210" s="1">
        <v>349.11509999999998</v>
      </c>
      <c r="M1210" s="1">
        <v>441.2527</v>
      </c>
      <c r="N1210" s="1">
        <v>255.57939999999999</v>
      </c>
      <c r="O1210" s="1">
        <v>-92.137590000000003</v>
      </c>
      <c r="P1210" s="2">
        <f>+G1210/F1210</f>
        <v>0.19749129917645183</v>
      </c>
      <c r="Q1210" s="1">
        <v>163.4418</v>
      </c>
      <c r="R1210" s="1">
        <v>12.3</v>
      </c>
      <c r="S1210" s="1">
        <v>35.549999999999997</v>
      </c>
      <c r="T1210" s="1">
        <v>22.58</v>
      </c>
      <c r="U1210" s="1">
        <v>11.68</v>
      </c>
      <c r="V1210" s="1">
        <v>31.12</v>
      </c>
      <c r="W1210" s="1">
        <v>53.49</v>
      </c>
      <c r="X1210" s="1">
        <v>13.03</v>
      </c>
      <c r="Y1210" s="1">
        <v>67.86</v>
      </c>
      <c r="Z1210" s="1">
        <v>2.681</v>
      </c>
      <c r="AA1210" s="1">
        <v>174.2</v>
      </c>
      <c r="AB1210" s="1">
        <v>67.400000000000006</v>
      </c>
      <c r="AC1210" s="1">
        <v>22.69</v>
      </c>
      <c r="AD1210" s="1">
        <v>20.67</v>
      </c>
      <c r="AE1210" s="1">
        <v>23.97</v>
      </c>
      <c r="AF1210" s="1">
        <v>23.13</v>
      </c>
      <c r="AG1210" s="1">
        <v>22.37</v>
      </c>
      <c r="AH1210" s="1">
        <v>23.93</v>
      </c>
      <c r="AI1210" s="1">
        <v>23.27</v>
      </c>
      <c r="AJ1210" s="1">
        <v>22.89</v>
      </c>
      <c r="AK1210" s="1">
        <v>23.57</v>
      </c>
      <c r="AL1210" s="1">
        <v>23.26</v>
      </c>
      <c r="AM1210" s="1">
        <v>22.74</v>
      </c>
      <c r="AN1210" s="1">
        <v>23.66</v>
      </c>
      <c r="AO1210" s="1" t="s">
        <v>0</v>
      </c>
      <c r="AP1210" s="1">
        <v>0.05</v>
      </c>
      <c r="AQ1210" s="1">
        <v>24.34</v>
      </c>
      <c r="AR1210" s="1">
        <v>75.81</v>
      </c>
      <c r="AS1210" s="1">
        <v>0.05</v>
      </c>
      <c r="AT1210" s="1">
        <v>23.66</v>
      </c>
      <c r="AU1210" s="1">
        <v>17.91</v>
      </c>
      <c r="AV1210" s="1">
        <v>24.16</v>
      </c>
      <c r="AW1210" s="1">
        <v>18.07</v>
      </c>
      <c r="AX1210" s="1">
        <v>746</v>
      </c>
      <c r="AY1210" s="2">
        <f>+AX1210*4*4.5/1000*5263/1000/10000*1000</f>
        <v>7.0671564000000009</v>
      </c>
      <c r="AZ1210" s="1">
        <v>703.2</v>
      </c>
      <c r="BA1210" s="1">
        <v>60756.05</v>
      </c>
      <c r="BB1210" s="1">
        <v>295.8</v>
      </c>
      <c r="BC1210" s="1">
        <v>25.559100000000001</v>
      </c>
      <c r="BD1210" s="2">
        <f>0.6108*EXP((U1210*17.27)/(U1210+237.3))</f>
        <v>1.3732416964200245</v>
      </c>
      <c r="BE1210" s="2">
        <f>0.6108*EXP((V1210*17.27)/(V1210+237.3))</f>
        <v>4.5233756415287267</v>
      </c>
      <c r="BF1210" s="2">
        <f>+(BE1210+BD1210)/2</f>
        <v>2.9483086689743754</v>
      </c>
      <c r="BG1210" s="2">
        <f>+((BD1210*X1210/100)+(BE1210*Y1210/100))/2</f>
        <v>1.6242480516924613</v>
      </c>
      <c r="BH1210" s="2">
        <f>+BF1210-BG1210</f>
        <v>1.324060617281914</v>
      </c>
    </row>
    <row r="1211" spans="1:60" x14ac:dyDescent="0.2">
      <c r="A1211" s="5">
        <v>44308</v>
      </c>
      <c r="B1211" s="3">
        <v>0</v>
      </c>
      <c r="C1211" s="7">
        <v>112</v>
      </c>
      <c r="D1211" s="1">
        <v>11.99</v>
      </c>
      <c r="E1211" s="1">
        <v>11.05</v>
      </c>
      <c r="F1211" s="1">
        <v>286.4726</v>
      </c>
      <c r="G1211" s="1">
        <v>58.283200000000001</v>
      </c>
      <c r="H1211" s="1">
        <v>-78.988200000000006</v>
      </c>
      <c r="I1211" s="1">
        <v>1.8599220000000001</v>
      </c>
      <c r="J1211" s="1">
        <v>21.66264</v>
      </c>
      <c r="K1211" s="1">
        <v>294.81259999999997</v>
      </c>
      <c r="L1211" s="1">
        <v>350.57010000000002</v>
      </c>
      <c r="M1211" s="1">
        <v>431.41820000000001</v>
      </c>
      <c r="N1211" s="1">
        <v>228.18940000000001</v>
      </c>
      <c r="O1211" s="1">
        <v>-80.848110000000005</v>
      </c>
      <c r="P1211" s="2">
        <f>+G1211/F1211</f>
        <v>0.20345122011668831</v>
      </c>
      <c r="Q1211" s="1">
        <v>147.34129999999999</v>
      </c>
      <c r="R1211" s="1">
        <v>13.71</v>
      </c>
      <c r="S1211" s="1">
        <v>31.95</v>
      </c>
      <c r="T1211" s="1">
        <v>20.46</v>
      </c>
      <c r="U1211" s="1">
        <v>12.72</v>
      </c>
      <c r="V1211" s="1">
        <v>28.48</v>
      </c>
      <c r="W1211" s="1">
        <v>86.4</v>
      </c>
      <c r="X1211" s="1">
        <v>10.15</v>
      </c>
      <c r="Y1211" s="1">
        <v>87.7</v>
      </c>
      <c r="Z1211" s="1">
        <v>2.3919999999999999</v>
      </c>
      <c r="AA1211" s="1">
        <v>166.5</v>
      </c>
      <c r="AB1211" s="1">
        <v>61.58</v>
      </c>
      <c r="AC1211" s="1">
        <v>21.96</v>
      </c>
      <c r="AD1211" s="1">
        <v>20.86</v>
      </c>
      <c r="AE1211" s="1">
        <v>23.16</v>
      </c>
      <c r="AF1211" s="1">
        <v>22.85</v>
      </c>
      <c r="AG1211" s="1">
        <v>22.26</v>
      </c>
      <c r="AH1211" s="1">
        <v>23.42</v>
      </c>
      <c r="AI1211" s="1">
        <v>23.25</v>
      </c>
      <c r="AJ1211" s="1">
        <v>22.86</v>
      </c>
      <c r="AK1211" s="1">
        <v>23.69</v>
      </c>
      <c r="AL1211" s="1">
        <v>23.29</v>
      </c>
      <c r="AM1211" s="1">
        <v>22.79</v>
      </c>
      <c r="AN1211" s="1">
        <v>23.91</v>
      </c>
      <c r="AO1211" s="1">
        <v>0.314</v>
      </c>
      <c r="AP1211" s="1">
        <v>4.4999999999999998E-2</v>
      </c>
      <c r="AQ1211" s="1">
        <v>24.11</v>
      </c>
      <c r="AR1211" s="1">
        <v>75.400000000000006</v>
      </c>
      <c r="AS1211" s="1">
        <v>4.3999999999999997E-2</v>
      </c>
      <c r="AT1211" s="1">
        <v>20.45</v>
      </c>
      <c r="AU1211" s="1">
        <v>15.95</v>
      </c>
      <c r="AV1211" s="1">
        <v>20.87</v>
      </c>
      <c r="AW1211" s="1">
        <v>16.13</v>
      </c>
      <c r="AX1211" s="1">
        <v>0</v>
      </c>
      <c r="AY1211" s="2">
        <f>+AX1211*4*4.5/1000*5263/1000/10000*1000</f>
        <v>0</v>
      </c>
      <c r="AZ1211" s="1">
        <v>630.6</v>
      </c>
      <c r="BA1211" s="1">
        <v>54480.23</v>
      </c>
      <c r="BB1211" s="1">
        <v>256.2</v>
      </c>
      <c r="BC1211" s="1">
        <v>22.132860000000001</v>
      </c>
      <c r="BD1211" s="2">
        <f>0.6108*EXP((U1211*17.27)/(U1211+237.3))</f>
        <v>1.4705575346815967</v>
      </c>
      <c r="BE1211" s="2">
        <f>0.6108*EXP((V1211*17.27)/(V1211+237.3))</f>
        <v>3.8868672674844085</v>
      </c>
      <c r="BF1211" s="2">
        <f>+(BE1211+BD1211)/2</f>
        <v>2.6787124010830023</v>
      </c>
      <c r="BG1211" s="2">
        <f>+((BD1211*X1211/100)+(BE1211*Y1211/100))/2</f>
        <v>1.7790220916770043</v>
      </c>
      <c r="BH1211" s="2">
        <f>+BF1211-BG1211</f>
        <v>0.89969030940599803</v>
      </c>
    </row>
    <row r="1212" spans="1:60" x14ac:dyDescent="0.2">
      <c r="A1212" s="5">
        <v>44309</v>
      </c>
      <c r="B1212" s="3">
        <v>0</v>
      </c>
      <c r="C1212" s="7">
        <v>113</v>
      </c>
      <c r="D1212" s="1">
        <v>11.97</v>
      </c>
      <c r="E1212" s="1">
        <v>12.03</v>
      </c>
      <c r="F1212" s="1">
        <v>320.8741</v>
      </c>
      <c r="G1212" s="1">
        <v>62.431010000000001</v>
      </c>
      <c r="H1212" s="1">
        <v>-89.257170000000002</v>
      </c>
      <c r="I1212" s="1">
        <v>1.3625050000000001</v>
      </c>
      <c r="J1212" s="1">
        <v>21.728290000000001</v>
      </c>
      <c r="K1212" s="1">
        <v>294.87830000000002</v>
      </c>
      <c r="L1212" s="1">
        <v>341.64139999999998</v>
      </c>
      <c r="M1212" s="1">
        <v>432.2611</v>
      </c>
      <c r="N1212" s="1">
        <v>258.44299999999998</v>
      </c>
      <c r="O1212" s="1">
        <v>-90.619669999999999</v>
      </c>
      <c r="P1212" s="2">
        <f>+G1212/F1212</f>
        <v>0.19456543859414019</v>
      </c>
      <c r="Q1212" s="1">
        <v>167.82339999999999</v>
      </c>
      <c r="R1212" s="1">
        <v>9.99</v>
      </c>
      <c r="S1212" s="1">
        <v>35.549999999999997</v>
      </c>
      <c r="T1212" s="1">
        <v>19.829999999999998</v>
      </c>
      <c r="U1212" s="1">
        <v>9.91</v>
      </c>
      <c r="V1212" s="1">
        <v>29.74</v>
      </c>
      <c r="W1212" s="1">
        <v>63.63</v>
      </c>
      <c r="X1212" s="1">
        <v>15.91</v>
      </c>
      <c r="Y1212" s="1">
        <v>90.4</v>
      </c>
      <c r="Z1212" s="1">
        <v>1.774</v>
      </c>
      <c r="AA1212" s="1">
        <v>144.80000000000001</v>
      </c>
      <c r="AB1212" s="1">
        <v>76.400000000000006</v>
      </c>
      <c r="AC1212" s="1">
        <v>22.06</v>
      </c>
      <c r="AD1212" s="1">
        <v>20</v>
      </c>
      <c r="AE1212" s="1">
        <v>24.22</v>
      </c>
      <c r="AF1212" s="1">
        <v>22.59</v>
      </c>
      <c r="AG1212" s="1">
        <v>21.78</v>
      </c>
      <c r="AH1212" s="1">
        <v>23.3</v>
      </c>
      <c r="AI1212" s="1">
        <v>23.15</v>
      </c>
      <c r="AJ1212" s="1">
        <v>22.61</v>
      </c>
      <c r="AK1212" s="1">
        <v>23.4</v>
      </c>
      <c r="AL1212" s="1">
        <v>23.28</v>
      </c>
      <c r="AM1212" s="1">
        <v>22.81</v>
      </c>
      <c r="AN1212" s="1">
        <v>23.71</v>
      </c>
      <c r="AO1212" s="1" t="s">
        <v>0</v>
      </c>
      <c r="AP1212" s="1">
        <v>4.7E-2</v>
      </c>
      <c r="AQ1212" s="1">
        <v>23.83</v>
      </c>
      <c r="AR1212" s="1">
        <v>74.900000000000006</v>
      </c>
      <c r="AS1212" s="1">
        <v>4.5999999999999999E-2</v>
      </c>
      <c r="AT1212" s="1">
        <v>21.06</v>
      </c>
      <c r="AU1212" s="1">
        <v>16.559999999999999</v>
      </c>
      <c r="AV1212" s="1">
        <v>21.48</v>
      </c>
      <c r="AW1212" s="1">
        <v>16.82</v>
      </c>
      <c r="AX1212" s="1">
        <v>824</v>
      </c>
      <c r="AY1212" s="2">
        <f>+AX1212*4*4.5/1000*5263/1000/10000*1000</f>
        <v>7.8060816000000006</v>
      </c>
      <c r="AZ1212" s="1">
        <v>713</v>
      </c>
      <c r="BA1212" s="1">
        <v>61599.72</v>
      </c>
      <c r="BB1212" s="1">
        <v>300.60000000000002</v>
      </c>
      <c r="BC1212" s="1">
        <v>25.968779999999999</v>
      </c>
      <c r="BD1212" s="2">
        <f>0.6108*EXP((U1212*17.27)/(U1212+237.3))</f>
        <v>1.2205764686674538</v>
      </c>
      <c r="BE1212" s="2">
        <f>0.6108*EXP((V1212*17.27)/(V1212+237.3))</f>
        <v>4.1801969500633298</v>
      </c>
      <c r="BF1212" s="2">
        <f>+(BE1212+BD1212)/2</f>
        <v>2.7003867093653917</v>
      </c>
      <c r="BG1212" s="2">
        <f>+((BD1212*X1212/100)+(BE1212*Y1212/100))/2</f>
        <v>1.9865458795111213</v>
      </c>
      <c r="BH1212" s="2">
        <f>+BF1212-BG1212</f>
        <v>0.71384082985427044</v>
      </c>
    </row>
    <row r="1213" spans="1:60" s="7" customFormat="1" x14ac:dyDescent="0.2">
      <c r="A1213" s="5">
        <v>44310</v>
      </c>
      <c r="B1213" s="9">
        <v>0</v>
      </c>
      <c r="C1213" s="7">
        <v>114</v>
      </c>
      <c r="D1213" s="2">
        <v>11.96</v>
      </c>
      <c r="E1213" s="2">
        <v>11.95</v>
      </c>
      <c r="F1213" s="2">
        <v>322.01889999999997</v>
      </c>
      <c r="G1213" s="2">
        <v>62.48124</v>
      </c>
      <c r="H1213" s="2">
        <v>-94.701350000000005</v>
      </c>
      <c r="I1213" s="2">
        <v>-3.9905590000000002</v>
      </c>
      <c r="J1213" s="2">
        <v>24.07207</v>
      </c>
      <c r="K1213" s="2">
        <v>297.22199999999998</v>
      </c>
      <c r="L1213" s="2">
        <v>350.73939999999999</v>
      </c>
      <c r="M1213" s="2">
        <v>441.4502</v>
      </c>
      <c r="N1213" s="2">
        <v>259.53769999999997</v>
      </c>
      <c r="O1213" s="2">
        <v>-90.710790000000003</v>
      </c>
      <c r="P1213" s="2">
        <f>+G1213/F1213</f>
        <v>0.19402972931091933</v>
      </c>
      <c r="Q1213" s="2">
        <v>168.82689999999999</v>
      </c>
      <c r="R1213" s="2">
        <v>10.48</v>
      </c>
      <c r="S1213" s="2">
        <v>38.92</v>
      </c>
      <c r="T1213" s="2">
        <v>22</v>
      </c>
      <c r="U1213" s="2">
        <v>10.69</v>
      </c>
      <c r="V1213" s="2">
        <v>33.15</v>
      </c>
      <c r="W1213" s="2">
        <v>52.82</v>
      </c>
      <c r="X1213" s="2">
        <v>10.8</v>
      </c>
      <c r="Y1213" s="2">
        <v>84.1</v>
      </c>
      <c r="Z1213" s="2">
        <v>1.7589999999999999</v>
      </c>
      <c r="AA1213" s="2">
        <v>122</v>
      </c>
      <c r="AB1213" s="2">
        <v>90.7</v>
      </c>
      <c r="AC1213" s="2">
        <v>22.63</v>
      </c>
      <c r="AD1213" s="2">
        <v>20.38</v>
      </c>
      <c r="AE1213" s="2">
        <v>24.79</v>
      </c>
      <c r="AF1213" s="2">
        <v>22.83</v>
      </c>
      <c r="AG1213" s="2">
        <v>21.99</v>
      </c>
      <c r="AH1213" s="2">
        <v>23.75</v>
      </c>
      <c r="AI1213" s="2">
        <v>23.12</v>
      </c>
      <c r="AJ1213" s="2">
        <v>22.65</v>
      </c>
      <c r="AK1213" s="2">
        <v>23.43</v>
      </c>
      <c r="AL1213" s="2">
        <v>23.23</v>
      </c>
      <c r="AM1213" s="2">
        <v>22.73</v>
      </c>
      <c r="AN1213" s="2">
        <v>23.74</v>
      </c>
      <c r="AO1213" s="2" t="s">
        <v>0</v>
      </c>
      <c r="AP1213" s="2">
        <v>5.0999999999999997E-2</v>
      </c>
      <c r="AQ1213" s="2">
        <v>24.01</v>
      </c>
      <c r="AR1213" s="2">
        <v>75.22</v>
      </c>
      <c r="AS1213" s="2">
        <v>5.0999999999999997E-2</v>
      </c>
      <c r="AT1213" s="2">
        <v>22.49</v>
      </c>
      <c r="AU1213" s="2">
        <v>18.239999999999998</v>
      </c>
      <c r="AV1213" s="2">
        <v>22.95</v>
      </c>
      <c r="AW1213" s="2">
        <v>18.48</v>
      </c>
      <c r="AX1213" s="2">
        <v>750.1</v>
      </c>
      <c r="AY1213" s="2">
        <f>+AX1213*4*4.5/1000*5263/1000/10000*1000</f>
        <v>7.1059973400000009</v>
      </c>
      <c r="AZ1213" s="2">
        <v>715.1</v>
      </c>
      <c r="BA1213" s="2">
        <v>61783.17</v>
      </c>
      <c r="BB1213" s="2">
        <v>301.60000000000002</v>
      </c>
      <c r="BC1213" s="2">
        <v>26.056419999999999</v>
      </c>
      <c r="BD1213" s="2">
        <f>0.6108*EXP((U1213*17.27)/(U1213+237.3))</f>
        <v>1.2859077343939753</v>
      </c>
      <c r="BE1213" s="2">
        <f>0.6108*EXP((V1213*17.27)/(V1213+237.3))</f>
        <v>5.0726250401151463</v>
      </c>
      <c r="BF1213" s="2">
        <f>+(BE1213+BD1213)/2</f>
        <v>3.179266387254561</v>
      </c>
      <c r="BG1213" s="2">
        <f>+((BD1213*X1213/100)+(BE1213*Y1213/100))/2</f>
        <v>2.2024778470256936</v>
      </c>
      <c r="BH1213" s="2">
        <f>+BF1213-BG1213</f>
        <v>0.97678854022886741</v>
      </c>
    </row>
    <row r="1214" spans="1:60" x14ac:dyDescent="0.2">
      <c r="A1214" s="5">
        <v>44311</v>
      </c>
      <c r="B1214" s="3">
        <v>0</v>
      </c>
      <c r="C1214" s="7">
        <v>115</v>
      </c>
      <c r="D1214" s="1">
        <v>11.95</v>
      </c>
      <c r="E1214" s="1">
        <v>15.57</v>
      </c>
      <c r="F1214" s="1">
        <v>269.40379999999999</v>
      </c>
      <c r="G1214" s="1">
        <v>53.786610000000003</v>
      </c>
      <c r="H1214" s="1">
        <v>-83.36618</v>
      </c>
      <c r="I1214" s="1">
        <v>-5.2254120000000004</v>
      </c>
      <c r="J1214" s="1">
        <v>23.972270000000002</v>
      </c>
      <c r="K1214" s="1">
        <v>297.1223</v>
      </c>
      <c r="L1214" s="1">
        <v>360.61489999999998</v>
      </c>
      <c r="M1214" s="1">
        <v>438.75569999999999</v>
      </c>
      <c r="N1214" s="1">
        <v>215.6172</v>
      </c>
      <c r="O1214" s="1">
        <v>-78.140770000000003</v>
      </c>
      <c r="P1214" s="2">
        <f>+G1214/F1214</f>
        <v>0.19965052460284527</v>
      </c>
      <c r="Q1214" s="1">
        <v>137.47640000000001</v>
      </c>
      <c r="R1214" s="1">
        <v>12.34</v>
      </c>
      <c r="S1214" s="1">
        <v>37.06</v>
      </c>
      <c r="T1214" s="1">
        <v>22.42</v>
      </c>
      <c r="U1214" s="1">
        <v>12.15</v>
      </c>
      <c r="V1214" s="1">
        <v>31.58</v>
      </c>
      <c r="W1214" s="1">
        <v>75.75</v>
      </c>
      <c r="X1214" s="1">
        <v>9.5</v>
      </c>
      <c r="Y1214" s="1">
        <v>83.7</v>
      </c>
      <c r="Z1214" s="1">
        <v>2.0209999999999999</v>
      </c>
      <c r="AA1214" s="1">
        <v>136.5</v>
      </c>
      <c r="AB1214" s="1">
        <v>78.38</v>
      </c>
      <c r="AC1214" s="1">
        <v>22.76</v>
      </c>
      <c r="AD1214" s="1">
        <v>20.66</v>
      </c>
      <c r="AE1214" s="1">
        <v>24.53</v>
      </c>
      <c r="AF1214" s="1">
        <v>23.11</v>
      </c>
      <c r="AG1214" s="1">
        <v>22.29</v>
      </c>
      <c r="AH1214" s="1">
        <v>23.7</v>
      </c>
      <c r="AI1214" s="1">
        <v>23.25</v>
      </c>
      <c r="AJ1214" s="1">
        <v>22.96</v>
      </c>
      <c r="AK1214" s="1">
        <v>23.5</v>
      </c>
      <c r="AL1214" s="1">
        <v>23.27</v>
      </c>
      <c r="AM1214" s="1">
        <v>22.78</v>
      </c>
      <c r="AN1214" s="1">
        <v>23.57</v>
      </c>
      <c r="AO1214" s="1">
        <v>0.34599999999999997</v>
      </c>
      <c r="AP1214" s="1">
        <v>5.2999999999999999E-2</v>
      </c>
      <c r="AQ1214" s="1">
        <v>24.29</v>
      </c>
      <c r="AR1214" s="1">
        <v>75.7</v>
      </c>
      <c r="AS1214" s="1">
        <v>5.1999999999999998E-2</v>
      </c>
      <c r="AT1214" s="1">
        <v>23.29</v>
      </c>
      <c r="AU1214" s="1">
        <v>18.72</v>
      </c>
      <c r="AV1214" s="1">
        <v>23.78</v>
      </c>
      <c r="AW1214" s="1">
        <v>18.899999999999999</v>
      </c>
      <c r="AX1214" s="1">
        <v>743.5</v>
      </c>
      <c r="AY1214" s="2">
        <f>+AX1214*4*4.5/1000*5263/1000/10000*1000</f>
        <v>7.0434728999999994</v>
      </c>
      <c r="AZ1214" s="1">
        <v>587.4</v>
      </c>
      <c r="BA1214" s="1">
        <v>50749.16</v>
      </c>
      <c r="BB1214" s="1">
        <v>247.8</v>
      </c>
      <c r="BC1214" s="1">
        <v>21.412700000000001</v>
      </c>
      <c r="BD1214" s="2">
        <f>0.6108*EXP((U1214*17.27)/(U1214+237.3))</f>
        <v>1.4164969315090536</v>
      </c>
      <c r="BE1214" s="2">
        <f>0.6108*EXP((V1214*17.27)/(V1214+237.3))</f>
        <v>4.6430831634584679</v>
      </c>
      <c r="BF1214" s="2">
        <f>+(BE1214+BD1214)/2</f>
        <v>3.0297900474837607</v>
      </c>
      <c r="BG1214" s="2">
        <f>+((BD1214*X1214/100)+(BE1214*Y1214/100))/2</f>
        <v>2.0104139081540491</v>
      </c>
      <c r="BH1214" s="2">
        <f>+BF1214-BG1214</f>
        <v>1.0193761393297116</v>
      </c>
    </row>
    <row r="1215" spans="1:60" x14ac:dyDescent="0.2">
      <c r="A1215" s="5">
        <v>44312</v>
      </c>
      <c r="B1215" s="3">
        <v>0</v>
      </c>
      <c r="C1215" s="7">
        <v>116</v>
      </c>
      <c r="D1215" s="1">
        <v>11.94</v>
      </c>
      <c r="E1215" s="1">
        <v>16.55</v>
      </c>
      <c r="F1215" s="1">
        <v>314.54270000000002</v>
      </c>
      <c r="G1215" s="1">
        <v>59.850729999999999</v>
      </c>
      <c r="H1215" s="1">
        <v>-72.961240000000004</v>
      </c>
      <c r="I1215" s="1">
        <v>3.0418020000000001</v>
      </c>
      <c r="J1215" s="1">
        <v>23.159970000000001</v>
      </c>
      <c r="K1215" s="1">
        <v>296.31</v>
      </c>
      <c r="L1215" s="1">
        <v>365.38369999999998</v>
      </c>
      <c r="M1215" s="1">
        <v>441.38670000000002</v>
      </c>
      <c r="N1215" s="1">
        <v>254.6919</v>
      </c>
      <c r="O1215" s="1">
        <v>-76.003039999999999</v>
      </c>
      <c r="P1215" s="2">
        <f>+G1215/F1215</f>
        <v>0.19027855359542598</v>
      </c>
      <c r="Q1215" s="1">
        <v>178.68889999999999</v>
      </c>
      <c r="R1215" s="1">
        <v>14.51</v>
      </c>
      <c r="S1215" s="1">
        <v>34.19</v>
      </c>
      <c r="T1215" s="1">
        <v>21.84</v>
      </c>
      <c r="U1215" s="1">
        <v>13.44</v>
      </c>
      <c r="V1215" s="1">
        <v>29.69</v>
      </c>
      <c r="W1215" s="1">
        <v>56.15</v>
      </c>
      <c r="X1215" s="1">
        <v>17.670000000000002</v>
      </c>
      <c r="Y1215" s="1">
        <v>84.7</v>
      </c>
      <c r="Z1215" s="1">
        <v>2.8180000000000001</v>
      </c>
      <c r="AA1215" s="1">
        <v>187.3</v>
      </c>
      <c r="AB1215" s="1">
        <v>71.599999999999994</v>
      </c>
      <c r="AC1215" s="1">
        <v>22.6</v>
      </c>
      <c r="AD1215" s="1">
        <v>21.18</v>
      </c>
      <c r="AE1215" s="1">
        <v>23.92</v>
      </c>
      <c r="AF1215" s="1">
        <v>23.12</v>
      </c>
      <c r="AG1215" s="1">
        <v>22.57</v>
      </c>
      <c r="AH1215" s="1">
        <v>23.62</v>
      </c>
      <c r="AI1215" s="1">
        <v>23.32</v>
      </c>
      <c r="AJ1215" s="1">
        <v>23.01</v>
      </c>
      <c r="AK1215" s="1">
        <v>23.52</v>
      </c>
      <c r="AL1215" s="1">
        <v>23.31</v>
      </c>
      <c r="AM1215" s="1">
        <v>22.77</v>
      </c>
      <c r="AN1215" s="1">
        <v>23.66</v>
      </c>
      <c r="AO1215" s="1" t="s">
        <v>0</v>
      </c>
      <c r="AP1215" s="1">
        <v>4.5999999999999999E-2</v>
      </c>
      <c r="AQ1215" s="1">
        <v>24.31</v>
      </c>
      <c r="AR1215" s="1">
        <v>75.739999999999995</v>
      </c>
      <c r="AS1215" s="1">
        <v>4.5999999999999999E-2</v>
      </c>
      <c r="AT1215" s="1">
        <v>21.24</v>
      </c>
      <c r="AU1215" s="1">
        <v>16.55</v>
      </c>
      <c r="AV1215" s="1">
        <v>21.69</v>
      </c>
      <c r="AW1215" s="1">
        <v>16.7</v>
      </c>
      <c r="AX1215" s="1">
        <v>348.5</v>
      </c>
      <c r="AY1215" s="2">
        <f>+AX1215*4*4.5/1000*5263/1000/10000*1000</f>
        <v>3.3014798999999999</v>
      </c>
      <c r="AZ1215" s="1">
        <v>696.6</v>
      </c>
      <c r="BA1215" s="1">
        <v>60185.2</v>
      </c>
      <c r="BB1215" s="1">
        <v>292.60000000000002</v>
      </c>
      <c r="BC1215" s="1">
        <v>25.28351</v>
      </c>
      <c r="BD1215" s="2">
        <f>0.6108*EXP((U1215*17.27)/(U1215+237.3))</f>
        <v>1.5414282732025102</v>
      </c>
      <c r="BE1215" s="2">
        <f>0.6108*EXP((V1215*17.27)/(V1215+237.3))</f>
        <v>4.1682002562435585</v>
      </c>
      <c r="BF1215" s="2">
        <f>+(BE1215+BD1215)/2</f>
        <v>2.8548142647230343</v>
      </c>
      <c r="BG1215" s="2">
        <f>+((BD1215*X1215/100)+(BE1215*Y1215/100))/2</f>
        <v>1.9014179964565889</v>
      </c>
      <c r="BH1215" s="2">
        <f>+BF1215-BG1215</f>
        <v>0.95339626826644541</v>
      </c>
    </row>
    <row r="1216" spans="1:60" x14ac:dyDescent="0.2">
      <c r="A1216" s="5">
        <v>44313</v>
      </c>
      <c r="B1216" s="3">
        <v>0</v>
      </c>
      <c r="C1216" s="7">
        <v>117</v>
      </c>
      <c r="D1216" s="1">
        <v>11.98</v>
      </c>
      <c r="E1216" s="1">
        <v>12.43</v>
      </c>
      <c r="F1216" s="1">
        <v>321.39170000000001</v>
      </c>
      <c r="G1216" s="1">
        <v>61.040280000000003</v>
      </c>
      <c r="H1216" s="1">
        <v>-77.059780000000003</v>
      </c>
      <c r="I1216" s="1">
        <v>5.8176569999999996</v>
      </c>
      <c r="J1216" s="1">
        <v>20.873360000000002</v>
      </c>
      <c r="K1216" s="1">
        <v>294.02330000000001</v>
      </c>
      <c r="L1216" s="1">
        <v>347.70920000000001</v>
      </c>
      <c r="M1216" s="1">
        <v>430.58670000000001</v>
      </c>
      <c r="N1216" s="1">
        <v>260.35140000000001</v>
      </c>
      <c r="O1216" s="1">
        <v>-82.877440000000007</v>
      </c>
      <c r="P1216" s="2">
        <f>+G1216/F1216</f>
        <v>0.18992487982732598</v>
      </c>
      <c r="Q1216" s="1">
        <v>177.47399999999999</v>
      </c>
      <c r="R1216" s="1">
        <v>13.44</v>
      </c>
      <c r="S1216" s="1">
        <v>31.18</v>
      </c>
      <c r="T1216" s="1">
        <v>19.399999999999999</v>
      </c>
      <c r="U1216" s="1">
        <v>13.56</v>
      </c>
      <c r="V1216" s="1">
        <v>25.64</v>
      </c>
      <c r="W1216" s="1">
        <v>50.64</v>
      </c>
      <c r="X1216" s="1">
        <v>24.18</v>
      </c>
      <c r="Y1216" s="1">
        <v>79.010000000000005</v>
      </c>
      <c r="Z1216" s="1">
        <v>2.3319999999999999</v>
      </c>
      <c r="AA1216" s="1">
        <v>259.2</v>
      </c>
      <c r="AB1216" s="1">
        <v>38.1</v>
      </c>
      <c r="AC1216" s="1">
        <v>22.58</v>
      </c>
      <c r="AD1216" s="1">
        <v>21.2</v>
      </c>
      <c r="AE1216" s="1">
        <v>24.07</v>
      </c>
      <c r="AF1216" s="1">
        <v>23.04</v>
      </c>
      <c r="AG1216" s="1">
        <v>22.45</v>
      </c>
      <c r="AH1216" s="1">
        <v>23.55</v>
      </c>
      <c r="AI1216" s="1">
        <v>23.34</v>
      </c>
      <c r="AJ1216" s="1">
        <v>22.98</v>
      </c>
      <c r="AK1216" s="1">
        <v>23.58</v>
      </c>
      <c r="AL1216" s="1">
        <v>23.37</v>
      </c>
      <c r="AM1216" s="1">
        <v>23.03</v>
      </c>
      <c r="AN1216" s="1">
        <v>23.79</v>
      </c>
      <c r="AO1216" s="1" t="s">
        <v>0</v>
      </c>
      <c r="AP1216" s="1">
        <v>4.9000000000000002E-2</v>
      </c>
      <c r="AQ1216" s="1">
        <v>24.21</v>
      </c>
      <c r="AR1216" s="1">
        <v>75.569999999999993</v>
      </c>
      <c r="AS1216" s="1">
        <v>4.8000000000000001E-2</v>
      </c>
      <c r="AT1216" s="1">
        <v>22.73</v>
      </c>
      <c r="AU1216" s="1">
        <v>17.36</v>
      </c>
      <c r="AV1216" s="1">
        <v>23.2</v>
      </c>
      <c r="AW1216" s="1">
        <v>17.53</v>
      </c>
      <c r="AX1216" s="1">
        <v>666</v>
      </c>
      <c r="AY1216" s="2">
        <f>+AX1216*4*4.5/1000*5263/1000/10000*1000</f>
        <v>6.3092844000000001</v>
      </c>
      <c r="AZ1216" s="1">
        <v>716.8</v>
      </c>
      <c r="BA1216" s="1">
        <v>61929.48</v>
      </c>
      <c r="BB1216" s="1">
        <v>279.3</v>
      </c>
      <c r="BC1216" s="1">
        <v>24.133089999999999</v>
      </c>
      <c r="BD1216" s="2">
        <f>0.6108*EXP((U1216*17.27)/(U1216+237.3))</f>
        <v>1.5535269659257016</v>
      </c>
      <c r="BE1216" s="2">
        <f>0.6108*EXP((V1216*17.27)/(V1216+237.3))</f>
        <v>3.2905651352121237</v>
      </c>
      <c r="BF1216" s="2">
        <f>+(BE1216+BD1216)/2</f>
        <v>2.4220460505689125</v>
      </c>
      <c r="BG1216" s="2">
        <f>+((BD1216*X1216/100)+(BE1216*Y1216/100))/2</f>
        <v>1.4877591668459669</v>
      </c>
      <c r="BH1216" s="2">
        <f>+BF1216-BG1216</f>
        <v>0.93428688372294566</v>
      </c>
    </row>
    <row r="1217" spans="1:60" s="7" customFormat="1" x14ac:dyDescent="0.2">
      <c r="A1217" s="5">
        <v>44314</v>
      </c>
      <c r="B1217" s="9">
        <v>0</v>
      </c>
      <c r="C1217" s="7">
        <v>118</v>
      </c>
      <c r="D1217" s="2">
        <v>11.94</v>
      </c>
      <c r="E1217" s="2">
        <v>11.44</v>
      </c>
      <c r="F1217" s="2">
        <v>325.64499999999998</v>
      </c>
      <c r="G1217" s="2">
        <v>63.180109999999999</v>
      </c>
      <c r="H1217" s="2">
        <v>-85.410409999999999</v>
      </c>
      <c r="I1217" s="2">
        <v>3.4257070000000001</v>
      </c>
      <c r="J1217" s="2">
        <v>20.205310000000001</v>
      </c>
      <c r="K1217" s="2">
        <v>293.3553</v>
      </c>
      <c r="L1217" s="2">
        <v>336.13690000000003</v>
      </c>
      <c r="M1217" s="2">
        <v>424.97300000000001</v>
      </c>
      <c r="N1217" s="2">
        <v>262.46480000000003</v>
      </c>
      <c r="O1217" s="2">
        <v>-88.836119999999994</v>
      </c>
      <c r="P1217" s="2">
        <f>+G1217/F1217</f>
        <v>0.19401529272674231</v>
      </c>
      <c r="Q1217" s="2">
        <v>173.62870000000001</v>
      </c>
      <c r="R1217" s="2">
        <v>8.4</v>
      </c>
      <c r="S1217" s="2">
        <v>31.5</v>
      </c>
      <c r="T1217" s="2">
        <v>18.690000000000001</v>
      </c>
      <c r="U1217" s="2">
        <v>8.0299999999999994</v>
      </c>
      <c r="V1217" s="2">
        <v>26.93</v>
      </c>
      <c r="W1217" s="2">
        <v>84.6</v>
      </c>
      <c r="X1217" s="2">
        <v>20.260000000000002</v>
      </c>
      <c r="Y1217" s="2">
        <v>85.5</v>
      </c>
      <c r="Z1217" s="2">
        <v>2.1920000000000002</v>
      </c>
      <c r="AA1217" s="2">
        <v>267.39999999999998</v>
      </c>
      <c r="AB1217" s="2">
        <v>49.76</v>
      </c>
      <c r="AC1217" s="2">
        <v>21.99</v>
      </c>
      <c r="AD1217" s="2">
        <v>19.98</v>
      </c>
      <c r="AE1217" s="2">
        <v>23.32</v>
      </c>
      <c r="AF1217" s="2">
        <v>22.73</v>
      </c>
      <c r="AG1217" s="2">
        <v>21.98</v>
      </c>
      <c r="AH1217" s="2">
        <v>23.54</v>
      </c>
      <c r="AI1217" s="2">
        <v>23.3</v>
      </c>
      <c r="AJ1217" s="2">
        <v>22.87</v>
      </c>
      <c r="AK1217" s="2">
        <v>23.63</v>
      </c>
      <c r="AL1217" s="2">
        <v>23.4</v>
      </c>
      <c r="AM1217" s="2">
        <v>22.92</v>
      </c>
      <c r="AN1217" s="2">
        <v>23.72</v>
      </c>
      <c r="AO1217" s="2" t="s">
        <v>0</v>
      </c>
      <c r="AP1217" s="2">
        <v>4.7E-2</v>
      </c>
      <c r="AQ1217" s="2">
        <v>23.93</v>
      </c>
      <c r="AR1217" s="2">
        <v>75.08</v>
      </c>
      <c r="AS1217" s="2">
        <v>4.7E-2</v>
      </c>
      <c r="AT1217" s="2">
        <v>22.53</v>
      </c>
      <c r="AU1217" s="2">
        <v>16.78</v>
      </c>
      <c r="AV1217" s="2">
        <v>22.99</v>
      </c>
      <c r="AW1217" s="2">
        <v>17.010000000000002</v>
      </c>
      <c r="AX1217" s="2">
        <v>348</v>
      </c>
      <c r="AY1217" s="2">
        <f>+AX1217*4*4.5/1000*5263/1000/10000*1000</f>
        <v>3.2967431999999999</v>
      </c>
      <c r="AZ1217" s="2">
        <v>719.9</v>
      </c>
      <c r="BA1217" s="2">
        <v>62196.81</v>
      </c>
      <c r="BB1217" s="2">
        <v>290.10000000000002</v>
      </c>
      <c r="BC1217" s="2">
        <v>25.06589</v>
      </c>
      <c r="BD1217" s="2">
        <f>0.6108*EXP((U1217*17.27)/(U1217+237.3))</f>
        <v>1.074962706391726</v>
      </c>
      <c r="BE1217" s="2">
        <f>0.6108*EXP((V1217*17.27)/(V1217+237.3))</f>
        <v>3.550724526641051</v>
      </c>
      <c r="BF1217" s="2">
        <f>+(BE1217+BD1217)/2</f>
        <v>2.3128436165163886</v>
      </c>
      <c r="BG1217" s="2">
        <f>+((BD1217*X1217/100)+(BE1217*Y1217/100))/2</f>
        <v>1.6268284572965312</v>
      </c>
      <c r="BH1217" s="2">
        <f>+BF1217-BG1217</f>
        <v>0.68601515921985734</v>
      </c>
    </row>
    <row r="1218" spans="1:60" x14ac:dyDescent="0.2">
      <c r="A1218" s="5">
        <v>44315</v>
      </c>
      <c r="B1218" s="3">
        <v>0</v>
      </c>
      <c r="C1218" s="7">
        <v>119</v>
      </c>
      <c r="D1218" s="1">
        <v>11.92</v>
      </c>
      <c r="E1218" s="1">
        <v>20.46</v>
      </c>
      <c r="F1218" s="1">
        <v>330.66050000000001</v>
      </c>
      <c r="G1218" s="1">
        <v>62.697429999999997</v>
      </c>
      <c r="H1218" s="1">
        <v>-93.542490000000001</v>
      </c>
      <c r="I1218" s="1">
        <v>-2.7515290000000001</v>
      </c>
      <c r="J1218" s="1">
        <v>24.117660000000001</v>
      </c>
      <c r="K1218" s="1">
        <v>297.26760000000002</v>
      </c>
      <c r="L1218" s="1">
        <v>352.07900000000001</v>
      </c>
      <c r="M1218" s="1">
        <v>442.87</v>
      </c>
      <c r="N1218" s="1">
        <v>267.96300000000002</v>
      </c>
      <c r="O1218" s="1">
        <v>-90.790959999999998</v>
      </c>
      <c r="P1218" s="2">
        <f>+G1218/F1218</f>
        <v>0.1896126994303825</v>
      </c>
      <c r="Q1218" s="1">
        <v>177.1721</v>
      </c>
      <c r="R1218" s="1">
        <v>9.36</v>
      </c>
      <c r="S1218" s="1">
        <v>37.74</v>
      </c>
      <c r="T1218" s="1">
        <v>22.41</v>
      </c>
      <c r="U1218" s="1">
        <v>8.4700000000000006</v>
      </c>
      <c r="V1218" s="1">
        <v>32.56</v>
      </c>
      <c r="W1218" s="1">
        <v>30.18</v>
      </c>
      <c r="X1218" s="1">
        <v>14.06</v>
      </c>
      <c r="Y1218" s="1">
        <v>90.9</v>
      </c>
      <c r="Z1218" s="1">
        <v>2.093</v>
      </c>
      <c r="AA1218" s="1">
        <v>38.46</v>
      </c>
      <c r="AB1218" s="1">
        <v>55.67</v>
      </c>
      <c r="AC1218" s="1">
        <v>21.8</v>
      </c>
      <c r="AD1218" s="1">
        <v>19.18</v>
      </c>
      <c r="AE1218" s="1">
        <v>23.6</v>
      </c>
      <c r="AF1218" s="1">
        <v>22.41</v>
      </c>
      <c r="AG1218" s="1">
        <v>21.63</v>
      </c>
      <c r="AH1218" s="1">
        <v>23.22</v>
      </c>
      <c r="AI1218" s="1">
        <v>23.09</v>
      </c>
      <c r="AJ1218" s="1">
        <v>22.57</v>
      </c>
      <c r="AK1218" s="1">
        <v>23.42</v>
      </c>
      <c r="AL1218" s="1">
        <v>23.3</v>
      </c>
      <c r="AM1218" s="1">
        <v>22.6</v>
      </c>
      <c r="AN1218" s="1">
        <v>23.76</v>
      </c>
      <c r="AO1218" s="1">
        <v>0.32900000000000001</v>
      </c>
      <c r="AP1218" s="1">
        <v>4.7E-2</v>
      </c>
      <c r="AQ1218" s="1">
        <v>23.66</v>
      </c>
      <c r="AR1218" s="1">
        <v>74.599999999999994</v>
      </c>
      <c r="AS1218" s="1">
        <v>4.5999999999999999E-2</v>
      </c>
      <c r="AT1218" s="1">
        <v>21.79</v>
      </c>
      <c r="AU1218" s="1">
        <v>16.45</v>
      </c>
      <c r="AV1218" s="1">
        <v>22.22</v>
      </c>
      <c r="AW1218" s="1">
        <v>16.75</v>
      </c>
      <c r="AX1218" s="1">
        <v>188.5</v>
      </c>
      <c r="AY1218" s="2">
        <f>+AX1218*4*4.5/1000*5263/1000/10000*1000</f>
        <v>1.7857358999999999</v>
      </c>
      <c r="AZ1218" s="1">
        <v>719.7</v>
      </c>
      <c r="BA1218" s="1">
        <v>62294.75</v>
      </c>
      <c r="BB1218" s="1">
        <v>291.60000000000002</v>
      </c>
      <c r="BC1218" s="1">
        <v>25.236940000000001</v>
      </c>
      <c r="BD1218" s="2">
        <f>0.6108*EXP((U1218*17.27)/(U1218+237.3))</f>
        <v>1.1075964490512507</v>
      </c>
      <c r="BE1218" s="2">
        <f>0.6108*EXP((V1218*17.27)/(V1218+237.3))</f>
        <v>4.907324146977003</v>
      </c>
      <c r="BF1218" s="2">
        <f>+(BE1218+BD1218)/2</f>
        <v>3.0074602980141267</v>
      </c>
      <c r="BG1218" s="2">
        <f>+((BD1218*X1218/100)+(BE1218*Y1218/100))/2</f>
        <v>2.3082428551693508</v>
      </c>
      <c r="BH1218" s="2">
        <f>+BF1218-BG1218</f>
        <v>0.69921744284477594</v>
      </c>
    </row>
    <row r="1219" spans="1:60" x14ac:dyDescent="0.2">
      <c r="A1219" s="5">
        <v>44316</v>
      </c>
      <c r="B1219" s="3">
        <v>0</v>
      </c>
      <c r="C1219" s="7">
        <v>120</v>
      </c>
      <c r="D1219" s="1">
        <v>11.98</v>
      </c>
      <c r="E1219" s="1">
        <v>18.41</v>
      </c>
      <c r="F1219" s="1">
        <v>336.47669999999999</v>
      </c>
      <c r="G1219" s="1">
        <v>64.937290000000004</v>
      </c>
      <c r="H1219" s="1">
        <v>-102.1417</v>
      </c>
      <c r="I1219" s="1">
        <v>-7.6761670000000004</v>
      </c>
      <c r="J1219" s="1">
        <v>27.614280000000001</v>
      </c>
      <c r="K1219" s="1">
        <v>300.76429999999999</v>
      </c>
      <c r="L1219" s="1">
        <v>363.10910000000001</v>
      </c>
      <c r="M1219" s="1">
        <v>457.57459999999998</v>
      </c>
      <c r="N1219" s="1">
        <v>271.53930000000003</v>
      </c>
      <c r="O1219" s="1">
        <v>-94.465500000000006</v>
      </c>
      <c r="P1219" s="2">
        <f>+G1219/F1219</f>
        <v>0.19299193673737292</v>
      </c>
      <c r="Q1219" s="1">
        <v>177.07390000000001</v>
      </c>
      <c r="R1219" s="1">
        <v>17.32</v>
      </c>
      <c r="S1219" s="1">
        <v>37.25</v>
      </c>
      <c r="T1219" s="1">
        <v>25.94</v>
      </c>
      <c r="U1219" s="1">
        <v>17.11</v>
      </c>
      <c r="V1219" s="1">
        <v>33.47</v>
      </c>
      <c r="W1219" s="1">
        <v>36.520000000000003</v>
      </c>
      <c r="X1219" s="1">
        <v>12.39</v>
      </c>
      <c r="Y1219" s="1">
        <v>43.94</v>
      </c>
      <c r="Z1219" s="1">
        <v>3.6240000000000001</v>
      </c>
      <c r="AA1219" s="1">
        <v>16.7</v>
      </c>
      <c r="AB1219" s="1">
        <v>31.02</v>
      </c>
      <c r="AC1219" s="1">
        <v>22.8</v>
      </c>
      <c r="AD1219" s="1">
        <v>20.76</v>
      </c>
      <c r="AE1219" s="1">
        <v>24.64</v>
      </c>
      <c r="AF1219" s="1">
        <v>22.86</v>
      </c>
      <c r="AG1219" s="1">
        <v>22.16</v>
      </c>
      <c r="AH1219" s="1">
        <v>23.66</v>
      </c>
      <c r="AI1219" s="1">
        <v>23.13</v>
      </c>
      <c r="AJ1219" s="1">
        <v>22.67</v>
      </c>
      <c r="AK1219" s="1">
        <v>23.56</v>
      </c>
      <c r="AL1219" s="1">
        <v>23.31</v>
      </c>
      <c r="AM1219" s="1">
        <v>22.88</v>
      </c>
      <c r="AN1219" s="1">
        <v>23.86</v>
      </c>
      <c r="AO1219" s="1" t="s">
        <v>0</v>
      </c>
      <c r="AP1219" s="1">
        <v>0.05</v>
      </c>
      <c r="AQ1219" s="1">
        <v>24.08</v>
      </c>
      <c r="AR1219" s="1">
        <v>75.34</v>
      </c>
      <c r="AS1219" s="1">
        <v>0.05</v>
      </c>
      <c r="AT1219" s="1">
        <v>23.67</v>
      </c>
      <c r="AU1219" s="1">
        <v>17.84</v>
      </c>
      <c r="AV1219" s="1">
        <v>24.15</v>
      </c>
      <c r="AW1219" s="1">
        <v>18.07</v>
      </c>
      <c r="AX1219" s="1">
        <v>686.8</v>
      </c>
      <c r="AY1219" s="2">
        <f>+AX1219*4*4.5/1000*5263/1000/10000*1000</f>
        <v>6.5063311200000005</v>
      </c>
      <c r="AZ1219" s="1">
        <v>725.9</v>
      </c>
      <c r="BA1219" s="1">
        <v>62719.18</v>
      </c>
      <c r="BB1219" s="1">
        <v>294.39999999999998</v>
      </c>
      <c r="BC1219" s="1">
        <v>25.433119999999999</v>
      </c>
      <c r="BD1219" s="2">
        <f>0.6108*EXP((U1219*17.27)/(U1219+237.3))</f>
        <v>1.9512784154442813</v>
      </c>
      <c r="BE1219" s="2">
        <f>0.6108*EXP((V1219*17.27)/(V1219+237.3))</f>
        <v>5.1642850309240123</v>
      </c>
      <c r="BF1219" s="2">
        <f>+(BE1219+BD1219)/2</f>
        <v>3.5577817231841466</v>
      </c>
      <c r="BG1219" s="2">
        <f>+((BD1219*X1219/100)+(BE1219*Y1219/100))/2</f>
        <v>1.2554751191307787</v>
      </c>
      <c r="BH1219" s="2">
        <f>+BF1219-BG1219</f>
        <v>2.302306604053368</v>
      </c>
    </row>
    <row r="1220" spans="1:60" x14ac:dyDescent="0.2">
      <c r="A1220" s="5">
        <v>44317</v>
      </c>
      <c r="B1220" s="3">
        <v>0</v>
      </c>
      <c r="C1220" s="7">
        <v>121</v>
      </c>
      <c r="D1220" s="1">
        <v>11.94</v>
      </c>
      <c r="E1220" s="1">
        <v>19.649999999999999</v>
      </c>
      <c r="F1220" s="1">
        <v>328.67739999999998</v>
      </c>
      <c r="G1220" s="1">
        <v>61.635019999999997</v>
      </c>
      <c r="H1220" s="1">
        <v>-96.367959999999997</v>
      </c>
      <c r="I1220" s="1">
        <v>-7.2909059999999997</v>
      </c>
      <c r="J1220" s="1">
        <v>27.197990000000001</v>
      </c>
      <c r="K1220" s="1">
        <v>300.34800000000001</v>
      </c>
      <c r="L1220" s="1">
        <v>367.31979999999999</v>
      </c>
      <c r="M1220" s="1">
        <v>456.39690000000002</v>
      </c>
      <c r="N1220" s="1">
        <v>267.04239999999999</v>
      </c>
      <c r="O1220" s="1">
        <v>-89.077060000000003</v>
      </c>
      <c r="P1220" s="2">
        <f>+G1220/F1220</f>
        <v>0.18752436279464302</v>
      </c>
      <c r="Q1220" s="1">
        <v>177.96530000000001</v>
      </c>
      <c r="R1220" s="1">
        <v>15.39</v>
      </c>
      <c r="S1220" s="1">
        <v>39.950000000000003</v>
      </c>
      <c r="T1220" s="1">
        <v>25.44</v>
      </c>
      <c r="U1220" s="1">
        <v>14.1</v>
      </c>
      <c r="V1220" s="1">
        <v>34.520000000000003</v>
      </c>
      <c r="W1220" s="1">
        <v>59.83</v>
      </c>
      <c r="X1220" s="1">
        <v>14.7</v>
      </c>
      <c r="Y1220" s="1">
        <v>70.900000000000006</v>
      </c>
      <c r="Z1220" s="1">
        <v>1.962</v>
      </c>
      <c r="AA1220" s="1">
        <v>191.9</v>
      </c>
      <c r="AB1220" s="1">
        <v>85</v>
      </c>
      <c r="AC1220" s="1">
        <v>24.08</v>
      </c>
      <c r="AD1220" s="1">
        <v>21.06</v>
      </c>
      <c r="AE1220" s="1">
        <v>26.43</v>
      </c>
      <c r="AF1220" s="1">
        <v>23.63</v>
      </c>
      <c r="AG1220" s="1">
        <v>22.64</v>
      </c>
      <c r="AH1220" s="1">
        <v>24.78</v>
      </c>
      <c r="AI1220" s="1">
        <v>23.36</v>
      </c>
      <c r="AJ1220" s="1">
        <v>22.97</v>
      </c>
      <c r="AK1220" s="1">
        <v>23.79</v>
      </c>
      <c r="AL1220" s="1">
        <v>23.34</v>
      </c>
      <c r="AM1220" s="1">
        <v>22.9</v>
      </c>
      <c r="AN1220" s="1">
        <v>23.79</v>
      </c>
      <c r="AO1220" s="1" t="s">
        <v>0</v>
      </c>
      <c r="AP1220" s="1">
        <v>5.3999999999999999E-2</v>
      </c>
      <c r="AQ1220" s="1">
        <v>24.82</v>
      </c>
      <c r="AR1220" s="1">
        <v>76.680000000000007</v>
      </c>
      <c r="AS1220" s="1">
        <v>5.2999999999999999E-2</v>
      </c>
      <c r="AT1220" s="1">
        <v>24.14</v>
      </c>
      <c r="AU1220" s="1">
        <v>19.23</v>
      </c>
      <c r="AV1220" s="1">
        <v>24.68</v>
      </c>
      <c r="AW1220" s="1">
        <v>19.27</v>
      </c>
      <c r="AX1220" s="1">
        <v>721.6</v>
      </c>
      <c r="AY1220" s="2">
        <f>+AX1220*4*4.5/1000*5263/1000/10000*1000</f>
        <v>6.836005440000001</v>
      </c>
      <c r="AZ1220" s="1">
        <v>720.8</v>
      </c>
      <c r="BA1220" s="1">
        <v>62279.82</v>
      </c>
      <c r="BB1220" s="1">
        <v>294.2</v>
      </c>
      <c r="BC1220" s="1">
        <v>25.420159999999999</v>
      </c>
      <c r="BD1220" s="2">
        <f>0.6108*EXP((U1220*17.27)/(U1220+237.3))</f>
        <v>1.6090084391753954</v>
      </c>
      <c r="BE1220" s="2">
        <f>0.6108*EXP((V1220*17.27)/(V1220+237.3))</f>
        <v>5.4752167546722186</v>
      </c>
      <c r="BF1220" s="2">
        <f>+(BE1220+BD1220)/2</f>
        <v>3.5421125969238068</v>
      </c>
      <c r="BG1220" s="2">
        <f>+((BD1220*X1220/100)+(BE1220*Y1220/100))/2</f>
        <v>2.0592264598106933</v>
      </c>
      <c r="BH1220" s="2">
        <f>+BF1220-BG1220</f>
        <v>1.4828861371131135</v>
      </c>
    </row>
    <row r="1221" spans="1:60" x14ac:dyDescent="0.2">
      <c r="A1221" s="5">
        <v>44318</v>
      </c>
      <c r="B1221" s="3">
        <v>0</v>
      </c>
      <c r="C1221" s="7">
        <v>122</v>
      </c>
      <c r="D1221" s="1">
        <v>12</v>
      </c>
      <c r="E1221" s="1">
        <v>15.69</v>
      </c>
      <c r="F1221" s="1">
        <v>342.92469999999997</v>
      </c>
      <c r="G1221" s="1">
        <v>67.988870000000006</v>
      </c>
      <c r="H1221" s="1">
        <v>-97.808170000000004</v>
      </c>
      <c r="I1221" s="1">
        <v>0.88465329999999998</v>
      </c>
      <c r="J1221" s="1">
        <v>24.730519999999999</v>
      </c>
      <c r="K1221" s="1">
        <v>297.88049999999998</v>
      </c>
      <c r="L1221" s="1">
        <v>350.22039999999998</v>
      </c>
      <c r="M1221" s="1">
        <v>448.91320000000002</v>
      </c>
      <c r="N1221" s="1">
        <v>274.93579999999997</v>
      </c>
      <c r="O1221" s="1">
        <v>-98.692830000000001</v>
      </c>
      <c r="P1221" s="2">
        <f>+G1221/F1221</f>
        <v>0.19826180499684046</v>
      </c>
      <c r="Q1221" s="1">
        <v>176.24299999999999</v>
      </c>
      <c r="R1221" s="1">
        <v>14.15</v>
      </c>
      <c r="S1221" s="1">
        <v>36.4</v>
      </c>
      <c r="T1221" s="1">
        <v>23.73</v>
      </c>
      <c r="U1221" s="1">
        <v>13.74</v>
      </c>
      <c r="V1221" s="1">
        <v>32.82</v>
      </c>
      <c r="W1221" s="1">
        <v>45.85</v>
      </c>
      <c r="X1221" s="1">
        <v>7.6689999999999996</v>
      </c>
      <c r="Y1221" s="1">
        <v>72.31</v>
      </c>
      <c r="Z1221" s="1">
        <v>3.4540000000000002</v>
      </c>
      <c r="AA1221" s="1">
        <v>160.19999999999999</v>
      </c>
      <c r="AB1221" s="1">
        <v>62.48</v>
      </c>
      <c r="AC1221" s="1">
        <v>23.5</v>
      </c>
      <c r="AD1221" s="1">
        <v>22.23</v>
      </c>
      <c r="AE1221" s="1">
        <v>24.73</v>
      </c>
      <c r="AF1221" s="1">
        <v>23.99</v>
      </c>
      <c r="AG1221" s="1">
        <v>23.45</v>
      </c>
      <c r="AH1221" s="1">
        <v>24.72</v>
      </c>
      <c r="AI1221" s="1">
        <v>23.8</v>
      </c>
      <c r="AJ1221" s="1">
        <v>23.57</v>
      </c>
      <c r="AK1221" s="1">
        <v>24.07</v>
      </c>
      <c r="AL1221" s="1">
        <v>23.56</v>
      </c>
      <c r="AM1221" s="1">
        <v>22.99</v>
      </c>
      <c r="AN1221" s="1">
        <v>23.97</v>
      </c>
      <c r="AO1221" s="1" t="s">
        <v>0</v>
      </c>
      <c r="AP1221" s="1">
        <v>4.9000000000000002E-2</v>
      </c>
      <c r="AQ1221" s="1">
        <v>25.16</v>
      </c>
      <c r="AR1221" s="1">
        <v>77.34</v>
      </c>
      <c r="AS1221" s="1">
        <v>0.05</v>
      </c>
      <c r="AT1221" s="1">
        <v>20.46</v>
      </c>
      <c r="AU1221" s="1">
        <v>17.829999999999998</v>
      </c>
      <c r="AV1221" s="1">
        <v>20.94</v>
      </c>
      <c r="AW1221" s="1">
        <v>17.760000000000002</v>
      </c>
      <c r="AX1221" s="1">
        <v>0</v>
      </c>
      <c r="AY1221" s="2">
        <f>+AX1221*4*4.5/1000*5263/1000/10000*1000</f>
        <v>0</v>
      </c>
      <c r="AZ1221" s="1">
        <v>730.1</v>
      </c>
      <c r="BA1221" s="1">
        <v>63079.18</v>
      </c>
      <c r="BB1221" s="1">
        <v>299.2</v>
      </c>
      <c r="BC1221" s="1">
        <v>25.85275</v>
      </c>
      <c r="BD1221" s="2">
        <f>0.6108*EXP((U1221*17.27)/(U1221+237.3))</f>
        <v>1.5718312639814975</v>
      </c>
      <c r="BE1221" s="2">
        <f>0.6108*EXP((V1221*17.27)/(V1221+237.3))</f>
        <v>4.9795829715242492</v>
      </c>
      <c r="BF1221" s="2">
        <f>+(BE1221+BD1221)/2</f>
        <v>3.2757071177528734</v>
      </c>
      <c r="BG1221" s="2">
        <f>+((BD1221*X1221/100)+(BE1221*Y1221/100))/2</f>
        <v>1.8606400931719631</v>
      </c>
      <c r="BH1221" s="2">
        <f>+BF1221-BG1221</f>
        <v>1.4150670245809103</v>
      </c>
    </row>
    <row r="1222" spans="1:60" x14ac:dyDescent="0.2">
      <c r="A1222" s="5">
        <v>44319</v>
      </c>
      <c r="B1222" s="3">
        <v>0</v>
      </c>
      <c r="C1222" s="7">
        <v>123</v>
      </c>
      <c r="D1222" s="1">
        <v>11.92</v>
      </c>
      <c r="E1222" s="1">
        <v>12.06</v>
      </c>
      <c r="F1222" s="1">
        <v>337.27609999999999</v>
      </c>
      <c r="G1222" s="1">
        <v>65.347049999999996</v>
      </c>
      <c r="H1222" s="1">
        <v>-91.324759999999998</v>
      </c>
      <c r="I1222" s="1">
        <v>0.86064010000000002</v>
      </c>
      <c r="J1222" s="1">
        <v>21.82424</v>
      </c>
      <c r="K1222" s="1">
        <v>294.9742</v>
      </c>
      <c r="L1222" s="1">
        <v>339.49829999999997</v>
      </c>
      <c r="M1222" s="1">
        <v>431.68369999999999</v>
      </c>
      <c r="N1222" s="1">
        <v>271.92899999999997</v>
      </c>
      <c r="O1222" s="1">
        <v>-92.185400000000001</v>
      </c>
      <c r="P1222" s="2">
        <f>+G1222/F1222</f>
        <v>0.19374942369174691</v>
      </c>
      <c r="Q1222" s="1">
        <v>179.74359999999999</v>
      </c>
      <c r="R1222" s="1">
        <v>10.82</v>
      </c>
      <c r="S1222" s="1">
        <v>33.119999999999997</v>
      </c>
      <c r="T1222" s="1">
        <v>20.16</v>
      </c>
      <c r="U1222" s="1">
        <v>10.81</v>
      </c>
      <c r="V1222" s="1">
        <v>28.41</v>
      </c>
      <c r="W1222" s="1">
        <v>65.22</v>
      </c>
      <c r="X1222" s="1">
        <v>21.25</v>
      </c>
      <c r="Y1222" s="1">
        <v>90</v>
      </c>
      <c r="Z1222" s="1">
        <v>2.02</v>
      </c>
      <c r="AA1222" s="1">
        <v>182.8</v>
      </c>
      <c r="AB1222" s="1">
        <v>59.39</v>
      </c>
      <c r="AC1222" s="1">
        <v>23.22</v>
      </c>
      <c r="AD1222" s="1">
        <v>21.31</v>
      </c>
      <c r="AE1222" s="1">
        <v>24.92</v>
      </c>
      <c r="AF1222" s="1">
        <v>23.65</v>
      </c>
      <c r="AG1222" s="1">
        <v>22.92</v>
      </c>
      <c r="AH1222" s="1">
        <v>24.18</v>
      </c>
      <c r="AI1222" s="1">
        <v>23.86</v>
      </c>
      <c r="AJ1222" s="1">
        <v>23.44</v>
      </c>
      <c r="AK1222" s="1">
        <v>24.11</v>
      </c>
      <c r="AL1222" s="1">
        <v>23.74</v>
      </c>
      <c r="AM1222" s="1">
        <v>23.29</v>
      </c>
      <c r="AN1222" s="1">
        <v>24.23</v>
      </c>
      <c r="AO1222" s="1" t="s">
        <v>0</v>
      </c>
      <c r="AP1222" s="1">
        <v>5.5E-2</v>
      </c>
      <c r="AQ1222" s="1">
        <v>24.84</v>
      </c>
      <c r="AR1222" s="1">
        <v>76.739999999999995</v>
      </c>
      <c r="AS1222" s="1">
        <v>5.5E-2</v>
      </c>
      <c r="AT1222" s="1">
        <v>23.26</v>
      </c>
      <c r="AU1222" s="1">
        <v>19.88</v>
      </c>
      <c r="AV1222" s="1">
        <v>23.78</v>
      </c>
      <c r="AW1222" s="1">
        <v>19.91</v>
      </c>
      <c r="AX1222" s="1">
        <v>751.8</v>
      </c>
      <c r="AY1222" s="2">
        <f>+AX1222*4*4.5/1000*5263/1000/10000*1000</f>
        <v>7.1221021199999974</v>
      </c>
      <c r="AZ1222" s="1">
        <v>732.5</v>
      </c>
      <c r="BA1222" s="1">
        <v>63284.71</v>
      </c>
      <c r="BB1222" s="1">
        <v>294.39999999999998</v>
      </c>
      <c r="BC1222" s="1">
        <v>25.434609999999999</v>
      </c>
      <c r="BD1222" s="2">
        <f>0.6108*EXP((U1222*17.27)/(U1222+237.3))</f>
        <v>1.2962267777991505</v>
      </c>
      <c r="BE1222" s="2">
        <f>0.6108*EXP((V1222*17.27)/(V1222+237.3))</f>
        <v>3.8711101838755102</v>
      </c>
      <c r="BF1222" s="2">
        <f>+(BE1222+BD1222)/2</f>
        <v>2.5836684808373303</v>
      </c>
      <c r="BG1222" s="2">
        <f>+((BD1222*X1222/100)+(BE1222*Y1222/100))/2</f>
        <v>1.8797236778851396</v>
      </c>
      <c r="BH1222" s="2">
        <f>+BF1222-BG1222</f>
        <v>0.70394480295219064</v>
      </c>
    </row>
    <row r="1223" spans="1:60" x14ac:dyDescent="0.2">
      <c r="A1223" s="5">
        <v>44320</v>
      </c>
      <c r="B1223" s="3">
        <v>0</v>
      </c>
      <c r="C1223" s="7">
        <v>124</v>
      </c>
      <c r="D1223" s="1">
        <v>11.95</v>
      </c>
      <c r="E1223" s="1">
        <v>11.75</v>
      </c>
      <c r="F1223" s="1">
        <v>338.20069999999998</v>
      </c>
      <c r="G1223" s="1">
        <v>64.743870000000001</v>
      </c>
      <c r="H1223" s="1">
        <v>-91.825630000000004</v>
      </c>
      <c r="I1223" s="1">
        <v>-4.002122</v>
      </c>
      <c r="J1223" s="1">
        <v>23.28567</v>
      </c>
      <c r="K1223" s="1">
        <v>296.43560000000002</v>
      </c>
      <c r="L1223" s="1">
        <v>348.5367</v>
      </c>
      <c r="M1223" s="1">
        <v>436.36020000000002</v>
      </c>
      <c r="N1223" s="1">
        <v>273.45679999999999</v>
      </c>
      <c r="O1223" s="1">
        <v>-87.823509999999999</v>
      </c>
      <c r="P1223" s="2">
        <f>+G1223/F1223</f>
        <v>0.19143623889601649</v>
      </c>
      <c r="Q1223" s="1">
        <v>185.63329999999999</v>
      </c>
      <c r="R1223" s="1">
        <v>10.27</v>
      </c>
      <c r="S1223" s="1">
        <v>37.06</v>
      </c>
      <c r="T1223" s="1">
        <v>21.44</v>
      </c>
      <c r="U1223" s="1">
        <v>9.4499999999999993</v>
      </c>
      <c r="V1223" s="1">
        <v>32.08</v>
      </c>
      <c r="W1223" s="1">
        <v>78.06</v>
      </c>
      <c r="X1223" s="1">
        <v>15.03</v>
      </c>
      <c r="Y1223" s="1">
        <v>78.44</v>
      </c>
      <c r="Z1223" s="1">
        <v>1.6830000000000001</v>
      </c>
      <c r="AA1223" s="1">
        <v>181.5</v>
      </c>
      <c r="AB1223" s="1">
        <v>81.2</v>
      </c>
      <c r="AC1223" s="1">
        <v>23.25</v>
      </c>
      <c r="AD1223" s="1">
        <v>20.72</v>
      </c>
      <c r="AE1223" s="1">
        <v>25.42</v>
      </c>
      <c r="AF1223" s="1">
        <v>23.63</v>
      </c>
      <c r="AG1223" s="1">
        <v>22.71</v>
      </c>
      <c r="AH1223" s="1">
        <v>24.4</v>
      </c>
      <c r="AI1223" s="1">
        <v>23.84</v>
      </c>
      <c r="AJ1223" s="1">
        <v>23.4</v>
      </c>
      <c r="AK1223" s="1">
        <v>24.08</v>
      </c>
      <c r="AL1223" s="1">
        <v>23.81</v>
      </c>
      <c r="AM1223" s="1">
        <v>23.24</v>
      </c>
      <c r="AN1223" s="1">
        <v>24.24</v>
      </c>
      <c r="AO1223" s="1" t="s">
        <v>0</v>
      </c>
      <c r="AP1223" s="1">
        <v>5.6000000000000001E-2</v>
      </c>
      <c r="AQ1223" s="1">
        <v>24.83</v>
      </c>
      <c r="AR1223" s="1">
        <v>76.7</v>
      </c>
      <c r="AS1223" s="1">
        <v>5.6000000000000001E-2</v>
      </c>
      <c r="AT1223" s="1">
        <v>23.34</v>
      </c>
      <c r="AU1223" s="1">
        <v>20.02</v>
      </c>
      <c r="AV1223" s="1">
        <v>23.86</v>
      </c>
      <c r="AW1223" s="1">
        <v>20.059999999999999</v>
      </c>
      <c r="AX1223" s="1">
        <v>588.29999999999995</v>
      </c>
      <c r="AY1223" s="2">
        <f>+AX1223*4*4.5/1000*5263/1000/10000*1000</f>
        <v>5.5732012199999996</v>
      </c>
      <c r="AZ1223" s="1">
        <v>733.1</v>
      </c>
      <c r="BA1223" s="1">
        <v>63340.67</v>
      </c>
      <c r="BB1223" s="1">
        <v>294</v>
      </c>
      <c r="BC1223" s="1">
        <v>25.405519999999999</v>
      </c>
      <c r="BD1223" s="2">
        <f>0.6108*EXP((U1223*17.27)/(U1223+237.3))</f>
        <v>1.1834318320195636</v>
      </c>
      <c r="BE1223" s="2">
        <f>0.6108*EXP((V1223*17.27)/(V1223+237.3))</f>
        <v>4.776312639201965</v>
      </c>
      <c r="BF1223" s="2">
        <f>+(BE1223+BD1223)/2</f>
        <v>2.9798722356107641</v>
      </c>
      <c r="BG1223" s="2">
        <f>+((BD1223*X1223/100)+(BE1223*Y1223/100))/2</f>
        <v>1.9622047192712808</v>
      </c>
      <c r="BH1223" s="2">
        <f>+BF1223-BG1223</f>
        <v>1.0176675163394833</v>
      </c>
    </row>
    <row r="1224" spans="1:60" x14ac:dyDescent="0.2">
      <c r="A1224" s="5">
        <v>44321</v>
      </c>
      <c r="B1224" s="3">
        <v>0</v>
      </c>
      <c r="C1224" s="7">
        <v>125</v>
      </c>
      <c r="D1224" s="1">
        <v>11.96</v>
      </c>
      <c r="E1224" s="1">
        <v>11.72</v>
      </c>
      <c r="F1224" s="1">
        <v>333.04160000000002</v>
      </c>
      <c r="G1224" s="1">
        <v>63.245330000000003</v>
      </c>
      <c r="H1224" s="1">
        <v>-87.291380000000004</v>
      </c>
      <c r="I1224" s="1">
        <v>-4.9591839999999996</v>
      </c>
      <c r="J1224" s="1">
        <v>24.295950000000001</v>
      </c>
      <c r="K1224" s="1">
        <v>297.44589999999999</v>
      </c>
      <c r="L1224" s="1">
        <v>359.23110000000003</v>
      </c>
      <c r="M1224" s="1">
        <v>441.56330000000003</v>
      </c>
      <c r="N1224" s="1">
        <v>269.79629999999997</v>
      </c>
      <c r="O1224" s="1">
        <v>-82.332210000000003</v>
      </c>
      <c r="P1224" s="2">
        <f>+G1224/F1224</f>
        <v>0.18990219239878742</v>
      </c>
      <c r="Q1224" s="1">
        <v>187.4641</v>
      </c>
      <c r="R1224" s="1">
        <v>11.77</v>
      </c>
      <c r="S1224" s="1">
        <v>39.71</v>
      </c>
      <c r="T1224" s="1">
        <v>22.4</v>
      </c>
      <c r="U1224" s="1">
        <v>11.37</v>
      </c>
      <c r="V1224" s="1">
        <v>33.54</v>
      </c>
      <c r="W1224" s="1">
        <v>85.8</v>
      </c>
      <c r="X1224" s="1">
        <v>20.58</v>
      </c>
      <c r="Y1224" s="1">
        <v>85.8</v>
      </c>
      <c r="Z1224" s="1">
        <v>1.734</v>
      </c>
      <c r="AA1224" s="1">
        <v>175.1</v>
      </c>
      <c r="AB1224" s="1">
        <v>75.45</v>
      </c>
      <c r="AC1224" s="1">
        <v>23.07</v>
      </c>
      <c r="AD1224" s="1">
        <v>21.23</v>
      </c>
      <c r="AE1224" s="1">
        <v>24.79</v>
      </c>
      <c r="AF1224" s="1">
        <v>23.67</v>
      </c>
      <c r="AG1224" s="1">
        <v>23</v>
      </c>
      <c r="AH1224" s="1">
        <v>24.3</v>
      </c>
      <c r="AI1224" s="1">
        <v>23.89</v>
      </c>
      <c r="AJ1224" s="1">
        <v>23.58</v>
      </c>
      <c r="AK1224" s="1">
        <v>24.24</v>
      </c>
      <c r="AL1224" s="1">
        <v>23.84</v>
      </c>
      <c r="AM1224" s="1">
        <v>23.35</v>
      </c>
      <c r="AN1224" s="1">
        <v>24.37</v>
      </c>
      <c r="AO1224" s="1" t="s">
        <v>0</v>
      </c>
      <c r="AP1224" s="1">
        <v>0.05</v>
      </c>
      <c r="AQ1224" s="1">
        <v>24.88</v>
      </c>
      <c r="AR1224" s="1">
        <v>76.790000000000006</v>
      </c>
      <c r="AS1224" s="1">
        <v>0.05</v>
      </c>
      <c r="AT1224" s="1">
        <v>20.399999999999999</v>
      </c>
      <c r="AU1224" s="1">
        <v>18.09</v>
      </c>
      <c r="AV1224" s="1">
        <v>20.85</v>
      </c>
      <c r="AW1224" s="1">
        <v>18.11</v>
      </c>
      <c r="AX1224" s="1">
        <v>6.0960000000000001</v>
      </c>
      <c r="AY1224" s="2">
        <f>+AX1224*4*4.5/1000*5263/1000/10000*1000</f>
        <v>5.7749846400000006E-2</v>
      </c>
      <c r="AZ1224" s="1">
        <v>732.6</v>
      </c>
      <c r="BA1224" s="1">
        <v>63295.24</v>
      </c>
      <c r="BB1224" s="1">
        <v>278.2</v>
      </c>
      <c r="BC1224" s="1">
        <v>24.036529999999999</v>
      </c>
      <c r="BD1224" s="2">
        <f>0.6108*EXP((U1224*17.27)/(U1224+237.3))</f>
        <v>1.3453507796376623</v>
      </c>
      <c r="BE1224" s="2">
        <f>0.6108*EXP((V1224*17.27)/(V1224+237.3))</f>
        <v>5.1845261574517387</v>
      </c>
      <c r="BF1224" s="2">
        <f>+(BE1224+BD1224)/2</f>
        <v>3.2649384685447007</v>
      </c>
      <c r="BG1224" s="2">
        <f>+((BD1224*X1224/100)+(BE1224*Y1224/100))/2</f>
        <v>2.362598316771511</v>
      </c>
      <c r="BH1224" s="2">
        <f>+BF1224-BG1224</f>
        <v>0.90234015177318971</v>
      </c>
    </row>
    <row r="1225" spans="1:60" x14ac:dyDescent="0.2">
      <c r="A1225" s="5">
        <v>44322</v>
      </c>
      <c r="B1225" s="3">
        <v>0</v>
      </c>
      <c r="C1225" s="7">
        <v>126</v>
      </c>
      <c r="D1225" s="1">
        <v>11.98</v>
      </c>
      <c r="E1225" s="1">
        <v>11.81</v>
      </c>
      <c r="F1225" s="1">
        <v>344.36369999999999</v>
      </c>
      <c r="G1225" s="1">
        <v>66.002719999999997</v>
      </c>
      <c r="H1225" s="1">
        <v>-99.425089999999997</v>
      </c>
      <c r="I1225" s="1">
        <v>-6.9375920000000004</v>
      </c>
      <c r="J1225" s="1">
        <v>24.442160000000001</v>
      </c>
      <c r="K1225" s="1">
        <v>297.59210000000002</v>
      </c>
      <c r="L1225" s="1">
        <v>348.2921</v>
      </c>
      <c r="M1225" s="1">
        <v>440.77949999999998</v>
      </c>
      <c r="N1225" s="1">
        <v>278.36099999999999</v>
      </c>
      <c r="O1225" s="1">
        <v>-92.48751</v>
      </c>
      <c r="P1225" s="2">
        <f>+G1225/F1225</f>
        <v>0.19166573015680805</v>
      </c>
      <c r="Q1225" s="1">
        <v>185.87350000000001</v>
      </c>
      <c r="R1225" s="1">
        <v>11.25</v>
      </c>
      <c r="S1225" s="1">
        <v>38.549999999999997</v>
      </c>
      <c r="T1225" s="1">
        <v>22.33</v>
      </c>
      <c r="U1225" s="1">
        <v>10.71</v>
      </c>
      <c r="V1225" s="1">
        <v>33.9</v>
      </c>
      <c r="W1225" s="1">
        <v>81</v>
      </c>
      <c r="X1225" s="1">
        <v>13.6</v>
      </c>
      <c r="Y1225" s="1">
        <v>90.1</v>
      </c>
      <c r="Z1225" s="1">
        <v>1.7829999999999999</v>
      </c>
      <c r="AA1225" s="1">
        <v>167.3</v>
      </c>
      <c r="AB1225" s="1">
        <v>84.6</v>
      </c>
      <c r="AC1225" s="1">
        <v>23.46</v>
      </c>
      <c r="AD1225" s="1">
        <v>21.12</v>
      </c>
      <c r="AE1225" s="1">
        <v>25.72</v>
      </c>
      <c r="AF1225" s="1">
        <v>23.79</v>
      </c>
      <c r="AG1225" s="1">
        <v>23.09</v>
      </c>
      <c r="AH1225" s="1">
        <v>24.63</v>
      </c>
      <c r="AI1225" s="1">
        <v>23.94</v>
      </c>
      <c r="AJ1225" s="1">
        <v>23.52</v>
      </c>
      <c r="AK1225" s="1">
        <v>24.33</v>
      </c>
      <c r="AL1225" s="1">
        <v>23.89</v>
      </c>
      <c r="AM1225" s="1">
        <v>23.38</v>
      </c>
      <c r="AN1225" s="1">
        <v>24.49</v>
      </c>
      <c r="AO1225" s="1" t="s">
        <v>0</v>
      </c>
      <c r="AP1225" s="1">
        <v>5.5E-2</v>
      </c>
      <c r="AQ1225" s="1">
        <v>24.97</v>
      </c>
      <c r="AR1225" s="1">
        <v>76.95</v>
      </c>
      <c r="AS1225" s="1">
        <v>5.5E-2</v>
      </c>
      <c r="AT1225" s="1">
        <v>22.52</v>
      </c>
      <c r="AU1225" s="1">
        <v>19.86</v>
      </c>
      <c r="AV1225" s="1">
        <v>23.03</v>
      </c>
      <c r="AW1225" s="1">
        <v>19.86</v>
      </c>
      <c r="AX1225" s="1">
        <v>749.6</v>
      </c>
      <c r="AY1225" s="2">
        <f>+AX1225*4*4.5/1000*5263/1000/10000*1000</f>
        <v>7.1012606400000005</v>
      </c>
      <c r="AZ1225" s="1">
        <v>739.3</v>
      </c>
      <c r="BA1225" s="1">
        <v>63879.519999999997</v>
      </c>
      <c r="BB1225" s="1">
        <v>290.7</v>
      </c>
      <c r="BC1225" s="1">
        <v>25.11713</v>
      </c>
      <c r="BD1225" s="2">
        <f>0.6108*EXP((U1225*17.27)/(U1225+237.3))</f>
        <v>1.2876225440992308</v>
      </c>
      <c r="BE1225" s="2">
        <f>0.6108*EXP((V1225*17.27)/(V1225+237.3))</f>
        <v>5.2897146042222154</v>
      </c>
      <c r="BF1225" s="2">
        <f>+(BE1225+BD1225)/2</f>
        <v>3.2886685741607229</v>
      </c>
      <c r="BG1225" s="2">
        <f>+((BD1225*X1225/100)+(BE1225*Y1225/100))/2</f>
        <v>2.4705747622008554</v>
      </c>
      <c r="BH1225" s="2">
        <f>+BF1225-BG1225</f>
        <v>0.81809381195986752</v>
      </c>
    </row>
    <row r="1226" spans="1:60" s="7" customFormat="1" x14ac:dyDescent="0.2">
      <c r="A1226" s="5">
        <v>44323</v>
      </c>
      <c r="B1226" s="9">
        <v>0</v>
      </c>
      <c r="C1226" s="7">
        <v>127</v>
      </c>
      <c r="D1226" s="2">
        <v>11.97</v>
      </c>
      <c r="E1226" s="2">
        <v>12.21</v>
      </c>
      <c r="F1226" s="2">
        <v>343.68279999999999</v>
      </c>
      <c r="G1226" s="2">
        <v>65.819959999999995</v>
      </c>
      <c r="H1226" s="2">
        <v>-98.840119999999999</v>
      </c>
      <c r="I1226" s="2">
        <v>-7.8040149999999997</v>
      </c>
      <c r="J1226" s="2">
        <v>24.82188</v>
      </c>
      <c r="K1226" s="2">
        <v>297.97190000000001</v>
      </c>
      <c r="L1226" s="2">
        <v>350.94760000000002</v>
      </c>
      <c r="M1226" s="2">
        <v>441.9837</v>
      </c>
      <c r="N1226" s="2">
        <v>277.86279999999999</v>
      </c>
      <c r="O1226" s="2">
        <v>-91.036100000000005</v>
      </c>
      <c r="P1226" s="2">
        <f>+G1226/F1226</f>
        <v>0.19151368645739617</v>
      </c>
      <c r="Q1226" s="2">
        <v>186.82669999999999</v>
      </c>
      <c r="R1226" s="2">
        <v>11.95</v>
      </c>
      <c r="S1226" s="2">
        <v>39.19</v>
      </c>
      <c r="T1226" s="2">
        <v>22.72</v>
      </c>
      <c r="U1226" s="2">
        <v>11.66</v>
      </c>
      <c r="V1226" s="2">
        <v>33.83</v>
      </c>
      <c r="W1226" s="2">
        <v>69.27</v>
      </c>
      <c r="X1226" s="2">
        <v>15.12</v>
      </c>
      <c r="Y1226" s="2">
        <v>85.6</v>
      </c>
      <c r="Z1226" s="2">
        <v>1.8149999999999999</v>
      </c>
      <c r="AA1226" s="2">
        <v>163.30000000000001</v>
      </c>
      <c r="AB1226" s="2">
        <v>87.3</v>
      </c>
      <c r="AC1226" s="2">
        <v>23.8</v>
      </c>
      <c r="AD1226" s="2">
        <v>21.65</v>
      </c>
      <c r="AE1226" s="2">
        <v>25.91</v>
      </c>
      <c r="AF1226" s="2">
        <v>24.07</v>
      </c>
      <c r="AG1226" s="2">
        <v>23.33</v>
      </c>
      <c r="AH1226" s="2">
        <v>24.85</v>
      </c>
      <c r="AI1226" s="2">
        <v>24.08</v>
      </c>
      <c r="AJ1226" s="2">
        <v>23.7</v>
      </c>
      <c r="AK1226" s="2">
        <v>24.48</v>
      </c>
      <c r="AL1226" s="2">
        <v>23.97</v>
      </c>
      <c r="AM1226" s="2">
        <v>23.49</v>
      </c>
      <c r="AN1226" s="2">
        <v>24.58</v>
      </c>
      <c r="AO1226" s="2" t="s">
        <v>0</v>
      </c>
      <c r="AP1226" s="2">
        <v>5.3999999999999999E-2</v>
      </c>
      <c r="AQ1226" s="2">
        <v>25.19</v>
      </c>
      <c r="AR1226" s="2">
        <v>77.37</v>
      </c>
      <c r="AS1226" s="2">
        <v>5.3999999999999999E-2</v>
      </c>
      <c r="AT1226" s="2">
        <v>22.54</v>
      </c>
      <c r="AU1226" s="2">
        <v>19.57</v>
      </c>
      <c r="AV1226" s="2">
        <v>23.06</v>
      </c>
      <c r="AW1226" s="2">
        <v>19.489999999999998</v>
      </c>
      <c r="AX1226" s="2">
        <v>720.9</v>
      </c>
      <c r="AY1226" s="2">
        <f>+AX1226*4*4.5/1000*5263/1000/10000*1000</f>
        <v>6.8293740599999992</v>
      </c>
      <c r="AZ1226" s="2">
        <v>740.4</v>
      </c>
      <c r="BA1226" s="2">
        <v>63972.46</v>
      </c>
      <c r="BB1226" s="2">
        <v>285.2</v>
      </c>
      <c r="BC1226" s="2">
        <v>24.641100000000002</v>
      </c>
      <c r="BD1226" s="2">
        <f>0.6108*EXP((U1226*17.27)/(U1226+237.3))</f>
        <v>1.3714270754904827</v>
      </c>
      <c r="BE1226" s="2">
        <f>0.6108*EXP((V1226*17.27)/(V1226+237.3))</f>
        <v>5.2691174986894787</v>
      </c>
      <c r="BF1226" s="2">
        <f>+(BE1226+BD1226)/2</f>
        <v>3.3202722870899808</v>
      </c>
      <c r="BG1226" s="2">
        <f>+((BD1226*X1226/100)+(BE1226*Y1226/100))/2</f>
        <v>2.358862176346177</v>
      </c>
      <c r="BH1226" s="2">
        <f>+BF1226-BG1226</f>
        <v>0.96141011074380378</v>
      </c>
    </row>
    <row r="1227" spans="1:60" x14ac:dyDescent="0.2">
      <c r="A1227" s="5">
        <v>44324</v>
      </c>
      <c r="B1227" s="3">
        <v>0</v>
      </c>
      <c r="C1227" s="7">
        <v>128</v>
      </c>
      <c r="D1227" s="1">
        <v>11.94</v>
      </c>
      <c r="E1227" s="1">
        <v>11.75</v>
      </c>
      <c r="F1227" s="1">
        <v>345.68579999999997</v>
      </c>
      <c r="G1227" s="1">
        <v>66.822140000000005</v>
      </c>
      <c r="H1227" s="1">
        <v>-97.522000000000006</v>
      </c>
      <c r="I1227" s="1">
        <v>-5.0540399999999996</v>
      </c>
      <c r="J1227" s="1">
        <v>24.640920000000001</v>
      </c>
      <c r="K1227" s="1">
        <v>297.79090000000002</v>
      </c>
      <c r="L1227" s="1">
        <v>350.774</v>
      </c>
      <c r="M1227" s="1">
        <v>443.24189999999999</v>
      </c>
      <c r="N1227" s="1">
        <v>278.86369999999999</v>
      </c>
      <c r="O1227" s="1">
        <v>-92.467969999999994</v>
      </c>
      <c r="P1227" s="2">
        <f>+G1227/F1227</f>
        <v>0.19330310935537418</v>
      </c>
      <c r="Q1227" s="1">
        <v>186.39570000000001</v>
      </c>
      <c r="R1227" s="1">
        <v>13.18</v>
      </c>
      <c r="S1227" s="1">
        <v>37.44</v>
      </c>
      <c r="T1227" s="1">
        <v>23.05</v>
      </c>
      <c r="U1227" s="1">
        <v>13.16</v>
      </c>
      <c r="V1227" s="1">
        <v>33.04</v>
      </c>
      <c r="W1227" s="1">
        <v>73.28</v>
      </c>
      <c r="X1227" s="1">
        <v>11.28</v>
      </c>
      <c r="Y1227" s="1">
        <v>94.8</v>
      </c>
      <c r="Z1227" s="1">
        <v>2.2000000000000002</v>
      </c>
      <c r="AA1227" s="1">
        <v>153.1</v>
      </c>
      <c r="AB1227" s="1">
        <v>72.78</v>
      </c>
      <c r="AC1227" s="1">
        <v>23.76</v>
      </c>
      <c r="AD1227" s="1">
        <v>21.91</v>
      </c>
      <c r="AE1227" s="1">
        <v>25.29</v>
      </c>
      <c r="AF1227" s="1">
        <v>24.18</v>
      </c>
      <c r="AG1227" s="1">
        <v>23.49</v>
      </c>
      <c r="AH1227" s="1">
        <v>24.77</v>
      </c>
      <c r="AI1227" s="1">
        <v>24.22</v>
      </c>
      <c r="AJ1227" s="1">
        <v>23.86</v>
      </c>
      <c r="AK1227" s="1">
        <v>24.51</v>
      </c>
      <c r="AL1227" s="1">
        <v>24.08</v>
      </c>
      <c r="AM1227" s="1">
        <v>23.58</v>
      </c>
      <c r="AN1227" s="1">
        <v>24.54</v>
      </c>
      <c r="AO1227" s="1" t="s">
        <v>0</v>
      </c>
      <c r="AP1227" s="1">
        <v>5.1999999999999998E-2</v>
      </c>
      <c r="AQ1227" s="1">
        <v>25.29</v>
      </c>
      <c r="AR1227" s="1">
        <v>77.58</v>
      </c>
      <c r="AS1227" s="1">
        <v>5.1999999999999998E-2</v>
      </c>
      <c r="AT1227" s="1">
        <v>22.41</v>
      </c>
      <c r="AU1227" s="1">
        <v>18.75</v>
      </c>
      <c r="AV1227" s="1">
        <v>22.93</v>
      </c>
      <c r="AW1227" s="1">
        <v>18.66</v>
      </c>
      <c r="AX1227" s="1">
        <v>747.5</v>
      </c>
      <c r="AY1227" s="2">
        <f>+AX1227*4*4.5/1000*5263/1000/10000*1000</f>
        <v>7.0813665000000006</v>
      </c>
      <c r="AZ1227" s="1">
        <v>741.4</v>
      </c>
      <c r="BA1227" s="1">
        <v>64055.88</v>
      </c>
      <c r="BB1227" s="1">
        <v>293.5</v>
      </c>
      <c r="BC1227" s="1">
        <v>25.35746</v>
      </c>
      <c r="BD1227" s="2">
        <f>0.6108*EXP((U1227*17.27)/(U1227+237.3))</f>
        <v>1.5135190494887021</v>
      </c>
      <c r="BE1227" s="2">
        <f>0.6108*EXP((V1227*17.27)/(V1227+237.3))</f>
        <v>5.0414447579793125</v>
      </c>
      <c r="BF1227" s="2">
        <f>+(BE1227+BD1227)/2</f>
        <v>3.2774819037340075</v>
      </c>
      <c r="BG1227" s="2">
        <f>+((BD1227*X1227/100)+(BE1227*Y1227/100))/2</f>
        <v>2.475007289673357</v>
      </c>
      <c r="BH1227" s="2">
        <f>+BF1227-BG1227</f>
        <v>0.80247461406065046</v>
      </c>
    </row>
    <row r="1228" spans="1:60" x14ac:dyDescent="0.2">
      <c r="A1228" s="5">
        <v>44325</v>
      </c>
      <c r="B1228" s="3">
        <v>0</v>
      </c>
      <c r="C1228" s="7">
        <v>129</v>
      </c>
      <c r="D1228" s="1">
        <v>11.93</v>
      </c>
      <c r="E1228" s="1">
        <v>16.37</v>
      </c>
      <c r="F1228" s="1">
        <v>347.79469999999998</v>
      </c>
      <c r="G1228" s="1">
        <v>67.014949999999999</v>
      </c>
      <c r="H1228" s="1">
        <v>-99.0214</v>
      </c>
      <c r="I1228" s="1">
        <v>-6.4727769999999998</v>
      </c>
      <c r="J1228" s="1">
        <v>25.222329999999999</v>
      </c>
      <c r="K1228" s="1">
        <v>298.3723</v>
      </c>
      <c r="L1228" s="1">
        <v>352.9735</v>
      </c>
      <c r="M1228" s="1">
        <v>445.5222</v>
      </c>
      <c r="N1228" s="1">
        <v>280.77969999999999</v>
      </c>
      <c r="O1228" s="1">
        <v>-92.54862</v>
      </c>
      <c r="P1228" s="2">
        <f>+G1228/F1228</f>
        <v>0.1926853686959577</v>
      </c>
      <c r="Q1228" s="1">
        <v>188.2311</v>
      </c>
      <c r="R1228" s="1">
        <v>12.26</v>
      </c>
      <c r="S1228" s="1">
        <v>38.200000000000003</v>
      </c>
      <c r="T1228" s="1">
        <v>23.61</v>
      </c>
      <c r="U1228" s="1">
        <v>10.59</v>
      </c>
      <c r="V1228" s="1">
        <v>33.9</v>
      </c>
      <c r="W1228" s="1">
        <v>63.5</v>
      </c>
      <c r="X1228" s="1">
        <v>10.98</v>
      </c>
      <c r="Y1228" s="1">
        <v>84.1</v>
      </c>
      <c r="Z1228" s="1">
        <v>2.2549999999999999</v>
      </c>
      <c r="AA1228" s="1">
        <v>156.5</v>
      </c>
      <c r="AB1228" s="1">
        <v>78.260000000000005</v>
      </c>
      <c r="AC1228" s="1">
        <v>23.13</v>
      </c>
      <c r="AD1228" s="1">
        <v>21.37</v>
      </c>
      <c r="AE1228" s="1">
        <v>24.88</v>
      </c>
      <c r="AF1228" s="1">
        <v>23.98</v>
      </c>
      <c r="AG1228" s="1">
        <v>23.35</v>
      </c>
      <c r="AH1228" s="1">
        <v>24.69</v>
      </c>
      <c r="AI1228" s="1">
        <v>24.26</v>
      </c>
      <c r="AJ1228" s="1">
        <v>23.92</v>
      </c>
      <c r="AK1228" s="1">
        <v>24.74</v>
      </c>
      <c r="AL1228" s="1">
        <v>24.15</v>
      </c>
      <c r="AM1228" s="1">
        <v>23.63</v>
      </c>
      <c r="AN1228" s="1">
        <v>24.83</v>
      </c>
      <c r="AO1228" s="1" t="s">
        <v>0</v>
      </c>
      <c r="AP1228" s="1">
        <v>4.8000000000000001E-2</v>
      </c>
      <c r="AQ1228" s="1">
        <v>25.16</v>
      </c>
      <c r="AR1228" s="1">
        <v>77.319999999999993</v>
      </c>
      <c r="AS1228" s="1">
        <v>4.8000000000000001E-2</v>
      </c>
      <c r="AT1228" s="1">
        <v>20.260000000000002</v>
      </c>
      <c r="AU1228" s="1">
        <v>17.23</v>
      </c>
      <c r="AV1228" s="1">
        <v>20.72</v>
      </c>
      <c r="AW1228" s="1">
        <v>17.170000000000002</v>
      </c>
      <c r="AX1228" s="1">
        <v>0</v>
      </c>
      <c r="AY1228" s="2">
        <f>+AX1228*4*4.5/1000*5263/1000/10000*1000</f>
        <v>0</v>
      </c>
      <c r="AZ1228" s="1">
        <v>742.9</v>
      </c>
      <c r="BA1228" s="1">
        <v>64190.82</v>
      </c>
      <c r="BB1228" s="1">
        <v>283.2</v>
      </c>
      <c r="BC1228" s="1">
        <v>24.466819999999998</v>
      </c>
      <c r="BD1228" s="2">
        <f>0.6108*EXP((U1228*17.27)/(U1228+237.3))</f>
        <v>1.2773637606789907</v>
      </c>
      <c r="BE1228" s="2">
        <f>0.6108*EXP((V1228*17.27)/(V1228+237.3))</f>
        <v>5.2897146042222154</v>
      </c>
      <c r="BF1228" s="2">
        <f>+(BE1228+BD1228)/2</f>
        <v>3.2835391824506033</v>
      </c>
      <c r="BG1228" s="2">
        <f>+((BD1228*X1228/100)+(BE1228*Y1228/100))/2</f>
        <v>2.2944522615367182</v>
      </c>
      <c r="BH1228" s="2">
        <f>+BF1228-BG1228</f>
        <v>0.98908692091388506</v>
      </c>
    </row>
    <row r="1229" spans="1:60" x14ac:dyDescent="0.2">
      <c r="A1229" s="5">
        <v>44326</v>
      </c>
      <c r="B1229" s="3">
        <v>0</v>
      </c>
      <c r="C1229" s="7">
        <v>130</v>
      </c>
      <c r="D1229" s="1">
        <v>11.95</v>
      </c>
      <c r="E1229" s="1">
        <v>13.68</v>
      </c>
      <c r="F1229" s="1">
        <v>339.33730000000003</v>
      </c>
      <c r="G1229" s="1">
        <v>64.282970000000006</v>
      </c>
      <c r="H1229" s="1">
        <v>-88.68759</v>
      </c>
      <c r="I1229" s="1">
        <v>-5.2765009999999997</v>
      </c>
      <c r="J1229" s="1">
        <v>26.027370000000001</v>
      </c>
      <c r="K1229" s="1">
        <v>299.1773</v>
      </c>
      <c r="L1229" s="1">
        <v>367.59019999999998</v>
      </c>
      <c r="M1229" s="1">
        <v>451.00130000000001</v>
      </c>
      <c r="N1229" s="1">
        <v>275.05430000000001</v>
      </c>
      <c r="O1229" s="1">
        <v>-83.411090000000002</v>
      </c>
      <c r="P1229" s="2">
        <f>+G1229/F1229</f>
        <v>0.18943679342058772</v>
      </c>
      <c r="Q1229" s="1">
        <v>191.64320000000001</v>
      </c>
      <c r="R1229" s="1">
        <v>15.56</v>
      </c>
      <c r="S1229" s="1">
        <v>38.11</v>
      </c>
      <c r="T1229" s="1">
        <v>24.51</v>
      </c>
      <c r="U1229" s="1">
        <v>14.58</v>
      </c>
      <c r="V1229" s="1">
        <v>33.49</v>
      </c>
      <c r="W1229" s="1">
        <v>82.8</v>
      </c>
      <c r="X1229" s="1">
        <v>15.49</v>
      </c>
      <c r="Y1229" s="1">
        <v>86.3</v>
      </c>
      <c r="Z1229" s="1">
        <v>2.1890000000000001</v>
      </c>
      <c r="AA1229" s="1">
        <v>165.5</v>
      </c>
      <c r="AB1229" s="1">
        <v>76.89</v>
      </c>
      <c r="AC1229" s="1">
        <v>24.11</v>
      </c>
      <c r="AD1229" s="1">
        <v>22.06</v>
      </c>
      <c r="AE1229" s="1">
        <v>26.06</v>
      </c>
      <c r="AF1229" s="1">
        <v>24.23</v>
      </c>
      <c r="AG1229" s="1">
        <v>23.64</v>
      </c>
      <c r="AH1229" s="1">
        <v>25.16</v>
      </c>
      <c r="AI1229" s="1">
        <v>24.27</v>
      </c>
      <c r="AJ1229" s="1">
        <v>23.9</v>
      </c>
      <c r="AK1229" s="1">
        <v>24.62</v>
      </c>
      <c r="AL1229" s="1">
        <v>24.2</v>
      </c>
      <c r="AM1229" s="1">
        <v>23.69</v>
      </c>
      <c r="AN1229" s="1">
        <v>24.62</v>
      </c>
      <c r="AO1229" s="1" t="s">
        <v>0</v>
      </c>
      <c r="AP1229" s="1">
        <v>5.0999999999999997E-2</v>
      </c>
      <c r="AQ1229" s="1">
        <v>25.35</v>
      </c>
      <c r="AR1229" s="1">
        <v>77.67</v>
      </c>
      <c r="AS1229" s="1">
        <v>5.0999999999999997E-2</v>
      </c>
      <c r="AT1229" s="1">
        <v>21.59</v>
      </c>
      <c r="AU1229" s="1">
        <v>18.39</v>
      </c>
      <c r="AV1229" s="1">
        <v>22.1</v>
      </c>
      <c r="AW1229" s="1">
        <v>18.28</v>
      </c>
      <c r="AX1229" s="1">
        <v>753.9</v>
      </c>
      <c r="AY1229" s="2">
        <f>+AX1229*4*4.5/1000*5263/1000/10000*1000</f>
        <v>7.1419962599999991</v>
      </c>
      <c r="AZ1229" s="1">
        <v>737.6</v>
      </c>
      <c r="BA1229" s="1">
        <v>63727.62</v>
      </c>
      <c r="BB1229" s="1">
        <v>271.39999999999998</v>
      </c>
      <c r="BC1229" s="1">
        <v>23.448149999999998</v>
      </c>
      <c r="BD1229" s="2">
        <f>0.6108*EXP((U1229*17.27)/(U1229+237.3))</f>
        <v>1.6597768810188067</v>
      </c>
      <c r="BE1229" s="2">
        <f>0.6108*EXP((V1229*17.27)/(V1229+237.3))</f>
        <v>5.1700611996516761</v>
      </c>
      <c r="BF1229" s="2">
        <f>+(BE1229+BD1229)/2</f>
        <v>3.4149190403352412</v>
      </c>
      <c r="BG1229" s="2">
        <f>+((BD1229*X1229/100)+(BE1229*Y1229/100))/2</f>
        <v>2.3594311270846049</v>
      </c>
      <c r="BH1229" s="2">
        <f>+BF1229-BG1229</f>
        <v>1.0554879132506363</v>
      </c>
    </row>
    <row r="1230" spans="1:60" x14ac:dyDescent="0.2">
      <c r="A1230" s="5">
        <v>44327</v>
      </c>
      <c r="B1230" s="3">
        <v>0</v>
      </c>
      <c r="C1230" s="7">
        <v>131</v>
      </c>
      <c r="D1230" s="1">
        <v>11.94</v>
      </c>
      <c r="E1230" s="1">
        <v>11.57</v>
      </c>
      <c r="F1230" s="1">
        <v>342.74520000000001</v>
      </c>
      <c r="G1230" s="1">
        <v>64.879369999999994</v>
      </c>
      <c r="H1230" s="1">
        <v>-98.783969999999997</v>
      </c>
      <c r="I1230" s="1">
        <v>-10.709709999999999</v>
      </c>
      <c r="J1230" s="1">
        <v>26.10135</v>
      </c>
      <c r="K1230" s="1">
        <v>299.25130000000001</v>
      </c>
      <c r="L1230" s="1">
        <v>358.85109999999997</v>
      </c>
      <c r="M1230" s="1">
        <v>446.92540000000002</v>
      </c>
      <c r="N1230" s="1">
        <v>277.86579999999998</v>
      </c>
      <c r="O1230" s="1">
        <v>-88.074259999999995</v>
      </c>
      <c r="P1230" s="2">
        <f>+G1230/F1230</f>
        <v>0.1892933000958146</v>
      </c>
      <c r="Q1230" s="1">
        <v>189.79159999999999</v>
      </c>
      <c r="R1230" s="1">
        <v>13.53</v>
      </c>
      <c r="S1230" s="1">
        <v>41.42</v>
      </c>
      <c r="T1230" s="1">
        <v>23.77</v>
      </c>
      <c r="U1230" s="1">
        <v>13.3</v>
      </c>
      <c r="V1230" s="1">
        <v>34.97</v>
      </c>
      <c r="W1230" s="1">
        <v>45.48</v>
      </c>
      <c r="X1230" s="1">
        <v>10.36</v>
      </c>
      <c r="Y1230" s="1">
        <v>94.6</v>
      </c>
      <c r="Z1230" s="1">
        <v>1.913</v>
      </c>
      <c r="AA1230" s="1">
        <v>132.6</v>
      </c>
      <c r="AB1230" s="1">
        <v>88.3</v>
      </c>
      <c r="AC1230" s="1">
        <v>24.39</v>
      </c>
      <c r="AD1230" s="1">
        <v>22.4</v>
      </c>
      <c r="AE1230" s="1">
        <v>26.18</v>
      </c>
      <c r="AF1230" s="1">
        <v>24.64</v>
      </c>
      <c r="AG1230" s="1">
        <v>23.99</v>
      </c>
      <c r="AH1230" s="1">
        <v>25.42</v>
      </c>
      <c r="AI1230" s="1">
        <v>24.51</v>
      </c>
      <c r="AJ1230" s="1">
        <v>24.16</v>
      </c>
      <c r="AK1230" s="1">
        <v>24.98</v>
      </c>
      <c r="AL1230" s="1">
        <v>24.31</v>
      </c>
      <c r="AM1230" s="1">
        <v>23.85</v>
      </c>
      <c r="AN1230" s="1">
        <v>24.92</v>
      </c>
      <c r="AO1230" s="1">
        <v>0.33700000000000002</v>
      </c>
      <c r="AP1230" s="1">
        <v>5.0999999999999997E-2</v>
      </c>
      <c r="AQ1230" s="1">
        <v>25.75</v>
      </c>
      <c r="AR1230" s="1">
        <v>78.36</v>
      </c>
      <c r="AS1230" s="1">
        <v>5.0999999999999997E-2</v>
      </c>
      <c r="AT1230" s="1">
        <v>22.4</v>
      </c>
      <c r="AU1230" s="1">
        <v>18.48</v>
      </c>
      <c r="AV1230" s="1">
        <v>22.95</v>
      </c>
      <c r="AW1230" s="1">
        <v>18.260000000000002</v>
      </c>
      <c r="AX1230" s="1">
        <v>503.9</v>
      </c>
      <c r="AY1230" s="2">
        <f>+AX1230*4*4.5/1000*5263/1000/10000*1000</f>
        <v>4.7736462599999996</v>
      </c>
      <c r="AZ1230" s="1">
        <v>740.1</v>
      </c>
      <c r="BA1230" s="1">
        <v>63948.1</v>
      </c>
      <c r="BB1230" s="1">
        <v>282.5</v>
      </c>
      <c r="BC1230" s="1">
        <v>24.406289999999998</v>
      </c>
      <c r="BD1230" s="2">
        <f>0.6108*EXP((U1230*17.27)/(U1230+237.3))</f>
        <v>1.5274177129026663</v>
      </c>
      <c r="BE1230" s="2">
        <f>0.6108*EXP((V1230*17.27)/(V1230+237.3))</f>
        <v>5.6133648559132228</v>
      </c>
      <c r="BF1230" s="2">
        <f>+(BE1230+BD1230)/2</f>
        <v>3.5703912844079446</v>
      </c>
      <c r="BG1230" s="2">
        <f>+((BD1230*X1230/100)+(BE1230*Y1230/100))/2</f>
        <v>2.734241814375312</v>
      </c>
      <c r="BH1230" s="2">
        <f>+BF1230-BG1230</f>
        <v>0.83614947003263262</v>
      </c>
    </row>
    <row r="1231" spans="1:60" x14ac:dyDescent="0.2">
      <c r="A1231" s="5">
        <v>44328</v>
      </c>
      <c r="B1231" s="3">
        <v>0</v>
      </c>
      <c r="C1231" s="7">
        <v>132</v>
      </c>
      <c r="D1231" s="1">
        <v>11.97</v>
      </c>
      <c r="E1231" s="1">
        <v>13.82</v>
      </c>
      <c r="F1231" s="1">
        <v>346.14789999999999</v>
      </c>
      <c r="G1231" s="1">
        <v>66.403170000000003</v>
      </c>
      <c r="H1231" s="1">
        <v>-105.56610000000001</v>
      </c>
      <c r="I1231" s="1">
        <v>-15.41072</v>
      </c>
      <c r="J1231" s="1">
        <v>26.602599999999999</v>
      </c>
      <c r="K1231" s="1">
        <v>299.75259999999997</v>
      </c>
      <c r="L1231" s="1">
        <v>355.66059999999999</v>
      </c>
      <c r="M1231" s="1">
        <v>445.81599999999997</v>
      </c>
      <c r="N1231" s="1">
        <v>279.74470000000002</v>
      </c>
      <c r="O1231" s="1">
        <v>-90.1554</v>
      </c>
      <c r="P1231" s="2">
        <f>+G1231/F1231</f>
        <v>0.19183467529342227</v>
      </c>
      <c r="Q1231" s="1">
        <v>189.58930000000001</v>
      </c>
      <c r="R1231" s="1">
        <v>11.42</v>
      </c>
      <c r="S1231" s="1">
        <v>42.54</v>
      </c>
      <c r="T1231" s="1">
        <v>24.11</v>
      </c>
      <c r="U1231" s="1">
        <v>10.95</v>
      </c>
      <c r="V1231" s="1">
        <v>36.25</v>
      </c>
      <c r="W1231" s="1">
        <v>49.01</v>
      </c>
      <c r="X1231" s="1">
        <v>7.4089999999999998</v>
      </c>
      <c r="Y1231" s="1">
        <v>79.39</v>
      </c>
      <c r="Z1231" s="1">
        <v>1.5840000000000001</v>
      </c>
      <c r="AA1231" s="1">
        <v>317.89999999999998</v>
      </c>
      <c r="AB1231" s="1">
        <v>84.8</v>
      </c>
      <c r="AC1231" s="1">
        <v>24.13</v>
      </c>
      <c r="AD1231" s="1">
        <v>21.72</v>
      </c>
      <c r="AE1231" s="1">
        <v>26.18</v>
      </c>
      <c r="AF1231" s="1">
        <v>24.54</v>
      </c>
      <c r="AG1231" s="1">
        <v>23.73</v>
      </c>
      <c r="AH1231" s="1">
        <v>25.24</v>
      </c>
      <c r="AI1231" s="1">
        <v>24.61</v>
      </c>
      <c r="AJ1231" s="1">
        <v>24.19</v>
      </c>
      <c r="AK1231" s="1">
        <v>25.03</v>
      </c>
      <c r="AL1231" s="1">
        <v>24.42</v>
      </c>
      <c r="AM1231" s="1">
        <v>23.84</v>
      </c>
      <c r="AN1231" s="1">
        <v>25.08</v>
      </c>
      <c r="AO1231" s="1">
        <v>0.33800000000000002</v>
      </c>
      <c r="AP1231" s="1">
        <v>0.05</v>
      </c>
      <c r="AQ1231" s="1">
        <v>25.67</v>
      </c>
      <c r="AR1231" s="1">
        <v>78.239999999999995</v>
      </c>
      <c r="AS1231" s="1">
        <v>5.0999999999999997E-2</v>
      </c>
      <c r="AT1231" s="1">
        <v>22.52</v>
      </c>
      <c r="AU1231" s="1">
        <v>18.25</v>
      </c>
      <c r="AV1231" s="1">
        <v>23.07</v>
      </c>
      <c r="AW1231" s="1">
        <v>18.059999999999999</v>
      </c>
      <c r="AX1231" s="1">
        <v>624.6</v>
      </c>
      <c r="AY1231" s="2">
        <f>+AX1231*4*4.5/1000*5263/1000/10000*1000</f>
        <v>5.9170856400000007</v>
      </c>
      <c r="AZ1231" s="1">
        <v>733</v>
      </c>
      <c r="BA1231" s="1">
        <v>63328.47</v>
      </c>
      <c r="BB1231" s="1">
        <v>280.39999999999998</v>
      </c>
      <c r="BC1231" s="1">
        <v>24.223199999999999</v>
      </c>
      <c r="BD1231" s="2">
        <f>0.6108*EXP((U1231*17.27)/(U1231+237.3))</f>
        <v>1.3083575899969324</v>
      </c>
      <c r="BE1231" s="2">
        <f>0.6108*EXP((V1231*17.27)/(V1231+237.3))</f>
        <v>6.0229747629732762</v>
      </c>
      <c r="BF1231" s="2">
        <f>+(BE1231+BD1231)/2</f>
        <v>3.6656661764851042</v>
      </c>
      <c r="BG1231" s="2">
        <f>+((BD1231*X1231/100)+(BE1231*Y1231/100))/2</f>
        <v>2.4392879390836781</v>
      </c>
      <c r="BH1231" s="2">
        <f>+BF1231-BG1231</f>
        <v>1.226378237401426</v>
      </c>
    </row>
    <row r="1232" spans="1:60" x14ac:dyDescent="0.2">
      <c r="A1232" s="5">
        <v>44329</v>
      </c>
      <c r="B1232" s="3">
        <v>0</v>
      </c>
      <c r="C1232" s="7">
        <v>133</v>
      </c>
      <c r="D1232" s="1">
        <v>11.99</v>
      </c>
      <c r="E1232" s="1">
        <v>19.36</v>
      </c>
      <c r="F1232" s="1">
        <v>318.01</v>
      </c>
      <c r="G1232" s="1">
        <v>59.162439999999997</v>
      </c>
      <c r="H1232" s="1">
        <v>-88.785060000000001</v>
      </c>
      <c r="I1232" s="1">
        <v>-17.284929999999999</v>
      </c>
      <c r="J1232" s="1">
        <v>29.039400000000001</v>
      </c>
      <c r="K1232" s="1">
        <v>302.18939999999998</v>
      </c>
      <c r="L1232" s="1">
        <v>387.36700000000002</v>
      </c>
      <c r="M1232" s="1">
        <v>458.86709999999999</v>
      </c>
      <c r="N1232" s="1">
        <v>258.8476</v>
      </c>
      <c r="O1232" s="1">
        <v>-71.500119999999995</v>
      </c>
      <c r="P1232" s="2">
        <f>+G1232/F1232</f>
        <v>0.18603955850444953</v>
      </c>
      <c r="Q1232" s="1">
        <v>187.3475</v>
      </c>
      <c r="R1232" s="1">
        <v>14.49</v>
      </c>
      <c r="S1232" s="1">
        <v>44.83</v>
      </c>
      <c r="T1232" s="1">
        <v>26.73</v>
      </c>
      <c r="U1232" s="1">
        <v>13.44</v>
      </c>
      <c r="V1232" s="1">
        <v>37.72</v>
      </c>
      <c r="W1232" s="1">
        <v>40.549999999999997</v>
      </c>
      <c r="X1232" s="1">
        <v>6.7370000000000001</v>
      </c>
      <c r="Y1232" s="1">
        <v>62.56</v>
      </c>
      <c r="Z1232" s="1">
        <v>1.907</v>
      </c>
      <c r="AA1232" s="1">
        <v>328</v>
      </c>
      <c r="AB1232" s="1">
        <v>86.2</v>
      </c>
      <c r="AC1232" s="1">
        <v>24.88</v>
      </c>
      <c r="AD1232" s="1">
        <v>21.98</v>
      </c>
      <c r="AE1232" s="1">
        <v>27.15</v>
      </c>
      <c r="AF1232" s="1">
        <v>24.79</v>
      </c>
      <c r="AG1232" s="1">
        <v>23.65</v>
      </c>
      <c r="AH1232" s="1">
        <v>25.8</v>
      </c>
      <c r="AI1232" s="1">
        <v>24.62</v>
      </c>
      <c r="AJ1232" s="1">
        <v>24.26</v>
      </c>
      <c r="AK1232" s="1">
        <v>24.98</v>
      </c>
      <c r="AL1232" s="1">
        <v>24.45</v>
      </c>
      <c r="AM1232" s="1">
        <v>23.91</v>
      </c>
      <c r="AN1232" s="1">
        <v>24.96</v>
      </c>
      <c r="AO1232" s="1">
        <v>0.35099999999999998</v>
      </c>
      <c r="AP1232" s="1">
        <v>5.2999999999999999E-2</v>
      </c>
      <c r="AQ1232" s="1">
        <v>25.92</v>
      </c>
      <c r="AR1232" s="1">
        <v>78.66</v>
      </c>
      <c r="AS1232" s="1">
        <v>5.3999999999999999E-2</v>
      </c>
      <c r="AT1232" s="1">
        <v>23.73</v>
      </c>
      <c r="AU1232" s="1">
        <v>19.45</v>
      </c>
      <c r="AV1232" s="1">
        <v>24.31</v>
      </c>
      <c r="AW1232" s="1">
        <v>19.190000000000001</v>
      </c>
      <c r="AX1232" s="1">
        <v>778.5</v>
      </c>
      <c r="AY1232" s="2">
        <f>+AX1232*4*4.5/1000*5263/1000/10000*1000</f>
        <v>7.3750418999999994</v>
      </c>
      <c r="AZ1232" s="1">
        <v>702.3</v>
      </c>
      <c r="BA1232" s="1">
        <v>60681.43</v>
      </c>
      <c r="BB1232" s="1">
        <v>246.5</v>
      </c>
      <c r="BC1232" s="1">
        <v>21.297090000000001</v>
      </c>
      <c r="BD1232" s="2">
        <f>0.6108*EXP((U1232*17.27)/(U1232+237.3))</f>
        <v>1.5414282732025102</v>
      </c>
      <c r="BE1232" s="2">
        <f>0.6108*EXP((V1232*17.27)/(V1232+237.3))</f>
        <v>6.5251114228605847</v>
      </c>
      <c r="BF1232" s="2">
        <f>+(BE1232+BD1232)/2</f>
        <v>4.0332698480315479</v>
      </c>
      <c r="BG1232" s="2">
        <f>+((BD1232*X1232/100)+(BE1232*Y1232/100))/2</f>
        <v>2.0929778644536179</v>
      </c>
      <c r="BH1232" s="2">
        <f>+BF1232-BG1232</f>
        <v>1.94029198357793</v>
      </c>
    </row>
    <row r="1233" spans="1:60" x14ac:dyDescent="0.2">
      <c r="A1233" s="5">
        <v>44330</v>
      </c>
      <c r="B1233" s="3">
        <v>0</v>
      </c>
      <c r="C1233" s="7">
        <v>134</v>
      </c>
      <c r="D1233" s="1">
        <v>11.99</v>
      </c>
      <c r="E1233" s="1">
        <v>21.89</v>
      </c>
      <c r="F1233" s="1">
        <v>333.00970000000001</v>
      </c>
      <c r="G1233" s="1">
        <v>61.500050000000002</v>
      </c>
      <c r="H1233" s="1">
        <v>-84.844610000000003</v>
      </c>
      <c r="I1233" s="1">
        <v>-13.484059999999999</v>
      </c>
      <c r="J1233" s="1">
        <v>29.73967</v>
      </c>
      <c r="K1233" s="1">
        <v>302.88959999999997</v>
      </c>
      <c r="L1233" s="1">
        <v>394.3603</v>
      </c>
      <c r="M1233" s="1">
        <v>465.72089999999997</v>
      </c>
      <c r="N1233" s="1">
        <v>271.50959999999998</v>
      </c>
      <c r="O1233" s="1">
        <v>-71.360560000000007</v>
      </c>
      <c r="P1233" s="2">
        <f>+G1233/F1233</f>
        <v>0.1846794552831344</v>
      </c>
      <c r="Q1233" s="1">
        <v>200.1491</v>
      </c>
      <c r="R1233" s="1">
        <v>17.77</v>
      </c>
      <c r="S1233" s="1">
        <v>43.24</v>
      </c>
      <c r="T1233" s="1">
        <v>27.73</v>
      </c>
      <c r="U1233" s="1">
        <v>16.39</v>
      </c>
      <c r="V1233" s="1">
        <v>36.4</v>
      </c>
      <c r="W1233" s="1">
        <v>39.42</v>
      </c>
      <c r="X1233" s="1">
        <v>14.29</v>
      </c>
      <c r="Y1233" s="1">
        <v>67.39</v>
      </c>
      <c r="Z1233" s="1">
        <v>1.978</v>
      </c>
      <c r="AA1233" s="1">
        <v>233.1</v>
      </c>
      <c r="AB1233" s="1">
        <v>71.28</v>
      </c>
      <c r="AC1233" s="1">
        <v>25.46</v>
      </c>
      <c r="AD1233" s="1">
        <v>23.49</v>
      </c>
      <c r="AE1233" s="1">
        <v>27.17</v>
      </c>
      <c r="AF1233" s="1">
        <v>25.37</v>
      </c>
      <c r="AG1233" s="1">
        <v>24.77</v>
      </c>
      <c r="AH1233" s="1">
        <v>26.08</v>
      </c>
      <c r="AI1233" s="1">
        <v>24.9</v>
      </c>
      <c r="AJ1233" s="1">
        <v>24.62</v>
      </c>
      <c r="AK1233" s="1">
        <v>25.23</v>
      </c>
      <c r="AL1233" s="1">
        <v>24.57</v>
      </c>
      <c r="AM1233" s="1">
        <v>24.06</v>
      </c>
      <c r="AN1233" s="1">
        <v>24.98</v>
      </c>
      <c r="AO1233" s="1">
        <v>0.34100000000000003</v>
      </c>
      <c r="AP1233" s="1">
        <v>5.5E-2</v>
      </c>
      <c r="AQ1233" s="1">
        <v>26.5</v>
      </c>
      <c r="AR1233" s="1">
        <v>79.69</v>
      </c>
      <c r="AS1233" s="1">
        <v>5.6000000000000001E-2</v>
      </c>
      <c r="AT1233" s="1">
        <v>22.83</v>
      </c>
      <c r="AU1233" s="1">
        <v>20.11</v>
      </c>
      <c r="AV1233" s="1">
        <v>23.43</v>
      </c>
      <c r="AW1233" s="1">
        <v>19.68</v>
      </c>
      <c r="AX1233" s="1">
        <v>779.3</v>
      </c>
      <c r="AY1233" s="2">
        <f>+AX1233*4*4.5/1000*5263/1000/10000*1000</f>
        <v>7.3826206200000009</v>
      </c>
      <c r="AZ1233" s="1">
        <v>733.9</v>
      </c>
      <c r="BA1233" s="1">
        <v>63411.9</v>
      </c>
      <c r="BB1233" s="1">
        <v>262.8</v>
      </c>
      <c r="BC1233" s="1">
        <v>22.701840000000001</v>
      </c>
      <c r="BD1233" s="2">
        <f>0.6108*EXP((U1233*17.27)/(U1233+237.3))</f>
        <v>1.8640787899445601</v>
      </c>
      <c r="BE1233" s="2">
        <f>0.6108*EXP((V1233*17.27)/(V1233+237.3))</f>
        <v>6.0726299897773925</v>
      </c>
      <c r="BF1233" s="2">
        <f>+(BE1233+BD1233)/2</f>
        <v>3.9683543898609761</v>
      </c>
      <c r="BG1233" s="2">
        <f>+((BD1233*X1233/100)+(BE1233*Y1233/100))/2</f>
        <v>2.1793611045970316</v>
      </c>
      <c r="BH1233" s="2">
        <f>+BF1233-BG1233</f>
        <v>1.7889932852639445</v>
      </c>
    </row>
    <row r="1234" spans="1:60" s="7" customFormat="1" x14ac:dyDescent="0.2">
      <c r="A1234" s="5">
        <v>44331</v>
      </c>
      <c r="B1234" s="9">
        <v>0</v>
      </c>
      <c r="C1234" s="7">
        <v>135</v>
      </c>
      <c r="D1234" s="2">
        <v>11.96</v>
      </c>
      <c r="E1234" s="2">
        <v>17.62</v>
      </c>
      <c r="F1234" s="2">
        <v>347.91829999999999</v>
      </c>
      <c r="G1234" s="2">
        <v>67.753609999999995</v>
      </c>
      <c r="H1234" s="2">
        <v>-93.159819999999996</v>
      </c>
      <c r="I1234" s="2">
        <v>-5.2163589999999997</v>
      </c>
      <c r="J1234" s="2">
        <v>26.48903</v>
      </c>
      <c r="K1234" s="2">
        <v>299.63900000000001</v>
      </c>
      <c r="L1234" s="2">
        <v>365.2808</v>
      </c>
      <c r="M1234" s="2">
        <v>453.2242</v>
      </c>
      <c r="N1234" s="2">
        <v>280.16469999999998</v>
      </c>
      <c r="O1234" s="2">
        <v>-87.943470000000005</v>
      </c>
      <c r="P1234" s="2">
        <f>+G1234/F1234</f>
        <v>0.1947400007415534</v>
      </c>
      <c r="Q1234" s="2">
        <v>192.22120000000001</v>
      </c>
      <c r="R1234" s="2">
        <v>15.69</v>
      </c>
      <c r="S1234" s="2">
        <v>36.14</v>
      </c>
      <c r="T1234" s="2">
        <v>25.13</v>
      </c>
      <c r="U1234" s="2">
        <v>15.95</v>
      </c>
      <c r="V1234" s="2">
        <v>32.58</v>
      </c>
      <c r="W1234" s="2">
        <v>78.87</v>
      </c>
      <c r="X1234" s="2">
        <v>19.86</v>
      </c>
      <c r="Y1234" s="2">
        <v>79.42</v>
      </c>
      <c r="Z1234" s="2">
        <v>2.7170000000000001</v>
      </c>
      <c r="AA1234" s="2">
        <v>176.9</v>
      </c>
      <c r="AB1234" s="2">
        <v>45.3</v>
      </c>
      <c r="AC1234" s="2">
        <v>25.18</v>
      </c>
      <c r="AD1234" s="2">
        <v>23.89</v>
      </c>
      <c r="AE1234" s="2">
        <v>26.06</v>
      </c>
      <c r="AF1234" s="2">
        <v>25.54</v>
      </c>
      <c r="AG1234" s="2">
        <v>25.04</v>
      </c>
      <c r="AH1234" s="2">
        <v>26.17</v>
      </c>
      <c r="AI1234" s="2">
        <v>25.23</v>
      </c>
      <c r="AJ1234" s="2">
        <v>24.89</v>
      </c>
      <c r="AK1234" s="2">
        <v>25.52</v>
      </c>
      <c r="AL1234" s="2">
        <v>24.81</v>
      </c>
      <c r="AM1234" s="2">
        <v>24.28</v>
      </c>
      <c r="AN1234" s="2">
        <v>25.25</v>
      </c>
      <c r="AO1234" s="2">
        <v>0.34200000000000003</v>
      </c>
      <c r="AP1234" s="2">
        <v>5.6000000000000001E-2</v>
      </c>
      <c r="AQ1234" s="2">
        <v>26.65</v>
      </c>
      <c r="AR1234" s="2">
        <v>79.959999999999994</v>
      </c>
      <c r="AS1234" s="2">
        <v>5.7000000000000002E-2</v>
      </c>
      <c r="AT1234" s="2">
        <v>22.89</v>
      </c>
      <c r="AU1234" s="2">
        <v>20.69</v>
      </c>
      <c r="AV1234" s="2">
        <v>23.5</v>
      </c>
      <c r="AW1234" s="2">
        <v>20.2</v>
      </c>
      <c r="AX1234" s="2">
        <v>555.79999999999995</v>
      </c>
      <c r="AY1234" s="2">
        <f>+AX1234*4*4.5/1000*5263/1000/10000*1000</f>
        <v>5.2653157200000003</v>
      </c>
      <c r="AZ1234" s="2">
        <v>746</v>
      </c>
      <c r="BA1234" s="2">
        <v>64457.06</v>
      </c>
      <c r="BB1234" s="2">
        <v>270.39999999999998</v>
      </c>
      <c r="BC1234" s="2">
        <v>23.358599999999999</v>
      </c>
      <c r="BD1234" s="2">
        <f>0.6108*EXP((U1234*17.27)/(U1234+237.3))</f>
        <v>1.8124877974996079</v>
      </c>
      <c r="BE1234" s="2">
        <f>0.6108*EXP((V1234*17.27)/(V1234+237.3))</f>
        <v>4.9128500085622413</v>
      </c>
      <c r="BF1234" s="2">
        <f>+(BE1234+BD1234)/2</f>
        <v>3.3626689030309245</v>
      </c>
      <c r="BG1234" s="2">
        <f>+((BD1234*X1234/100)+(BE1234*Y1234/100))/2</f>
        <v>2.1308727766917772</v>
      </c>
      <c r="BH1234" s="2">
        <f>+BF1234-BG1234</f>
        <v>1.2317961263391473</v>
      </c>
    </row>
    <row r="1235" spans="1:60" x14ac:dyDescent="0.2">
      <c r="A1235" s="5">
        <v>44332</v>
      </c>
      <c r="B1235" s="3">
        <v>0</v>
      </c>
      <c r="C1235" s="7">
        <v>136</v>
      </c>
      <c r="D1235" s="1">
        <v>11.94</v>
      </c>
      <c r="E1235" s="1">
        <v>12.55</v>
      </c>
      <c r="F1235" s="1">
        <v>349.89089999999999</v>
      </c>
      <c r="G1235" s="1">
        <v>67.758099999999999</v>
      </c>
      <c r="H1235" s="1">
        <v>-99.531850000000006</v>
      </c>
      <c r="I1235" s="1">
        <v>-8.0348500000000005</v>
      </c>
      <c r="J1235" s="1">
        <v>24.979279999999999</v>
      </c>
      <c r="K1235" s="1">
        <v>298.12920000000003</v>
      </c>
      <c r="L1235" s="1">
        <v>350.48149999999998</v>
      </c>
      <c r="M1235" s="1">
        <v>441.9785</v>
      </c>
      <c r="N1235" s="1">
        <v>282.13279999999997</v>
      </c>
      <c r="O1235" s="1">
        <v>-91.497</v>
      </c>
      <c r="P1235" s="2">
        <f>+G1235/F1235</f>
        <v>0.19365493643875847</v>
      </c>
      <c r="Q1235" s="1">
        <v>190.63579999999999</v>
      </c>
      <c r="R1235" s="1">
        <v>12.96</v>
      </c>
      <c r="S1235" s="1">
        <v>37.15</v>
      </c>
      <c r="T1235" s="1">
        <v>23.14</v>
      </c>
      <c r="U1235" s="1">
        <v>12.66</v>
      </c>
      <c r="V1235" s="1">
        <v>32.770000000000003</v>
      </c>
      <c r="W1235" s="1">
        <v>82.2</v>
      </c>
      <c r="X1235" s="1">
        <v>11.5</v>
      </c>
      <c r="Y1235" s="1">
        <v>89.9</v>
      </c>
      <c r="Z1235" s="1">
        <v>2.1219999999999999</v>
      </c>
      <c r="AA1235" s="1">
        <v>160</v>
      </c>
      <c r="AB1235" s="1">
        <v>65.63</v>
      </c>
      <c r="AC1235" s="1">
        <v>24.61</v>
      </c>
      <c r="AD1235" s="1">
        <v>22.93</v>
      </c>
      <c r="AE1235" s="1">
        <v>25.98</v>
      </c>
      <c r="AF1235" s="1">
        <v>25.2</v>
      </c>
      <c r="AG1235" s="1">
        <v>24.6</v>
      </c>
      <c r="AH1235" s="1">
        <v>25.8</v>
      </c>
      <c r="AI1235" s="1">
        <v>25.3</v>
      </c>
      <c r="AJ1235" s="1">
        <v>24.95</v>
      </c>
      <c r="AK1235" s="1">
        <v>25.63</v>
      </c>
      <c r="AL1235" s="1">
        <v>24.99</v>
      </c>
      <c r="AM1235" s="1">
        <v>24.46</v>
      </c>
      <c r="AN1235" s="1">
        <v>25.54</v>
      </c>
      <c r="AO1235" s="1" t="s">
        <v>0</v>
      </c>
      <c r="AP1235" s="1">
        <v>5.3999999999999999E-2</v>
      </c>
      <c r="AQ1235" s="1">
        <v>26.32</v>
      </c>
      <c r="AR1235" s="1">
        <v>79.33</v>
      </c>
      <c r="AS1235" s="1">
        <v>5.7000000000000002E-2</v>
      </c>
      <c r="AT1235" s="1">
        <v>22.43</v>
      </c>
      <c r="AU1235" s="1">
        <v>19.739999999999998</v>
      </c>
      <c r="AV1235" s="1">
        <v>23.01</v>
      </c>
      <c r="AW1235" s="1">
        <v>19.36</v>
      </c>
      <c r="AX1235" s="1">
        <v>800</v>
      </c>
      <c r="AY1235" s="2">
        <f>+AX1235*4*4.5/1000*5263/1000/10000*1000</f>
        <v>7.5787199999999997</v>
      </c>
      <c r="AZ1235" s="1">
        <v>749.4</v>
      </c>
      <c r="BA1235" s="1">
        <v>64751.74</v>
      </c>
      <c r="BB1235" s="1">
        <v>275</v>
      </c>
      <c r="BC1235" s="1">
        <v>23.759329999999999</v>
      </c>
      <c r="BD1235" s="2">
        <f>0.6108*EXP((U1235*17.27)/(U1235+237.3))</f>
        <v>1.4647829070911804</v>
      </c>
      <c r="BE1235" s="2">
        <f>0.6108*EXP((V1235*17.27)/(V1235+237.3))</f>
        <v>4.9656157449362128</v>
      </c>
      <c r="BF1235" s="2">
        <f>+(BE1235+BD1235)/2</f>
        <v>3.2151993260136966</v>
      </c>
      <c r="BG1235" s="2">
        <f>+((BD1235*X1235/100)+(BE1235*Y1235/100))/2</f>
        <v>2.3162692945065708</v>
      </c>
      <c r="BH1235" s="2">
        <f>+BF1235-BG1235</f>
        <v>0.8989300315071258</v>
      </c>
    </row>
    <row r="1236" spans="1:60" x14ac:dyDescent="0.2">
      <c r="A1236" s="5">
        <v>44333</v>
      </c>
      <c r="B1236" s="3">
        <v>0</v>
      </c>
      <c r="C1236" s="7">
        <v>137</v>
      </c>
      <c r="D1236" s="1">
        <v>11.94</v>
      </c>
      <c r="E1236" s="1">
        <v>15.14</v>
      </c>
      <c r="F1236" s="1">
        <v>346.06959999999998</v>
      </c>
      <c r="G1236" s="1">
        <v>66.234089999999995</v>
      </c>
      <c r="H1236" s="1">
        <v>-95.513319999999993</v>
      </c>
      <c r="I1236" s="1">
        <v>-7.3015739999999996</v>
      </c>
      <c r="J1236" s="1">
        <v>23.983550000000001</v>
      </c>
      <c r="K1236" s="1">
        <v>297.13350000000003</v>
      </c>
      <c r="L1236" s="1">
        <v>348.495</v>
      </c>
      <c r="M1236" s="1">
        <v>436.70679999999999</v>
      </c>
      <c r="N1236" s="1">
        <v>279.83550000000002</v>
      </c>
      <c r="O1236" s="1">
        <v>-88.211749999999995</v>
      </c>
      <c r="P1236" s="2">
        <f>+G1236/F1236</f>
        <v>0.19138950661947771</v>
      </c>
      <c r="Q1236" s="1">
        <v>191.62379999999999</v>
      </c>
      <c r="R1236" s="1">
        <v>11.65</v>
      </c>
      <c r="S1236" s="1">
        <v>34.880000000000003</v>
      </c>
      <c r="T1236" s="1">
        <v>22.15</v>
      </c>
      <c r="U1236" s="1">
        <v>10.75</v>
      </c>
      <c r="V1236" s="1">
        <v>30.52</v>
      </c>
      <c r="W1236" s="1">
        <v>66.53</v>
      </c>
      <c r="X1236" s="1">
        <v>17.48</v>
      </c>
      <c r="Y1236" s="1">
        <v>93.5</v>
      </c>
      <c r="Z1236" s="1">
        <v>1.917</v>
      </c>
      <c r="AA1236" s="1">
        <v>189.8</v>
      </c>
      <c r="AB1236" s="1">
        <v>77.41</v>
      </c>
      <c r="AC1236" s="1">
        <v>23.99</v>
      </c>
      <c r="AD1236" s="1">
        <v>22.01</v>
      </c>
      <c r="AE1236" s="1">
        <v>25.47</v>
      </c>
      <c r="AF1236" s="1">
        <v>24.76</v>
      </c>
      <c r="AG1236" s="1">
        <v>24.11</v>
      </c>
      <c r="AH1236" s="1">
        <v>25.48</v>
      </c>
      <c r="AI1236" s="1">
        <v>25.16</v>
      </c>
      <c r="AJ1236" s="1">
        <v>24.79</v>
      </c>
      <c r="AK1236" s="1">
        <v>25.43</v>
      </c>
      <c r="AL1236" s="1">
        <v>25.03</v>
      </c>
      <c r="AM1236" s="1">
        <v>24.53</v>
      </c>
      <c r="AN1236" s="1">
        <v>25.39</v>
      </c>
      <c r="AO1236" s="1" t="s">
        <v>0</v>
      </c>
      <c r="AP1236" s="1">
        <v>5.3999999999999999E-2</v>
      </c>
      <c r="AQ1236" s="1">
        <v>25.86</v>
      </c>
      <c r="AR1236" s="1">
        <v>78.55</v>
      </c>
      <c r="AS1236" s="1">
        <v>5.5E-2</v>
      </c>
      <c r="AT1236" s="1">
        <v>23.29</v>
      </c>
      <c r="AU1236" s="1">
        <v>19.84</v>
      </c>
      <c r="AV1236" s="1">
        <v>23.86</v>
      </c>
      <c r="AW1236" s="1">
        <v>19.57</v>
      </c>
      <c r="AX1236" s="1">
        <v>737.1</v>
      </c>
      <c r="AY1236" s="2">
        <f>+AX1236*4*4.5/1000*5263/1000/10000*1000</f>
        <v>6.9828431399999999</v>
      </c>
      <c r="AZ1236" s="1">
        <v>743.2</v>
      </c>
      <c r="BA1236" s="1">
        <v>64208.39</v>
      </c>
      <c r="BB1236" s="1">
        <v>273.3</v>
      </c>
      <c r="BC1236" s="1">
        <v>23.61328</v>
      </c>
      <c r="BD1236" s="2">
        <f>0.6108*EXP((U1236*17.27)/(U1236+237.3))</f>
        <v>1.2910581945149544</v>
      </c>
      <c r="BE1236" s="2">
        <f>0.6108*EXP((V1236*17.27)/(V1236+237.3))</f>
        <v>4.3712719137542209</v>
      </c>
      <c r="BF1236" s="2">
        <f>+(BE1236+BD1236)/2</f>
        <v>2.8311650541345879</v>
      </c>
      <c r="BG1236" s="2">
        <f>+((BD1236*X1236/100)+(BE1236*Y1236/100))/2</f>
        <v>2.156408105880705</v>
      </c>
      <c r="BH1236" s="2">
        <f>+BF1236-BG1236</f>
        <v>0.67475694825388288</v>
      </c>
    </row>
    <row r="1237" spans="1:60" x14ac:dyDescent="0.2">
      <c r="A1237" s="5">
        <v>44334</v>
      </c>
      <c r="B1237" s="3">
        <v>0</v>
      </c>
      <c r="C1237" s="7">
        <v>138</v>
      </c>
      <c r="D1237" s="1">
        <v>11.94</v>
      </c>
      <c r="E1237" s="1">
        <v>16.64</v>
      </c>
      <c r="F1237" s="1">
        <v>337.50740000000002</v>
      </c>
      <c r="G1237" s="1">
        <v>62.583570000000002</v>
      </c>
      <c r="H1237" s="1">
        <v>-90.520709999999994</v>
      </c>
      <c r="I1237" s="1">
        <v>-10.86994</v>
      </c>
      <c r="J1237" s="1">
        <v>25.880379999999999</v>
      </c>
      <c r="K1237" s="1">
        <v>299.03039999999999</v>
      </c>
      <c r="L1237" s="1">
        <v>365.3424</v>
      </c>
      <c r="M1237" s="1">
        <v>444.9932</v>
      </c>
      <c r="N1237" s="1">
        <v>274.92380000000003</v>
      </c>
      <c r="O1237" s="1">
        <v>-79.650750000000002</v>
      </c>
      <c r="P1237" s="2">
        <f>+G1237/F1237</f>
        <v>0.18542873430330711</v>
      </c>
      <c r="Q1237" s="1">
        <v>195.273</v>
      </c>
      <c r="R1237" s="1">
        <v>12.62</v>
      </c>
      <c r="S1237" s="1">
        <v>39.61</v>
      </c>
      <c r="T1237" s="1">
        <v>23.69</v>
      </c>
      <c r="U1237" s="1">
        <v>12.7</v>
      </c>
      <c r="V1237" s="1">
        <v>33.86</v>
      </c>
      <c r="W1237" s="1">
        <v>77.349999999999994</v>
      </c>
      <c r="X1237" s="1">
        <v>15.46</v>
      </c>
      <c r="Y1237" s="1">
        <v>88</v>
      </c>
      <c r="Z1237" s="1">
        <v>1.6950000000000001</v>
      </c>
      <c r="AA1237" s="1">
        <v>170.4</v>
      </c>
      <c r="AB1237" s="1">
        <v>87.9</v>
      </c>
      <c r="AC1237" s="1">
        <v>24.45</v>
      </c>
      <c r="AD1237" s="1">
        <v>22.03</v>
      </c>
      <c r="AE1237" s="1">
        <v>26.25</v>
      </c>
      <c r="AF1237" s="1">
        <v>24.78</v>
      </c>
      <c r="AG1237" s="1">
        <v>24.08</v>
      </c>
      <c r="AH1237" s="1">
        <v>25.59</v>
      </c>
      <c r="AI1237" s="1">
        <v>25</v>
      </c>
      <c r="AJ1237" s="1">
        <v>24.6</v>
      </c>
      <c r="AK1237" s="1">
        <v>25.29</v>
      </c>
      <c r="AL1237" s="1">
        <v>24.98</v>
      </c>
      <c r="AM1237" s="1">
        <v>24.5</v>
      </c>
      <c r="AN1237" s="1">
        <v>25.4</v>
      </c>
      <c r="AO1237" s="1" t="s">
        <v>0</v>
      </c>
      <c r="AP1237" s="1">
        <v>5.2999999999999999E-2</v>
      </c>
      <c r="AQ1237" s="1">
        <v>25.87</v>
      </c>
      <c r="AR1237" s="1">
        <v>78.56</v>
      </c>
      <c r="AS1237" s="1">
        <v>5.3999999999999999E-2</v>
      </c>
      <c r="AT1237" s="1">
        <v>23.76</v>
      </c>
      <c r="AU1237" s="1">
        <v>19.36</v>
      </c>
      <c r="AV1237" s="1">
        <v>24.34</v>
      </c>
      <c r="AW1237" s="1">
        <v>19.11</v>
      </c>
      <c r="AX1237" s="1">
        <v>707.1</v>
      </c>
      <c r="AY1237" s="2">
        <f>+AX1237*4*4.5/1000*5263/1000/10000*1000</f>
        <v>6.6986411399999994</v>
      </c>
      <c r="AZ1237" s="1">
        <v>737.2</v>
      </c>
      <c r="BA1237" s="1">
        <v>63695.54</v>
      </c>
      <c r="BB1237" s="1">
        <v>263.2</v>
      </c>
      <c r="BC1237" s="1">
        <v>22.7393</v>
      </c>
      <c r="BD1237" s="2">
        <f>0.6108*EXP((U1237*17.27)/(U1237+237.3))</f>
        <v>1.4686304419364882</v>
      </c>
      <c r="BE1237" s="2">
        <f>0.6108*EXP((V1237*17.27)/(V1237+237.3))</f>
        <v>5.2779362926357001</v>
      </c>
      <c r="BF1237" s="2">
        <f>+(BE1237+BD1237)/2</f>
        <v>3.3732833672860942</v>
      </c>
      <c r="BG1237" s="2">
        <f>+((BD1237*X1237/100)+(BE1237*Y1237/100))/2</f>
        <v>2.435817101921399</v>
      </c>
      <c r="BH1237" s="2">
        <f>+BF1237-BG1237</f>
        <v>0.93746626536469524</v>
      </c>
    </row>
    <row r="1238" spans="1:60" x14ac:dyDescent="0.2">
      <c r="A1238" s="5">
        <v>44335</v>
      </c>
      <c r="B1238" s="3">
        <v>0</v>
      </c>
      <c r="C1238" s="7">
        <v>139</v>
      </c>
      <c r="D1238" s="1">
        <v>11.97</v>
      </c>
      <c r="E1238" s="1">
        <v>19.579999999999998</v>
      </c>
      <c r="F1238" s="1">
        <v>340.09320000000002</v>
      </c>
      <c r="G1238" s="1">
        <v>63.87603</v>
      </c>
      <c r="H1238" s="1">
        <v>-89.951070000000001</v>
      </c>
      <c r="I1238" s="1">
        <v>-9.153492</v>
      </c>
      <c r="J1238" s="1">
        <v>27.25442</v>
      </c>
      <c r="K1238" s="1">
        <v>300.40440000000001</v>
      </c>
      <c r="L1238" s="1">
        <v>373.8997</v>
      </c>
      <c r="M1238" s="1">
        <v>454.69729999999998</v>
      </c>
      <c r="N1238" s="1">
        <v>276.21719999999999</v>
      </c>
      <c r="O1238" s="1">
        <v>-80.797569999999993</v>
      </c>
      <c r="P1238" s="2">
        <f>+G1238/F1238</f>
        <v>0.18781919191562782</v>
      </c>
      <c r="Q1238" s="1">
        <v>195.4196</v>
      </c>
      <c r="R1238" s="1">
        <v>15.86</v>
      </c>
      <c r="S1238" s="1">
        <v>38.79</v>
      </c>
      <c r="T1238" s="1">
        <v>25.52</v>
      </c>
      <c r="U1238" s="1">
        <v>15.82</v>
      </c>
      <c r="V1238" s="1">
        <v>34.46</v>
      </c>
      <c r="W1238" s="1">
        <v>59.63</v>
      </c>
      <c r="X1238" s="1">
        <v>17.77</v>
      </c>
      <c r="Y1238" s="1">
        <v>90.8</v>
      </c>
      <c r="Z1238" s="1">
        <v>2.11</v>
      </c>
      <c r="AA1238" s="1">
        <v>191.1</v>
      </c>
      <c r="AB1238" s="1">
        <v>79.14</v>
      </c>
      <c r="AC1238" s="1">
        <v>24.8</v>
      </c>
      <c r="AD1238" s="1">
        <v>22.9</v>
      </c>
      <c r="AE1238" s="1">
        <v>26.97</v>
      </c>
      <c r="AF1238" s="1">
        <v>25.01</v>
      </c>
      <c r="AG1238" s="1">
        <v>24.38</v>
      </c>
      <c r="AH1238" s="1">
        <v>25.75</v>
      </c>
      <c r="AI1238" s="1">
        <v>25.04</v>
      </c>
      <c r="AJ1238" s="1">
        <v>24.75</v>
      </c>
      <c r="AK1238" s="1">
        <v>25.38</v>
      </c>
      <c r="AL1238" s="1">
        <v>24.96</v>
      </c>
      <c r="AM1238" s="1">
        <v>24.51</v>
      </c>
      <c r="AN1238" s="1">
        <v>25.43</v>
      </c>
      <c r="AO1238" s="1">
        <v>0.33800000000000002</v>
      </c>
      <c r="AP1238" s="1">
        <v>0.05</v>
      </c>
      <c r="AQ1238" s="1">
        <v>26.13</v>
      </c>
      <c r="AR1238" s="1">
        <v>79.010000000000005</v>
      </c>
      <c r="AS1238" s="1">
        <v>5.0999999999999997E-2</v>
      </c>
      <c r="AT1238" s="1">
        <v>22.52</v>
      </c>
      <c r="AU1238" s="1">
        <v>18.190000000000001</v>
      </c>
      <c r="AV1238" s="1">
        <v>23.09</v>
      </c>
      <c r="AW1238" s="1">
        <v>17.89</v>
      </c>
      <c r="AX1238" s="1">
        <v>505</v>
      </c>
      <c r="AY1238" s="2">
        <f>+AX1238*4*4.5/1000*5263/1000/10000*1000</f>
        <v>4.7840669999999994</v>
      </c>
      <c r="AZ1238" s="1">
        <v>741.7</v>
      </c>
      <c r="BA1238" s="1">
        <v>64083.86</v>
      </c>
      <c r="BB1238" s="1">
        <v>265.5</v>
      </c>
      <c r="BC1238" s="1">
        <v>22.943519999999999</v>
      </c>
      <c r="BD1238" s="2">
        <f>0.6108*EXP((U1238*17.27)/(U1238+237.3))</f>
        <v>1.7974864895900968</v>
      </c>
      <c r="BE1238" s="2">
        <f>0.6108*EXP((V1238*17.27)/(V1238+237.3))</f>
        <v>5.4570217117699915</v>
      </c>
      <c r="BF1238" s="2">
        <f>+(BE1238+BD1238)/2</f>
        <v>3.6272541006800441</v>
      </c>
      <c r="BG1238" s="2">
        <f>+((BD1238*X1238/100)+(BE1238*Y1238/100))/2</f>
        <v>2.6371945317436563</v>
      </c>
      <c r="BH1238" s="2">
        <f>+BF1238-BG1238</f>
        <v>0.9900595689363878</v>
      </c>
    </row>
    <row r="1239" spans="1:60" x14ac:dyDescent="0.2">
      <c r="A1239" s="5">
        <v>44336</v>
      </c>
      <c r="B1239" s="3">
        <v>0</v>
      </c>
      <c r="C1239" s="7">
        <v>140</v>
      </c>
      <c r="D1239" s="1">
        <v>12.01</v>
      </c>
      <c r="E1239" s="1">
        <v>16.8</v>
      </c>
      <c r="F1239" s="1">
        <v>340.09719999999999</v>
      </c>
      <c r="G1239" s="1">
        <v>64.61712</v>
      </c>
      <c r="H1239" s="1">
        <v>-89.216120000000004</v>
      </c>
      <c r="I1239" s="1">
        <v>-7.4851349999999996</v>
      </c>
      <c r="J1239" s="1">
        <v>27.442039999999999</v>
      </c>
      <c r="K1239" s="1">
        <v>300.59199999999998</v>
      </c>
      <c r="L1239" s="1">
        <v>375.58120000000002</v>
      </c>
      <c r="M1239" s="1">
        <v>457.31209999999999</v>
      </c>
      <c r="N1239" s="1">
        <v>275.48009999999999</v>
      </c>
      <c r="O1239" s="1">
        <v>-81.730980000000002</v>
      </c>
      <c r="P1239" s="2">
        <f>+G1239/F1239</f>
        <v>0.18999603642723317</v>
      </c>
      <c r="Q1239" s="1">
        <v>193.7491</v>
      </c>
      <c r="R1239" s="1">
        <v>16.53</v>
      </c>
      <c r="S1239" s="1">
        <v>38.700000000000003</v>
      </c>
      <c r="T1239" s="1">
        <v>25.98</v>
      </c>
      <c r="U1239" s="1">
        <v>16.11</v>
      </c>
      <c r="V1239" s="1">
        <v>34.78</v>
      </c>
      <c r="W1239" s="1">
        <v>64.37</v>
      </c>
      <c r="X1239" s="1">
        <v>13.04</v>
      </c>
      <c r="Y1239" s="1">
        <v>79.05</v>
      </c>
      <c r="Z1239" s="1">
        <v>2.6880000000000002</v>
      </c>
      <c r="AA1239" s="1">
        <v>157.5</v>
      </c>
      <c r="AB1239" s="1">
        <v>71.39</v>
      </c>
      <c r="AC1239" s="1">
        <v>24.95</v>
      </c>
      <c r="AD1239" s="1">
        <v>23.07</v>
      </c>
      <c r="AE1239" s="1">
        <v>26.32</v>
      </c>
      <c r="AF1239" s="1">
        <v>25.21</v>
      </c>
      <c r="AG1239" s="1">
        <v>24.63</v>
      </c>
      <c r="AH1239" s="1">
        <v>25.77</v>
      </c>
      <c r="AI1239" s="1">
        <v>25.19</v>
      </c>
      <c r="AJ1239" s="1">
        <v>24.93</v>
      </c>
      <c r="AK1239" s="1">
        <v>25.49</v>
      </c>
      <c r="AL1239" s="1">
        <v>25.03</v>
      </c>
      <c r="AM1239" s="1">
        <v>24.5</v>
      </c>
      <c r="AN1239" s="1">
        <v>25.47</v>
      </c>
      <c r="AO1239" s="1" t="s">
        <v>0</v>
      </c>
      <c r="AP1239" s="1">
        <v>5.0999999999999997E-2</v>
      </c>
      <c r="AQ1239" s="1">
        <v>26.3</v>
      </c>
      <c r="AR1239" s="1">
        <v>79.31</v>
      </c>
      <c r="AS1239" s="1">
        <v>5.1999999999999998E-2</v>
      </c>
      <c r="AT1239" s="1">
        <v>23.28</v>
      </c>
      <c r="AU1239" s="1">
        <v>18.829999999999998</v>
      </c>
      <c r="AV1239" s="1">
        <v>23.88</v>
      </c>
      <c r="AW1239" s="1">
        <v>18.47</v>
      </c>
      <c r="AX1239" s="1">
        <v>554.20000000000005</v>
      </c>
      <c r="AY1239" s="2">
        <f>+AX1239*4*4.5/1000*5263/1000/10000*1000</f>
        <v>5.2501582799999991</v>
      </c>
      <c r="AZ1239" s="1">
        <v>741.3</v>
      </c>
      <c r="BA1239" s="1">
        <v>64046.080000000002</v>
      </c>
      <c r="BB1239" s="1">
        <v>256.2</v>
      </c>
      <c r="BC1239" s="1">
        <v>22.13738</v>
      </c>
      <c r="BD1239" s="2">
        <f>0.6108*EXP((U1239*17.27)/(U1239+237.3))</f>
        <v>1.8311014884153334</v>
      </c>
      <c r="BE1239" s="2">
        <f>0.6108*EXP((V1239*17.27)/(V1239+237.3))</f>
        <v>5.5546713454637047</v>
      </c>
      <c r="BF1239" s="2">
        <f>+(BE1239+BD1239)/2</f>
        <v>3.692886416939519</v>
      </c>
      <c r="BG1239" s="2">
        <f>+((BD1239*X1239/100)+(BE1239*Y1239/100))/2</f>
        <v>2.3148716663392088</v>
      </c>
      <c r="BH1239" s="2">
        <f>+BF1239-BG1239</f>
        <v>1.3780147506003102</v>
      </c>
    </row>
    <row r="1240" spans="1:60" s="7" customFormat="1" x14ac:dyDescent="0.2">
      <c r="A1240" s="5">
        <v>44337</v>
      </c>
      <c r="B1240" s="9">
        <v>0</v>
      </c>
      <c r="C1240" s="7">
        <v>141</v>
      </c>
      <c r="D1240" s="2">
        <v>11.97</v>
      </c>
      <c r="E1240" s="2">
        <v>17.48</v>
      </c>
      <c r="F1240" s="2">
        <v>247.23650000000001</v>
      </c>
      <c r="G1240" s="2">
        <v>47.464030000000001</v>
      </c>
      <c r="H1240" s="2">
        <v>-64.28886</v>
      </c>
      <c r="I1240" s="2">
        <v>-8.2371029999999994</v>
      </c>
      <c r="J1240" s="2">
        <v>26.814250000000001</v>
      </c>
      <c r="K1240" s="2">
        <v>299.96420000000001</v>
      </c>
      <c r="L1240" s="2">
        <v>395.9513</v>
      </c>
      <c r="M1240" s="2">
        <v>452.00310000000002</v>
      </c>
      <c r="N1240" s="2">
        <v>199.77250000000001</v>
      </c>
      <c r="O1240" s="2">
        <v>-56.051749999999998</v>
      </c>
      <c r="P1240" s="2">
        <f>+G1240/F1240</f>
        <v>0.19197824754840001</v>
      </c>
      <c r="Q1240" s="2">
        <v>143.72069999999999</v>
      </c>
      <c r="R1240" s="2">
        <v>18.77</v>
      </c>
      <c r="S1240" s="2">
        <v>38.29</v>
      </c>
      <c r="T1240" s="2">
        <v>25.46</v>
      </c>
      <c r="U1240" s="2">
        <v>18.350000000000001</v>
      </c>
      <c r="V1240" s="2">
        <v>32.53</v>
      </c>
      <c r="W1240" s="2">
        <v>68.69</v>
      </c>
      <c r="X1240" s="2">
        <v>33.29</v>
      </c>
      <c r="Y1240" s="2">
        <v>75.39</v>
      </c>
      <c r="Z1240" s="2">
        <v>1.9279999999999999</v>
      </c>
      <c r="AA1240" s="2">
        <v>176.7</v>
      </c>
      <c r="AB1240" s="2">
        <v>70.66</v>
      </c>
      <c r="AC1240" s="2">
        <v>25.09</v>
      </c>
      <c r="AD1240" s="2">
        <v>23.49</v>
      </c>
      <c r="AE1240" s="2">
        <v>27.05</v>
      </c>
      <c r="AF1240" s="2">
        <v>25.3</v>
      </c>
      <c r="AG1240" s="2">
        <v>24.7</v>
      </c>
      <c r="AH1240" s="2">
        <v>26.01</v>
      </c>
      <c r="AI1240" s="2">
        <v>25.27</v>
      </c>
      <c r="AJ1240" s="2">
        <v>25.01</v>
      </c>
      <c r="AK1240" s="2">
        <v>25.62</v>
      </c>
      <c r="AL1240" s="2">
        <v>25.09</v>
      </c>
      <c r="AM1240" s="2">
        <v>24.63</v>
      </c>
      <c r="AN1240" s="2">
        <v>25.57</v>
      </c>
      <c r="AO1240" s="2">
        <v>0.34300000000000003</v>
      </c>
      <c r="AP1240" s="2">
        <v>0.05</v>
      </c>
      <c r="AQ1240" s="2">
        <v>26.45</v>
      </c>
      <c r="AR1240" s="2">
        <v>79.58</v>
      </c>
      <c r="AS1240" s="2">
        <v>5.1999999999999998E-2</v>
      </c>
      <c r="AT1240" s="2">
        <v>22.93</v>
      </c>
      <c r="AU1240" s="2">
        <v>18.53</v>
      </c>
      <c r="AV1240" s="2">
        <v>23.53</v>
      </c>
      <c r="AW1240" s="2">
        <v>18.149999999999999</v>
      </c>
      <c r="AX1240" s="2">
        <v>477.5</v>
      </c>
      <c r="AY1240" s="2">
        <f>+AX1240*4*4.5/1000*5263/1000/10000*1000</f>
        <v>4.5235484999999995</v>
      </c>
      <c r="AZ1240" s="2">
        <v>560.29999999999995</v>
      </c>
      <c r="BA1240" s="2">
        <v>48411.96</v>
      </c>
      <c r="BB1240" s="2">
        <v>172</v>
      </c>
      <c r="BC1240" s="2">
        <v>14.863060000000001</v>
      </c>
      <c r="BD1240" s="2">
        <f>0.6108*EXP((U1240*17.27)/(U1240+237.3))</f>
        <v>2.1098508698136298</v>
      </c>
      <c r="BE1240" s="2">
        <f>0.6108*EXP((V1240*17.27)/(V1240+237.3))</f>
        <v>4.899045473744752</v>
      </c>
      <c r="BF1240" s="2">
        <f>+(BE1240+BD1240)/2</f>
        <v>3.5044481717791909</v>
      </c>
      <c r="BG1240" s="2">
        <f>+((BD1240*X1240/100)+(BE1240*Y1240/100))/2</f>
        <v>2.1978798686085628</v>
      </c>
      <c r="BH1240" s="2">
        <f>+BF1240-BG1240</f>
        <v>1.3065683031706281</v>
      </c>
    </row>
    <row r="1241" spans="1:60" x14ac:dyDescent="0.2">
      <c r="A1241" s="5">
        <v>44338</v>
      </c>
      <c r="B1241" s="6">
        <v>0</v>
      </c>
      <c r="C1241" s="7">
        <v>142</v>
      </c>
      <c r="D1241" s="1">
        <v>11.96</v>
      </c>
      <c r="E1241" s="1">
        <v>11.62</v>
      </c>
      <c r="F1241" s="1">
        <v>345.78829999999999</v>
      </c>
      <c r="G1241" s="1">
        <v>65.446799999999996</v>
      </c>
      <c r="H1241" s="1">
        <v>-86.610230000000001</v>
      </c>
      <c r="I1241" s="1">
        <v>-6.0143570000000004</v>
      </c>
      <c r="J1241" s="1">
        <v>25.695499999999999</v>
      </c>
      <c r="K1241" s="1">
        <v>298.84550000000002</v>
      </c>
      <c r="L1241" s="1">
        <v>367.42430000000002</v>
      </c>
      <c r="M1241" s="1">
        <v>448.02019999999999</v>
      </c>
      <c r="N1241" s="1">
        <v>280.3415</v>
      </c>
      <c r="O1241" s="1">
        <v>-80.595870000000005</v>
      </c>
      <c r="P1241" s="2">
        <f>+G1241/F1241</f>
        <v>0.18926840497495143</v>
      </c>
      <c r="Q1241" s="1">
        <v>199.7457</v>
      </c>
      <c r="R1241" s="1">
        <v>15.14</v>
      </c>
      <c r="S1241" s="1">
        <v>36.909999999999997</v>
      </c>
      <c r="T1241" s="1">
        <v>24.02</v>
      </c>
      <c r="U1241" s="1">
        <v>13.72</v>
      </c>
      <c r="V1241" s="1">
        <v>33.04</v>
      </c>
      <c r="W1241" s="1">
        <v>36.950000000000003</v>
      </c>
      <c r="X1241" s="1">
        <v>13.29</v>
      </c>
      <c r="Y1241" s="1">
        <v>97.1</v>
      </c>
      <c r="Z1241" s="1">
        <v>2.1019999999999999</v>
      </c>
      <c r="AA1241" s="1">
        <v>211.3</v>
      </c>
      <c r="AB1241" s="1">
        <v>70.36</v>
      </c>
      <c r="AC1241" s="1">
        <v>25.18</v>
      </c>
      <c r="AD1241" s="1">
        <v>23.43</v>
      </c>
      <c r="AE1241" s="1">
        <v>26.51</v>
      </c>
      <c r="AF1241" s="1">
        <v>25.56</v>
      </c>
      <c r="AG1241" s="1">
        <v>24.85</v>
      </c>
      <c r="AH1241" s="1">
        <v>26.04</v>
      </c>
      <c r="AI1241" s="1">
        <v>25.48</v>
      </c>
      <c r="AJ1241" s="1">
        <v>24.77</v>
      </c>
      <c r="AK1241" s="1">
        <v>25.81</v>
      </c>
      <c r="AL1241" s="1">
        <v>25.23</v>
      </c>
      <c r="AM1241" s="1">
        <v>24.23</v>
      </c>
      <c r="AN1241" s="1">
        <v>25.71</v>
      </c>
      <c r="AO1241" s="1" t="s">
        <v>0</v>
      </c>
      <c r="AP1241" s="1">
        <v>5.1999999999999998E-2</v>
      </c>
      <c r="AQ1241" s="1">
        <v>26.64</v>
      </c>
      <c r="AR1241" s="1">
        <v>79.94</v>
      </c>
      <c r="AS1241" s="1">
        <v>5.2999999999999999E-2</v>
      </c>
      <c r="AT1241" s="1">
        <v>22.42</v>
      </c>
      <c r="AU1241" s="1">
        <v>19.059999999999999</v>
      </c>
      <c r="AV1241" s="1">
        <v>23.02</v>
      </c>
      <c r="AW1241" s="1">
        <v>18.600000000000001</v>
      </c>
      <c r="AX1241" s="1">
        <v>419.1</v>
      </c>
      <c r="AY1241" s="2">
        <f>+AX1241*4*4.5/1000*5263/1000/10000*1000</f>
        <v>3.9703019399999997</v>
      </c>
      <c r="AZ1241" s="1">
        <v>747.5</v>
      </c>
      <c r="BA1241" s="1">
        <v>64583.98</v>
      </c>
      <c r="BB1241" s="1">
        <v>283.2</v>
      </c>
      <c r="BC1241" s="1">
        <v>24.464659999999999</v>
      </c>
      <c r="BD1241" s="2">
        <f>0.6108*EXP((U1241*17.27)/(U1241+237.3))</f>
        <v>1.569788151225497</v>
      </c>
      <c r="BE1241" s="2">
        <f>0.6108*EXP((V1241*17.27)/(V1241+237.3))</f>
        <v>5.0414447579793125</v>
      </c>
      <c r="BF1241" s="2">
        <f>+(BE1241+BD1241)/2</f>
        <v>3.3056164546024047</v>
      </c>
      <c r="BG1241" s="2">
        <f>+((BD1241*X1241/100)+(BE1241*Y1241/100))/2</f>
        <v>2.5519338526478905</v>
      </c>
      <c r="BH1241" s="2">
        <f>+BF1241-BG1241</f>
        <v>0.7536826019545142</v>
      </c>
    </row>
    <row r="1242" spans="1:60" x14ac:dyDescent="0.2">
      <c r="A1242" s="5">
        <v>44339</v>
      </c>
      <c r="B1242" s="6">
        <v>0</v>
      </c>
      <c r="C1242" s="7">
        <v>143</v>
      </c>
      <c r="D1242" s="1">
        <v>11.97</v>
      </c>
      <c r="E1242" s="1">
        <v>12.33</v>
      </c>
      <c r="F1242" s="1">
        <v>352.19470000000001</v>
      </c>
      <c r="G1242" s="1">
        <v>66.987459999999999</v>
      </c>
      <c r="H1242" s="1">
        <v>-104.1634</v>
      </c>
      <c r="I1242" s="1">
        <v>-10.70234</v>
      </c>
      <c r="J1242" s="1">
        <v>25.178909999999998</v>
      </c>
      <c r="K1242" s="1">
        <v>298.32889999999998</v>
      </c>
      <c r="L1242" s="1">
        <v>348.02420000000001</v>
      </c>
      <c r="M1242" s="1">
        <v>441.48520000000002</v>
      </c>
      <c r="N1242" s="1">
        <v>285.20729999999998</v>
      </c>
      <c r="O1242" s="1">
        <v>-93.461010000000002</v>
      </c>
      <c r="P1242" s="2">
        <f>+G1242/F1242</f>
        <v>0.19020007967184061</v>
      </c>
      <c r="Q1242" s="1">
        <v>191.74619999999999</v>
      </c>
      <c r="R1242" s="1">
        <v>10.36</v>
      </c>
      <c r="S1242" s="1">
        <v>39.03</v>
      </c>
      <c r="T1242" s="1">
        <v>23</v>
      </c>
      <c r="U1242" s="1">
        <v>9.73</v>
      </c>
      <c r="V1242" s="1">
        <v>34.1</v>
      </c>
      <c r="W1242" s="1">
        <v>40.93</v>
      </c>
      <c r="X1242" s="1">
        <v>6.5549999999999997</v>
      </c>
      <c r="Y1242" s="1">
        <v>86.9</v>
      </c>
      <c r="Z1242" s="1">
        <v>1.758</v>
      </c>
      <c r="AA1242" s="1">
        <v>284.8</v>
      </c>
      <c r="AB1242" s="1">
        <v>77.59</v>
      </c>
      <c r="AC1242" s="1">
        <v>24.16</v>
      </c>
      <c r="AD1242" s="1">
        <v>22.16</v>
      </c>
      <c r="AE1242" s="1">
        <v>26.15</v>
      </c>
      <c r="AF1242" s="1">
        <v>25.09</v>
      </c>
      <c r="AG1242" s="1">
        <v>24.33</v>
      </c>
      <c r="AH1242" s="1">
        <v>25.9</v>
      </c>
      <c r="AI1242" s="1">
        <v>25.48</v>
      </c>
      <c r="AJ1242" s="1">
        <v>25.14</v>
      </c>
      <c r="AK1242" s="1">
        <v>25.7</v>
      </c>
      <c r="AL1242" s="1">
        <v>25.33</v>
      </c>
      <c r="AM1242" s="1">
        <v>24.83</v>
      </c>
      <c r="AN1242" s="1">
        <v>25.78</v>
      </c>
      <c r="AO1242" s="1" t="s">
        <v>0</v>
      </c>
      <c r="AP1242" s="1">
        <v>5.1999999999999998E-2</v>
      </c>
      <c r="AQ1242" s="1">
        <v>26.2</v>
      </c>
      <c r="AR1242" s="1">
        <v>79.12</v>
      </c>
      <c r="AS1242" s="1">
        <v>5.2999999999999999E-2</v>
      </c>
      <c r="AT1242" s="1">
        <v>22.58</v>
      </c>
      <c r="AU1242" s="1">
        <v>19.22</v>
      </c>
      <c r="AV1242" s="1">
        <v>23.15</v>
      </c>
      <c r="AW1242" s="1">
        <v>18.88</v>
      </c>
      <c r="AX1242" s="1">
        <v>513.6</v>
      </c>
      <c r="AY1242" s="2">
        <f>+AX1242*4*4.5/1000*5263/1000/10000*1000</f>
        <v>4.8655382400000011</v>
      </c>
      <c r="AZ1242" s="1">
        <v>749.9</v>
      </c>
      <c r="BA1242" s="1">
        <v>64789.89</v>
      </c>
      <c r="BB1242" s="1">
        <v>292.7</v>
      </c>
      <c r="BC1242" s="1">
        <v>25.291090000000001</v>
      </c>
      <c r="BD1242" s="2">
        <f>0.6108*EXP((U1242*17.27)/(U1242+237.3))</f>
        <v>1.2059212783089701</v>
      </c>
      <c r="BE1242" s="2">
        <f>0.6108*EXP((V1242*17.27)/(V1242+237.3))</f>
        <v>5.3489488866095956</v>
      </c>
      <c r="BF1242" s="2">
        <f>+(BE1242+BD1242)/2</f>
        <v>3.2774350824592826</v>
      </c>
      <c r="BG1242" s="2">
        <f>+((BD1242*X1242/100)+(BE1242*Y1242/100))/2</f>
        <v>2.3636423611284463</v>
      </c>
      <c r="BH1242" s="2">
        <f>+BF1242-BG1242</f>
        <v>0.91379272133083633</v>
      </c>
    </row>
    <row r="1243" spans="1:60" x14ac:dyDescent="0.2">
      <c r="A1243" s="5">
        <v>44340</v>
      </c>
      <c r="B1243" s="6">
        <v>0</v>
      </c>
      <c r="C1243" s="7">
        <v>144</v>
      </c>
      <c r="D1243" s="1">
        <v>11.97</v>
      </c>
      <c r="E1243" s="1">
        <v>12.56</v>
      </c>
      <c r="F1243" s="1">
        <v>337.73250000000002</v>
      </c>
      <c r="G1243" s="1">
        <v>64.731530000000006</v>
      </c>
      <c r="H1243" s="1">
        <v>-97.618229999999997</v>
      </c>
      <c r="I1243" s="1">
        <v>-11.40035</v>
      </c>
      <c r="J1243" s="1">
        <v>24.78116</v>
      </c>
      <c r="K1243" s="1">
        <v>297.93110000000001</v>
      </c>
      <c r="L1243" s="1">
        <v>352.13049999999998</v>
      </c>
      <c r="M1243" s="1">
        <v>438.34840000000003</v>
      </c>
      <c r="N1243" s="1">
        <v>273.0009</v>
      </c>
      <c r="O1243" s="1">
        <v>-86.217870000000005</v>
      </c>
      <c r="P1243" s="2">
        <f>+G1243/F1243</f>
        <v>0.19166508997505424</v>
      </c>
      <c r="Q1243" s="1">
        <v>186.78309999999999</v>
      </c>
      <c r="R1243" s="1">
        <v>9.85</v>
      </c>
      <c r="S1243" s="1">
        <v>39.369999999999997</v>
      </c>
      <c r="T1243" s="1">
        <v>22.6</v>
      </c>
      <c r="U1243" s="1">
        <v>9.44</v>
      </c>
      <c r="V1243" s="1">
        <v>34.619999999999997</v>
      </c>
      <c r="W1243" s="1">
        <v>33.81</v>
      </c>
      <c r="X1243" s="1">
        <v>8.8699999999999992</v>
      </c>
      <c r="Y1243" s="1">
        <v>73.760000000000005</v>
      </c>
      <c r="Z1243" s="1">
        <v>1.603</v>
      </c>
      <c r="AA1243" s="1">
        <v>226.9</v>
      </c>
      <c r="AB1243" s="1">
        <v>67.61</v>
      </c>
      <c r="AC1243" s="1">
        <v>23.79</v>
      </c>
      <c r="AD1243" s="1">
        <v>21.56</v>
      </c>
      <c r="AE1243" s="1">
        <v>25.96</v>
      </c>
      <c r="AF1243" s="1">
        <v>24.71</v>
      </c>
      <c r="AG1243" s="1">
        <v>23.93</v>
      </c>
      <c r="AH1243" s="1">
        <v>25.46</v>
      </c>
      <c r="AI1243" s="1">
        <v>25.27</v>
      </c>
      <c r="AJ1243" s="1">
        <v>24.93</v>
      </c>
      <c r="AK1243" s="1">
        <v>25.53</v>
      </c>
      <c r="AL1243" s="1">
        <v>25.29</v>
      </c>
      <c r="AM1243" s="1">
        <v>24.6</v>
      </c>
      <c r="AN1243" s="1">
        <v>25.73</v>
      </c>
      <c r="AO1243" s="1" t="s">
        <v>0</v>
      </c>
      <c r="AP1243" s="1">
        <v>5.0999999999999997E-2</v>
      </c>
      <c r="AQ1243" s="1">
        <v>25.82</v>
      </c>
      <c r="AR1243" s="1">
        <v>78.47</v>
      </c>
      <c r="AS1243" s="1">
        <v>5.1999999999999998E-2</v>
      </c>
      <c r="AT1243" s="1">
        <v>22.57</v>
      </c>
      <c r="AU1243" s="1">
        <v>18.72</v>
      </c>
      <c r="AV1243" s="1">
        <v>23.12</v>
      </c>
      <c r="AW1243" s="1">
        <v>18.489999999999998</v>
      </c>
      <c r="AX1243" s="1">
        <v>473.7</v>
      </c>
      <c r="AY1243" s="2">
        <f>+AX1243*4*4.5/1000*5263/1000/10000*1000</f>
        <v>4.4875495800000005</v>
      </c>
      <c r="AZ1243" s="1">
        <v>723.9</v>
      </c>
      <c r="BA1243" s="1">
        <v>62543.87</v>
      </c>
      <c r="BB1243" s="1">
        <v>282.39999999999998</v>
      </c>
      <c r="BC1243" s="1">
        <v>24.395689999999998</v>
      </c>
      <c r="BD1243" s="2">
        <f>0.6108*EXP((U1243*17.27)/(U1243+237.3))</f>
        <v>1.1826355068503123</v>
      </c>
      <c r="BE1243" s="2">
        <f>0.6108*EXP((V1243*17.27)/(V1243+237.3))</f>
        <v>5.5056587683190568</v>
      </c>
      <c r="BF1243" s="2">
        <f>+(BE1243+BD1243)/2</f>
        <v>3.3441471375846845</v>
      </c>
      <c r="BG1243" s="2">
        <f>+((BD1243*X1243/100)+(BE1243*Y1243/100))/2</f>
        <v>2.0829368384848794</v>
      </c>
      <c r="BH1243" s="2">
        <f>+BF1243-BG1243</f>
        <v>1.2612102990998051</v>
      </c>
    </row>
    <row r="1244" spans="1:60" x14ac:dyDescent="0.2">
      <c r="A1244" s="5">
        <v>44341</v>
      </c>
      <c r="B1244" s="6">
        <v>0</v>
      </c>
      <c r="C1244" s="7">
        <v>145</v>
      </c>
      <c r="D1244" s="1">
        <v>11.95</v>
      </c>
      <c r="E1244" s="1">
        <v>13.33</v>
      </c>
      <c r="F1244" s="1">
        <v>352.93189999999998</v>
      </c>
      <c r="G1244" s="1">
        <v>66.926869999999994</v>
      </c>
      <c r="H1244" s="1">
        <v>-100.72199999999999</v>
      </c>
      <c r="I1244" s="1">
        <v>-15.171379999999999</v>
      </c>
      <c r="J1244" s="1">
        <v>26.591699999999999</v>
      </c>
      <c r="K1244" s="1">
        <v>299.74169999999998</v>
      </c>
      <c r="L1244" s="1">
        <v>360.23020000000002</v>
      </c>
      <c r="M1244" s="1">
        <v>445.78089999999997</v>
      </c>
      <c r="N1244" s="1">
        <v>286.005</v>
      </c>
      <c r="O1244" s="1">
        <v>-85.550650000000005</v>
      </c>
      <c r="P1244" s="2">
        <f>+G1244/F1244</f>
        <v>0.18963111580449371</v>
      </c>
      <c r="Q1244" s="1">
        <v>200.45439999999999</v>
      </c>
      <c r="R1244" s="1">
        <v>11.3</v>
      </c>
      <c r="S1244" s="1">
        <v>41.35</v>
      </c>
      <c r="T1244" s="1">
        <v>24.03</v>
      </c>
      <c r="U1244" s="1">
        <v>10.23</v>
      </c>
      <c r="V1244" s="1">
        <v>35.76</v>
      </c>
      <c r="W1244" s="1">
        <v>56.98</v>
      </c>
      <c r="X1244" s="1">
        <v>8.5299999999999994</v>
      </c>
      <c r="Y1244" s="1">
        <v>73.28</v>
      </c>
      <c r="Z1244" s="1">
        <v>1.609</v>
      </c>
      <c r="AA1244" s="1">
        <v>181.4</v>
      </c>
      <c r="AB1244" s="1">
        <v>86.3</v>
      </c>
      <c r="AC1244" s="1">
        <v>23.91</v>
      </c>
      <c r="AD1244" s="1">
        <v>21.56</v>
      </c>
      <c r="AE1244" s="1">
        <v>26.15</v>
      </c>
      <c r="AF1244" s="1">
        <v>24.63</v>
      </c>
      <c r="AG1244" s="1">
        <v>23.89</v>
      </c>
      <c r="AH1244" s="1">
        <v>25.34</v>
      </c>
      <c r="AI1244" s="1">
        <v>25.13</v>
      </c>
      <c r="AJ1244" s="1">
        <v>24.78</v>
      </c>
      <c r="AK1244" s="1">
        <v>25.48</v>
      </c>
      <c r="AL1244" s="1">
        <v>25.22</v>
      </c>
      <c r="AM1244" s="1">
        <v>24.67</v>
      </c>
      <c r="AN1244" s="1">
        <v>25.77</v>
      </c>
      <c r="AO1244" s="1" t="s">
        <v>0</v>
      </c>
      <c r="AP1244" s="1">
        <v>0.05</v>
      </c>
      <c r="AQ1244" s="1">
        <v>25.72</v>
      </c>
      <c r="AR1244" s="1">
        <v>78.31</v>
      </c>
      <c r="AS1244" s="1">
        <v>5.0999999999999997E-2</v>
      </c>
      <c r="AT1244" s="1">
        <v>22.38</v>
      </c>
      <c r="AU1244" s="1">
        <v>18.309999999999999</v>
      </c>
      <c r="AV1244" s="1">
        <v>22.93</v>
      </c>
      <c r="AW1244" s="1">
        <v>18.100000000000001</v>
      </c>
      <c r="AX1244" s="1">
        <v>531.6</v>
      </c>
      <c r="AY1244" s="2">
        <f>+AX1244*4*4.5/1000*5263/1000/10000*1000</f>
        <v>5.0360594400000007</v>
      </c>
      <c r="AZ1244" s="1">
        <v>753.3</v>
      </c>
      <c r="BA1244" s="1">
        <v>65087.21</v>
      </c>
      <c r="BB1244" s="1">
        <v>291.60000000000002</v>
      </c>
      <c r="BC1244" s="1">
        <v>25.198260000000001</v>
      </c>
      <c r="BD1244" s="2">
        <f>0.6108*EXP((U1244*17.27)/(U1244+237.3))</f>
        <v>1.2470171842437872</v>
      </c>
      <c r="BE1244" s="2">
        <f>0.6108*EXP((V1244*17.27)/(V1244+237.3))</f>
        <v>5.8632112063098791</v>
      </c>
      <c r="BF1244" s="2">
        <f>+(BE1244+BD1244)/2</f>
        <v>3.555114195276833</v>
      </c>
      <c r="BG1244" s="2">
        <f>+((BD1244*X1244/100)+(BE1244*Y1244/100))/2</f>
        <v>2.2014658688999371</v>
      </c>
      <c r="BH1244" s="2">
        <f>+BF1244-BG1244</f>
        <v>1.3536483263768959</v>
      </c>
    </row>
    <row r="1245" spans="1:60" x14ac:dyDescent="0.2">
      <c r="A1245" s="5">
        <v>44342</v>
      </c>
      <c r="B1245" s="6">
        <v>0</v>
      </c>
      <c r="C1245" s="7">
        <v>146</v>
      </c>
      <c r="D1245" s="1">
        <v>11.94</v>
      </c>
      <c r="E1245" s="1">
        <v>15.14</v>
      </c>
      <c r="F1245" s="1">
        <v>324.14819999999997</v>
      </c>
      <c r="G1245" s="1">
        <v>61.959780000000002</v>
      </c>
      <c r="H1245" s="1">
        <v>-93.472560000000001</v>
      </c>
      <c r="I1245" s="1">
        <v>-14.436260000000001</v>
      </c>
      <c r="J1245" s="1">
        <v>26.979780000000002</v>
      </c>
      <c r="K1245" s="1">
        <v>300.12970000000001</v>
      </c>
      <c r="L1245" s="1">
        <v>369.22210000000001</v>
      </c>
      <c r="M1245" s="1">
        <v>448.25839999999999</v>
      </c>
      <c r="N1245" s="1">
        <v>262.18830000000003</v>
      </c>
      <c r="O1245" s="1">
        <v>-79.036289999999994</v>
      </c>
      <c r="P1245" s="2">
        <f>+G1245/F1245</f>
        <v>0.19114645708351924</v>
      </c>
      <c r="Q1245" s="1">
        <v>183.15209999999999</v>
      </c>
      <c r="R1245" s="1">
        <v>15.46</v>
      </c>
      <c r="S1245" s="1">
        <v>40.93</v>
      </c>
      <c r="T1245" s="1">
        <v>24.93</v>
      </c>
      <c r="U1245" s="1">
        <v>14.46</v>
      </c>
      <c r="V1245" s="1">
        <v>34.799999999999997</v>
      </c>
      <c r="W1245" s="1">
        <v>43.15</v>
      </c>
      <c r="X1245" s="1">
        <v>9.5299999999999994</v>
      </c>
      <c r="Y1245" s="1">
        <v>66.19</v>
      </c>
      <c r="Z1245" s="1">
        <v>1.8879999999999999</v>
      </c>
      <c r="AA1245" s="1">
        <v>195.5</v>
      </c>
      <c r="AB1245" s="1">
        <v>91.8</v>
      </c>
      <c r="AC1245" s="1">
        <v>24.1</v>
      </c>
      <c r="AD1245" s="1">
        <v>21.99</v>
      </c>
      <c r="AE1245" s="1">
        <v>26.02</v>
      </c>
      <c r="AF1245" s="1">
        <v>24.77</v>
      </c>
      <c r="AG1245" s="1">
        <v>24.2</v>
      </c>
      <c r="AH1245" s="1">
        <v>25.41</v>
      </c>
      <c r="AI1245" s="1">
        <v>25.13</v>
      </c>
      <c r="AJ1245" s="1">
        <v>24.8</v>
      </c>
      <c r="AK1245" s="1">
        <v>25.48</v>
      </c>
      <c r="AL1245" s="1">
        <v>25.18</v>
      </c>
      <c r="AM1245" s="1">
        <v>24.47</v>
      </c>
      <c r="AN1245" s="1">
        <v>25.71</v>
      </c>
      <c r="AO1245" s="1" t="s">
        <v>0</v>
      </c>
      <c r="AP1245" s="1">
        <v>4.8000000000000001E-2</v>
      </c>
      <c r="AQ1245" s="1">
        <v>25.88</v>
      </c>
      <c r="AR1245" s="1">
        <v>78.61</v>
      </c>
      <c r="AS1245" s="1">
        <v>4.8000000000000001E-2</v>
      </c>
      <c r="AT1245" s="1">
        <v>20.97</v>
      </c>
      <c r="AU1245" s="1">
        <v>17.39</v>
      </c>
      <c r="AV1245" s="1">
        <v>21.49</v>
      </c>
      <c r="AW1245" s="1">
        <v>17.16</v>
      </c>
      <c r="AX1245" s="1">
        <v>378.7</v>
      </c>
      <c r="AY1245" s="2">
        <f>+AX1245*4*4.5/1000*5263/1000/10000*1000</f>
        <v>3.5875765799999999</v>
      </c>
      <c r="AZ1245" s="1">
        <v>699.3</v>
      </c>
      <c r="BA1245" s="1">
        <v>60418.85</v>
      </c>
      <c r="BB1245" s="1">
        <v>248.1</v>
      </c>
      <c r="BC1245" s="1">
        <v>21.43404</v>
      </c>
      <c r="BD1245" s="2">
        <f>0.6108*EXP((U1245*17.27)/(U1245+237.3))</f>
        <v>1.6469548242762715</v>
      </c>
      <c r="BE1245" s="2">
        <f>0.6108*EXP((V1245*17.27)/(V1245+237.3))</f>
        <v>5.5608244417211337</v>
      </c>
      <c r="BF1245" s="2">
        <f>+(BE1245+BD1245)/2</f>
        <v>3.6038896329987025</v>
      </c>
      <c r="BG1245" s="2">
        <f>+((BD1245*X1245/100)+(BE1245*Y1245/100))/2</f>
        <v>1.9188322463643732</v>
      </c>
      <c r="BH1245" s="2">
        <f>+BF1245-BG1245</f>
        <v>1.6850573866343292</v>
      </c>
    </row>
    <row r="1246" spans="1:60" x14ac:dyDescent="0.2">
      <c r="A1246" s="5">
        <v>44343</v>
      </c>
      <c r="B1246" s="6">
        <v>0</v>
      </c>
      <c r="C1246" s="7">
        <v>147</v>
      </c>
      <c r="D1246" s="1">
        <v>11.94</v>
      </c>
      <c r="E1246" s="1">
        <v>13.48</v>
      </c>
      <c r="F1246" s="1">
        <v>322.2242</v>
      </c>
      <c r="G1246" s="1">
        <v>60.953760000000003</v>
      </c>
      <c r="H1246" s="1">
        <v>-92.824039999999997</v>
      </c>
      <c r="I1246" s="1">
        <v>-14.610340000000001</v>
      </c>
      <c r="J1246" s="1">
        <v>27.78492</v>
      </c>
      <c r="K1246" s="1">
        <v>300.93490000000003</v>
      </c>
      <c r="L1246" s="1">
        <v>374.55419999999998</v>
      </c>
      <c r="M1246" s="1">
        <v>452.7679</v>
      </c>
      <c r="N1246" s="1">
        <v>261.2704</v>
      </c>
      <c r="O1246" s="1">
        <v>-78.213679999999997</v>
      </c>
      <c r="P1246" s="2">
        <f>+G1246/F1246</f>
        <v>0.18916568029341063</v>
      </c>
      <c r="Q1246" s="1">
        <v>183.05680000000001</v>
      </c>
      <c r="R1246" s="1">
        <v>17.47</v>
      </c>
      <c r="S1246" s="1">
        <v>41.95</v>
      </c>
      <c r="T1246" s="1">
        <v>25.61</v>
      </c>
      <c r="U1246" s="1">
        <v>14.99</v>
      </c>
      <c r="V1246" s="1">
        <v>35.57</v>
      </c>
      <c r="W1246" s="1">
        <v>53.1</v>
      </c>
      <c r="X1246" s="1">
        <v>9.2100000000000009</v>
      </c>
      <c r="Y1246" s="1">
        <v>72.040000000000006</v>
      </c>
      <c r="Z1246" s="1">
        <v>1.6619999999999999</v>
      </c>
      <c r="AA1246" s="1">
        <v>169</v>
      </c>
      <c r="AB1246" s="1">
        <v>86.1</v>
      </c>
      <c r="AC1246" s="1">
        <v>24.83</v>
      </c>
      <c r="AD1246" s="1">
        <v>22.87</v>
      </c>
      <c r="AE1246" s="1">
        <v>26.67</v>
      </c>
      <c r="AF1246" s="1">
        <v>25.11</v>
      </c>
      <c r="AG1246" s="1">
        <v>24.53</v>
      </c>
      <c r="AH1246" s="1">
        <v>25.86</v>
      </c>
      <c r="AI1246" s="1">
        <v>25.22</v>
      </c>
      <c r="AJ1246" s="1">
        <v>24.94</v>
      </c>
      <c r="AK1246" s="1">
        <v>25.59</v>
      </c>
      <c r="AL1246" s="1">
        <v>25.18</v>
      </c>
      <c r="AM1246" s="1">
        <v>24.51</v>
      </c>
      <c r="AN1246" s="1">
        <v>25.72</v>
      </c>
      <c r="AO1246" s="1" t="s">
        <v>0</v>
      </c>
      <c r="AP1246" s="1">
        <v>5.0999999999999997E-2</v>
      </c>
      <c r="AQ1246" s="1">
        <v>26.19</v>
      </c>
      <c r="AR1246" s="1">
        <v>79.099999999999994</v>
      </c>
      <c r="AS1246" s="1">
        <v>5.1999999999999998E-2</v>
      </c>
      <c r="AT1246" s="1">
        <v>21.99</v>
      </c>
      <c r="AU1246" s="1">
        <v>18.7</v>
      </c>
      <c r="AV1246" s="1">
        <v>22.55</v>
      </c>
      <c r="AW1246" s="1">
        <v>18.36</v>
      </c>
      <c r="AX1246" s="1">
        <v>487.2</v>
      </c>
      <c r="AY1246" s="2">
        <f>+AX1246*4*4.5/1000*5263/1000/10000*1000</f>
        <v>4.6154404800000002</v>
      </c>
      <c r="AZ1246" s="1">
        <v>695.5</v>
      </c>
      <c r="BA1246" s="1">
        <v>60090.47</v>
      </c>
      <c r="BB1246" s="1">
        <v>254.9</v>
      </c>
      <c r="BC1246" s="1">
        <v>22.019130000000001</v>
      </c>
      <c r="BD1246" s="2">
        <f>0.6108*EXP((U1246*17.27)/(U1246+237.3))</f>
        <v>1.704248628432921</v>
      </c>
      <c r="BE1246" s="2">
        <f>0.6108*EXP((V1246*17.27)/(V1246+237.3))</f>
        <v>5.8022577894757239</v>
      </c>
      <c r="BF1246" s="2">
        <f>+(BE1246+BD1246)/2</f>
        <v>3.7532532089543222</v>
      </c>
      <c r="BG1246" s="2">
        <f>+((BD1246*X1246/100)+(BE1246*Y1246/100))/2</f>
        <v>2.1684539051084917</v>
      </c>
      <c r="BH1246" s="2">
        <f>+BF1246-BG1246</f>
        <v>1.5847993038458306</v>
      </c>
    </row>
    <row r="1247" spans="1:60" s="7" customFormat="1" x14ac:dyDescent="0.2">
      <c r="A1247" s="5">
        <v>44344</v>
      </c>
      <c r="B1247" s="8">
        <v>0</v>
      </c>
      <c r="C1247" s="7">
        <v>148</v>
      </c>
      <c r="D1247" s="2">
        <v>11.92</v>
      </c>
      <c r="E1247" s="2">
        <v>12.14</v>
      </c>
      <c r="F1247" s="2">
        <v>356.0847</v>
      </c>
      <c r="G1247" s="2">
        <v>67.869309999999999</v>
      </c>
      <c r="H1247" s="2">
        <v>-105.2144</v>
      </c>
      <c r="I1247" s="2">
        <v>-16.628</v>
      </c>
      <c r="J1247" s="2">
        <v>27.255849999999999</v>
      </c>
      <c r="K1247" s="2">
        <v>300.40589999999997</v>
      </c>
      <c r="L1247" s="2">
        <v>359.8426</v>
      </c>
      <c r="M1247" s="2">
        <v>448.42910000000001</v>
      </c>
      <c r="N1247" s="2">
        <v>288.21539999999999</v>
      </c>
      <c r="O1247" s="2">
        <v>-88.586429999999993</v>
      </c>
      <c r="P1247" s="2">
        <f>+G1247/F1247</f>
        <v>0.19059878169435529</v>
      </c>
      <c r="Q1247" s="2">
        <v>199.62899999999999</v>
      </c>
      <c r="R1247" s="2">
        <v>11.66</v>
      </c>
      <c r="S1247" s="2">
        <v>42.34</v>
      </c>
      <c r="T1247" s="2">
        <v>24.57</v>
      </c>
      <c r="U1247" s="2">
        <v>10.8</v>
      </c>
      <c r="V1247" s="2">
        <v>36.67</v>
      </c>
      <c r="W1247" s="2">
        <v>56.43</v>
      </c>
      <c r="X1247" s="2">
        <v>9.09</v>
      </c>
      <c r="Y1247" s="2">
        <v>80.7</v>
      </c>
      <c r="Z1247" s="2">
        <v>1.8540000000000001</v>
      </c>
      <c r="AA1247" s="2">
        <v>147.5</v>
      </c>
      <c r="AB1247" s="2">
        <v>78.849999999999994</v>
      </c>
      <c r="AC1247" s="2">
        <v>24.57</v>
      </c>
      <c r="AD1247" s="2">
        <v>22.33</v>
      </c>
      <c r="AE1247" s="2">
        <v>26.35</v>
      </c>
      <c r="AF1247" s="2">
        <v>25.18</v>
      </c>
      <c r="AG1247" s="2">
        <v>24.46</v>
      </c>
      <c r="AH1247" s="2">
        <v>25.88</v>
      </c>
      <c r="AI1247" s="2">
        <v>25.39</v>
      </c>
      <c r="AJ1247" s="2">
        <v>25.08</v>
      </c>
      <c r="AK1247" s="2">
        <v>25.84</v>
      </c>
      <c r="AL1247" s="2">
        <v>25.29</v>
      </c>
      <c r="AM1247" s="2">
        <v>24.73</v>
      </c>
      <c r="AN1247" s="2">
        <v>25.94</v>
      </c>
      <c r="AO1247" s="2">
        <v>0.32800000000000001</v>
      </c>
      <c r="AP1247" s="2">
        <v>5.0999999999999997E-2</v>
      </c>
      <c r="AQ1247" s="2">
        <v>26.27</v>
      </c>
      <c r="AR1247" s="2">
        <v>79.25</v>
      </c>
      <c r="AS1247" s="2">
        <v>5.1999999999999998E-2</v>
      </c>
      <c r="AT1247" s="2">
        <v>21.63</v>
      </c>
      <c r="AU1247" s="2">
        <v>18.7</v>
      </c>
      <c r="AV1247" s="2">
        <v>22.18</v>
      </c>
      <c r="AW1247" s="2">
        <v>18.350000000000001</v>
      </c>
      <c r="AX1247" s="2">
        <v>443.5</v>
      </c>
      <c r="AY1247" s="2">
        <f>+AX1247*4*4.5/1000*5263/1000/10000*1000</f>
        <v>4.2014528999999996</v>
      </c>
      <c r="AZ1247" s="2">
        <v>755.7</v>
      </c>
      <c r="BA1247" s="2">
        <v>65295.99</v>
      </c>
      <c r="BB1247" s="2">
        <v>297.7</v>
      </c>
      <c r="BC1247" s="2">
        <v>25.721299999999999</v>
      </c>
      <c r="BD1247" s="2">
        <f>0.6108*EXP((U1247*17.27)/(U1247+237.3))</f>
        <v>1.2953640863937455</v>
      </c>
      <c r="BE1247" s="2">
        <f>0.6108*EXP((V1247*17.27)/(V1247+237.3))</f>
        <v>6.1629036542832418</v>
      </c>
      <c r="BF1247" s="2">
        <f>+(BE1247+BD1247)/2</f>
        <v>3.7291338703384938</v>
      </c>
      <c r="BG1247" s="2">
        <f>+((BD1247*X1247/100)+(BE1247*Y1247/100))/2</f>
        <v>2.5456059222298837</v>
      </c>
      <c r="BH1247" s="2">
        <f>+BF1247-BG1247</f>
        <v>1.1835279481086101</v>
      </c>
    </row>
    <row r="1248" spans="1:60" x14ac:dyDescent="0.2">
      <c r="A1248" s="5">
        <v>44345</v>
      </c>
      <c r="B1248" s="6">
        <v>0</v>
      </c>
      <c r="C1248" s="7">
        <v>149</v>
      </c>
      <c r="D1248" s="1">
        <v>11.91</v>
      </c>
      <c r="E1248" s="1">
        <v>14.44</v>
      </c>
      <c r="F1248" s="1">
        <v>342.1241</v>
      </c>
      <c r="G1248" s="1">
        <v>65.185059999999993</v>
      </c>
      <c r="H1248" s="1">
        <v>-91.180170000000004</v>
      </c>
      <c r="I1248" s="1">
        <v>-8.6081839999999996</v>
      </c>
      <c r="J1248" s="1">
        <v>26.07375</v>
      </c>
      <c r="K1248" s="1">
        <v>299.22370000000001</v>
      </c>
      <c r="L1248" s="1">
        <v>365.90159999999997</v>
      </c>
      <c r="M1248" s="1">
        <v>448.4735</v>
      </c>
      <c r="N1248" s="1">
        <v>276.93900000000002</v>
      </c>
      <c r="O1248" s="1">
        <v>-82.571979999999996</v>
      </c>
      <c r="P1248" s="2">
        <f>+G1248/F1248</f>
        <v>0.19053045371547925</v>
      </c>
      <c r="Q1248" s="1">
        <v>194.36699999999999</v>
      </c>
      <c r="R1248" s="1">
        <v>14.02</v>
      </c>
      <c r="S1248" s="1">
        <v>39.590000000000003</v>
      </c>
      <c r="T1248" s="1">
        <v>24.51</v>
      </c>
      <c r="U1248" s="1">
        <v>13.34</v>
      </c>
      <c r="V1248" s="1">
        <v>35.299999999999997</v>
      </c>
      <c r="W1248" s="1">
        <v>65.069999999999993</v>
      </c>
      <c r="X1248" s="1">
        <v>14.62</v>
      </c>
      <c r="Y1248" s="1">
        <v>77.739999999999995</v>
      </c>
      <c r="Z1248" s="1">
        <v>2.323</v>
      </c>
      <c r="AA1248" s="1">
        <v>151.5</v>
      </c>
      <c r="AB1248" s="1">
        <v>76.239999999999995</v>
      </c>
      <c r="AC1248" s="1">
        <v>24.39</v>
      </c>
      <c r="AD1248" s="1">
        <v>21.78</v>
      </c>
      <c r="AE1248" s="1">
        <v>26.15</v>
      </c>
      <c r="AF1248" s="1">
        <v>25.05</v>
      </c>
      <c r="AG1248" s="1">
        <v>24.26</v>
      </c>
      <c r="AH1248" s="1">
        <v>25.68</v>
      </c>
      <c r="AI1248" s="1">
        <v>25.39</v>
      </c>
      <c r="AJ1248" s="1">
        <v>24.7</v>
      </c>
      <c r="AK1248" s="1">
        <v>25.61</v>
      </c>
      <c r="AL1248" s="1">
        <v>25.33</v>
      </c>
      <c r="AM1248" s="1">
        <v>24.4</v>
      </c>
      <c r="AN1248" s="1">
        <v>25.73</v>
      </c>
      <c r="AO1248" s="1">
        <v>0.33300000000000002</v>
      </c>
      <c r="AP1248" s="1">
        <v>5.1999999999999998E-2</v>
      </c>
      <c r="AQ1248" s="1">
        <v>26.15</v>
      </c>
      <c r="AR1248" s="1">
        <v>79.06</v>
      </c>
      <c r="AS1248" s="1">
        <v>5.2999999999999999E-2</v>
      </c>
      <c r="AT1248" s="1">
        <v>22.08</v>
      </c>
      <c r="AU1248" s="1">
        <v>19.149999999999999</v>
      </c>
      <c r="AV1248" s="1">
        <v>22.64</v>
      </c>
      <c r="AW1248" s="1">
        <v>18.82</v>
      </c>
      <c r="AX1248" s="1">
        <v>467.6</v>
      </c>
      <c r="AY1248" s="2">
        <f>+AX1248*4*4.5/1000*5263/1000/10000*1000</f>
        <v>4.4297618400000003</v>
      </c>
      <c r="AZ1248" s="1">
        <v>730.9</v>
      </c>
      <c r="BA1248" s="1">
        <v>63149.66</v>
      </c>
      <c r="BB1248" s="1">
        <v>285.10000000000002</v>
      </c>
      <c r="BC1248" s="1">
        <v>24.62876</v>
      </c>
      <c r="BD1248" s="2">
        <f>0.6108*EXP((U1248*17.27)/(U1248+237.3))</f>
        <v>1.5314092786779978</v>
      </c>
      <c r="BE1248" s="2">
        <f>0.6108*EXP((V1248*17.27)/(V1248+237.3))</f>
        <v>5.7165849731789038</v>
      </c>
      <c r="BF1248" s="2">
        <f>+(BE1248+BD1248)/2</f>
        <v>3.6239971259284509</v>
      </c>
      <c r="BG1248" s="2">
        <f>+((BD1248*X1248/100)+(BE1248*Y1248/100))/2</f>
        <v>2.3339825973460009</v>
      </c>
      <c r="BH1248" s="2">
        <f>+BF1248-BG1248</f>
        <v>1.29001452858245</v>
      </c>
    </row>
    <row r="1249" spans="1:60" x14ac:dyDescent="0.2">
      <c r="A1249" s="5">
        <v>44346</v>
      </c>
      <c r="B1249" s="6">
        <v>0</v>
      </c>
      <c r="C1249" s="7">
        <v>150</v>
      </c>
      <c r="D1249" s="1">
        <v>11.93</v>
      </c>
      <c r="E1249" s="1">
        <v>16.260000000000002</v>
      </c>
      <c r="F1249" s="1">
        <v>331.15820000000002</v>
      </c>
      <c r="G1249" s="1">
        <v>63.06024</v>
      </c>
      <c r="H1249" s="1">
        <v>-85.409909999999996</v>
      </c>
      <c r="I1249" s="1">
        <v>-6.5506070000000003</v>
      </c>
      <c r="J1249" s="1">
        <v>25.827010000000001</v>
      </c>
      <c r="K1249" s="1">
        <v>298.97699999999998</v>
      </c>
      <c r="L1249" s="1">
        <v>369.86349999999999</v>
      </c>
      <c r="M1249" s="1">
        <v>448.72280000000001</v>
      </c>
      <c r="N1249" s="1">
        <v>268.09800000000001</v>
      </c>
      <c r="O1249" s="1">
        <v>-78.859309999999994</v>
      </c>
      <c r="P1249" s="2">
        <f>+G1249/F1249</f>
        <v>0.19042330825569168</v>
      </c>
      <c r="Q1249" s="1">
        <v>189.23869999999999</v>
      </c>
      <c r="R1249" s="1">
        <v>14.05</v>
      </c>
      <c r="S1249" s="1">
        <v>38.36</v>
      </c>
      <c r="T1249" s="1">
        <v>24.4</v>
      </c>
      <c r="U1249" s="1">
        <v>12.88</v>
      </c>
      <c r="V1249" s="1">
        <v>34.799999999999997</v>
      </c>
      <c r="W1249" s="1">
        <v>84.2</v>
      </c>
      <c r="X1249" s="1">
        <v>18.78</v>
      </c>
      <c r="Y1249" s="1">
        <v>84.2</v>
      </c>
      <c r="Z1249" s="1">
        <v>2.4289999999999998</v>
      </c>
      <c r="AA1249" s="1">
        <v>158.30000000000001</v>
      </c>
      <c r="AB1249" s="1">
        <v>73.47</v>
      </c>
      <c r="AC1249" s="1">
        <v>24.34</v>
      </c>
      <c r="AD1249" s="1">
        <v>22.32</v>
      </c>
      <c r="AE1249" s="1">
        <v>25.96</v>
      </c>
      <c r="AF1249" s="1">
        <v>25.06</v>
      </c>
      <c r="AG1249" s="1">
        <v>24.44</v>
      </c>
      <c r="AH1249" s="1">
        <v>25.63</v>
      </c>
      <c r="AI1249" s="1">
        <v>25.39</v>
      </c>
      <c r="AJ1249" s="1">
        <v>25.07</v>
      </c>
      <c r="AK1249" s="1">
        <v>25.65</v>
      </c>
      <c r="AL1249" s="1">
        <v>25.35</v>
      </c>
      <c r="AM1249" s="1">
        <v>24.58</v>
      </c>
      <c r="AN1249" s="1">
        <v>25.79</v>
      </c>
      <c r="AO1249" s="1" t="s">
        <v>0</v>
      </c>
      <c r="AP1249" s="1">
        <v>0.05</v>
      </c>
      <c r="AQ1249" s="1">
        <v>26.2</v>
      </c>
      <c r="AR1249" s="1">
        <v>79.12</v>
      </c>
      <c r="AS1249" s="1">
        <v>5.0999999999999997E-2</v>
      </c>
      <c r="AT1249" s="1">
        <v>21.05</v>
      </c>
      <c r="AU1249" s="1">
        <v>18.260000000000002</v>
      </c>
      <c r="AV1249" s="1">
        <v>21.59</v>
      </c>
      <c r="AW1249" s="1">
        <v>17.93</v>
      </c>
      <c r="AX1249" s="1">
        <v>476.5</v>
      </c>
      <c r="AY1249" s="2">
        <f>+AX1249*4*4.5/1000*5263/1000/10000*1000</f>
        <v>4.5140750999999995</v>
      </c>
      <c r="AZ1249" s="1">
        <v>720.8</v>
      </c>
      <c r="BA1249" s="1">
        <v>62273.02</v>
      </c>
      <c r="BB1249" s="1">
        <v>274.8</v>
      </c>
      <c r="BC1249" s="1">
        <v>23.741669999999999</v>
      </c>
      <c r="BD1249" s="2">
        <f>0.6108*EXP((U1249*17.27)/(U1249+237.3))</f>
        <v>1.4860543717932635</v>
      </c>
      <c r="BE1249" s="2">
        <f>0.6108*EXP((V1249*17.27)/(V1249+237.3))</f>
        <v>5.5608244417211337</v>
      </c>
      <c r="BF1249" s="2">
        <f>+(BE1249+BD1249)/2</f>
        <v>3.5234394067571984</v>
      </c>
      <c r="BG1249" s="2">
        <f>+((BD1249*X1249/100)+(BE1249*Y1249/100))/2</f>
        <v>2.4806475954759848</v>
      </c>
      <c r="BH1249" s="2">
        <f>+BF1249-BG1249</f>
        <v>1.0427918112812136</v>
      </c>
    </row>
    <row r="1250" spans="1:60" x14ac:dyDescent="0.2">
      <c r="A1250" s="5">
        <v>44347</v>
      </c>
      <c r="B1250" s="6">
        <v>0</v>
      </c>
      <c r="C1250" s="7">
        <v>151</v>
      </c>
      <c r="D1250" s="1">
        <v>11.98</v>
      </c>
      <c r="E1250" s="1">
        <v>14.03</v>
      </c>
      <c r="F1250" s="1">
        <v>345.3365</v>
      </c>
      <c r="G1250" s="1">
        <v>64.426829999999995</v>
      </c>
      <c r="H1250" s="1">
        <v>-85.163600000000002</v>
      </c>
      <c r="I1250" s="1">
        <v>-7.2277240000000003</v>
      </c>
      <c r="J1250" s="1">
        <v>26.604769999999998</v>
      </c>
      <c r="K1250" s="1">
        <v>299.75470000000001</v>
      </c>
      <c r="L1250" s="1">
        <v>375.01749999999998</v>
      </c>
      <c r="M1250" s="1">
        <v>452.95339999999999</v>
      </c>
      <c r="N1250" s="1">
        <v>280.90969999999999</v>
      </c>
      <c r="O1250" s="1">
        <v>-77.935869999999994</v>
      </c>
      <c r="P1250" s="2">
        <f>+G1250/F1250</f>
        <v>0.18656246878045035</v>
      </c>
      <c r="Q1250" s="1">
        <v>202.97380000000001</v>
      </c>
      <c r="R1250" s="1">
        <v>14.57</v>
      </c>
      <c r="S1250" s="1">
        <v>39.36</v>
      </c>
      <c r="T1250" s="1">
        <v>24.7</v>
      </c>
      <c r="U1250" s="1">
        <v>13.84</v>
      </c>
      <c r="V1250" s="1">
        <v>35.18</v>
      </c>
      <c r="W1250" s="1">
        <v>76.180000000000007</v>
      </c>
      <c r="X1250" s="1">
        <v>21.2</v>
      </c>
      <c r="Y1250" s="1">
        <v>89</v>
      </c>
      <c r="Z1250" s="1">
        <v>1.8759999999999999</v>
      </c>
      <c r="AA1250" s="1">
        <v>135.30000000000001</v>
      </c>
      <c r="AB1250" s="1">
        <v>77.84</v>
      </c>
      <c r="AC1250" s="1">
        <v>24.97</v>
      </c>
      <c r="AD1250" s="1">
        <v>23.12</v>
      </c>
      <c r="AE1250" s="1">
        <v>26.78</v>
      </c>
      <c r="AF1250" s="1">
        <v>25.37</v>
      </c>
      <c r="AG1250" s="1">
        <v>24.79</v>
      </c>
      <c r="AH1250" s="1">
        <v>26.08</v>
      </c>
      <c r="AI1250" s="1">
        <v>25.52</v>
      </c>
      <c r="AJ1250" s="1">
        <v>25.23</v>
      </c>
      <c r="AK1250" s="1">
        <v>25.86</v>
      </c>
      <c r="AL1250" s="1">
        <v>25.42</v>
      </c>
      <c r="AM1250" s="1">
        <v>24.93</v>
      </c>
      <c r="AN1250" s="1">
        <v>25.91</v>
      </c>
      <c r="AO1250" s="1" t="s">
        <v>0</v>
      </c>
      <c r="AP1250" s="1">
        <v>0.05</v>
      </c>
      <c r="AQ1250" s="1">
        <v>26.48</v>
      </c>
      <c r="AR1250" s="1">
        <v>79.64</v>
      </c>
      <c r="AS1250" s="1">
        <v>5.0999999999999997E-2</v>
      </c>
      <c r="AT1250" s="1">
        <v>21.45</v>
      </c>
      <c r="AU1250" s="1">
        <v>18.489999999999998</v>
      </c>
      <c r="AV1250" s="1">
        <v>22.01</v>
      </c>
      <c r="AW1250" s="1">
        <v>18.09</v>
      </c>
      <c r="AX1250" s="1">
        <v>534.70000000000005</v>
      </c>
      <c r="AY1250" s="2">
        <f>+AX1250*4*4.5/1000*5263/1000/10000*1000</f>
        <v>5.0654269799999998</v>
      </c>
      <c r="AZ1250" s="1">
        <v>748.5</v>
      </c>
      <c r="BA1250" s="1">
        <v>64674.39</v>
      </c>
      <c r="BB1250" s="1">
        <v>284.7</v>
      </c>
      <c r="BC1250" s="1">
        <v>24.59674</v>
      </c>
      <c r="BD1250" s="2">
        <f>0.6108*EXP((U1250*17.27)/(U1250+237.3))</f>
        <v>1.5820818681220963</v>
      </c>
      <c r="BE1250" s="2">
        <f>0.6108*EXP((V1250*17.27)/(V1250+237.3))</f>
        <v>5.6788615924663111</v>
      </c>
      <c r="BF1250" s="2">
        <f>+(BE1250+BD1250)/2</f>
        <v>3.6304717302942038</v>
      </c>
      <c r="BG1250" s="2">
        <f>+((BD1250*X1250/100)+(BE1250*Y1250/100))/2</f>
        <v>2.6947940866684501</v>
      </c>
      <c r="BH1250" s="2">
        <f>+BF1250-BG1250</f>
        <v>0.93567764362575367</v>
      </c>
    </row>
    <row r="1251" spans="1:60" x14ac:dyDescent="0.2">
      <c r="A1251" s="5">
        <v>44348</v>
      </c>
      <c r="B1251" s="6">
        <v>0</v>
      </c>
      <c r="C1251" s="7">
        <v>152</v>
      </c>
      <c r="D1251" s="1">
        <v>11.91</v>
      </c>
      <c r="E1251" s="1">
        <v>17.190000000000001</v>
      </c>
      <c r="F1251" s="1">
        <v>344.678</v>
      </c>
      <c r="G1251" s="1">
        <v>63.863599999999998</v>
      </c>
      <c r="H1251" s="1">
        <v>-88.791480000000007</v>
      </c>
      <c r="I1251" s="1">
        <v>-7.8562149999999997</v>
      </c>
      <c r="J1251" s="1">
        <v>27.710360000000001</v>
      </c>
      <c r="K1251" s="1">
        <v>300.8603</v>
      </c>
      <c r="L1251" s="1">
        <v>378.51240000000001</v>
      </c>
      <c r="M1251" s="1">
        <v>459.44760000000002</v>
      </c>
      <c r="N1251" s="1">
        <v>280.81450000000001</v>
      </c>
      <c r="O1251" s="1">
        <v>-80.93526</v>
      </c>
      <c r="P1251" s="2">
        <f>+G1251/F1251</f>
        <v>0.18528481655342088</v>
      </c>
      <c r="Q1251" s="1">
        <v>199.8792</v>
      </c>
      <c r="R1251" s="1">
        <v>14.69</v>
      </c>
      <c r="S1251" s="1">
        <v>42.49</v>
      </c>
      <c r="T1251" s="1">
        <v>25.61</v>
      </c>
      <c r="U1251" s="1">
        <v>13.28</v>
      </c>
      <c r="V1251" s="1">
        <v>36.54</v>
      </c>
      <c r="W1251" s="1">
        <v>84.9</v>
      </c>
      <c r="X1251" s="1">
        <v>15.72</v>
      </c>
      <c r="Y1251" s="1">
        <v>84.9</v>
      </c>
      <c r="Z1251" s="1">
        <v>1.764</v>
      </c>
      <c r="AA1251" s="1">
        <v>200.6</v>
      </c>
      <c r="AB1251" s="1">
        <v>84.9</v>
      </c>
      <c r="AC1251" s="1">
        <v>25.25</v>
      </c>
      <c r="AD1251" s="1">
        <v>23.24</v>
      </c>
      <c r="AE1251" s="1">
        <v>27.13</v>
      </c>
      <c r="AF1251" s="1">
        <v>25.65</v>
      </c>
      <c r="AG1251" s="1">
        <v>25.01</v>
      </c>
      <c r="AH1251" s="1">
        <v>26.28</v>
      </c>
      <c r="AI1251" s="1">
        <v>25.71</v>
      </c>
      <c r="AJ1251" s="1">
        <v>25.41</v>
      </c>
      <c r="AK1251" s="1">
        <v>26.03</v>
      </c>
      <c r="AL1251" s="1">
        <v>25.5</v>
      </c>
      <c r="AM1251" s="1">
        <v>24.97</v>
      </c>
      <c r="AN1251" s="1">
        <v>26.01</v>
      </c>
      <c r="AO1251" s="1">
        <v>0.31900000000000001</v>
      </c>
      <c r="AP1251" s="1">
        <v>0.05</v>
      </c>
      <c r="AQ1251" s="1">
        <v>26.73</v>
      </c>
      <c r="AR1251" s="1">
        <v>80.099999999999994</v>
      </c>
      <c r="AS1251" s="1">
        <v>5.0999999999999997E-2</v>
      </c>
      <c r="AT1251" s="1">
        <v>20.87</v>
      </c>
      <c r="AU1251" s="1">
        <v>18.309999999999999</v>
      </c>
      <c r="AV1251" s="1">
        <v>21.43</v>
      </c>
      <c r="AW1251" s="1">
        <v>17.84</v>
      </c>
      <c r="AX1251" s="1">
        <v>442</v>
      </c>
      <c r="AY1251" s="2">
        <f>+AX1251*4*4.5/1000*5263/1000/10000*1000</f>
        <v>4.1872427999999999</v>
      </c>
      <c r="AZ1251" s="1">
        <v>746.2</v>
      </c>
      <c r="BA1251" s="1">
        <v>64475.360000000001</v>
      </c>
      <c r="BB1251" s="1">
        <v>284.3</v>
      </c>
      <c r="BC1251" s="1">
        <v>24.55931</v>
      </c>
      <c r="BD1251" s="2">
        <f>0.6108*EXP((U1251*17.27)/(U1251+237.3))</f>
        <v>1.5254253565328149</v>
      </c>
      <c r="BE1251" s="2">
        <f>0.6108*EXP((V1251*17.27)/(V1251+237.3))</f>
        <v>6.11929448530329</v>
      </c>
      <c r="BF1251" s="2">
        <f>+(BE1251+BD1251)/2</f>
        <v>3.8223599209180525</v>
      </c>
      <c r="BG1251" s="2">
        <f>+((BD1251*X1251/100)+(BE1251*Y1251/100))/2</f>
        <v>2.717538942034726</v>
      </c>
      <c r="BH1251" s="2">
        <f>+BF1251-BG1251</f>
        <v>1.1048209788833265</v>
      </c>
    </row>
    <row r="1252" spans="1:60" x14ac:dyDescent="0.2">
      <c r="A1252" s="5">
        <v>44349</v>
      </c>
      <c r="B1252" s="6">
        <v>0</v>
      </c>
      <c r="C1252" s="7">
        <v>153</v>
      </c>
      <c r="D1252" s="1">
        <v>11.97</v>
      </c>
      <c r="E1252" s="1">
        <v>15.88</v>
      </c>
      <c r="F1252" s="1">
        <v>341.27969999999999</v>
      </c>
      <c r="G1252" s="1">
        <v>62.67371</v>
      </c>
      <c r="H1252" s="1">
        <v>-85.214590000000001</v>
      </c>
      <c r="I1252" s="1">
        <v>-5.2910680000000001</v>
      </c>
      <c r="J1252" s="1">
        <v>27.814620000000001</v>
      </c>
      <c r="K1252" s="1">
        <v>300.96460000000002</v>
      </c>
      <c r="L1252" s="1">
        <v>382.58659999999998</v>
      </c>
      <c r="M1252" s="1">
        <v>462.51010000000002</v>
      </c>
      <c r="N1252" s="1">
        <v>278.60599999999999</v>
      </c>
      <c r="O1252" s="1">
        <v>-79.923519999999996</v>
      </c>
      <c r="P1252" s="2">
        <f>+G1252/F1252</f>
        <v>0.18364324042713354</v>
      </c>
      <c r="Q1252" s="1">
        <v>198.6824</v>
      </c>
      <c r="R1252" s="1">
        <v>14.81</v>
      </c>
      <c r="S1252" s="1">
        <v>41.01</v>
      </c>
      <c r="T1252" s="1">
        <v>25.79</v>
      </c>
      <c r="U1252" s="1">
        <v>14.82</v>
      </c>
      <c r="V1252" s="1">
        <v>35.9</v>
      </c>
      <c r="W1252" s="1">
        <v>69.59</v>
      </c>
      <c r="X1252" s="1">
        <v>17.77</v>
      </c>
      <c r="Y1252" s="1">
        <v>95.8</v>
      </c>
      <c r="Z1252" s="1">
        <v>1.6639999999999999</v>
      </c>
      <c r="AA1252" s="1">
        <v>252.5</v>
      </c>
      <c r="AB1252" s="1">
        <v>73.8</v>
      </c>
      <c r="AC1252" s="1">
        <v>25.87</v>
      </c>
      <c r="AD1252" s="1">
        <v>24.12</v>
      </c>
      <c r="AE1252" s="1">
        <v>27.5</v>
      </c>
      <c r="AF1252" s="1">
        <v>26</v>
      </c>
      <c r="AG1252" s="1">
        <v>25.24</v>
      </c>
      <c r="AH1252" s="1">
        <v>26.67</v>
      </c>
      <c r="AI1252" s="1">
        <v>25.9</v>
      </c>
      <c r="AJ1252" s="1">
        <v>25.5</v>
      </c>
      <c r="AK1252" s="1">
        <v>26.23</v>
      </c>
      <c r="AL1252" s="1">
        <v>25.62</v>
      </c>
      <c r="AM1252" s="1">
        <v>25.14</v>
      </c>
      <c r="AN1252" s="1">
        <v>26.1</v>
      </c>
      <c r="AO1252" s="1" t="s">
        <v>0</v>
      </c>
      <c r="AP1252" s="1">
        <v>4.9000000000000002E-2</v>
      </c>
      <c r="AQ1252" s="1">
        <v>27.09</v>
      </c>
      <c r="AR1252" s="1">
        <v>80.8</v>
      </c>
      <c r="AS1252" s="1">
        <v>5.0999999999999997E-2</v>
      </c>
      <c r="AT1252" s="1">
        <v>20.77</v>
      </c>
      <c r="AU1252" s="1">
        <v>18.37</v>
      </c>
      <c r="AV1252" s="1">
        <v>21.34</v>
      </c>
      <c r="AW1252" s="1">
        <v>17.82</v>
      </c>
      <c r="AX1252" s="1">
        <v>477.3</v>
      </c>
      <c r="AY1252" s="2">
        <f>+AX1252*4*4.5/1000*5263/1000/10000*1000</f>
        <v>4.52165382</v>
      </c>
      <c r="AZ1252" s="1">
        <v>740.9</v>
      </c>
      <c r="BA1252" s="1">
        <v>64016.05</v>
      </c>
      <c r="BB1252" s="1">
        <v>287.39999999999998</v>
      </c>
      <c r="BC1252" s="1">
        <v>24.83276</v>
      </c>
      <c r="BD1252" s="2">
        <f>0.6108*EXP((U1252*17.27)/(U1252+237.3))</f>
        <v>1.6856839094314866</v>
      </c>
      <c r="BE1252" s="2">
        <f>0.6108*EXP((V1252*17.27)/(V1252+237.3))</f>
        <v>5.9084786537204232</v>
      </c>
      <c r="BF1252" s="2">
        <f>+(BE1252+BD1252)/2</f>
        <v>3.7970812815759549</v>
      </c>
      <c r="BG1252" s="2">
        <f>+((BD1252*X1252/100)+(BE1252*Y1252/100))/2</f>
        <v>2.9799342904850703</v>
      </c>
      <c r="BH1252" s="2">
        <f>+BF1252-BG1252</f>
        <v>0.81714699109088462</v>
      </c>
    </row>
    <row r="1253" spans="1:60" x14ac:dyDescent="0.2">
      <c r="A1253" s="5">
        <v>44350</v>
      </c>
      <c r="B1253" s="6">
        <v>0</v>
      </c>
      <c r="C1253" s="7">
        <v>154</v>
      </c>
      <c r="D1253" s="1">
        <v>11.93</v>
      </c>
      <c r="E1253" s="1">
        <v>15.66</v>
      </c>
      <c r="F1253" s="1">
        <v>338.51150000000001</v>
      </c>
      <c r="G1253" s="1">
        <v>62.42792</v>
      </c>
      <c r="H1253" s="1">
        <v>-93.528930000000003</v>
      </c>
      <c r="I1253" s="1">
        <v>-10.165010000000001</v>
      </c>
      <c r="J1253" s="1">
        <v>28.705860000000001</v>
      </c>
      <c r="K1253" s="1">
        <v>301.85579999999999</v>
      </c>
      <c r="L1253" s="1">
        <v>380.33150000000001</v>
      </c>
      <c r="M1253" s="1">
        <v>463.69540000000001</v>
      </c>
      <c r="N1253" s="1">
        <v>276.08359999999999</v>
      </c>
      <c r="O1253" s="1">
        <v>-83.363910000000004</v>
      </c>
      <c r="P1253" s="2">
        <f>+G1253/F1253</f>
        <v>0.18441890452761575</v>
      </c>
      <c r="Q1253" s="1">
        <v>192.71969999999999</v>
      </c>
      <c r="R1253" s="1">
        <v>15.02</v>
      </c>
      <c r="S1253" s="1">
        <v>44.34</v>
      </c>
      <c r="T1253" s="1">
        <v>26.43</v>
      </c>
      <c r="U1253" s="1">
        <v>13.7</v>
      </c>
      <c r="V1253" s="1">
        <v>38.130000000000003</v>
      </c>
      <c r="W1253" s="1">
        <v>80.400000000000006</v>
      </c>
      <c r="X1253" s="1">
        <v>10.72</v>
      </c>
      <c r="Y1253" s="1">
        <v>80.400000000000006</v>
      </c>
      <c r="Z1253" s="1">
        <v>1.732</v>
      </c>
      <c r="AA1253" s="1">
        <v>149.1</v>
      </c>
      <c r="AB1253" s="1">
        <v>93.2</v>
      </c>
      <c r="AC1253" s="1">
        <v>25.88</v>
      </c>
      <c r="AD1253" s="1">
        <v>23.87</v>
      </c>
      <c r="AE1253" s="1">
        <v>27.69</v>
      </c>
      <c r="AF1253" s="1">
        <v>26.18</v>
      </c>
      <c r="AG1253" s="1">
        <v>25.54</v>
      </c>
      <c r="AH1253" s="1">
        <v>26.82</v>
      </c>
      <c r="AI1253" s="1">
        <v>26.09</v>
      </c>
      <c r="AJ1253" s="1">
        <v>25.8</v>
      </c>
      <c r="AK1253" s="1">
        <v>26.42</v>
      </c>
      <c r="AL1253" s="1">
        <v>25.76</v>
      </c>
      <c r="AM1253" s="1">
        <v>25.19</v>
      </c>
      <c r="AN1253" s="1">
        <v>26.28</v>
      </c>
      <c r="AO1253" s="1" t="s">
        <v>0</v>
      </c>
      <c r="AP1253" s="1">
        <v>4.9000000000000002E-2</v>
      </c>
      <c r="AQ1253" s="1">
        <v>27.29</v>
      </c>
      <c r="AR1253" s="1">
        <v>81.099999999999994</v>
      </c>
      <c r="AS1253" s="1">
        <v>5.1999999999999998E-2</v>
      </c>
      <c r="AT1253" s="1">
        <v>20.54</v>
      </c>
      <c r="AU1253" s="1">
        <v>18.13</v>
      </c>
      <c r="AV1253" s="1">
        <v>21.12</v>
      </c>
      <c r="AW1253" s="1">
        <v>17.54</v>
      </c>
      <c r="AX1253" s="1">
        <v>523</v>
      </c>
      <c r="AY1253" s="2">
        <f>+AX1253*4*4.5/1000*5263/1000/10000*1000</f>
        <v>4.9545881999999999</v>
      </c>
      <c r="AZ1253" s="1">
        <v>735</v>
      </c>
      <c r="BA1253" s="1">
        <v>63505.07</v>
      </c>
      <c r="BB1253" s="1">
        <v>288.10000000000002</v>
      </c>
      <c r="BC1253" s="1">
        <v>24.895810000000001</v>
      </c>
      <c r="BD1253" s="2">
        <f>0.6108*EXP((U1253*17.27)/(U1253+237.3))</f>
        <v>1.5677473692068915</v>
      </c>
      <c r="BE1253" s="2">
        <f>0.6108*EXP((V1253*17.27)/(V1253+237.3))</f>
        <v>6.6714679120728153</v>
      </c>
      <c r="BF1253" s="2">
        <f>+(BE1253+BD1253)/2</f>
        <v>4.1196076406398534</v>
      </c>
      <c r="BG1253" s="2">
        <f>+((BD1253*X1253/100)+(BE1253*Y1253/100))/2</f>
        <v>2.7659613596427612</v>
      </c>
      <c r="BH1253" s="2">
        <f>+BF1253-BG1253</f>
        <v>1.3536462809970922</v>
      </c>
    </row>
    <row r="1254" spans="1:60" s="7" customFormat="1" x14ac:dyDescent="0.2">
      <c r="A1254" s="5">
        <v>44351</v>
      </c>
      <c r="B1254" s="8">
        <v>0</v>
      </c>
      <c r="C1254" s="7">
        <v>155</v>
      </c>
      <c r="D1254" s="2">
        <v>11.97</v>
      </c>
      <c r="E1254" s="2">
        <v>18.47</v>
      </c>
      <c r="F1254" s="2">
        <v>339.83120000000002</v>
      </c>
      <c r="G1254" s="2">
        <v>63.183590000000002</v>
      </c>
      <c r="H1254" s="2">
        <v>-89.826759999999993</v>
      </c>
      <c r="I1254" s="2">
        <v>-8.6429259999999992</v>
      </c>
      <c r="J1254" s="2">
        <v>29.074390000000001</v>
      </c>
      <c r="K1254" s="2">
        <v>302.2244</v>
      </c>
      <c r="L1254" s="2">
        <v>385.6739</v>
      </c>
      <c r="M1254" s="2">
        <v>466.8578</v>
      </c>
      <c r="N1254" s="2">
        <v>276.64760000000001</v>
      </c>
      <c r="O1254" s="2">
        <v>-81.18383</v>
      </c>
      <c r="P1254" s="2">
        <f>+G1254/F1254</f>
        <v>0.1859263952220985</v>
      </c>
      <c r="Q1254" s="2">
        <v>195.46379999999999</v>
      </c>
      <c r="R1254" s="2">
        <v>16.350000000000001</v>
      </c>
      <c r="S1254" s="2">
        <v>41.43</v>
      </c>
      <c r="T1254" s="2">
        <v>27.2</v>
      </c>
      <c r="U1254" s="2">
        <v>14.9</v>
      </c>
      <c r="V1254" s="2">
        <v>36.479999999999997</v>
      </c>
      <c r="W1254" s="2">
        <v>52.43</v>
      </c>
      <c r="X1254" s="2">
        <v>12.37</v>
      </c>
      <c r="Y1254" s="2">
        <v>80.900000000000006</v>
      </c>
      <c r="Z1254" s="2">
        <v>2.1070000000000002</v>
      </c>
      <c r="AA1254" s="2">
        <v>204</v>
      </c>
      <c r="AB1254" s="2">
        <v>82.8</v>
      </c>
      <c r="AC1254" s="2">
        <v>26.01</v>
      </c>
      <c r="AD1254" s="2">
        <v>24.09</v>
      </c>
      <c r="AE1254" s="2">
        <v>27.65</v>
      </c>
      <c r="AF1254" s="2">
        <v>26.32</v>
      </c>
      <c r="AG1254" s="2">
        <v>25.78</v>
      </c>
      <c r="AH1254" s="2">
        <v>26.95</v>
      </c>
      <c r="AI1254" s="2">
        <v>26.25</v>
      </c>
      <c r="AJ1254" s="2">
        <v>26</v>
      </c>
      <c r="AK1254" s="2">
        <v>26.57</v>
      </c>
      <c r="AL1254" s="2">
        <v>25.88</v>
      </c>
      <c r="AM1254" s="2">
        <v>25.36</v>
      </c>
      <c r="AN1254" s="2">
        <v>26.4</v>
      </c>
      <c r="AO1254" s="2" t="s">
        <v>0</v>
      </c>
      <c r="AP1254" s="2">
        <v>4.9000000000000002E-2</v>
      </c>
      <c r="AQ1254" s="2">
        <v>27.49</v>
      </c>
      <c r="AR1254" s="2">
        <v>81.5</v>
      </c>
      <c r="AS1254" s="2">
        <v>5.0999999999999997E-2</v>
      </c>
      <c r="AT1254" s="2">
        <v>20.87</v>
      </c>
      <c r="AU1254" s="2">
        <v>18.23</v>
      </c>
      <c r="AV1254" s="2">
        <v>21.46</v>
      </c>
      <c r="AW1254" s="2">
        <v>17.600000000000001</v>
      </c>
      <c r="AX1254" s="2">
        <v>635.29999999999995</v>
      </c>
      <c r="AY1254" s="2">
        <f>+AX1254*4*4.5/1000*5263/1000/10000*1000</f>
        <v>6.0184510200000005</v>
      </c>
      <c r="AZ1254" s="2">
        <v>737</v>
      </c>
      <c r="BA1254" s="2">
        <v>63677.08</v>
      </c>
      <c r="BB1254" s="2">
        <v>285.39999999999998</v>
      </c>
      <c r="BC1254" s="2">
        <v>24.657779999999999</v>
      </c>
      <c r="BD1254" s="2">
        <f>0.6108*EXP((U1254*17.27)/(U1254+237.3))</f>
        <v>1.6943980378095331</v>
      </c>
      <c r="BE1254" s="2">
        <f>0.6108*EXP((V1254*17.27)/(V1254+237.3))</f>
        <v>6.0992575139472311</v>
      </c>
      <c r="BF1254" s="2">
        <f>+(BE1254+BD1254)/2</f>
        <v>3.896827775878382</v>
      </c>
      <c r="BG1254" s="2">
        <f>+((BD1254*X1254/100)+(BE1254*Y1254/100))/2</f>
        <v>2.5719481830301745</v>
      </c>
      <c r="BH1254" s="2">
        <f>+BF1254-BG1254</f>
        <v>1.3248795928482076</v>
      </c>
    </row>
    <row r="1255" spans="1:60" x14ac:dyDescent="0.2">
      <c r="A1255" s="5">
        <v>44352</v>
      </c>
      <c r="B1255" s="6">
        <v>0</v>
      </c>
      <c r="C1255" s="7">
        <v>156</v>
      </c>
      <c r="D1255" s="1">
        <v>11.93</v>
      </c>
      <c r="E1255" s="1">
        <v>18.260000000000002</v>
      </c>
      <c r="F1255" s="1">
        <v>330.28730000000002</v>
      </c>
      <c r="G1255" s="1">
        <v>62.438870000000001</v>
      </c>
      <c r="H1255" s="1">
        <v>-94.642480000000006</v>
      </c>
      <c r="I1255" s="1">
        <v>-9.2975989999999999</v>
      </c>
      <c r="J1255" s="1">
        <v>29.921569999999999</v>
      </c>
      <c r="K1255" s="1">
        <v>303.07159999999999</v>
      </c>
      <c r="L1255" s="1">
        <v>386.49720000000002</v>
      </c>
      <c r="M1255" s="1">
        <v>471.84210000000002</v>
      </c>
      <c r="N1255" s="1">
        <v>267.84840000000003</v>
      </c>
      <c r="O1255" s="1">
        <v>-85.344880000000003</v>
      </c>
      <c r="P1255" s="2">
        <f>+G1255/F1255</f>
        <v>0.18904411401831073</v>
      </c>
      <c r="Q1255" s="1">
        <v>182.5035</v>
      </c>
      <c r="R1255" s="1">
        <v>15.84</v>
      </c>
      <c r="S1255" s="1">
        <v>43.72</v>
      </c>
      <c r="T1255" s="1">
        <v>28.13</v>
      </c>
      <c r="U1255" s="1">
        <v>16.47</v>
      </c>
      <c r="V1255" s="1">
        <v>38.64</v>
      </c>
      <c r="W1255" s="1">
        <v>43.75</v>
      </c>
      <c r="X1255" s="1">
        <v>10.07</v>
      </c>
      <c r="Y1255" s="1">
        <v>83.8</v>
      </c>
      <c r="Z1255" s="1">
        <v>2.024</v>
      </c>
      <c r="AA1255" s="1">
        <v>219</v>
      </c>
      <c r="AB1255" s="1">
        <v>79.19</v>
      </c>
      <c r="AC1255" s="2">
        <v>26.42</v>
      </c>
      <c r="AD1255" s="1">
        <v>24.64</v>
      </c>
      <c r="AE1255" s="1">
        <v>28.01</v>
      </c>
      <c r="AF1255" s="2">
        <v>26.56</v>
      </c>
      <c r="AG1255" s="1">
        <v>26.05</v>
      </c>
      <c r="AH1255" s="1">
        <v>27.16</v>
      </c>
      <c r="AI1255" s="2">
        <v>26.43</v>
      </c>
      <c r="AJ1255" s="1">
        <v>26.2</v>
      </c>
      <c r="AK1255" s="1">
        <v>26.71</v>
      </c>
      <c r="AL1255" s="2">
        <v>26.03</v>
      </c>
      <c r="AM1255" s="1">
        <v>25.58</v>
      </c>
      <c r="AN1255" s="1">
        <v>26.47</v>
      </c>
      <c r="AO1255" s="1" t="s">
        <v>0</v>
      </c>
      <c r="AP1255" s="1">
        <v>4.9000000000000002E-2</v>
      </c>
      <c r="AQ1255" s="1">
        <v>27.72</v>
      </c>
      <c r="AR1255" s="1">
        <v>81.900000000000006</v>
      </c>
      <c r="AS1255" s="1">
        <v>0.05</v>
      </c>
      <c r="AT1255" s="1">
        <v>20.6</v>
      </c>
      <c r="AU1255" s="1">
        <v>18.13</v>
      </c>
      <c r="AV1255" s="1">
        <v>21.19</v>
      </c>
      <c r="AW1255" s="1">
        <v>17.45</v>
      </c>
      <c r="AX1255" s="1">
        <v>335.3</v>
      </c>
      <c r="AY1255" s="2">
        <f>+AX1255*4*4.5/1000*5263/1000/10000*1000</f>
        <v>3.1764310200000003</v>
      </c>
      <c r="AZ1255" s="1">
        <v>709.7</v>
      </c>
      <c r="BA1255" s="1">
        <v>61319.16</v>
      </c>
      <c r="BB1255" s="1">
        <v>277.8</v>
      </c>
      <c r="BC1255" s="1">
        <v>23.999680000000001</v>
      </c>
      <c r="BD1255" s="2">
        <f>0.6108*EXP((U1255*17.27)/(U1255+237.3))</f>
        <v>1.873595941931244</v>
      </c>
      <c r="BE1255" s="2">
        <f>0.6108*EXP((V1255*17.27)/(V1255+237.3))</f>
        <v>6.8574799316651749</v>
      </c>
      <c r="BF1255" s="2">
        <f>+(BE1255+BD1255)/2</f>
        <v>4.3655379367982095</v>
      </c>
      <c r="BG1255" s="2">
        <f>+((BD1255*X1255/100)+(BE1255*Y1255/100))/2</f>
        <v>2.967619647043946</v>
      </c>
      <c r="BH1255" s="2">
        <f>+BF1255-BG1255</f>
        <v>1.3979182897542635</v>
      </c>
    </row>
    <row r="1256" spans="1:60" x14ac:dyDescent="0.2">
      <c r="A1256" s="5">
        <v>44353</v>
      </c>
      <c r="B1256" s="6">
        <v>0</v>
      </c>
      <c r="C1256" s="7">
        <v>157</v>
      </c>
      <c r="D1256" s="1">
        <v>11.92</v>
      </c>
      <c r="E1256" s="1">
        <v>20.58</v>
      </c>
      <c r="F1256" s="1">
        <v>344.12490000000003</v>
      </c>
      <c r="G1256" s="1">
        <v>64.455709999999996</v>
      </c>
      <c r="H1256" s="1">
        <v>-96.027150000000006</v>
      </c>
      <c r="I1256" s="1">
        <v>-8.618684</v>
      </c>
      <c r="J1256" s="1">
        <v>30.194980000000001</v>
      </c>
      <c r="K1256" s="1">
        <v>303.34500000000003</v>
      </c>
      <c r="L1256" s="1">
        <v>386.39049999999997</v>
      </c>
      <c r="M1256" s="1">
        <v>473.79899999999998</v>
      </c>
      <c r="N1256" s="1">
        <v>279.66919999999999</v>
      </c>
      <c r="O1256" s="1">
        <v>-87.408460000000005</v>
      </c>
      <c r="P1256" s="2">
        <f>+G1256/F1256</f>
        <v>0.18730324367693238</v>
      </c>
      <c r="Q1256" s="1">
        <v>192.26070000000001</v>
      </c>
      <c r="R1256" s="1">
        <v>17.309999999999999</v>
      </c>
      <c r="S1256" s="1">
        <v>42.35</v>
      </c>
      <c r="T1256" s="1">
        <v>28.25</v>
      </c>
      <c r="U1256" s="1">
        <v>16.510000000000002</v>
      </c>
      <c r="V1256" s="1">
        <v>37.25</v>
      </c>
      <c r="W1256" s="1">
        <v>45.18</v>
      </c>
      <c r="X1256" s="1">
        <v>13.36</v>
      </c>
      <c r="Y1256" s="1">
        <v>89.9</v>
      </c>
      <c r="Z1256" s="1">
        <v>2.165</v>
      </c>
      <c r="AA1256" s="1">
        <v>184.1</v>
      </c>
      <c r="AB1256" s="1">
        <v>57.28</v>
      </c>
      <c r="AC1256" s="2">
        <v>26.6</v>
      </c>
      <c r="AD1256" s="1">
        <v>24.66</v>
      </c>
      <c r="AE1256" s="1">
        <v>28.31</v>
      </c>
      <c r="AF1256" s="2">
        <v>26.71</v>
      </c>
      <c r="AG1256" s="1">
        <v>26.24</v>
      </c>
      <c r="AH1256" s="1">
        <v>27.31</v>
      </c>
      <c r="AI1256" s="2">
        <v>26.57</v>
      </c>
      <c r="AJ1256" s="1">
        <v>26.32</v>
      </c>
      <c r="AK1256" s="1">
        <v>26.81</v>
      </c>
      <c r="AL1256" s="2">
        <v>26.14</v>
      </c>
      <c r="AM1256" s="1">
        <v>25.67</v>
      </c>
      <c r="AN1256" s="1">
        <v>26.56</v>
      </c>
      <c r="AO1256" s="1" t="s">
        <v>0</v>
      </c>
      <c r="AP1256" s="1">
        <v>4.3999999999999997E-2</v>
      </c>
      <c r="AQ1256" s="1">
        <v>27.88</v>
      </c>
      <c r="AR1256" s="1">
        <v>82.2</v>
      </c>
      <c r="AS1256" s="1">
        <v>4.5999999999999999E-2</v>
      </c>
      <c r="AT1256" s="1">
        <v>18.68</v>
      </c>
      <c r="AU1256" s="1">
        <v>16.600000000000001</v>
      </c>
      <c r="AV1256" s="1">
        <v>19.23</v>
      </c>
      <c r="AW1256" s="1">
        <v>15.93</v>
      </c>
      <c r="AX1256" s="1">
        <v>211.3</v>
      </c>
      <c r="AY1256" s="2">
        <f>+AX1256*4*4.5/1000*5263/1000/10000*1000</f>
        <v>2.0017294200000002</v>
      </c>
      <c r="AZ1256" s="1">
        <v>744.9</v>
      </c>
      <c r="BA1256" s="1">
        <v>64359.07</v>
      </c>
      <c r="BB1256" s="1">
        <v>289.8</v>
      </c>
      <c r="BC1256" s="1">
        <v>25.04055</v>
      </c>
      <c r="BD1256" s="2">
        <f>0.6108*EXP((U1256*17.27)/(U1256+237.3))</f>
        <v>1.8783704625066757</v>
      </c>
      <c r="BE1256" s="2">
        <f>0.6108*EXP((V1256*17.27)/(V1256+237.3))</f>
        <v>6.360764114944069</v>
      </c>
      <c r="BF1256" s="2">
        <f>+(BE1256+BD1256)/2</f>
        <v>4.1195672887253725</v>
      </c>
      <c r="BG1256" s="2">
        <f>+((BD1256*X1256/100)+(BE1256*Y1256/100))/2</f>
        <v>2.9846386165628052</v>
      </c>
      <c r="BH1256" s="2">
        <f>+BF1256-BG1256</f>
        <v>1.1349286721625673</v>
      </c>
    </row>
    <row r="1257" spans="1:60" x14ac:dyDescent="0.2">
      <c r="A1257" s="5">
        <v>44354</v>
      </c>
      <c r="B1257" s="6">
        <v>0</v>
      </c>
      <c r="C1257" s="7">
        <v>158</v>
      </c>
      <c r="D1257" s="1">
        <v>11.99</v>
      </c>
      <c r="E1257" s="1">
        <v>17.29</v>
      </c>
      <c r="F1257" s="1">
        <v>332.755</v>
      </c>
      <c r="G1257" s="1">
        <v>63.53931</v>
      </c>
      <c r="H1257" s="1">
        <v>-92.613249999999994</v>
      </c>
      <c r="I1257" s="1">
        <v>-6.9431510000000003</v>
      </c>
      <c r="J1257" s="1">
        <v>28.87462</v>
      </c>
      <c r="K1257" s="1">
        <v>302.02460000000002</v>
      </c>
      <c r="L1257" s="1">
        <v>380.87439999999998</v>
      </c>
      <c r="M1257" s="1">
        <v>466.54450000000003</v>
      </c>
      <c r="N1257" s="1">
        <v>269.21570000000003</v>
      </c>
      <c r="O1257" s="1">
        <v>-85.670100000000005</v>
      </c>
      <c r="P1257" s="2">
        <f>+G1257/F1257</f>
        <v>0.19094922690868657</v>
      </c>
      <c r="Q1257" s="1">
        <v>183.54560000000001</v>
      </c>
      <c r="R1257" s="1">
        <v>18.91</v>
      </c>
      <c r="S1257" s="1">
        <v>39.840000000000003</v>
      </c>
      <c r="T1257" s="1">
        <v>27.18</v>
      </c>
      <c r="U1257" s="1">
        <v>17.53</v>
      </c>
      <c r="V1257" s="1">
        <v>35.82</v>
      </c>
      <c r="W1257" s="1">
        <v>43.43</v>
      </c>
      <c r="X1257" s="1">
        <v>13.9</v>
      </c>
      <c r="Y1257" s="1">
        <v>73.73</v>
      </c>
      <c r="Z1257" s="1">
        <v>2.4740000000000002</v>
      </c>
      <c r="AA1257" s="1">
        <v>165.5</v>
      </c>
      <c r="AB1257" s="1">
        <v>56.83</v>
      </c>
      <c r="AC1257" s="2">
        <v>26.63</v>
      </c>
      <c r="AD1257" s="1">
        <v>25.12</v>
      </c>
      <c r="AE1257" s="1">
        <v>27.79</v>
      </c>
      <c r="AF1257" s="2">
        <v>26.88</v>
      </c>
      <c r="AG1257" s="1">
        <v>26.41</v>
      </c>
      <c r="AH1257" s="1">
        <v>27.32</v>
      </c>
      <c r="AI1257" s="2">
        <v>26.74</v>
      </c>
      <c r="AJ1257" s="1">
        <v>26.45</v>
      </c>
      <c r="AK1257" s="1">
        <v>27.01</v>
      </c>
      <c r="AL1257" s="2">
        <v>26.29</v>
      </c>
      <c r="AM1257" s="1">
        <v>25.83</v>
      </c>
      <c r="AN1257" s="1">
        <v>26.73</v>
      </c>
      <c r="AO1257" s="1" t="s">
        <v>0</v>
      </c>
      <c r="AP1257" s="1">
        <v>4.7E-2</v>
      </c>
      <c r="AQ1257" s="1">
        <v>28.04</v>
      </c>
      <c r="AR1257" s="1">
        <v>82.5</v>
      </c>
      <c r="AS1257" s="1">
        <v>4.9000000000000002E-2</v>
      </c>
      <c r="AT1257" s="1">
        <v>19.989999999999998</v>
      </c>
      <c r="AU1257" s="1">
        <v>17.59</v>
      </c>
      <c r="AV1257" s="1">
        <v>20.58</v>
      </c>
      <c r="AW1257" s="1">
        <v>16.84</v>
      </c>
      <c r="AX1257" s="1">
        <v>681.7</v>
      </c>
      <c r="AY1257" s="2">
        <f>+AX1257*4*4.5/1000*5263/1000/10000*1000</f>
        <v>6.4580167800000003</v>
      </c>
      <c r="AZ1257" s="1">
        <v>712.9</v>
      </c>
      <c r="BA1257" s="1">
        <v>61596.9</v>
      </c>
      <c r="BB1257" s="1">
        <v>269.5</v>
      </c>
      <c r="BC1257" s="1">
        <v>23.288170000000001</v>
      </c>
      <c r="BD1257" s="2">
        <f>0.6108*EXP((U1257*17.27)/(U1257+237.3))</f>
        <v>2.0037775032515901</v>
      </c>
      <c r="BE1257" s="2">
        <f>0.6108*EXP((V1257*17.27)/(V1257+237.3))</f>
        <v>5.8825745977141226</v>
      </c>
      <c r="BF1257" s="2">
        <f>+(BE1257+BD1257)/2</f>
        <v>3.9431760504828564</v>
      </c>
      <c r="BG1257" s="2">
        <f>+((BD1257*X1257/100)+(BE1257*Y1257/100))/2</f>
        <v>2.3078736619232969</v>
      </c>
      <c r="BH1257" s="2">
        <f>+BF1257-BG1257</f>
        <v>1.6353023885595594</v>
      </c>
    </row>
    <row r="1258" spans="1:60" x14ac:dyDescent="0.2">
      <c r="A1258" s="5">
        <v>44355</v>
      </c>
      <c r="B1258" s="6">
        <v>0</v>
      </c>
      <c r="C1258" s="7">
        <v>159</v>
      </c>
      <c r="D1258" s="1">
        <v>11.91</v>
      </c>
      <c r="E1258" s="1">
        <v>17.239999999999998</v>
      </c>
      <c r="F1258" s="1">
        <v>343.30360000000002</v>
      </c>
      <c r="G1258" s="1">
        <v>63.059370000000001</v>
      </c>
      <c r="H1258" s="1">
        <v>-89.773150000000001</v>
      </c>
      <c r="I1258" s="1">
        <v>-8.4160900000000005</v>
      </c>
      <c r="J1258" s="1">
        <v>28.988389999999999</v>
      </c>
      <c r="K1258" s="1">
        <v>302.13839999999999</v>
      </c>
      <c r="L1258" s="1">
        <v>385.2165</v>
      </c>
      <c r="M1258" s="1">
        <v>466.5736</v>
      </c>
      <c r="N1258" s="1">
        <v>280.24419999999998</v>
      </c>
      <c r="O1258" s="1">
        <v>-81.357060000000004</v>
      </c>
      <c r="P1258" s="2">
        <f>+G1258/F1258</f>
        <v>0.18368397535009828</v>
      </c>
      <c r="Q1258" s="1">
        <v>198.88720000000001</v>
      </c>
      <c r="R1258" s="1">
        <v>16.399999999999999</v>
      </c>
      <c r="S1258" s="1">
        <v>41.26</v>
      </c>
      <c r="T1258" s="1">
        <v>26.88</v>
      </c>
      <c r="U1258" s="1">
        <v>15.1</v>
      </c>
      <c r="V1258" s="1">
        <v>37.049999999999997</v>
      </c>
      <c r="W1258" s="1">
        <v>48.2</v>
      </c>
      <c r="X1258" s="1">
        <v>8.36</v>
      </c>
      <c r="Y1258" s="1">
        <v>76.5</v>
      </c>
      <c r="Z1258" s="1">
        <v>2.0680000000000001</v>
      </c>
      <c r="AA1258" s="1">
        <v>217.2</v>
      </c>
      <c r="AB1258" s="1">
        <v>79.22</v>
      </c>
      <c r="AC1258" s="2">
        <v>26.37</v>
      </c>
      <c r="AD1258" s="1">
        <v>24.45</v>
      </c>
      <c r="AE1258" s="1">
        <v>28.18</v>
      </c>
      <c r="AF1258" s="2">
        <v>26.72</v>
      </c>
      <c r="AG1258" s="1">
        <v>25.82</v>
      </c>
      <c r="AH1258" s="1">
        <v>27.26</v>
      </c>
      <c r="AI1258" s="2">
        <v>26.79</v>
      </c>
      <c r="AJ1258" s="1">
        <v>26.27</v>
      </c>
      <c r="AK1258" s="1">
        <v>27.05</v>
      </c>
      <c r="AL1258" s="2">
        <v>26.41</v>
      </c>
      <c r="AM1258" s="1">
        <v>25.69</v>
      </c>
      <c r="AN1258" s="1">
        <v>26.88</v>
      </c>
      <c r="AO1258" s="1" t="s">
        <v>0</v>
      </c>
      <c r="AP1258" s="1">
        <v>4.5999999999999999E-2</v>
      </c>
      <c r="AQ1258" s="1">
        <v>27.91</v>
      </c>
      <c r="AR1258" s="1">
        <v>82.3</v>
      </c>
      <c r="AS1258" s="1">
        <v>4.8000000000000001E-2</v>
      </c>
      <c r="AT1258" s="1">
        <v>19.57</v>
      </c>
      <c r="AU1258" s="1">
        <v>17.2</v>
      </c>
      <c r="AV1258" s="1">
        <v>20.14</v>
      </c>
      <c r="AW1258" s="1">
        <v>16.5</v>
      </c>
      <c r="AX1258" s="1">
        <v>317.2</v>
      </c>
      <c r="AY1258" s="2">
        <f>+AX1258*4*4.5/1000*5263/1000/10000*1000</f>
        <v>3.0049624799999992</v>
      </c>
      <c r="AZ1258" s="1">
        <v>749.8</v>
      </c>
      <c r="BA1258" s="1">
        <v>64779.199999999997</v>
      </c>
      <c r="BB1258" s="1">
        <v>294.89999999999998</v>
      </c>
      <c r="BC1258" s="1">
        <v>25.476400000000002</v>
      </c>
      <c r="BD1258" s="2">
        <f>0.6108*EXP((U1258*17.27)/(U1258+237.3))</f>
        <v>1.7163564077019398</v>
      </c>
      <c r="BE1258" s="2">
        <f>0.6108*EXP((V1258*17.27)/(V1258+237.3))</f>
        <v>6.2919239063578356</v>
      </c>
      <c r="BF1258" s="2">
        <f>+(BE1258+BD1258)/2</f>
        <v>4.0041401570298873</v>
      </c>
      <c r="BG1258" s="2">
        <f>+((BD1258*X1258/100)+(BE1258*Y1258/100))/2</f>
        <v>2.4784045920238134</v>
      </c>
      <c r="BH1258" s="2">
        <f>+BF1258-BG1258</f>
        <v>1.525735565006074</v>
      </c>
    </row>
    <row r="1259" spans="1:60" x14ac:dyDescent="0.2">
      <c r="A1259" s="5">
        <v>44356</v>
      </c>
      <c r="B1259" s="6">
        <v>0</v>
      </c>
      <c r="C1259" s="7">
        <v>160</v>
      </c>
      <c r="D1259" s="1">
        <v>11.97</v>
      </c>
      <c r="E1259" s="1">
        <v>20.22</v>
      </c>
      <c r="F1259" s="1">
        <v>348.04390000000001</v>
      </c>
      <c r="G1259" s="1">
        <v>63.979289999999999</v>
      </c>
      <c r="H1259" s="1">
        <v>-97.372450000000001</v>
      </c>
      <c r="I1259" s="1">
        <v>-12.69425</v>
      </c>
      <c r="J1259" s="1">
        <v>30.74559</v>
      </c>
      <c r="K1259" s="1">
        <v>303.8956</v>
      </c>
      <c r="L1259" s="1">
        <v>389.2029</v>
      </c>
      <c r="M1259" s="1">
        <v>473.8811</v>
      </c>
      <c r="N1259" s="1">
        <v>284.06459999999998</v>
      </c>
      <c r="O1259" s="1">
        <v>-84.678200000000004</v>
      </c>
      <c r="P1259" s="2">
        <f>+G1259/F1259</f>
        <v>0.18382534502113096</v>
      </c>
      <c r="Q1259" s="1">
        <v>199.38640000000001</v>
      </c>
      <c r="R1259" s="1">
        <v>16.22</v>
      </c>
      <c r="S1259" s="1">
        <v>44.95</v>
      </c>
      <c r="T1259" s="1">
        <v>28.41</v>
      </c>
      <c r="U1259" s="1">
        <v>15.58</v>
      </c>
      <c r="V1259" s="1">
        <v>38.79</v>
      </c>
      <c r="W1259" s="1">
        <v>46.36</v>
      </c>
      <c r="X1259" s="1">
        <v>6.367</v>
      </c>
      <c r="Y1259" s="1">
        <v>73.28</v>
      </c>
      <c r="Z1259" s="1">
        <v>1.788</v>
      </c>
      <c r="AA1259" s="1">
        <v>248.8</v>
      </c>
      <c r="AB1259" s="1">
        <v>77.09</v>
      </c>
      <c r="AC1259" s="2">
        <v>26.75</v>
      </c>
      <c r="AD1259" s="1">
        <v>24.66</v>
      </c>
      <c r="AE1259" s="1">
        <v>28.79</v>
      </c>
      <c r="AF1259" s="2">
        <v>26.86</v>
      </c>
      <c r="AG1259" s="1">
        <v>26.31</v>
      </c>
      <c r="AH1259" s="1">
        <v>27.47</v>
      </c>
      <c r="AI1259" s="2">
        <v>26.82</v>
      </c>
      <c r="AJ1259" s="1">
        <v>26.54</v>
      </c>
      <c r="AK1259" s="1">
        <v>27.16</v>
      </c>
      <c r="AL1259" s="2">
        <v>26.46</v>
      </c>
      <c r="AM1259" s="1">
        <v>25.98</v>
      </c>
      <c r="AN1259" s="1">
        <v>27</v>
      </c>
      <c r="AO1259" s="1" t="s">
        <v>0</v>
      </c>
      <c r="AP1259" s="1">
        <v>4.3999999999999997E-2</v>
      </c>
      <c r="AQ1259" s="1">
        <v>28.06</v>
      </c>
      <c r="AR1259" s="1">
        <v>82.6</v>
      </c>
      <c r="AS1259" s="1">
        <v>4.5999999999999999E-2</v>
      </c>
      <c r="AT1259" s="1">
        <v>18.510000000000002</v>
      </c>
      <c r="AU1259" s="1">
        <v>16.670000000000002</v>
      </c>
      <c r="AV1259" s="1">
        <v>19.059999999999999</v>
      </c>
      <c r="AW1259" s="1">
        <v>15.96</v>
      </c>
      <c r="AX1259" s="1">
        <v>365.3</v>
      </c>
      <c r="AY1259" s="2">
        <f>+AX1259*4*4.5/1000*5263/1000/10000*1000</f>
        <v>3.4606330200000004</v>
      </c>
      <c r="AZ1259" s="1">
        <v>755.7</v>
      </c>
      <c r="BA1259" s="1">
        <v>65295.3</v>
      </c>
      <c r="BB1259" s="1">
        <v>295.5</v>
      </c>
      <c r="BC1259" s="1">
        <v>25.528210000000001</v>
      </c>
      <c r="BD1259" s="2">
        <f>0.6108*EXP((U1259*17.27)/(U1259+237.3))</f>
        <v>1.7700774638170524</v>
      </c>
      <c r="BE1259" s="2">
        <f>0.6108*EXP((V1259*17.27)/(V1259+237.3))</f>
        <v>6.91303630244568</v>
      </c>
      <c r="BF1259" s="2">
        <f>+(BE1259+BD1259)/2</f>
        <v>4.341556883131366</v>
      </c>
      <c r="BG1259" s="2">
        <f>+((BD1259*X1259/100)+(BE1259*Y1259/100))/2</f>
        <v>2.5892869172767132</v>
      </c>
      <c r="BH1259" s="2">
        <f>+BF1259-BG1259</f>
        <v>1.7522699658546528</v>
      </c>
    </row>
    <row r="1260" spans="1:60" x14ac:dyDescent="0.2">
      <c r="A1260" s="5">
        <v>44357</v>
      </c>
      <c r="B1260" s="6">
        <v>0</v>
      </c>
      <c r="C1260" s="7">
        <v>161</v>
      </c>
      <c r="D1260" s="1">
        <v>11.93</v>
      </c>
      <c r="E1260" s="1">
        <v>18.64</v>
      </c>
      <c r="F1260" s="1">
        <v>345.90120000000002</v>
      </c>
      <c r="G1260" s="1">
        <v>63.937220000000003</v>
      </c>
      <c r="H1260" s="1">
        <v>-101.13460000000001</v>
      </c>
      <c r="I1260" s="1">
        <v>-12.309430000000001</v>
      </c>
      <c r="J1260" s="1">
        <v>31.49465</v>
      </c>
      <c r="K1260" s="1">
        <v>304.6447</v>
      </c>
      <c r="L1260" s="1">
        <v>390.23129999999998</v>
      </c>
      <c r="M1260" s="1">
        <v>479.05650000000003</v>
      </c>
      <c r="N1260" s="1">
        <v>281.964</v>
      </c>
      <c r="O1260" s="1">
        <v>-88.825199999999995</v>
      </c>
      <c r="P1260" s="2">
        <f>+G1260/F1260</f>
        <v>0.18484243477617307</v>
      </c>
      <c r="Q1260" s="1">
        <v>193.1387</v>
      </c>
      <c r="R1260" s="1">
        <v>16.5</v>
      </c>
      <c r="S1260" s="1">
        <v>45.2</v>
      </c>
      <c r="T1260" s="1">
        <v>29.37</v>
      </c>
      <c r="U1260" s="1">
        <v>16.07</v>
      </c>
      <c r="V1260" s="1">
        <v>40.43</v>
      </c>
      <c r="W1260" s="1">
        <v>36.79</v>
      </c>
      <c r="X1260" s="1">
        <v>8.06</v>
      </c>
      <c r="Y1260" s="1">
        <v>88.7</v>
      </c>
      <c r="Z1260" s="1">
        <v>1.976</v>
      </c>
      <c r="AA1260" s="1">
        <v>277.5</v>
      </c>
      <c r="AB1260" s="1">
        <v>75.06</v>
      </c>
      <c r="AC1260" s="2">
        <v>27.2</v>
      </c>
      <c r="AD1260" s="1">
        <v>25.2</v>
      </c>
      <c r="AE1260" s="1">
        <v>29.08</v>
      </c>
      <c r="AF1260" s="2">
        <v>27.16</v>
      </c>
      <c r="AG1260" s="1">
        <v>26.6</v>
      </c>
      <c r="AH1260" s="1">
        <v>27.91</v>
      </c>
      <c r="AI1260" s="2">
        <v>26.97</v>
      </c>
      <c r="AJ1260" s="1">
        <v>26.67</v>
      </c>
      <c r="AK1260" s="1">
        <v>27.31</v>
      </c>
      <c r="AL1260" s="2">
        <v>26.55</v>
      </c>
      <c r="AM1260" s="1">
        <v>26.01</v>
      </c>
      <c r="AN1260" s="1">
        <v>27.02</v>
      </c>
      <c r="AO1260" s="1" t="s">
        <v>0</v>
      </c>
      <c r="AP1260" s="1">
        <v>4.4999999999999998E-2</v>
      </c>
      <c r="AQ1260" s="1">
        <v>28.35</v>
      </c>
      <c r="AR1260" s="1">
        <v>83.1</v>
      </c>
      <c r="AS1260" s="1">
        <v>4.7E-2</v>
      </c>
      <c r="AT1260" s="1">
        <v>18.66</v>
      </c>
      <c r="AU1260" s="1">
        <v>17.05</v>
      </c>
      <c r="AV1260" s="1">
        <v>19.23</v>
      </c>
      <c r="AW1260" s="1">
        <v>16.260000000000002</v>
      </c>
      <c r="AX1260" s="1">
        <v>457.2</v>
      </c>
      <c r="AY1260" s="2">
        <f>+AX1260*4*4.5/1000*5263/1000/10000*1000</f>
        <v>4.3312384799999997</v>
      </c>
      <c r="AZ1260" s="1">
        <v>750.2</v>
      </c>
      <c r="BA1260" s="1">
        <v>64815.09</v>
      </c>
      <c r="BB1260" s="1">
        <v>292.5</v>
      </c>
      <c r="BC1260" s="1">
        <v>25.27488</v>
      </c>
      <c r="BD1260" s="2">
        <f>0.6108*EXP((U1260*17.27)/(U1260+237.3))</f>
        <v>1.8264324305368718</v>
      </c>
      <c r="BE1260" s="2">
        <f>0.6108*EXP((V1260*17.27)/(V1260+237.3))</f>
        <v>7.5463248532135463</v>
      </c>
      <c r="BF1260" s="2">
        <f>+(BE1260+BD1260)/2</f>
        <v>4.6863786418752094</v>
      </c>
      <c r="BG1260" s="2">
        <f>+((BD1260*X1260/100)+(BE1260*Y1260/100))/2</f>
        <v>3.4204002993508436</v>
      </c>
      <c r="BH1260" s="2">
        <f>+BF1260-BG1260</f>
        <v>1.2659783425243658</v>
      </c>
    </row>
    <row r="1261" spans="1:60" s="7" customFormat="1" x14ac:dyDescent="0.2">
      <c r="A1261" s="5">
        <v>44358</v>
      </c>
      <c r="B1261" s="8">
        <v>0</v>
      </c>
      <c r="C1261" s="7">
        <v>162</v>
      </c>
      <c r="D1261" s="2">
        <v>11.95</v>
      </c>
      <c r="E1261" s="2">
        <v>19.14</v>
      </c>
      <c r="F1261" s="2">
        <v>342.81560000000002</v>
      </c>
      <c r="G1261" s="2">
        <v>63.550179999999997</v>
      </c>
      <c r="H1261" s="2">
        <v>-101.8005</v>
      </c>
      <c r="I1261" s="2">
        <v>-14.531980000000001</v>
      </c>
      <c r="J1261" s="2">
        <v>31.53736</v>
      </c>
      <c r="K1261" s="2">
        <v>304.68729999999999</v>
      </c>
      <c r="L1261" s="2">
        <v>390.2319</v>
      </c>
      <c r="M1261" s="2">
        <v>477.50049999999999</v>
      </c>
      <c r="N1261" s="2">
        <v>279.2654</v>
      </c>
      <c r="O1261" s="2">
        <v>-87.268569999999997</v>
      </c>
      <c r="P1261" s="2">
        <f>+G1261/F1261</f>
        <v>0.18537715319839584</v>
      </c>
      <c r="Q1261" s="2">
        <v>191.99690000000001</v>
      </c>
      <c r="R1261" s="2">
        <v>16.39</v>
      </c>
      <c r="S1261" s="2">
        <v>46.32</v>
      </c>
      <c r="T1261" s="2">
        <v>29.13</v>
      </c>
      <c r="U1261" s="2">
        <v>15.04</v>
      </c>
      <c r="V1261" s="2">
        <v>41.27</v>
      </c>
      <c r="W1261" s="2">
        <v>33.869999999999997</v>
      </c>
      <c r="X1261" s="2">
        <v>8.7200000000000006</v>
      </c>
      <c r="Y1261" s="2">
        <v>70.31</v>
      </c>
      <c r="Z1261" s="2">
        <v>1.766</v>
      </c>
      <c r="AA1261" s="2">
        <v>238.2</v>
      </c>
      <c r="AB1261" s="2">
        <v>71.319999999999993</v>
      </c>
      <c r="AC1261" s="2">
        <v>27.3</v>
      </c>
      <c r="AD1261" s="2">
        <v>25.23</v>
      </c>
      <c r="AE1261" s="2">
        <v>29.12</v>
      </c>
      <c r="AF1261" s="2">
        <v>27.36</v>
      </c>
      <c r="AG1261" s="2">
        <v>26.74</v>
      </c>
      <c r="AH1261" s="2">
        <v>28.02</v>
      </c>
      <c r="AI1261" s="2">
        <v>27.16</v>
      </c>
      <c r="AJ1261" s="2">
        <v>26.85</v>
      </c>
      <c r="AK1261" s="2">
        <v>27.45</v>
      </c>
      <c r="AL1261" s="2">
        <v>26.67</v>
      </c>
      <c r="AM1261" s="2">
        <v>26.16</v>
      </c>
      <c r="AN1261" s="2">
        <v>27.11</v>
      </c>
      <c r="AO1261" s="2" t="s">
        <v>0</v>
      </c>
      <c r="AP1261" s="2">
        <v>4.5999999999999999E-2</v>
      </c>
      <c r="AQ1261" s="2">
        <v>28.57</v>
      </c>
      <c r="AR1261" s="2">
        <v>83.4</v>
      </c>
      <c r="AS1261" s="2">
        <v>4.8000000000000001E-2</v>
      </c>
      <c r="AT1261" s="2">
        <v>18.920000000000002</v>
      </c>
      <c r="AU1261" s="2">
        <v>17.37</v>
      </c>
      <c r="AV1261" s="2">
        <v>19.510000000000002</v>
      </c>
      <c r="AW1261" s="2">
        <v>16.52</v>
      </c>
      <c r="AX1261" s="2">
        <v>443.5</v>
      </c>
      <c r="AY1261" s="2">
        <f>+AX1261*4*4.5/1000*5263/1000/10000*1000</f>
        <v>4.2014528999999996</v>
      </c>
      <c r="AZ1261" s="2">
        <v>739.3</v>
      </c>
      <c r="BA1261" s="2">
        <v>63874.38</v>
      </c>
      <c r="BB1261" s="2">
        <v>282.39999999999998</v>
      </c>
      <c r="BC1261" s="2">
        <v>24.39959</v>
      </c>
      <c r="BD1261" s="2">
        <f>0.6108*EXP((U1261*17.27)/(U1261+237.3))</f>
        <v>1.7097428479400782</v>
      </c>
      <c r="BE1261" s="2">
        <f>0.6108*EXP((V1261*17.27)/(V1261+237.3))</f>
        <v>7.8896815597494339</v>
      </c>
      <c r="BF1261" s="2">
        <f>+(BE1261+BD1261)/2</f>
        <v>4.7997122038447557</v>
      </c>
      <c r="BG1261" s="2">
        <f>+((BD1261*X1261/100)+(BE1261*Y1261/100))/2</f>
        <v>2.8481623405001009</v>
      </c>
      <c r="BH1261" s="2">
        <f>+BF1261-BG1261</f>
        <v>1.9515498633446549</v>
      </c>
    </row>
    <row r="1262" spans="1:60" x14ac:dyDescent="0.2">
      <c r="A1262" s="5">
        <v>44359</v>
      </c>
      <c r="B1262" s="6">
        <v>0</v>
      </c>
      <c r="C1262" s="7">
        <v>163</v>
      </c>
      <c r="D1262" s="1">
        <v>11.92</v>
      </c>
      <c r="E1262" s="1">
        <v>24.29</v>
      </c>
      <c r="F1262" s="1">
        <v>337.31240000000003</v>
      </c>
      <c r="G1262" s="1">
        <v>63.147979999999997</v>
      </c>
      <c r="H1262" s="1">
        <v>-94.549840000000003</v>
      </c>
      <c r="I1262" s="1">
        <v>-9.1819279999999992</v>
      </c>
      <c r="J1262" s="1">
        <v>31.01727</v>
      </c>
      <c r="K1262" s="1">
        <v>304.16719999999998</v>
      </c>
      <c r="L1262" s="1">
        <v>393.30189999999999</v>
      </c>
      <c r="M1262" s="1">
        <v>478.66980000000001</v>
      </c>
      <c r="N1262" s="1">
        <v>274.1644</v>
      </c>
      <c r="O1262" s="1">
        <v>-85.367900000000006</v>
      </c>
      <c r="P1262" s="2">
        <f>+G1262/F1262</f>
        <v>0.18720918649892501</v>
      </c>
      <c r="Q1262" s="1">
        <v>188.79650000000001</v>
      </c>
      <c r="R1262" s="1">
        <v>15.47</v>
      </c>
      <c r="S1262" s="1">
        <v>44.62</v>
      </c>
      <c r="T1262" s="1">
        <v>29.21</v>
      </c>
      <c r="U1262" s="1">
        <v>16.75</v>
      </c>
      <c r="V1262" s="1">
        <v>39.47</v>
      </c>
      <c r="W1262" s="1">
        <v>52.43</v>
      </c>
      <c r="X1262" s="1">
        <v>11.22</v>
      </c>
      <c r="Y1262" s="1">
        <v>56.09</v>
      </c>
      <c r="Z1262" s="1">
        <v>2.2109999999999999</v>
      </c>
      <c r="AA1262" s="1">
        <v>177.9</v>
      </c>
      <c r="AB1262" s="1">
        <v>57.48</v>
      </c>
      <c r="AC1262" s="1">
        <v>27.32</v>
      </c>
      <c r="AD1262" s="1">
        <v>25.35</v>
      </c>
      <c r="AE1262" s="1">
        <v>29.09</v>
      </c>
      <c r="AF1262" s="1">
        <v>27.45</v>
      </c>
      <c r="AG1262" s="1">
        <v>26.87</v>
      </c>
      <c r="AH1262" s="1">
        <v>27.94</v>
      </c>
      <c r="AI1262" s="1">
        <v>27.27</v>
      </c>
      <c r="AJ1262" s="1">
        <v>26.94</v>
      </c>
      <c r="AK1262" s="1">
        <v>27.49</v>
      </c>
      <c r="AL1262" s="1">
        <v>26.76</v>
      </c>
      <c r="AM1262" s="1">
        <v>26.31</v>
      </c>
      <c r="AN1262" s="1">
        <v>27.18</v>
      </c>
      <c r="AO1262" s="1" t="s">
        <v>0</v>
      </c>
      <c r="AP1262" s="1">
        <v>4.4999999999999998E-2</v>
      </c>
      <c r="AQ1262" s="1">
        <v>28.69</v>
      </c>
      <c r="AR1262" s="1">
        <v>83.7</v>
      </c>
      <c r="AS1262" s="1">
        <v>4.7E-2</v>
      </c>
      <c r="AT1262" s="1">
        <v>18.22</v>
      </c>
      <c r="AU1262" s="1">
        <v>16.98</v>
      </c>
      <c r="AV1262" s="1">
        <v>18.79</v>
      </c>
      <c r="AW1262" s="1">
        <v>16.11</v>
      </c>
      <c r="AX1262" s="1">
        <v>362.5</v>
      </c>
      <c r="AY1262" s="2">
        <f>+AX1262*4*4.5/1000*5263/1000/10000*1000</f>
        <v>3.4341075000000001</v>
      </c>
      <c r="AZ1262" s="1">
        <v>721.7</v>
      </c>
      <c r="BA1262" s="1">
        <v>62352.480000000003</v>
      </c>
      <c r="BB1262" s="1">
        <v>277.89999999999998</v>
      </c>
      <c r="BC1262" s="1">
        <v>24.010960000000001</v>
      </c>
      <c r="BD1262" s="2">
        <f>0.6108*EXP((U1262*17.27)/(U1262+237.3))</f>
        <v>1.9072420812994948</v>
      </c>
      <c r="BE1262" s="2">
        <f>0.6108*EXP((V1262*17.27)/(V1262+237.3))</f>
        <v>7.1698046255071519</v>
      </c>
      <c r="BF1262" s="2">
        <f>+(BE1262+BD1262)/2</f>
        <v>4.5385233534033231</v>
      </c>
      <c r="BG1262" s="2">
        <f>+((BD1262*X1262/100)+(BE1262*Y1262/100))/2</f>
        <v>2.1177679879843825</v>
      </c>
      <c r="BH1262" s="2">
        <f>+BF1262-BG1262</f>
        <v>2.4207553654189407</v>
      </c>
    </row>
    <row r="1263" spans="1:60" x14ac:dyDescent="0.2">
      <c r="A1263" s="5">
        <v>44360</v>
      </c>
      <c r="B1263" s="6">
        <v>0</v>
      </c>
      <c r="C1263" s="7">
        <v>164</v>
      </c>
      <c r="D1263" s="1">
        <v>11.92</v>
      </c>
      <c r="E1263" s="1">
        <v>26.74</v>
      </c>
      <c r="F1263" s="1">
        <v>319.10829999999999</v>
      </c>
      <c r="G1263" s="1">
        <v>57.892539999999997</v>
      </c>
      <c r="H1263" s="1">
        <v>-67.887370000000004</v>
      </c>
      <c r="I1263" s="1">
        <v>-3.8671829999999998</v>
      </c>
      <c r="J1263" s="1">
        <v>31.39207</v>
      </c>
      <c r="K1263" s="1">
        <v>304.5421</v>
      </c>
      <c r="L1263" s="1">
        <v>421.5401</v>
      </c>
      <c r="M1263" s="1">
        <v>485.56029999999998</v>
      </c>
      <c r="N1263" s="1">
        <v>261.2158</v>
      </c>
      <c r="O1263" s="1">
        <v>-64.020189999999999</v>
      </c>
      <c r="P1263" s="2">
        <f>+G1263/F1263</f>
        <v>0.1814197249021727</v>
      </c>
      <c r="Q1263" s="1">
        <v>197.19560000000001</v>
      </c>
      <c r="R1263" s="1">
        <v>20.260000000000002</v>
      </c>
      <c r="S1263" s="1">
        <v>44.8</v>
      </c>
      <c r="T1263" s="1">
        <v>29.84</v>
      </c>
      <c r="U1263" s="1">
        <v>19.88</v>
      </c>
      <c r="V1263" s="1">
        <v>38.79</v>
      </c>
      <c r="W1263" s="1">
        <v>81.7</v>
      </c>
      <c r="X1263" s="1">
        <v>30.47</v>
      </c>
      <c r="Y1263" s="1">
        <v>82.1</v>
      </c>
      <c r="Z1263" s="1">
        <v>2.3639999999999999</v>
      </c>
      <c r="AA1263" s="1">
        <v>186.5</v>
      </c>
      <c r="AB1263" s="1">
        <v>78.3</v>
      </c>
      <c r="AC1263" s="1">
        <v>28.16</v>
      </c>
      <c r="AD1263" s="1">
        <v>26.34</v>
      </c>
      <c r="AE1263" s="1">
        <v>29.87</v>
      </c>
      <c r="AF1263" s="1">
        <v>27.84</v>
      </c>
      <c r="AG1263" s="1">
        <v>27.34</v>
      </c>
      <c r="AH1263" s="1">
        <v>28.56</v>
      </c>
      <c r="AI1263" s="1">
        <v>27.43</v>
      </c>
      <c r="AJ1263" s="1">
        <v>27.16</v>
      </c>
      <c r="AK1263" s="1">
        <v>27.62</v>
      </c>
      <c r="AL1263" s="1">
        <v>26.88</v>
      </c>
      <c r="AM1263" s="1">
        <v>26.53</v>
      </c>
      <c r="AN1263" s="1">
        <v>27.16</v>
      </c>
      <c r="AO1263" s="1" t="s">
        <v>0</v>
      </c>
      <c r="AP1263" s="1">
        <v>4.7E-2</v>
      </c>
      <c r="AQ1263" s="1">
        <v>29.12</v>
      </c>
      <c r="AR1263" s="1">
        <v>84.4</v>
      </c>
      <c r="AS1263" s="1">
        <v>4.9000000000000002E-2</v>
      </c>
      <c r="AT1263" s="1">
        <v>19.239999999999998</v>
      </c>
      <c r="AU1263" s="1">
        <v>17.72</v>
      </c>
      <c r="AV1263" s="1">
        <v>19.86</v>
      </c>
      <c r="AW1263" s="1">
        <v>16.73</v>
      </c>
      <c r="AX1263" s="1">
        <v>437.4</v>
      </c>
      <c r="AY1263" s="2">
        <f>+AX1263*4*4.5/1000*5263/1000/10000*1000</f>
        <v>4.1436651599999994</v>
      </c>
      <c r="AZ1263" s="1">
        <v>701.1</v>
      </c>
      <c r="BA1263" s="1">
        <v>60577.18</v>
      </c>
      <c r="BB1263" s="1">
        <v>260.8</v>
      </c>
      <c r="BC1263" s="1">
        <v>22.537120000000002</v>
      </c>
      <c r="BD1263" s="2">
        <f>0.6108*EXP((U1263*17.27)/(U1263+237.3))</f>
        <v>2.3209680329717415</v>
      </c>
      <c r="BE1263" s="2">
        <f>0.6108*EXP((V1263*17.27)/(V1263+237.3))</f>
        <v>6.91303630244568</v>
      </c>
      <c r="BF1263" s="2">
        <f>+(BE1263+BD1263)/2</f>
        <v>4.6170021677087103</v>
      </c>
      <c r="BG1263" s="2">
        <f>+((BD1263*X1263/100)+(BE1263*Y1263/100))/2</f>
        <v>3.191400881977196</v>
      </c>
      <c r="BH1263" s="2">
        <f>+BF1263-BG1263</f>
        <v>1.4256012857315143</v>
      </c>
    </row>
    <row r="1264" spans="1:60" x14ac:dyDescent="0.2">
      <c r="A1264" s="5">
        <v>44361</v>
      </c>
      <c r="B1264" s="6">
        <v>0</v>
      </c>
      <c r="C1264" s="7">
        <v>165</v>
      </c>
      <c r="D1264" s="1">
        <v>12.02</v>
      </c>
      <c r="E1264" s="1">
        <v>30.48</v>
      </c>
      <c r="F1264" s="1">
        <v>298.6429</v>
      </c>
      <c r="G1264" s="1">
        <v>53.398569999999999</v>
      </c>
      <c r="H1264" s="1">
        <v>-59.496209999999998</v>
      </c>
      <c r="I1264" s="1">
        <v>-7.9024239999999999</v>
      </c>
      <c r="J1264" s="1">
        <v>32.96255</v>
      </c>
      <c r="K1264" s="1">
        <v>306.11250000000001</v>
      </c>
      <c r="L1264" s="1">
        <v>439.8252</v>
      </c>
      <c r="M1264" s="1">
        <v>491.41899999999998</v>
      </c>
      <c r="N1264" s="1">
        <v>245.24430000000001</v>
      </c>
      <c r="O1264" s="1">
        <v>-51.593789999999998</v>
      </c>
      <c r="P1264" s="2">
        <f>+G1264/F1264</f>
        <v>0.17880408340529777</v>
      </c>
      <c r="Q1264" s="1">
        <v>193.65049999999999</v>
      </c>
      <c r="R1264" s="1">
        <v>23.35</v>
      </c>
      <c r="S1264" s="1">
        <v>44.48</v>
      </c>
      <c r="T1264" s="1">
        <v>31.23</v>
      </c>
      <c r="U1264" s="1">
        <v>23.08</v>
      </c>
      <c r="V1264" s="1">
        <v>38.200000000000003</v>
      </c>
      <c r="W1264" s="1">
        <v>48.58</v>
      </c>
      <c r="X1264" s="1">
        <v>19.5</v>
      </c>
      <c r="Y1264" s="1">
        <v>93.8</v>
      </c>
      <c r="Z1264" s="1">
        <v>2.0019999999999998</v>
      </c>
      <c r="AA1264" s="1">
        <v>244.5</v>
      </c>
      <c r="AB1264" s="1">
        <v>83.3</v>
      </c>
      <c r="AC1264" s="1">
        <v>29.21</v>
      </c>
      <c r="AD1264" s="1">
        <v>27.84</v>
      </c>
      <c r="AE1264" s="1">
        <v>30.84</v>
      </c>
      <c r="AF1264" s="1">
        <v>28.6</v>
      </c>
      <c r="AG1264" s="1">
        <v>28.22</v>
      </c>
      <c r="AH1264" s="1">
        <v>29.62</v>
      </c>
      <c r="AI1264" s="1">
        <v>27.8</v>
      </c>
      <c r="AJ1264" s="1">
        <v>27.53</v>
      </c>
      <c r="AK1264" s="1">
        <v>28.55</v>
      </c>
      <c r="AL1264" s="1">
        <v>27.05</v>
      </c>
      <c r="AM1264" s="1">
        <v>26.46</v>
      </c>
      <c r="AN1264" s="1">
        <v>27.91</v>
      </c>
      <c r="AO1264" s="1" t="s">
        <v>0</v>
      </c>
      <c r="AP1264" s="1">
        <v>4.9000000000000002E-2</v>
      </c>
      <c r="AQ1264" s="1">
        <v>29.83</v>
      </c>
      <c r="AR1264" s="1">
        <v>85.7</v>
      </c>
      <c r="AS1264" s="1">
        <v>5.2999999999999999E-2</v>
      </c>
      <c r="AT1264" s="1">
        <v>20.55</v>
      </c>
      <c r="AU1264" s="1">
        <v>18.91</v>
      </c>
      <c r="AV1264" s="1">
        <v>21.24</v>
      </c>
      <c r="AW1264" s="1">
        <v>17.7</v>
      </c>
      <c r="AX1264" s="1">
        <v>437.4</v>
      </c>
      <c r="AY1264" s="2">
        <f>+AX1264*4*4.5/1000*5263/1000/10000*1000</f>
        <v>4.1436651599999994</v>
      </c>
      <c r="AZ1264" s="1">
        <v>662.2</v>
      </c>
      <c r="BA1264" s="1">
        <v>57210.3</v>
      </c>
      <c r="BB1264" s="1">
        <v>238.9</v>
      </c>
      <c r="BC1264" s="1">
        <v>20.63851</v>
      </c>
      <c r="BD1264" s="2">
        <f>0.6108*EXP((U1264*17.27)/(U1264+237.3))</f>
        <v>2.8230604883809165</v>
      </c>
      <c r="BE1264" s="2">
        <f>0.6108*EXP((V1264*17.27)/(V1264+237.3))</f>
        <v>6.6967374829686319</v>
      </c>
      <c r="BF1264" s="2">
        <f>+(BE1264+BD1264)/2</f>
        <v>4.7598989856747744</v>
      </c>
      <c r="BG1264" s="2">
        <f>+((BD1264*X1264/100)+(BE1264*Y1264/100))/2</f>
        <v>3.4160182771294281</v>
      </c>
      <c r="BH1264" s="2">
        <f>+BF1264-BG1264</f>
        <v>1.3438807085453464</v>
      </c>
    </row>
    <row r="1265" spans="1:60" x14ac:dyDescent="0.2">
      <c r="A1265" s="5">
        <v>44362</v>
      </c>
      <c r="B1265" s="6">
        <v>0</v>
      </c>
      <c r="C1265" s="7">
        <v>166</v>
      </c>
      <c r="D1265" s="1">
        <v>11.94</v>
      </c>
      <c r="E1265" s="1">
        <v>28.83</v>
      </c>
      <c r="F1265" s="1">
        <v>326.60820000000001</v>
      </c>
      <c r="G1265" s="1">
        <v>55.468730000000001</v>
      </c>
      <c r="H1265" s="1">
        <v>-71.343090000000004</v>
      </c>
      <c r="I1265" s="1">
        <v>-9.6536840000000002</v>
      </c>
      <c r="J1265" s="1">
        <v>33.505450000000003</v>
      </c>
      <c r="K1265" s="1">
        <v>306.65539999999999</v>
      </c>
      <c r="L1265" s="1">
        <v>431.60770000000002</v>
      </c>
      <c r="M1265" s="1">
        <v>493.2971</v>
      </c>
      <c r="N1265" s="1">
        <v>271.1395</v>
      </c>
      <c r="O1265" s="1">
        <v>-61.689399999999999</v>
      </c>
      <c r="P1265" s="2">
        <f>+G1265/F1265</f>
        <v>0.16983263126890261</v>
      </c>
      <c r="Q1265" s="1">
        <v>209.45009999999999</v>
      </c>
      <c r="R1265" s="1">
        <v>22.9</v>
      </c>
      <c r="S1265" s="1">
        <v>44.83</v>
      </c>
      <c r="T1265" s="1">
        <v>31.64</v>
      </c>
      <c r="U1265" s="1">
        <v>22.26</v>
      </c>
      <c r="V1265" s="1">
        <v>39</v>
      </c>
      <c r="W1265" s="1">
        <v>41.64</v>
      </c>
      <c r="X1265" s="1">
        <v>19.920000000000002</v>
      </c>
      <c r="Y1265" s="1">
        <v>74.819999999999993</v>
      </c>
      <c r="Z1265" s="1">
        <v>2.0870000000000002</v>
      </c>
      <c r="AA1265" s="1">
        <v>169.5</v>
      </c>
      <c r="AB1265" s="1">
        <v>75.69</v>
      </c>
      <c r="AC1265" s="1">
        <v>29.19</v>
      </c>
      <c r="AD1265" s="1">
        <v>27.9</v>
      </c>
      <c r="AE1265" s="1">
        <v>30.2</v>
      </c>
      <c r="AF1265" s="1">
        <v>28.99</v>
      </c>
      <c r="AG1265" s="1">
        <v>28.57</v>
      </c>
      <c r="AH1265" s="1">
        <v>29.38</v>
      </c>
      <c r="AI1265" s="1">
        <v>28.24</v>
      </c>
      <c r="AJ1265" s="1">
        <v>28.07</v>
      </c>
      <c r="AK1265" s="1">
        <v>28.43</v>
      </c>
      <c r="AL1265" s="1">
        <v>27.36</v>
      </c>
      <c r="AM1265" s="1">
        <v>27.01</v>
      </c>
      <c r="AN1265" s="1">
        <v>27.71</v>
      </c>
      <c r="AO1265" s="1" t="s">
        <v>0</v>
      </c>
      <c r="AP1265" s="1">
        <v>4.9000000000000002E-2</v>
      </c>
      <c r="AQ1265" s="1">
        <v>30.16</v>
      </c>
      <c r="AR1265" s="1">
        <v>86.3</v>
      </c>
      <c r="AS1265" s="1">
        <v>5.1999999999999998E-2</v>
      </c>
      <c r="AT1265" s="1">
        <v>20.53</v>
      </c>
      <c r="AU1265" s="1">
        <v>18.88</v>
      </c>
      <c r="AV1265" s="1">
        <v>21.25</v>
      </c>
      <c r="AW1265" s="1">
        <v>17.57</v>
      </c>
      <c r="AX1265" s="1">
        <v>462.8</v>
      </c>
      <c r="AY1265" s="2">
        <f>+AX1265*4*4.5/1000*5263/1000/10000*1000</f>
        <v>4.3842895200000003</v>
      </c>
      <c r="AZ1265" s="1">
        <v>720.5</v>
      </c>
      <c r="BA1265" s="1">
        <v>62248.07</v>
      </c>
      <c r="BB1265" s="1">
        <v>278</v>
      </c>
      <c r="BC1265" s="1">
        <v>24.021830000000001</v>
      </c>
      <c r="BD1265" s="2">
        <f>0.6108*EXP((U1265*17.27)/(U1265+237.3))</f>
        <v>2.6861217823910333</v>
      </c>
      <c r="BE1265" s="2">
        <f>0.6108*EXP((V1265*17.27)/(V1265+237.3))</f>
        <v>6.991469290024015</v>
      </c>
      <c r="BF1265" s="2">
        <f>+(BE1265+BD1265)/2</f>
        <v>4.8387955362075239</v>
      </c>
      <c r="BG1265" s="2">
        <f>+((BD1265*X1265/100)+(BE1265*Y1265/100))/2</f>
        <v>2.8830463909241306</v>
      </c>
      <c r="BH1265" s="2">
        <f>+BF1265-BG1265</f>
        <v>1.9557491452833933</v>
      </c>
    </row>
    <row r="1266" spans="1:60" x14ac:dyDescent="0.2">
      <c r="A1266" s="5">
        <v>44363</v>
      </c>
      <c r="B1266" s="6">
        <v>0</v>
      </c>
      <c r="C1266" s="7">
        <v>167</v>
      </c>
      <c r="D1266" s="1">
        <v>11.98</v>
      </c>
      <c r="E1266" s="1">
        <v>26.42</v>
      </c>
      <c r="F1266" s="1">
        <v>327.06790000000001</v>
      </c>
      <c r="G1266" s="1">
        <v>55.888579999999997</v>
      </c>
      <c r="H1266" s="1">
        <v>-72.366039999999998</v>
      </c>
      <c r="I1266" s="1">
        <v>-11.171480000000001</v>
      </c>
      <c r="J1266" s="1">
        <v>33.869660000000003</v>
      </c>
      <c r="K1266" s="1">
        <v>307.0197</v>
      </c>
      <c r="L1266" s="1">
        <v>433.39870000000002</v>
      </c>
      <c r="M1266" s="1">
        <v>494.59339999999997</v>
      </c>
      <c r="N1266" s="1">
        <v>271.17930000000001</v>
      </c>
      <c r="O1266" s="1">
        <v>-61.194569999999999</v>
      </c>
      <c r="P1266" s="2">
        <f>+G1266/F1266</f>
        <v>0.17087760675994187</v>
      </c>
      <c r="Q1266" s="1">
        <v>209.9847</v>
      </c>
      <c r="R1266" s="1">
        <v>22.31</v>
      </c>
      <c r="S1266" s="1">
        <v>48.09</v>
      </c>
      <c r="T1266" s="1">
        <v>31.71</v>
      </c>
      <c r="U1266" s="1">
        <v>21.64</v>
      </c>
      <c r="V1266" s="1">
        <v>40.6</v>
      </c>
      <c r="W1266" s="1">
        <v>44.01</v>
      </c>
      <c r="X1266" s="1">
        <v>21.7</v>
      </c>
      <c r="Y1266" s="1">
        <v>78.069999999999993</v>
      </c>
      <c r="Z1266" s="1">
        <v>1.821</v>
      </c>
      <c r="AA1266" s="1">
        <v>259.60000000000002</v>
      </c>
      <c r="AB1266" s="1">
        <v>71.94</v>
      </c>
      <c r="AC1266" s="1">
        <v>29.35</v>
      </c>
      <c r="AD1266" s="1">
        <v>27.86</v>
      </c>
      <c r="AE1266" s="1">
        <v>30.62</v>
      </c>
      <c r="AF1266" s="1">
        <v>29.14</v>
      </c>
      <c r="AG1266" s="1">
        <v>28.69</v>
      </c>
      <c r="AH1266" s="1">
        <v>29.63</v>
      </c>
      <c r="AI1266" s="1">
        <v>28.48</v>
      </c>
      <c r="AJ1266" s="1">
        <v>28.27</v>
      </c>
      <c r="AK1266" s="1">
        <v>28.71</v>
      </c>
      <c r="AL1266" s="1">
        <v>27.6</v>
      </c>
      <c r="AM1266" s="1">
        <v>27.16</v>
      </c>
      <c r="AN1266" s="1">
        <v>27.98</v>
      </c>
      <c r="AO1266" s="1" t="s">
        <v>0</v>
      </c>
      <c r="AP1266" s="1">
        <v>0.05</v>
      </c>
      <c r="AQ1266" s="1">
        <v>30.32</v>
      </c>
      <c r="AR1266" s="1">
        <v>86.6</v>
      </c>
      <c r="AS1266" s="1">
        <v>5.3999999999999999E-2</v>
      </c>
      <c r="AT1266" s="1">
        <v>20.190000000000001</v>
      </c>
      <c r="AU1266" s="1">
        <v>18.899999999999999</v>
      </c>
      <c r="AV1266" s="1">
        <v>20.9</v>
      </c>
      <c r="AW1266" s="1">
        <v>17.54</v>
      </c>
      <c r="AX1266" s="1">
        <v>465.6</v>
      </c>
      <c r="AY1266" s="2">
        <f>+AX1266*4*4.5/1000*5263/1000/10000*1000</f>
        <v>4.410815040000001</v>
      </c>
      <c r="AZ1266" s="1">
        <v>726.3</v>
      </c>
      <c r="BA1266" s="1">
        <v>62755.89</v>
      </c>
      <c r="BB1266" s="1">
        <v>275.3</v>
      </c>
      <c r="BC1266" s="1">
        <v>23.78679</v>
      </c>
      <c r="BD1266" s="2">
        <f>0.6108*EXP((U1266*17.27)/(U1266+237.3))</f>
        <v>2.5864695004693008</v>
      </c>
      <c r="BE1266" s="2">
        <f>0.6108*EXP((V1266*17.27)/(V1266+237.3))</f>
        <v>7.6147514190390817</v>
      </c>
      <c r="BF1266" s="2">
        <f>+(BE1266+BD1266)/2</f>
        <v>5.1006104597541917</v>
      </c>
      <c r="BG1266" s="2">
        <f>+((BD1266*X1266/100)+(BE1266*Y1266/100))/2</f>
        <v>3.2530501572228245</v>
      </c>
      <c r="BH1266" s="2">
        <f>+BF1266-BG1266</f>
        <v>1.8475603025313672</v>
      </c>
    </row>
    <row r="1267" spans="1:60" x14ac:dyDescent="0.2">
      <c r="A1267" s="5">
        <v>44364</v>
      </c>
      <c r="B1267" s="6">
        <v>0</v>
      </c>
      <c r="C1267" s="7">
        <v>168</v>
      </c>
      <c r="D1267" s="1">
        <v>11.95</v>
      </c>
      <c r="E1267" s="1">
        <v>24.42</v>
      </c>
      <c r="F1267" s="1">
        <v>328.00810000000001</v>
      </c>
      <c r="G1267" s="1">
        <v>57.17362</v>
      </c>
      <c r="H1267" s="1">
        <v>-77.616579999999999</v>
      </c>
      <c r="I1267" s="1">
        <v>-11.50257</v>
      </c>
      <c r="J1267" s="1">
        <v>34.152979999999999</v>
      </c>
      <c r="K1267" s="1">
        <v>307.30290000000002</v>
      </c>
      <c r="L1267" s="1">
        <v>429.9778</v>
      </c>
      <c r="M1267" s="1">
        <v>496.09179999999998</v>
      </c>
      <c r="N1267" s="1">
        <v>270.83440000000002</v>
      </c>
      <c r="O1267" s="1">
        <v>-66.114019999999996</v>
      </c>
      <c r="P1267" s="2">
        <f>+G1267/F1267</f>
        <v>0.17430551257728086</v>
      </c>
      <c r="Q1267" s="1">
        <v>204.72040000000001</v>
      </c>
      <c r="R1267" s="1">
        <v>23.17</v>
      </c>
      <c r="S1267" s="1">
        <v>47.31</v>
      </c>
      <c r="T1267" s="1">
        <v>32.1</v>
      </c>
      <c r="U1267" s="1">
        <v>22.48</v>
      </c>
      <c r="V1267" s="1">
        <v>41.05</v>
      </c>
      <c r="W1267" s="1">
        <v>52.23</v>
      </c>
      <c r="X1267" s="1">
        <v>20.11</v>
      </c>
      <c r="Y1267" s="1">
        <v>74.400000000000006</v>
      </c>
      <c r="Z1267" s="1">
        <v>1.8939999999999999</v>
      </c>
      <c r="AA1267" s="1">
        <v>191</v>
      </c>
      <c r="AB1267" s="1">
        <v>64.52</v>
      </c>
      <c r="AC1267" s="1">
        <v>29.53</v>
      </c>
      <c r="AD1267" s="1">
        <v>28.15</v>
      </c>
      <c r="AE1267" s="1">
        <v>30.93</v>
      </c>
      <c r="AF1267" s="1">
        <v>29.37</v>
      </c>
      <c r="AG1267" s="1">
        <v>28.9</v>
      </c>
      <c r="AH1267" s="1">
        <v>29.91</v>
      </c>
      <c r="AI1267" s="1">
        <v>28.72</v>
      </c>
      <c r="AJ1267" s="1">
        <v>28.48</v>
      </c>
      <c r="AK1267" s="1">
        <v>29.11</v>
      </c>
      <c r="AL1267" s="1">
        <v>27.82</v>
      </c>
      <c r="AM1267" s="1">
        <v>27.42</v>
      </c>
      <c r="AN1267" s="1">
        <v>28.21</v>
      </c>
      <c r="AO1267" s="1">
        <v>0.308</v>
      </c>
      <c r="AP1267" s="1">
        <v>4.9000000000000002E-2</v>
      </c>
      <c r="AQ1267" s="1">
        <v>30.55</v>
      </c>
      <c r="AR1267" s="1">
        <v>87.1</v>
      </c>
      <c r="AS1267" s="1">
        <v>5.2999999999999999E-2</v>
      </c>
      <c r="AT1267" s="1">
        <v>19.95</v>
      </c>
      <c r="AU1267" s="1">
        <v>18.96</v>
      </c>
      <c r="AV1267" s="1">
        <v>20.67</v>
      </c>
      <c r="AW1267" s="1">
        <v>17.54</v>
      </c>
      <c r="AX1267" s="1">
        <v>440.4</v>
      </c>
      <c r="AY1267" s="2">
        <f>+AX1267*4*4.5/1000*5263/1000/10000*1000</f>
        <v>4.1720853600000005</v>
      </c>
      <c r="AZ1267" s="1">
        <v>724.6</v>
      </c>
      <c r="BA1267" s="1">
        <v>62607.61</v>
      </c>
      <c r="BB1267" s="1">
        <v>269.3</v>
      </c>
      <c r="BC1267" s="1">
        <v>23.265360000000001</v>
      </c>
      <c r="BD1267" s="2">
        <f>0.6108*EXP((U1267*17.27)/(U1267+237.3))</f>
        <v>2.722279559592689</v>
      </c>
      <c r="BE1267" s="2">
        <f>0.6108*EXP((V1267*17.27)/(V1267+237.3))</f>
        <v>7.798475388757879</v>
      </c>
      <c r="BF1267" s="2">
        <f>+(BE1267+BD1267)/2</f>
        <v>5.260377474175284</v>
      </c>
      <c r="BG1267" s="2">
        <f>+((BD1267*X1267/100)+(BE1267*Y1267/100))/2</f>
        <v>3.1747580543349763</v>
      </c>
      <c r="BH1267" s="2">
        <f>+BF1267-BG1267</f>
        <v>2.0856194198403077</v>
      </c>
    </row>
    <row r="1268" spans="1:60" s="7" customFormat="1" x14ac:dyDescent="0.2">
      <c r="A1268" s="5">
        <v>44365</v>
      </c>
      <c r="B1268" s="8">
        <v>0</v>
      </c>
      <c r="C1268" s="7">
        <v>169</v>
      </c>
      <c r="D1268" s="2">
        <v>11.95</v>
      </c>
      <c r="E1268" s="2">
        <v>25.85</v>
      </c>
      <c r="F1268" s="2">
        <v>329.9853</v>
      </c>
      <c r="G1268" s="2">
        <v>58.137169999999998</v>
      </c>
      <c r="H1268" s="2">
        <v>-82.904539999999997</v>
      </c>
      <c r="I1268" s="2">
        <v>-10.51606</v>
      </c>
      <c r="J1268" s="2">
        <v>33.840600000000002</v>
      </c>
      <c r="K1268" s="2">
        <v>306.99059999999997</v>
      </c>
      <c r="L1268" s="2">
        <v>422.46870000000001</v>
      </c>
      <c r="M1268" s="2">
        <v>494.85719999999998</v>
      </c>
      <c r="N1268" s="2">
        <v>271.84809999999999</v>
      </c>
      <c r="O1268" s="2">
        <v>-72.388480000000001</v>
      </c>
      <c r="P1268" s="2">
        <f>+G1268/F1268</f>
        <v>0.17618109049100064</v>
      </c>
      <c r="Q1268" s="2">
        <v>199.45959999999999</v>
      </c>
      <c r="R1268" s="2">
        <v>23.66</v>
      </c>
      <c r="S1268" s="2">
        <v>46.02</v>
      </c>
      <c r="T1268" s="2">
        <v>31.92</v>
      </c>
      <c r="U1268" s="2">
        <v>23.07</v>
      </c>
      <c r="V1268" s="2">
        <v>40.130000000000003</v>
      </c>
      <c r="W1268" s="2">
        <v>66.41</v>
      </c>
      <c r="X1268" s="2">
        <v>19.920000000000002</v>
      </c>
      <c r="Y1268" s="2">
        <v>73.09</v>
      </c>
      <c r="Z1268" s="2">
        <v>1.95</v>
      </c>
      <c r="AA1268" s="2">
        <v>186.8</v>
      </c>
      <c r="AB1268" s="2">
        <v>67.790000000000006</v>
      </c>
      <c r="AC1268" s="2">
        <v>29.59</v>
      </c>
      <c r="AD1268" s="2">
        <v>28.23</v>
      </c>
      <c r="AE1268" s="2">
        <v>30.94</v>
      </c>
      <c r="AF1268" s="2">
        <v>29.54</v>
      </c>
      <c r="AG1268" s="2">
        <v>29.06</v>
      </c>
      <c r="AH1268" s="2">
        <v>30.06</v>
      </c>
      <c r="AI1268" s="2">
        <v>28.93</v>
      </c>
      <c r="AJ1268" s="2">
        <v>28.7</v>
      </c>
      <c r="AK1268" s="2">
        <v>29.26</v>
      </c>
      <c r="AL1268" s="2">
        <v>28.02</v>
      </c>
      <c r="AM1268" s="2">
        <v>27.69</v>
      </c>
      <c r="AN1268" s="2">
        <v>28.51</v>
      </c>
      <c r="AO1268" s="2" t="s">
        <v>0</v>
      </c>
      <c r="AP1268" s="2">
        <v>4.9000000000000002E-2</v>
      </c>
      <c r="AQ1268" s="2">
        <v>30.73</v>
      </c>
      <c r="AR1268" s="2">
        <v>87.3</v>
      </c>
      <c r="AS1268" s="2">
        <v>5.2999999999999999E-2</v>
      </c>
      <c r="AT1268" s="2">
        <v>20.13</v>
      </c>
      <c r="AU1268" s="2">
        <v>19.190000000000001</v>
      </c>
      <c r="AV1268" s="2">
        <v>20.86</v>
      </c>
      <c r="AW1268" s="2">
        <v>17.72</v>
      </c>
      <c r="AX1268" s="2">
        <v>474</v>
      </c>
      <c r="AY1268" s="2">
        <f>+AX1268*4*4.5/1000*5263/1000/10000*1000</f>
        <v>4.4903915999999988</v>
      </c>
      <c r="AZ1268" s="2">
        <v>727.4</v>
      </c>
      <c r="BA1268" s="2">
        <v>62843.27</v>
      </c>
      <c r="BB1268" s="2">
        <v>274.3</v>
      </c>
      <c r="BC1268" s="2">
        <v>23.699780000000001</v>
      </c>
      <c r="BD1268" s="2">
        <f>0.6108*EXP((U1268*17.27)/(U1268+237.3))</f>
        <v>2.8213544828443888</v>
      </c>
      <c r="BE1268" s="2">
        <f>0.6108*EXP((V1268*17.27)/(V1268+237.3))</f>
        <v>7.4268682039737426</v>
      </c>
      <c r="BF1268" s="2">
        <f>+(BE1268+BD1268)/2</f>
        <v>5.1241113434090657</v>
      </c>
      <c r="BG1268" s="2">
        <f>+((BD1268*X1268/100)+(BE1268*Y1268/100))/2</f>
        <v>2.9951558916335057</v>
      </c>
      <c r="BH1268" s="2">
        <f>+BF1268-BG1268</f>
        <v>2.12895545177556</v>
      </c>
    </row>
    <row r="1269" spans="1:60" x14ac:dyDescent="0.2">
      <c r="A1269" s="5">
        <v>44366</v>
      </c>
      <c r="B1269" s="6">
        <v>0</v>
      </c>
      <c r="C1269">
        <v>126</v>
      </c>
      <c r="D1269" s="1">
        <v>11.96</v>
      </c>
      <c r="E1269" s="1">
        <v>22.49</v>
      </c>
      <c r="F1269" s="1">
        <v>327.6841</v>
      </c>
      <c r="G1269" s="1">
        <v>57.980339999999998</v>
      </c>
      <c r="H1269" s="1">
        <v>-76.724969999999999</v>
      </c>
      <c r="I1269" s="1">
        <v>-7.9190699999999996</v>
      </c>
      <c r="J1269" s="1">
        <v>33.423110000000001</v>
      </c>
      <c r="K1269" s="1">
        <v>306.57310000000001</v>
      </c>
      <c r="L1269" s="1">
        <v>425.84800000000001</v>
      </c>
      <c r="M1269" s="1">
        <v>494.65390000000002</v>
      </c>
      <c r="N1269" s="1">
        <v>269.7038</v>
      </c>
      <c r="O1269" s="1">
        <v>-68.805899999999994</v>
      </c>
      <c r="P1269" s="2">
        <f>+G1269/F1269</f>
        <v>0.17693974165972653</v>
      </c>
      <c r="Q1269" s="1">
        <v>200.89789999999999</v>
      </c>
      <c r="R1269" s="1">
        <v>24.11</v>
      </c>
      <c r="S1269" s="1">
        <v>46.4</v>
      </c>
      <c r="T1269" s="1">
        <v>31.56</v>
      </c>
      <c r="U1269" s="1">
        <v>23.41</v>
      </c>
      <c r="V1269" s="1">
        <v>39.659999999999997</v>
      </c>
      <c r="W1269" s="1">
        <v>74.03</v>
      </c>
      <c r="X1269" s="1">
        <v>26.84</v>
      </c>
      <c r="Y1269" s="1">
        <v>80.8</v>
      </c>
      <c r="Z1269" s="1">
        <v>2.1230000000000002</v>
      </c>
      <c r="AA1269" s="1">
        <v>158.1</v>
      </c>
      <c r="AB1269" s="1">
        <v>78.64</v>
      </c>
      <c r="AC1269" s="1">
        <v>29.96</v>
      </c>
      <c r="AD1269" s="1">
        <v>28.65</v>
      </c>
      <c r="AE1269" s="1">
        <v>31.21</v>
      </c>
      <c r="AF1269" s="1">
        <v>29.79</v>
      </c>
      <c r="AG1269" s="1">
        <v>29.36</v>
      </c>
      <c r="AH1269" s="1">
        <v>30.32</v>
      </c>
      <c r="AI1269" s="1">
        <v>29.14</v>
      </c>
      <c r="AJ1269" s="1">
        <v>28.81</v>
      </c>
      <c r="AK1269" s="1">
        <v>29.38</v>
      </c>
      <c r="AL1269" s="1">
        <v>28.23</v>
      </c>
      <c r="AM1269" s="1">
        <v>27.84</v>
      </c>
      <c r="AN1269" s="1">
        <v>28.57</v>
      </c>
      <c r="AO1269" s="1">
        <v>0.315</v>
      </c>
      <c r="AP1269" s="1">
        <v>0.05</v>
      </c>
      <c r="AQ1269" s="1">
        <v>31</v>
      </c>
      <c r="AR1269" s="1">
        <v>87.8</v>
      </c>
      <c r="AS1269" s="1">
        <v>5.3999999999999999E-2</v>
      </c>
      <c r="AT1269" s="1">
        <v>20.55</v>
      </c>
      <c r="AU1269" s="1">
        <v>19.54</v>
      </c>
      <c r="AV1269" s="1">
        <v>21.31</v>
      </c>
      <c r="AW1269" s="1">
        <v>17.989999999999998</v>
      </c>
      <c r="AX1269" s="1">
        <v>443.7</v>
      </c>
      <c r="AY1269" s="2">
        <f>+AX1269*4*4.5/1000*5263/1000/10000*1000</f>
        <v>4.2033475799999991</v>
      </c>
      <c r="AZ1269" s="1">
        <v>723.4</v>
      </c>
      <c r="BA1269" s="1">
        <v>62500.99</v>
      </c>
      <c r="BB1269" s="1">
        <v>270.8</v>
      </c>
      <c r="BC1269" s="1">
        <v>23.40061</v>
      </c>
      <c r="BD1269" s="2">
        <f>0.6108*EXP((U1269*17.27)/(U1269+237.3))</f>
        <v>2.8798662168937472</v>
      </c>
      <c r="BE1269" s="2">
        <f>0.6108*EXP((V1269*17.27)/(V1269+237.3))</f>
        <v>7.243006563630412</v>
      </c>
      <c r="BF1269" s="2">
        <f>+(BE1269+BD1269)/2</f>
        <v>5.0614363902620791</v>
      </c>
      <c r="BG1269" s="2">
        <f>+((BD1269*X1269/100)+(BE1269*Y1269/100))/2</f>
        <v>3.3126526980138271</v>
      </c>
      <c r="BH1269" s="2">
        <f>+BF1269-BG1269</f>
        <v>1.748783692248252</v>
      </c>
    </row>
    <row r="1270" spans="1:60" x14ac:dyDescent="0.2">
      <c r="A1270" s="5">
        <v>44367</v>
      </c>
      <c r="B1270" s="6">
        <v>0</v>
      </c>
      <c r="C1270">
        <v>127</v>
      </c>
      <c r="D1270" s="1">
        <v>11.99</v>
      </c>
      <c r="E1270" s="1">
        <v>27.14</v>
      </c>
      <c r="F1270" s="1">
        <v>315.92540000000002</v>
      </c>
      <c r="G1270" s="1">
        <v>57.31344</v>
      </c>
      <c r="H1270" s="1">
        <v>-58.834139999999998</v>
      </c>
      <c r="I1270" s="1">
        <v>-2.5412340000000002</v>
      </c>
      <c r="J1270" s="1">
        <v>31.538920000000001</v>
      </c>
      <c r="K1270" s="1">
        <v>304.68889999999999</v>
      </c>
      <c r="L1270" s="1">
        <v>430.81049999999999</v>
      </c>
      <c r="M1270" s="1">
        <v>487.1035</v>
      </c>
      <c r="N1270" s="1">
        <v>258.61189999999999</v>
      </c>
      <c r="O1270" s="1">
        <v>-56.292900000000003</v>
      </c>
      <c r="P1270" s="2">
        <f>+G1270/F1270</f>
        <v>0.18141447316360126</v>
      </c>
      <c r="Q1270" s="1">
        <v>202.31909999999999</v>
      </c>
      <c r="R1270" s="1">
        <v>23.32</v>
      </c>
      <c r="S1270" s="1">
        <v>40.33</v>
      </c>
      <c r="T1270" s="1">
        <v>30.21</v>
      </c>
      <c r="U1270" s="1">
        <v>22.68</v>
      </c>
      <c r="V1270" s="1">
        <v>37.08</v>
      </c>
      <c r="W1270" s="1">
        <v>56.39</v>
      </c>
      <c r="X1270" s="1">
        <v>36.68</v>
      </c>
      <c r="Y1270" s="1">
        <v>81.5</v>
      </c>
      <c r="Z1270" s="1">
        <v>3.0790000000000002</v>
      </c>
      <c r="AA1270" s="1">
        <v>154.5</v>
      </c>
      <c r="AB1270" s="1">
        <v>60.08</v>
      </c>
      <c r="AC1270" s="1">
        <v>29.67</v>
      </c>
      <c r="AD1270" s="1">
        <v>28.5</v>
      </c>
      <c r="AE1270" s="1">
        <v>30.69</v>
      </c>
      <c r="AF1270" s="1">
        <v>29.83</v>
      </c>
      <c r="AG1270" s="1">
        <v>29.4</v>
      </c>
      <c r="AH1270" s="1">
        <v>30.27</v>
      </c>
      <c r="AI1270" s="1">
        <v>29.31</v>
      </c>
      <c r="AJ1270" s="1">
        <v>29.12</v>
      </c>
      <c r="AK1270" s="1">
        <v>29.46</v>
      </c>
      <c r="AL1270" s="1">
        <v>28.4</v>
      </c>
      <c r="AM1270" s="1">
        <v>27.98</v>
      </c>
      <c r="AN1270" s="1">
        <v>28.7</v>
      </c>
      <c r="AO1270" s="1" t="s">
        <v>0</v>
      </c>
      <c r="AP1270" s="1">
        <v>4.8000000000000001E-2</v>
      </c>
      <c r="AQ1270" s="1">
        <v>31.05</v>
      </c>
      <c r="AR1270" s="1">
        <v>87.9</v>
      </c>
      <c r="AS1270" s="1">
        <v>5.1999999999999998E-2</v>
      </c>
      <c r="AT1270" s="1">
        <v>20.420000000000002</v>
      </c>
      <c r="AU1270" s="1">
        <v>18.829999999999998</v>
      </c>
      <c r="AV1270" s="1">
        <v>21.18</v>
      </c>
      <c r="AW1270" s="1">
        <v>17.309999999999999</v>
      </c>
      <c r="AX1270" s="1">
        <v>412.2</v>
      </c>
      <c r="AY1270" s="2">
        <f>+AX1270*4*4.5/1000*5263/1000/10000*1000</f>
        <v>3.9049354799999998</v>
      </c>
      <c r="AZ1270" s="1">
        <v>692.4</v>
      </c>
      <c r="BA1270" s="1">
        <v>59820.11</v>
      </c>
      <c r="BB1270" s="1">
        <v>256.3</v>
      </c>
      <c r="BC1270" s="1">
        <v>22.14658</v>
      </c>
      <c r="BD1270" s="2">
        <f>0.6108*EXP((U1270*17.27)/(U1270+237.3))</f>
        <v>2.7555183414218636</v>
      </c>
      <c r="BE1270" s="2">
        <f>0.6108*EXP((V1270*17.27)/(V1270+237.3))</f>
        <v>6.3022086170824627</v>
      </c>
      <c r="BF1270" s="2">
        <f>+(BE1270+BD1270)/2</f>
        <v>4.5288634792521627</v>
      </c>
      <c r="BG1270" s="2">
        <f>+((BD1270*X1270/100)+(BE1270*Y1270/100))/2</f>
        <v>3.0735120752778737</v>
      </c>
      <c r="BH1270" s="2">
        <f>+BF1270-BG1270</f>
        <v>1.455351403974289</v>
      </c>
    </row>
    <row r="1271" spans="1:60" x14ac:dyDescent="0.2">
      <c r="A1271" s="5">
        <v>44368</v>
      </c>
      <c r="B1271" s="6">
        <v>0</v>
      </c>
      <c r="C1271">
        <v>128</v>
      </c>
      <c r="D1271" s="1">
        <v>12.03</v>
      </c>
      <c r="E1271" s="1">
        <v>24.63</v>
      </c>
      <c r="F1271" s="1">
        <v>215.01490000000001</v>
      </c>
      <c r="G1271" s="1">
        <v>38.927280000000003</v>
      </c>
      <c r="H1271" s="1">
        <v>-45.066679999999998</v>
      </c>
      <c r="I1271" s="1">
        <v>-5.0512280000000001</v>
      </c>
      <c r="J1271" s="1">
        <v>30.930140000000002</v>
      </c>
      <c r="K1271" s="1">
        <v>304.08010000000002</v>
      </c>
      <c r="L1271" s="1">
        <v>440.21429999999998</v>
      </c>
      <c r="M1271" s="1">
        <v>480.22980000000001</v>
      </c>
      <c r="N1271" s="1">
        <v>176.08760000000001</v>
      </c>
      <c r="O1271" s="1">
        <v>-40.015450000000001</v>
      </c>
      <c r="P1271" s="2">
        <f>+G1271/F1271</f>
        <v>0.18104456946937167</v>
      </c>
      <c r="Q1271" s="1">
        <v>136.07210000000001</v>
      </c>
      <c r="R1271" s="1">
        <v>24.95</v>
      </c>
      <c r="S1271" s="1">
        <v>39.74</v>
      </c>
      <c r="T1271" s="1">
        <v>29.71</v>
      </c>
      <c r="U1271" s="1">
        <v>24.93</v>
      </c>
      <c r="V1271" s="1">
        <v>35.04</v>
      </c>
      <c r="W1271" s="1">
        <v>88.1</v>
      </c>
      <c r="X1271" s="1">
        <v>40.97</v>
      </c>
      <c r="Y1271" s="1">
        <v>88.1</v>
      </c>
      <c r="Z1271" s="1">
        <v>1.9510000000000001</v>
      </c>
      <c r="AA1271" s="1">
        <v>184.2</v>
      </c>
      <c r="AB1271" s="1">
        <v>65.459999999999994</v>
      </c>
      <c r="AC1271" s="1">
        <v>29.73</v>
      </c>
      <c r="AD1271" s="1">
        <v>28.76</v>
      </c>
      <c r="AE1271" s="1">
        <v>30.63</v>
      </c>
      <c r="AF1271" s="1">
        <v>29.84</v>
      </c>
      <c r="AG1271" s="1">
        <v>29.42</v>
      </c>
      <c r="AH1271" s="1">
        <v>30.13</v>
      </c>
      <c r="AI1271" s="1">
        <v>29.4</v>
      </c>
      <c r="AJ1271" s="1">
        <v>29.01</v>
      </c>
      <c r="AK1271" s="1">
        <v>29.57</v>
      </c>
      <c r="AL1271" s="1">
        <v>28.56</v>
      </c>
      <c r="AM1271" s="1">
        <v>28.07</v>
      </c>
      <c r="AN1271" s="1">
        <v>28.82</v>
      </c>
      <c r="AO1271" s="1">
        <v>0.32100000000000001</v>
      </c>
      <c r="AP1271" s="1">
        <v>4.8000000000000001E-2</v>
      </c>
      <c r="AQ1271" s="1">
        <v>31.06</v>
      </c>
      <c r="AR1271" s="1">
        <v>87.8</v>
      </c>
      <c r="AS1271" s="1">
        <v>5.2999999999999999E-2</v>
      </c>
      <c r="AT1271" s="1">
        <v>21.04</v>
      </c>
      <c r="AU1271" s="1">
        <v>18.95</v>
      </c>
      <c r="AV1271" s="1">
        <v>21.82</v>
      </c>
      <c r="AW1271" s="1">
        <v>17.43</v>
      </c>
      <c r="AX1271" s="1">
        <v>459</v>
      </c>
      <c r="AY1271" s="2">
        <f>+AX1271*4*4.5/1000*5263/1000/10000*1000</f>
        <v>4.3482905999999995</v>
      </c>
      <c r="AZ1271" s="1">
        <v>486</v>
      </c>
      <c r="BA1271" s="1">
        <v>41992.38</v>
      </c>
      <c r="BB1271" s="1">
        <v>126.4</v>
      </c>
      <c r="BC1271" s="1">
        <v>10.92482</v>
      </c>
      <c r="BD1271" s="2">
        <f>0.6108*EXP((U1271*17.27)/(U1271+237.3))</f>
        <v>3.1545934255452797</v>
      </c>
      <c r="BE1271" s="2">
        <f>0.6108*EXP((V1271*17.27)/(V1271+237.3))</f>
        <v>5.6351239361620395</v>
      </c>
      <c r="BF1271" s="2">
        <f>+(BE1271+BD1271)/2</f>
        <v>4.3948586808536598</v>
      </c>
      <c r="BG1271" s="2">
        <f>+((BD1271*X1271/100)+(BE1271*Y1271/100))/2</f>
        <v>3.1284905571023285</v>
      </c>
      <c r="BH1271" s="2">
        <f>+BF1271-BG1271</f>
        <v>1.2663681237513313</v>
      </c>
    </row>
    <row r="1272" spans="1:60" x14ac:dyDescent="0.2">
      <c r="A1272" s="5">
        <v>44369</v>
      </c>
      <c r="B1272" s="6">
        <v>0</v>
      </c>
      <c r="C1272">
        <v>129</v>
      </c>
      <c r="D1272" s="1">
        <v>12</v>
      </c>
      <c r="E1272" s="1">
        <v>26.8</v>
      </c>
      <c r="F1272" s="1">
        <v>271.04149999999998</v>
      </c>
      <c r="G1272" s="1">
        <v>47.634099999999997</v>
      </c>
      <c r="H1272" s="1">
        <v>-43.941989999999997</v>
      </c>
      <c r="I1272" s="1">
        <v>-2.8917320000000002</v>
      </c>
      <c r="J1272" s="1">
        <v>31.258579999999998</v>
      </c>
      <c r="K1272" s="1">
        <v>304.40859999999998</v>
      </c>
      <c r="L1272" s="1">
        <v>443.92899999999997</v>
      </c>
      <c r="M1272" s="1">
        <v>484.97930000000002</v>
      </c>
      <c r="N1272" s="1">
        <v>223.4074</v>
      </c>
      <c r="O1272" s="1">
        <v>-41.050249999999998</v>
      </c>
      <c r="P1272" s="2">
        <f>+G1272/F1272</f>
        <v>0.17574467378611763</v>
      </c>
      <c r="Q1272" s="1">
        <v>182.3571</v>
      </c>
      <c r="R1272" s="1">
        <v>24.59</v>
      </c>
      <c r="S1272" s="1">
        <v>42.97</v>
      </c>
      <c r="T1272" s="1">
        <v>29.61</v>
      </c>
      <c r="U1272" s="1">
        <v>24.45</v>
      </c>
      <c r="V1272" s="1">
        <v>36.6</v>
      </c>
      <c r="W1272" s="1">
        <v>66.55</v>
      </c>
      <c r="X1272" s="1">
        <v>35.64</v>
      </c>
      <c r="Y1272" s="1">
        <v>91.8</v>
      </c>
      <c r="Z1272" s="1">
        <v>1.8640000000000001</v>
      </c>
      <c r="AA1272" s="1">
        <v>240.3</v>
      </c>
      <c r="AB1272" s="1">
        <v>69.92</v>
      </c>
      <c r="AC1272" s="1">
        <v>29.59</v>
      </c>
      <c r="AD1272" s="1">
        <v>28.76</v>
      </c>
      <c r="AE1272" s="1">
        <v>30.48</v>
      </c>
      <c r="AF1272" s="1">
        <v>29.8</v>
      </c>
      <c r="AG1272" s="1">
        <v>29.41</v>
      </c>
      <c r="AH1272" s="1">
        <v>30.1</v>
      </c>
      <c r="AI1272" s="1">
        <v>29.44</v>
      </c>
      <c r="AJ1272" s="1">
        <v>29.22</v>
      </c>
      <c r="AK1272" s="1">
        <v>29.54</v>
      </c>
      <c r="AL1272" s="1">
        <v>28.66</v>
      </c>
      <c r="AM1272" s="1">
        <v>28.28</v>
      </c>
      <c r="AN1272" s="1">
        <v>28.89</v>
      </c>
      <c r="AO1272" s="1" t="s">
        <v>0</v>
      </c>
      <c r="AP1272" s="1">
        <v>4.8000000000000001E-2</v>
      </c>
      <c r="AQ1272" s="1">
        <v>31.01</v>
      </c>
      <c r="AR1272" s="1">
        <v>87.8</v>
      </c>
      <c r="AS1272" s="1">
        <v>5.2999999999999999E-2</v>
      </c>
      <c r="AT1272" s="1">
        <v>21.46</v>
      </c>
      <c r="AU1272" s="1">
        <v>18.899999999999999</v>
      </c>
      <c r="AV1272" s="1">
        <v>22.25</v>
      </c>
      <c r="AW1272" s="1">
        <v>17.38</v>
      </c>
      <c r="AX1272" s="1">
        <v>476</v>
      </c>
      <c r="AY1272" s="2">
        <f>+AX1272*4*4.5/1000*5263/1000/10000*1000</f>
        <v>4.5093383999999999</v>
      </c>
      <c r="AZ1272" s="1">
        <v>617.6</v>
      </c>
      <c r="BA1272" s="1">
        <v>53364.18</v>
      </c>
      <c r="BB1272" s="1">
        <v>219.3</v>
      </c>
      <c r="BC1272" s="1">
        <v>18.95073</v>
      </c>
      <c r="BD1272" s="2">
        <f>0.6108*EXP((U1272*17.27)/(U1272+237.3))</f>
        <v>3.0654688931807308</v>
      </c>
      <c r="BE1272" s="2">
        <f>0.6108*EXP((V1272*17.27)/(V1272+237.3))</f>
        <v>6.1393884592980328</v>
      </c>
      <c r="BF1272" s="2">
        <f>+(BE1272+BD1272)/2</f>
        <v>4.6024286762393816</v>
      </c>
      <c r="BG1272" s="2">
        <f>+((BD1272*X1272/100)+(BE1272*Y1272/100))/2</f>
        <v>3.3642458595826037</v>
      </c>
      <c r="BH1272" s="2">
        <f>+BF1272-BG1272</f>
        <v>1.2381828166567779</v>
      </c>
    </row>
    <row r="1273" spans="1:60" x14ac:dyDescent="0.2">
      <c r="A1273" s="5">
        <v>44370</v>
      </c>
      <c r="B1273" s="6">
        <v>0</v>
      </c>
      <c r="C1273">
        <v>130</v>
      </c>
      <c r="D1273" s="1">
        <v>11.97</v>
      </c>
      <c r="E1273" s="1">
        <v>24.11</v>
      </c>
      <c r="F1273" s="1">
        <v>295.47300000000001</v>
      </c>
      <c r="G1273" s="1">
        <v>51.533769999999997</v>
      </c>
      <c r="H1273" s="1">
        <v>-56.588549999999998</v>
      </c>
      <c r="I1273" s="1">
        <v>-4.4442740000000001</v>
      </c>
      <c r="J1273" s="1">
        <v>31.79374</v>
      </c>
      <c r="K1273" s="1">
        <v>304.94369999999998</v>
      </c>
      <c r="L1273" s="1">
        <v>434.7955</v>
      </c>
      <c r="M1273" s="1">
        <v>486.93979999999999</v>
      </c>
      <c r="N1273" s="1">
        <v>243.9392</v>
      </c>
      <c r="O1273" s="1">
        <v>-52.144280000000002</v>
      </c>
      <c r="P1273" s="2">
        <f>+G1273/F1273</f>
        <v>0.17441109678380087</v>
      </c>
      <c r="Q1273" s="1">
        <v>191.79499999999999</v>
      </c>
      <c r="R1273" s="1">
        <v>24.09</v>
      </c>
      <c r="S1273" s="1">
        <v>42.51</v>
      </c>
      <c r="T1273" s="1">
        <v>30.13</v>
      </c>
      <c r="U1273" s="1">
        <v>24.24</v>
      </c>
      <c r="V1273" s="1">
        <v>37.22</v>
      </c>
      <c r="W1273" s="1">
        <v>80</v>
      </c>
      <c r="X1273" s="1">
        <v>27.56</v>
      </c>
      <c r="Y1273" s="1">
        <v>85.2</v>
      </c>
      <c r="Z1273" s="1">
        <v>2.153</v>
      </c>
      <c r="AA1273" s="1">
        <v>161.1</v>
      </c>
      <c r="AB1273" s="1">
        <v>88.5</v>
      </c>
      <c r="AC1273" s="1">
        <v>29.65</v>
      </c>
      <c r="AD1273" s="1">
        <v>28.63</v>
      </c>
      <c r="AE1273" s="1">
        <v>30.63</v>
      </c>
      <c r="AF1273" s="1">
        <v>29.83</v>
      </c>
      <c r="AG1273" s="1">
        <v>29.44</v>
      </c>
      <c r="AH1273" s="1">
        <v>30.18</v>
      </c>
      <c r="AI1273" s="1">
        <v>29.51</v>
      </c>
      <c r="AJ1273" s="1">
        <v>29.24</v>
      </c>
      <c r="AK1273" s="1">
        <v>29.69</v>
      </c>
      <c r="AL1273" s="1">
        <v>28.78</v>
      </c>
      <c r="AM1273" s="1">
        <v>28.49</v>
      </c>
      <c r="AN1273" s="1">
        <v>29.06</v>
      </c>
      <c r="AO1273" s="1">
        <v>0.32200000000000001</v>
      </c>
      <c r="AP1273" s="1">
        <v>4.7E-2</v>
      </c>
      <c r="AQ1273" s="1">
        <v>31.02</v>
      </c>
      <c r="AR1273" s="1">
        <v>87.8</v>
      </c>
      <c r="AS1273" s="1">
        <v>5.0999999999999997E-2</v>
      </c>
      <c r="AT1273" s="1">
        <v>21.15</v>
      </c>
      <c r="AU1273" s="1">
        <v>18.27</v>
      </c>
      <c r="AV1273" s="1">
        <v>21.93</v>
      </c>
      <c r="AW1273" s="1">
        <v>16.8</v>
      </c>
      <c r="AX1273" s="1">
        <v>482.6</v>
      </c>
      <c r="AY1273" s="2">
        <f>+AX1273*4*4.5/1000*5263/1000/10000*1000</f>
        <v>4.5718628400000005</v>
      </c>
      <c r="AZ1273" s="1">
        <v>674.8</v>
      </c>
      <c r="BA1273" s="1">
        <v>58300.2</v>
      </c>
      <c r="BB1273" s="1">
        <v>225.2</v>
      </c>
      <c r="BC1273" s="1">
        <v>19.459230000000002</v>
      </c>
      <c r="BD1273" s="2">
        <f>0.6108*EXP((U1273*17.27)/(U1273+237.3))</f>
        <v>3.0271727989131079</v>
      </c>
      <c r="BE1273" s="2">
        <f>0.6108*EXP((V1273*17.27)/(V1273+237.3))</f>
        <v>6.3503966872993818</v>
      </c>
      <c r="BF1273" s="2">
        <f>+(BE1273+BD1273)/2</f>
        <v>4.688784743106245</v>
      </c>
      <c r="BG1273" s="2">
        <f>+((BD1273*X1273/100)+(BE1273*Y1273/100))/2</f>
        <v>3.122413400479763</v>
      </c>
      <c r="BH1273" s="2">
        <f>+BF1273-BG1273</f>
        <v>1.566371342626482</v>
      </c>
    </row>
    <row r="1274" spans="1:60" x14ac:dyDescent="0.2">
      <c r="A1274" s="5">
        <v>44371</v>
      </c>
      <c r="B1274" s="6">
        <v>0</v>
      </c>
      <c r="C1274">
        <v>131</v>
      </c>
      <c r="D1274" s="1">
        <v>12.01</v>
      </c>
      <c r="E1274" s="1">
        <v>24.86</v>
      </c>
      <c r="F1274" s="1">
        <v>328.59570000000002</v>
      </c>
      <c r="G1274" s="1">
        <v>56.919330000000002</v>
      </c>
      <c r="H1274" s="1">
        <v>-71.87876</v>
      </c>
      <c r="I1274" s="1">
        <v>-5.3754650000000002</v>
      </c>
      <c r="J1274" s="1">
        <v>32.123649999999998</v>
      </c>
      <c r="K1274" s="1">
        <v>305.27370000000002</v>
      </c>
      <c r="L1274" s="1">
        <v>422.25369999999998</v>
      </c>
      <c r="M1274" s="1">
        <v>488.75700000000001</v>
      </c>
      <c r="N1274" s="1">
        <v>271.67630000000003</v>
      </c>
      <c r="O1274" s="1">
        <v>-66.503299999999996</v>
      </c>
      <c r="P1274" s="2">
        <f>+G1274/F1274</f>
        <v>0.1732199477960302</v>
      </c>
      <c r="Q1274" s="1">
        <v>205.173</v>
      </c>
      <c r="R1274" s="1">
        <v>22.32</v>
      </c>
      <c r="S1274" s="1">
        <v>44.53</v>
      </c>
      <c r="T1274" s="1">
        <v>30.1</v>
      </c>
      <c r="U1274" s="1">
        <v>22.32</v>
      </c>
      <c r="V1274" s="1">
        <v>37.46</v>
      </c>
      <c r="W1274" s="1">
        <v>89.7</v>
      </c>
      <c r="X1274" s="1">
        <v>26.44</v>
      </c>
      <c r="Y1274" s="1">
        <v>93.2</v>
      </c>
      <c r="Z1274" s="1">
        <v>1.8180000000000001</v>
      </c>
      <c r="AA1274" s="1">
        <v>231.7</v>
      </c>
      <c r="AB1274" s="1">
        <v>84.9</v>
      </c>
      <c r="AC1274" s="1">
        <v>29.63</v>
      </c>
      <c r="AD1274" s="1">
        <v>28.44</v>
      </c>
      <c r="AE1274" s="1">
        <v>30.85</v>
      </c>
      <c r="AF1274" s="1">
        <v>29.84</v>
      </c>
      <c r="AG1274" s="1">
        <v>29.42</v>
      </c>
      <c r="AH1274" s="1">
        <v>30.25</v>
      </c>
      <c r="AI1274" s="1">
        <v>29.55</v>
      </c>
      <c r="AJ1274" s="1">
        <v>29.29</v>
      </c>
      <c r="AK1274" s="1">
        <v>29.71</v>
      </c>
      <c r="AL1274" s="1">
        <v>28.84</v>
      </c>
      <c r="AM1274" s="1">
        <v>28.55</v>
      </c>
      <c r="AN1274" s="1">
        <v>29.16</v>
      </c>
      <c r="AO1274" s="1" t="s">
        <v>0</v>
      </c>
      <c r="AP1274" s="1">
        <v>4.3999999999999997E-2</v>
      </c>
      <c r="AQ1274" s="1">
        <v>31.05</v>
      </c>
      <c r="AR1274" s="1">
        <v>87.8</v>
      </c>
      <c r="AS1274" s="1">
        <v>4.7E-2</v>
      </c>
      <c r="AT1274" s="1">
        <v>19.510000000000002</v>
      </c>
      <c r="AU1274" s="1">
        <v>17.04</v>
      </c>
      <c r="AV1274" s="1">
        <v>20.23</v>
      </c>
      <c r="AW1274" s="1">
        <v>15.66</v>
      </c>
      <c r="AX1274" s="1">
        <v>0</v>
      </c>
      <c r="AY1274" s="2">
        <f>+AX1274*4*4.5/1000*5263/1000/10000*1000</f>
        <v>0</v>
      </c>
      <c r="AZ1274" s="1">
        <v>749.4</v>
      </c>
      <c r="BA1274" s="1">
        <v>64745.4</v>
      </c>
      <c r="BB1274" s="1">
        <v>273.89999999999998</v>
      </c>
      <c r="BC1274" s="1">
        <v>23.663609999999998</v>
      </c>
      <c r="BD1274" s="2">
        <f>0.6108*EXP((U1274*17.27)/(U1274+237.3))</f>
        <v>2.6959411543070533</v>
      </c>
      <c r="BE1274" s="2">
        <f>0.6108*EXP((V1274*17.27)/(V1274+237.3))</f>
        <v>6.4337474017837772</v>
      </c>
      <c r="BF1274" s="2">
        <f>+(BE1274+BD1274)/2</f>
        <v>4.564844278045415</v>
      </c>
      <c r="BG1274" s="2">
        <f>+((BD1274*X1274/100)+(BE1274*Y1274/100))/2</f>
        <v>3.3545297098306324</v>
      </c>
      <c r="BH1274" s="2">
        <f>+BF1274-BG1274</f>
        <v>1.2103145682147827</v>
      </c>
    </row>
    <row r="1275" spans="1:60" x14ac:dyDescent="0.2">
      <c r="A1275" s="5">
        <v>44372</v>
      </c>
      <c r="B1275" s="6">
        <v>0</v>
      </c>
      <c r="C1275">
        <v>132</v>
      </c>
      <c r="D1275" s="1">
        <v>11.95</v>
      </c>
      <c r="E1275" s="1">
        <v>24.92</v>
      </c>
      <c r="F1275" s="1">
        <v>331.02409999999998</v>
      </c>
      <c r="G1275" s="1">
        <v>57.795479999999998</v>
      </c>
      <c r="H1275" s="1">
        <v>-75.91189</v>
      </c>
      <c r="I1275" s="1">
        <v>-6.0994929999999998</v>
      </c>
      <c r="J1275" s="1">
        <v>32.79598</v>
      </c>
      <c r="K1275" s="1">
        <v>305.94600000000003</v>
      </c>
      <c r="L1275" s="1">
        <v>422.61250000000001</v>
      </c>
      <c r="M1275" s="1">
        <v>492.4248</v>
      </c>
      <c r="N1275" s="1">
        <v>273.22859999999997</v>
      </c>
      <c r="O1275" s="1">
        <v>-69.812389999999994</v>
      </c>
      <c r="P1275" s="2">
        <f>+G1275/F1275</f>
        <v>0.17459598863043507</v>
      </c>
      <c r="Q1275" s="1">
        <v>203.4162</v>
      </c>
      <c r="R1275" s="1">
        <v>22.97</v>
      </c>
      <c r="S1275" s="1">
        <v>45.08</v>
      </c>
      <c r="T1275" s="1">
        <v>30.88</v>
      </c>
      <c r="U1275" s="1">
        <v>23.02</v>
      </c>
      <c r="V1275" s="1">
        <v>38.51</v>
      </c>
      <c r="W1275" s="1">
        <v>78.7</v>
      </c>
      <c r="X1275" s="1">
        <v>24.83</v>
      </c>
      <c r="Y1275" s="1">
        <v>94.9</v>
      </c>
      <c r="Z1275" s="1">
        <v>1.784</v>
      </c>
      <c r="AA1275" s="1">
        <v>203.1</v>
      </c>
      <c r="AB1275" s="1">
        <v>77.680000000000007</v>
      </c>
      <c r="AC1275" s="1">
        <v>29.99</v>
      </c>
      <c r="AD1275" s="1">
        <v>28.81</v>
      </c>
      <c r="AE1275" s="1">
        <v>31.11</v>
      </c>
      <c r="AF1275" s="1">
        <v>30.05</v>
      </c>
      <c r="AG1275" s="1">
        <v>29.61</v>
      </c>
      <c r="AH1275" s="1">
        <v>30.53</v>
      </c>
      <c r="AI1275" s="1">
        <v>29.63</v>
      </c>
      <c r="AJ1275" s="1">
        <v>29.38</v>
      </c>
      <c r="AK1275" s="1">
        <v>29.84</v>
      </c>
      <c r="AL1275" s="1">
        <v>28.9</v>
      </c>
      <c r="AM1275" s="1">
        <v>28.55</v>
      </c>
      <c r="AN1275" s="1">
        <v>29.18</v>
      </c>
      <c r="AO1275" s="1" t="s">
        <v>0</v>
      </c>
      <c r="AP1275" s="1">
        <v>4.3999999999999997E-2</v>
      </c>
      <c r="AQ1275" s="1">
        <v>31.28</v>
      </c>
      <c r="AR1275" s="1">
        <v>88.3</v>
      </c>
      <c r="AS1275" s="1">
        <v>4.8000000000000001E-2</v>
      </c>
      <c r="AT1275" s="1">
        <v>19.53</v>
      </c>
      <c r="AU1275" s="1">
        <v>17.25</v>
      </c>
      <c r="AV1275" s="1">
        <v>20.27</v>
      </c>
      <c r="AW1275" s="1">
        <v>15.82</v>
      </c>
      <c r="AX1275" s="1">
        <v>895</v>
      </c>
      <c r="AY1275" s="2">
        <f>+AX1275*4*4.5/1000*5263/1000/10000*1000</f>
        <v>8.4786929999999998</v>
      </c>
      <c r="AZ1275" s="1">
        <v>750.5</v>
      </c>
      <c r="BA1275" s="1">
        <v>64841.47</v>
      </c>
      <c r="BB1275" s="1">
        <v>274</v>
      </c>
      <c r="BC1275" s="1">
        <v>23.673729999999999</v>
      </c>
      <c r="BD1275" s="2">
        <f>0.6108*EXP((U1275*17.27)/(U1275+237.3))</f>
        <v>2.8128379475451371</v>
      </c>
      <c r="BE1275" s="2">
        <f>0.6108*EXP((V1275*17.27)/(V1275+237.3))</f>
        <v>6.8096440124587261</v>
      </c>
      <c r="BF1275" s="2">
        <f>+(BE1275+BD1275)/2</f>
        <v>4.8112409800019318</v>
      </c>
      <c r="BG1275" s="2">
        <f>+((BD1275*X1275/100)+(BE1275*Y1275/100))/2</f>
        <v>3.5803899150993943</v>
      </c>
      <c r="BH1275" s="2">
        <f>+BF1275-BG1275</f>
        <v>1.2308510649025375</v>
      </c>
    </row>
    <row r="1276" spans="1:60" x14ac:dyDescent="0.2">
      <c r="A1276" s="5">
        <v>44373</v>
      </c>
      <c r="B1276" s="6">
        <v>0</v>
      </c>
      <c r="C1276">
        <v>133</v>
      </c>
      <c r="D1276" s="1">
        <v>12</v>
      </c>
      <c r="E1276" s="1">
        <v>23.7</v>
      </c>
      <c r="F1276" s="1">
        <v>339.05259999999998</v>
      </c>
      <c r="G1276" s="1">
        <v>60.041789999999999</v>
      </c>
      <c r="H1276" s="1">
        <v>-86.796049999999994</v>
      </c>
      <c r="I1276" s="1">
        <v>-6.1448429999999998</v>
      </c>
      <c r="J1276" s="1">
        <v>32.724269999999997</v>
      </c>
      <c r="K1276" s="1">
        <v>305.87419999999997</v>
      </c>
      <c r="L1276" s="1">
        <v>411.67739999999998</v>
      </c>
      <c r="M1276" s="1">
        <v>492.32859999999999</v>
      </c>
      <c r="N1276" s="1">
        <v>279.01080000000002</v>
      </c>
      <c r="O1276" s="1">
        <v>-80.651210000000006</v>
      </c>
      <c r="P1276" s="2">
        <f>+G1276/F1276</f>
        <v>0.17708694757096688</v>
      </c>
      <c r="Q1276" s="1">
        <v>198.3596</v>
      </c>
      <c r="R1276" s="1">
        <v>21.41</v>
      </c>
      <c r="S1276" s="1">
        <v>46.16</v>
      </c>
      <c r="T1276" s="1">
        <v>30.84</v>
      </c>
      <c r="U1276" s="1">
        <v>21.32</v>
      </c>
      <c r="V1276" s="1">
        <v>39.25</v>
      </c>
      <c r="W1276" s="1">
        <v>79.709999999999994</v>
      </c>
      <c r="X1276" s="1">
        <v>18.899999999999999</v>
      </c>
      <c r="Y1276" s="1">
        <v>92.7</v>
      </c>
      <c r="Z1276" s="1">
        <v>1.8680000000000001</v>
      </c>
      <c r="AA1276" s="1">
        <v>228.8</v>
      </c>
      <c r="AB1276" s="1">
        <v>91.4</v>
      </c>
      <c r="AC1276" s="1">
        <v>30</v>
      </c>
      <c r="AD1276" s="1">
        <v>28.69</v>
      </c>
      <c r="AE1276" s="1">
        <v>31.34</v>
      </c>
      <c r="AF1276" s="1">
        <v>30.16</v>
      </c>
      <c r="AG1276" s="1">
        <v>29.7</v>
      </c>
      <c r="AH1276" s="1">
        <v>30.59</v>
      </c>
      <c r="AI1276" s="1">
        <v>29.77</v>
      </c>
      <c r="AJ1276" s="1">
        <v>29.52</v>
      </c>
      <c r="AK1276" s="1">
        <v>30.04</v>
      </c>
      <c r="AL1276" s="1">
        <v>29.02</v>
      </c>
      <c r="AM1276" s="1">
        <v>28.72</v>
      </c>
      <c r="AN1276" s="1">
        <v>29.47</v>
      </c>
      <c r="AO1276" s="1" t="s">
        <v>0</v>
      </c>
      <c r="AP1276" s="1">
        <v>4.2000000000000003E-2</v>
      </c>
      <c r="AQ1276" s="1">
        <v>31.37</v>
      </c>
      <c r="AR1276" s="1">
        <v>88.4</v>
      </c>
      <c r="AS1276" s="1">
        <v>4.5999999999999999E-2</v>
      </c>
      <c r="AT1276" s="1">
        <v>18.760000000000002</v>
      </c>
      <c r="AU1276" s="1">
        <v>16.48</v>
      </c>
      <c r="AV1276" s="1">
        <v>19.47</v>
      </c>
      <c r="AW1276" s="1">
        <v>15.09</v>
      </c>
      <c r="AX1276" s="1">
        <v>0</v>
      </c>
      <c r="AY1276" s="2">
        <f>+AX1276*4*4.5/1000*5263/1000/10000*1000</f>
        <v>0</v>
      </c>
      <c r="AZ1276" s="1">
        <v>757.1</v>
      </c>
      <c r="BA1276" s="1">
        <v>65416.59</v>
      </c>
      <c r="BB1276" s="1">
        <v>270</v>
      </c>
      <c r="BC1276" s="1">
        <v>23.32995</v>
      </c>
      <c r="BD1276" s="2">
        <f>0.6108*EXP((U1276*17.27)/(U1276+237.3))</f>
        <v>2.5363114424028939</v>
      </c>
      <c r="BE1276" s="2">
        <f>0.6108*EXP((V1276*17.27)/(V1276+237.3))</f>
        <v>7.0858446957994783</v>
      </c>
      <c r="BF1276" s="2">
        <f>+(BE1276+BD1276)/2</f>
        <v>4.8110780691011863</v>
      </c>
      <c r="BG1276" s="2">
        <f>+((BD1276*X1276/100)+(BE1276*Y1276/100))/2</f>
        <v>3.5239704478101319</v>
      </c>
      <c r="BH1276" s="2">
        <f>+BF1276-BG1276</f>
        <v>1.2871076212910544</v>
      </c>
    </row>
    <row r="1277" spans="1:60" x14ac:dyDescent="0.2">
      <c r="A1277" s="5">
        <v>44374</v>
      </c>
      <c r="B1277" s="6">
        <v>0</v>
      </c>
      <c r="C1277">
        <v>134</v>
      </c>
      <c r="D1277" s="1">
        <v>11.96</v>
      </c>
      <c r="E1277" s="1">
        <v>26.72</v>
      </c>
      <c r="F1277" s="1">
        <v>334.27280000000002</v>
      </c>
      <c r="G1277" s="1">
        <v>58.855719999999998</v>
      </c>
      <c r="H1277" s="1">
        <v>-78.82996</v>
      </c>
      <c r="I1277" s="1">
        <v>-4.2616389999999997</v>
      </c>
      <c r="J1277" s="1">
        <v>32.479950000000002</v>
      </c>
      <c r="K1277" s="1">
        <v>305.62990000000002</v>
      </c>
      <c r="L1277" s="1">
        <v>417.71280000000002</v>
      </c>
      <c r="M1277" s="1">
        <v>492.28109999999998</v>
      </c>
      <c r="N1277" s="1">
        <v>275.4171</v>
      </c>
      <c r="O1277" s="1">
        <v>-74.56832</v>
      </c>
      <c r="P1277" s="2">
        <f>+G1277/F1277</f>
        <v>0.17607092171424057</v>
      </c>
      <c r="Q1277" s="1">
        <v>200.84870000000001</v>
      </c>
      <c r="R1277" s="1">
        <v>21.92</v>
      </c>
      <c r="S1277" s="1">
        <v>45.65</v>
      </c>
      <c r="T1277" s="1">
        <v>30.76</v>
      </c>
      <c r="U1277" s="1">
        <v>21.44</v>
      </c>
      <c r="V1277" s="1">
        <v>38.72</v>
      </c>
      <c r="W1277" s="1">
        <v>71.75</v>
      </c>
      <c r="X1277" s="1">
        <v>26.87</v>
      </c>
      <c r="Y1277" s="1">
        <v>88.3</v>
      </c>
      <c r="Z1277" s="1">
        <v>2.1579999999999999</v>
      </c>
      <c r="AA1277" s="1">
        <v>199.7</v>
      </c>
      <c r="AB1277" s="1">
        <v>75.290000000000006</v>
      </c>
      <c r="AC1277" s="1">
        <v>30.1</v>
      </c>
      <c r="AD1277" s="1">
        <v>28.82</v>
      </c>
      <c r="AE1277" s="1">
        <v>31.18</v>
      </c>
      <c r="AF1277" s="1">
        <v>30.26</v>
      </c>
      <c r="AG1277" s="1">
        <v>29.84</v>
      </c>
      <c r="AH1277" s="1">
        <v>30.6</v>
      </c>
      <c r="AI1277" s="1">
        <v>29.86</v>
      </c>
      <c r="AJ1277" s="1">
        <v>29.63</v>
      </c>
      <c r="AK1277" s="1">
        <v>30.03</v>
      </c>
      <c r="AL1277" s="1">
        <v>29.09</v>
      </c>
      <c r="AM1277" s="1">
        <v>28.72</v>
      </c>
      <c r="AN1277" s="1">
        <v>29.41</v>
      </c>
      <c r="AO1277" s="1" t="s">
        <v>0</v>
      </c>
      <c r="AP1277" s="1">
        <v>4.2000000000000003E-2</v>
      </c>
      <c r="AQ1277" s="1">
        <v>31.51</v>
      </c>
      <c r="AR1277" s="1">
        <v>88.7</v>
      </c>
      <c r="AS1277" s="1">
        <v>4.5999999999999999E-2</v>
      </c>
      <c r="AT1277" s="1">
        <v>18.989999999999998</v>
      </c>
      <c r="AU1277" s="1">
        <v>16.649999999999999</v>
      </c>
      <c r="AV1277" s="1">
        <v>19.72</v>
      </c>
      <c r="AW1277" s="1">
        <v>15.23</v>
      </c>
      <c r="AX1277" s="1">
        <v>839</v>
      </c>
      <c r="AY1277" s="2">
        <f>+AX1277*4*4.5/1000*5263/1000/10000*1000</f>
        <v>7.9481825999999991</v>
      </c>
      <c r="AZ1277" s="1">
        <v>751.5</v>
      </c>
      <c r="BA1277" s="1">
        <v>64928</v>
      </c>
      <c r="BB1277" s="1">
        <v>267.5</v>
      </c>
      <c r="BC1277" s="1">
        <v>23.11496</v>
      </c>
      <c r="BD1277" s="2">
        <f>0.6108*EXP((U1277*17.27)/(U1277+237.3))</f>
        <v>2.5550202055997859</v>
      </c>
      <c r="BE1277" s="2">
        <f>0.6108*EXP((V1277*17.27)/(V1277+237.3))</f>
        <v>6.8870617214671519</v>
      </c>
      <c r="BF1277" s="2">
        <f>+(BE1277+BD1277)/2</f>
        <v>4.7210409635334685</v>
      </c>
      <c r="BG1277" s="2">
        <f>+((BD1277*X1277/100)+(BE1277*Y1277/100))/2</f>
        <v>3.3839047146500785</v>
      </c>
      <c r="BH1277" s="2">
        <f>+BF1277-BG1277</f>
        <v>1.33713624888339</v>
      </c>
    </row>
    <row r="1278" spans="1:60" x14ac:dyDescent="0.2">
      <c r="A1278" s="5">
        <v>44375</v>
      </c>
      <c r="B1278" s="6">
        <v>0</v>
      </c>
      <c r="C1278">
        <v>135</v>
      </c>
      <c r="D1278" s="1">
        <v>11.98</v>
      </c>
      <c r="E1278" s="1">
        <v>26.49</v>
      </c>
      <c r="F1278" s="1">
        <v>317.93209999999999</v>
      </c>
      <c r="G1278" s="1">
        <v>56.719410000000003</v>
      </c>
      <c r="H1278" s="1">
        <v>-72.221149999999994</v>
      </c>
      <c r="I1278" s="1">
        <v>-4.6210519999999997</v>
      </c>
      <c r="J1278" s="1">
        <v>33.280160000000002</v>
      </c>
      <c r="K1278" s="1">
        <v>306.43009999999998</v>
      </c>
      <c r="L1278" s="1">
        <v>429.0256</v>
      </c>
      <c r="M1278" s="1">
        <v>496.62569999999999</v>
      </c>
      <c r="N1278" s="1">
        <v>261.21260000000001</v>
      </c>
      <c r="O1278" s="1">
        <v>-67.600099999999998</v>
      </c>
      <c r="P1278" s="2">
        <f>+G1278/F1278</f>
        <v>0.1784010170725133</v>
      </c>
      <c r="Q1278" s="1">
        <v>193.61259999999999</v>
      </c>
      <c r="R1278" s="1">
        <v>23.91</v>
      </c>
      <c r="S1278" s="1">
        <v>44.2</v>
      </c>
      <c r="T1278" s="1">
        <v>31.68</v>
      </c>
      <c r="U1278" s="1">
        <v>23.85</v>
      </c>
      <c r="V1278" s="1">
        <v>38.4</v>
      </c>
      <c r="W1278" s="1">
        <v>75.12</v>
      </c>
      <c r="X1278" s="1">
        <v>26.83</v>
      </c>
      <c r="Y1278" s="1">
        <v>84.6</v>
      </c>
      <c r="Z1278" s="1">
        <v>2.1349999999999998</v>
      </c>
      <c r="AA1278" s="1">
        <v>185.2</v>
      </c>
      <c r="AB1278" s="1">
        <v>65.86</v>
      </c>
      <c r="AC1278" s="1">
        <v>30.31</v>
      </c>
      <c r="AD1278" s="1">
        <v>29.14</v>
      </c>
      <c r="AE1278" s="1">
        <v>31.51</v>
      </c>
      <c r="AF1278" s="1">
        <v>30.36</v>
      </c>
      <c r="AG1278" s="1">
        <v>30</v>
      </c>
      <c r="AH1278" s="1">
        <v>30.81</v>
      </c>
      <c r="AI1278" s="1">
        <v>29.96</v>
      </c>
      <c r="AJ1278" s="1">
        <v>29.76</v>
      </c>
      <c r="AK1278" s="1">
        <v>30.15</v>
      </c>
      <c r="AL1278" s="1">
        <v>29.2</v>
      </c>
      <c r="AM1278" s="1">
        <v>28.89</v>
      </c>
      <c r="AN1278" s="1">
        <v>29.53</v>
      </c>
      <c r="AO1278" s="1">
        <v>0.28999999999999998</v>
      </c>
      <c r="AP1278" s="1">
        <v>4.1000000000000002E-2</v>
      </c>
      <c r="AQ1278" s="1">
        <v>31.59</v>
      </c>
      <c r="AR1278" s="1">
        <v>88.9</v>
      </c>
      <c r="AS1278" s="1">
        <v>4.4999999999999998E-2</v>
      </c>
      <c r="AT1278" s="1">
        <v>18.559999999999999</v>
      </c>
      <c r="AU1278" s="1">
        <v>16.079999999999998</v>
      </c>
      <c r="AV1278" s="1">
        <v>19.27</v>
      </c>
      <c r="AW1278" s="1">
        <v>14.68</v>
      </c>
      <c r="AX1278" s="1">
        <v>0</v>
      </c>
      <c r="AY1278" s="2">
        <f>+AX1278*4*4.5/1000*5263/1000/10000*1000</f>
        <v>0</v>
      </c>
      <c r="AZ1278" s="1">
        <v>715.8</v>
      </c>
      <c r="BA1278" s="1">
        <v>61848.11</v>
      </c>
      <c r="BB1278" s="1">
        <v>245.2</v>
      </c>
      <c r="BC1278" s="1">
        <v>21.182320000000001</v>
      </c>
      <c r="BD1278" s="2">
        <f>0.6108*EXP((U1278*17.27)/(U1278+237.3))</f>
        <v>2.9571576069152328</v>
      </c>
      <c r="BE1278" s="2">
        <f>0.6108*EXP((V1278*17.27)/(V1278+237.3))</f>
        <v>6.7693932881163699</v>
      </c>
      <c r="BF1278" s="2">
        <f>+(BE1278+BD1278)/2</f>
        <v>4.8632754475158011</v>
      </c>
      <c r="BG1278" s="2">
        <f>+((BD1278*X1278/100)+(BE1278*Y1278/100))/2</f>
        <v>3.2601560538409027</v>
      </c>
      <c r="BH1278" s="2">
        <f>+BF1278-BG1278</f>
        <v>1.6031193936748984</v>
      </c>
    </row>
    <row r="1279" spans="1:60" x14ac:dyDescent="0.2">
      <c r="A1279" s="5">
        <v>44376</v>
      </c>
      <c r="B1279" s="6">
        <v>0</v>
      </c>
      <c r="C1279">
        <v>136</v>
      </c>
      <c r="D1279" s="1">
        <v>11.93</v>
      </c>
      <c r="E1279" s="1">
        <v>24.63</v>
      </c>
      <c r="F1279" s="1">
        <v>312.11250000000001</v>
      </c>
      <c r="G1279" s="1">
        <v>54.41216</v>
      </c>
      <c r="H1279" s="1">
        <v>-52.8078</v>
      </c>
      <c r="I1279" s="1">
        <v>-0.74168369999999995</v>
      </c>
      <c r="J1279" s="1">
        <v>31.414020000000001</v>
      </c>
      <c r="K1279" s="1">
        <v>304.56400000000002</v>
      </c>
      <c r="L1279" s="1">
        <v>436.17450000000002</v>
      </c>
      <c r="M1279" s="1">
        <v>488.24059999999997</v>
      </c>
      <c r="N1279" s="1">
        <v>257.70030000000003</v>
      </c>
      <c r="O1279" s="1">
        <v>-52.066119999999998</v>
      </c>
      <c r="P1279" s="2">
        <f>+G1279/F1279</f>
        <v>0.17433508750851054</v>
      </c>
      <c r="Q1279" s="1">
        <v>205.63419999999999</v>
      </c>
      <c r="R1279" s="1">
        <v>22.21</v>
      </c>
      <c r="S1279" s="1">
        <v>42.19</v>
      </c>
      <c r="T1279" s="1">
        <v>30.2</v>
      </c>
      <c r="U1279" s="1">
        <v>21.32</v>
      </c>
      <c r="V1279" s="1">
        <v>41.02</v>
      </c>
      <c r="W1279" s="1">
        <v>76.81</v>
      </c>
      <c r="X1279" s="1">
        <v>33.22</v>
      </c>
      <c r="Y1279" s="1">
        <v>99.8</v>
      </c>
      <c r="Z1279" s="1">
        <v>2.8610000000000002</v>
      </c>
      <c r="AA1279" s="1">
        <v>159.9</v>
      </c>
      <c r="AB1279" s="1">
        <v>59.87</v>
      </c>
      <c r="AC1279" s="1">
        <v>30.46</v>
      </c>
      <c r="AD1279" s="1">
        <v>29.59</v>
      </c>
      <c r="AE1279" s="1">
        <v>31.88</v>
      </c>
      <c r="AF1279" s="1">
        <v>30.6</v>
      </c>
      <c r="AG1279" s="1">
        <v>30.22</v>
      </c>
      <c r="AH1279" s="1">
        <v>31.35</v>
      </c>
      <c r="AI1279" s="1">
        <v>30.12</v>
      </c>
      <c r="AJ1279" s="1">
        <v>29.87</v>
      </c>
      <c r="AK1279" s="1">
        <v>30.93</v>
      </c>
      <c r="AL1279" s="1">
        <v>29.32</v>
      </c>
      <c r="AM1279" s="1">
        <v>29.02</v>
      </c>
      <c r="AN1279" s="1">
        <v>30.37</v>
      </c>
      <c r="AO1279" s="1" t="s">
        <v>0</v>
      </c>
      <c r="AP1279" s="1">
        <v>4.2000000000000003E-2</v>
      </c>
      <c r="AQ1279" s="1">
        <v>31.85</v>
      </c>
      <c r="AR1279" s="1">
        <v>89.3</v>
      </c>
      <c r="AS1279" s="1">
        <v>4.5999999999999999E-2</v>
      </c>
      <c r="AT1279" s="1">
        <v>19.11</v>
      </c>
      <c r="AU1279" s="1">
        <v>16.420000000000002</v>
      </c>
      <c r="AV1279" s="1">
        <v>19.850000000000001</v>
      </c>
      <c r="AW1279" s="1">
        <v>14.94</v>
      </c>
      <c r="AX1279" s="1">
        <v>876</v>
      </c>
      <c r="AY1279" s="2">
        <f>+AX1279*4*4.5/1000*5263/1000/10000*1000</f>
        <v>8.2986983999999993</v>
      </c>
      <c r="AZ1279" s="1">
        <v>709.9</v>
      </c>
      <c r="BA1279" s="1">
        <v>61334.2</v>
      </c>
      <c r="BB1279" s="1">
        <v>245.2</v>
      </c>
      <c r="BC1279" s="1">
        <v>21.182459999999999</v>
      </c>
      <c r="BD1279" s="2">
        <f>0.6108*EXP((U1279*17.27)/(U1279+237.3))</f>
        <v>2.5363114424028939</v>
      </c>
      <c r="BE1279" s="2">
        <f>0.6108*EXP((V1279*17.27)/(V1279+237.3))</f>
        <v>7.7861090588352271</v>
      </c>
      <c r="BF1279" s="2">
        <f>+(BE1279+BD1279)/2</f>
        <v>5.1612102506190602</v>
      </c>
      <c r="BG1279" s="2">
        <f>+((BD1279*X1279/100)+(BE1279*Y1279/100))/2</f>
        <v>4.3065497509418993</v>
      </c>
      <c r="BH1279" s="2">
        <f>+BF1279-BG1279</f>
        <v>0.85466049967716096</v>
      </c>
    </row>
    <row r="1280" spans="1:60" x14ac:dyDescent="0.2">
      <c r="A1280" s="5">
        <v>44377</v>
      </c>
      <c r="B1280" s="6">
        <v>0</v>
      </c>
      <c r="C1280">
        <v>137</v>
      </c>
      <c r="D1280" s="1">
        <v>11.99</v>
      </c>
      <c r="E1280" s="1">
        <v>25.31</v>
      </c>
      <c r="F1280" s="1">
        <v>250.0369</v>
      </c>
      <c r="G1280" s="1">
        <v>40.466209999999997</v>
      </c>
      <c r="H1280" s="1">
        <v>-36.861199999999997</v>
      </c>
      <c r="I1280" s="1">
        <v>-6.4245409999999996</v>
      </c>
      <c r="J1280" s="1">
        <v>29.374230000000001</v>
      </c>
      <c r="K1280" s="1">
        <v>302.52420000000001</v>
      </c>
      <c r="L1280" s="1">
        <v>439.02510000000001</v>
      </c>
      <c r="M1280" s="1">
        <v>469.46179999999998</v>
      </c>
      <c r="N1280" s="1">
        <v>209.57069999999999</v>
      </c>
      <c r="O1280" s="1">
        <v>-30.43666</v>
      </c>
      <c r="P1280" s="2">
        <f>+G1280/F1280</f>
        <v>0.16184095227544412</v>
      </c>
      <c r="Q1280" s="1">
        <v>179.13409999999999</v>
      </c>
      <c r="R1280" s="1">
        <v>22.75</v>
      </c>
      <c r="S1280" s="1">
        <v>40.14</v>
      </c>
      <c r="T1280" s="1">
        <v>28.62</v>
      </c>
      <c r="U1280" s="1">
        <v>22.4</v>
      </c>
      <c r="V1280" s="1">
        <v>39.4</v>
      </c>
      <c r="W1280" s="1">
        <v>99.8</v>
      </c>
      <c r="X1280" s="1">
        <v>31.54</v>
      </c>
      <c r="Y1280" s="1">
        <v>99.8</v>
      </c>
      <c r="Z1280" s="1">
        <v>1.9610000000000001</v>
      </c>
      <c r="AA1280" s="1">
        <v>108.4</v>
      </c>
      <c r="AB1280" s="1">
        <v>90</v>
      </c>
      <c r="AC1280" s="1">
        <v>29.38</v>
      </c>
      <c r="AD1280" s="1">
        <v>28.5</v>
      </c>
      <c r="AE1280" s="1">
        <v>30.31</v>
      </c>
      <c r="AF1280" s="1">
        <v>30.15</v>
      </c>
      <c r="AG1280" s="1">
        <v>29.61</v>
      </c>
      <c r="AH1280" s="1">
        <v>30.76</v>
      </c>
      <c r="AI1280" s="1">
        <v>30.11</v>
      </c>
      <c r="AJ1280" s="1">
        <v>29.74</v>
      </c>
      <c r="AK1280" s="1">
        <v>30.45</v>
      </c>
      <c r="AL1280" s="1">
        <v>29.43</v>
      </c>
      <c r="AM1280" s="1">
        <v>29.04</v>
      </c>
      <c r="AN1280" s="1">
        <v>30.03</v>
      </c>
      <c r="AO1280" s="1" t="s">
        <v>0</v>
      </c>
      <c r="AP1280" s="1">
        <v>4.2000000000000003E-2</v>
      </c>
      <c r="AQ1280" s="1">
        <v>31.42</v>
      </c>
      <c r="AR1280" s="1">
        <v>88.5</v>
      </c>
      <c r="AS1280" s="1">
        <v>4.4999999999999998E-2</v>
      </c>
      <c r="AT1280" s="1">
        <v>19.28</v>
      </c>
      <c r="AU1280" s="1">
        <v>16.28</v>
      </c>
      <c r="AV1280" s="1">
        <v>20.010000000000002</v>
      </c>
      <c r="AW1280" s="1">
        <v>14.9</v>
      </c>
      <c r="AX1280" s="1">
        <v>1.27</v>
      </c>
      <c r="AY1280" s="2">
        <f>+AX1280*4*4.5/1000*5263/1000/10000*1000</f>
        <v>1.2031218E-2</v>
      </c>
      <c r="AZ1280" s="1">
        <v>578</v>
      </c>
      <c r="BA1280" s="1">
        <v>49942.82</v>
      </c>
      <c r="BB1280" s="1">
        <v>194.2</v>
      </c>
      <c r="BC1280" s="1">
        <v>16.779409999999999</v>
      </c>
      <c r="BD1280" s="2">
        <f>0.6108*EXP((U1280*17.27)/(U1280+237.3))</f>
        <v>2.7090824052161175</v>
      </c>
      <c r="BE1280" s="2">
        <f>0.6108*EXP((V1280*17.27)/(V1280+237.3))</f>
        <v>7.1429972622472837</v>
      </c>
      <c r="BF1280" s="2">
        <f>+(BE1280+BD1280)/2</f>
        <v>4.9260398337317008</v>
      </c>
      <c r="BG1280" s="2">
        <f>+((BD1280*X1280/100)+(BE1280*Y1280/100))/2</f>
        <v>3.9915779291639764</v>
      </c>
      <c r="BH1280" s="2">
        <f>+BF1280-BG1280</f>
        <v>0.93446190456772449</v>
      </c>
    </row>
    <row r="1281" spans="1:60" x14ac:dyDescent="0.2">
      <c r="A1281" s="5">
        <v>44378</v>
      </c>
      <c r="B1281" s="6">
        <v>0</v>
      </c>
      <c r="C1281">
        <v>138</v>
      </c>
      <c r="D1281" s="1">
        <v>12.02</v>
      </c>
      <c r="E1281" s="1">
        <v>26.9</v>
      </c>
      <c r="F1281" s="1">
        <v>259.34210000000002</v>
      </c>
      <c r="G1281" s="1">
        <v>42.316650000000003</v>
      </c>
      <c r="H1281" s="1">
        <v>-42.488079999999997</v>
      </c>
      <c r="I1281" s="1">
        <v>-8.8346330000000002</v>
      </c>
      <c r="J1281" s="1">
        <v>30.82591</v>
      </c>
      <c r="K1281" s="1">
        <v>303.97590000000002</v>
      </c>
      <c r="L1281" s="1">
        <v>442.57459999999998</v>
      </c>
      <c r="M1281" s="1">
        <v>476.22809999999998</v>
      </c>
      <c r="N1281" s="1">
        <v>217.02549999999999</v>
      </c>
      <c r="O1281" s="1">
        <v>-33.653440000000003</v>
      </c>
      <c r="P1281" s="2">
        <f>+G1281/F1281</f>
        <v>0.16316922705569209</v>
      </c>
      <c r="Q1281" s="1">
        <v>183.37200000000001</v>
      </c>
      <c r="R1281" s="1">
        <v>23.51</v>
      </c>
      <c r="S1281" s="1">
        <v>41.98</v>
      </c>
      <c r="T1281" s="1">
        <v>29.88</v>
      </c>
      <c r="U1281" s="1">
        <v>23.14</v>
      </c>
      <c r="V1281" s="1">
        <v>40.39</v>
      </c>
      <c r="W1281" s="1">
        <v>83.8</v>
      </c>
      <c r="X1281" s="1">
        <v>31.79</v>
      </c>
      <c r="Y1281" s="1">
        <v>99.8</v>
      </c>
      <c r="Z1281" s="1">
        <v>1.4359999999999999</v>
      </c>
      <c r="AA1281" s="1">
        <v>242.7</v>
      </c>
      <c r="AB1281" s="1">
        <v>78.5</v>
      </c>
      <c r="AC1281" s="1">
        <v>29.54</v>
      </c>
      <c r="AD1281" s="1">
        <v>28.52</v>
      </c>
      <c r="AE1281" s="1">
        <v>30.59</v>
      </c>
      <c r="AF1281" s="1">
        <v>29.9</v>
      </c>
      <c r="AG1281" s="1">
        <v>29.44</v>
      </c>
      <c r="AH1281" s="1">
        <v>30.21</v>
      </c>
      <c r="AI1281" s="1">
        <v>29.86</v>
      </c>
      <c r="AJ1281" s="1">
        <v>29.5</v>
      </c>
      <c r="AK1281" s="1">
        <v>30.22</v>
      </c>
      <c r="AL1281" s="1">
        <v>29.39</v>
      </c>
      <c r="AM1281" s="1">
        <v>28.96</v>
      </c>
      <c r="AN1281" s="1">
        <v>29.91</v>
      </c>
      <c r="AO1281" s="1" t="s">
        <v>0</v>
      </c>
      <c r="AP1281" s="1">
        <v>4.4999999999999998E-2</v>
      </c>
      <c r="AQ1281" s="1">
        <v>31.15</v>
      </c>
      <c r="AR1281" s="1">
        <v>88</v>
      </c>
      <c r="AS1281" s="1">
        <v>4.9000000000000002E-2</v>
      </c>
      <c r="AT1281" s="1">
        <v>20.39</v>
      </c>
      <c r="AU1281" s="1">
        <v>17.510000000000002</v>
      </c>
      <c r="AV1281" s="1">
        <v>21.15</v>
      </c>
      <c r="AW1281" s="1">
        <v>16.09</v>
      </c>
      <c r="AX1281" s="1">
        <v>842</v>
      </c>
      <c r="AY1281" s="2">
        <f>+AX1281*4*4.5/1000*5263/1000/10000*1000</f>
        <v>7.9766028000000011</v>
      </c>
      <c r="AZ1281" s="1">
        <v>606.20000000000005</v>
      </c>
      <c r="BA1281" s="1">
        <v>52374.13</v>
      </c>
      <c r="BB1281" s="1">
        <v>213.9</v>
      </c>
      <c r="BC1281" s="1">
        <v>18.484359999999999</v>
      </c>
      <c r="BD1281" s="2">
        <f>0.6108*EXP((U1281*17.27)/(U1281+237.3))</f>
        <v>2.83331544461132</v>
      </c>
      <c r="BE1281" s="2">
        <f>0.6108*EXP((V1281*17.27)/(V1281+237.3))</f>
        <v>7.5303019555766397</v>
      </c>
      <c r="BF1281" s="2">
        <f>+(BE1281+BD1281)/2</f>
        <v>5.1818087000939794</v>
      </c>
      <c r="BG1281" s="2">
        <f>+((BD1281*X1281/100)+(BE1281*Y1281/100))/2</f>
        <v>4.2079761657537125</v>
      </c>
      <c r="BH1281" s="2">
        <f>+BF1281-BG1281</f>
        <v>0.97383253434026695</v>
      </c>
    </row>
    <row r="1282" spans="1:60" x14ac:dyDescent="0.2">
      <c r="A1282" s="5">
        <v>44379</v>
      </c>
      <c r="BD1282" s="2">
        <f>0.6108*EXP((U1282*17.27)/(U1282+237.3))</f>
        <v>0.61080000000000001</v>
      </c>
      <c r="BE1282" s="2">
        <f>0.6108*EXP((V1282*17.27)/(V1282+237.3))</f>
        <v>0.61080000000000001</v>
      </c>
      <c r="BF1282" s="2">
        <f>+(BE1282+BD1282)/2</f>
        <v>0.61080000000000001</v>
      </c>
      <c r="BG1282" s="2">
        <f>+((BD1282*X1282/100)+(BE1282*Y1282/100))/2</f>
        <v>0</v>
      </c>
      <c r="BH1282" s="2">
        <f>+BF1282-BG1282</f>
        <v>0.61080000000000001</v>
      </c>
    </row>
    <row r="1283" spans="1:60" x14ac:dyDescent="0.2">
      <c r="A1283" s="5">
        <v>44380</v>
      </c>
      <c r="BD1283" s="2">
        <f>0.6108*EXP((U1283*17.27)/(U1283+237.3))</f>
        <v>0.61080000000000001</v>
      </c>
      <c r="BE1283" s="2">
        <f>0.6108*EXP((V1283*17.27)/(V1283+237.3))</f>
        <v>0.61080000000000001</v>
      </c>
      <c r="BF1283" s="2">
        <f>+(BE1283+BD1283)/2</f>
        <v>0.61080000000000001</v>
      </c>
      <c r="BG1283" s="2">
        <f>+((BD1283*X1283/100)+(BE1283*Y1283/100))/2</f>
        <v>0</v>
      </c>
      <c r="BH1283" s="2">
        <f>+BF1283-BG1283</f>
        <v>0.61080000000000001</v>
      </c>
    </row>
    <row r="1284" spans="1:60" x14ac:dyDescent="0.2">
      <c r="A1284" s="5">
        <v>44381</v>
      </c>
      <c r="BD1284" s="2">
        <f>0.6108*EXP((U1284*17.27)/(U1284+237.3))</f>
        <v>0.61080000000000001</v>
      </c>
      <c r="BE1284" s="2">
        <f>0.6108*EXP((V1284*17.27)/(V1284+237.3))</f>
        <v>0.61080000000000001</v>
      </c>
      <c r="BF1284" s="2">
        <f>+(BE1284+BD1284)/2</f>
        <v>0.61080000000000001</v>
      </c>
      <c r="BG1284" s="2">
        <f>+((BD1284*X1284/100)+(BE1284*Y1284/100))/2</f>
        <v>0</v>
      </c>
      <c r="BH1284" s="2">
        <f>+BF1284-BG1284</f>
        <v>0.61080000000000001</v>
      </c>
    </row>
    <row r="1285" spans="1:60" x14ac:dyDescent="0.2">
      <c r="A1285" s="5">
        <v>44382</v>
      </c>
      <c r="BD1285" s="2">
        <f>0.6108*EXP((U1285*17.27)/(U1285+237.3))</f>
        <v>0.61080000000000001</v>
      </c>
      <c r="BE1285" s="2">
        <f>0.6108*EXP((V1285*17.27)/(V1285+237.3))</f>
        <v>0.61080000000000001</v>
      </c>
      <c r="BF1285" s="2">
        <f>+(BE1285+BD1285)/2</f>
        <v>0.61080000000000001</v>
      </c>
      <c r="BG1285" s="2">
        <f>+((BD1285*X1285/100)+(BE1285*Y1285/100))/2</f>
        <v>0</v>
      </c>
      <c r="BH1285" s="2">
        <f>+BF1285-BG1285</f>
        <v>0.61080000000000001</v>
      </c>
    </row>
    <row r="1286" spans="1:60" x14ac:dyDescent="0.2">
      <c r="A1286" s="5">
        <v>44383</v>
      </c>
      <c r="BD1286" s="2">
        <f>0.6108*EXP((U1286*17.27)/(U1286+237.3))</f>
        <v>0.61080000000000001</v>
      </c>
      <c r="BE1286" s="2">
        <f>0.6108*EXP((V1286*17.27)/(V1286+237.3))</f>
        <v>0.61080000000000001</v>
      </c>
      <c r="BF1286" s="2">
        <f>+(BE1286+BD1286)/2</f>
        <v>0.61080000000000001</v>
      </c>
      <c r="BG1286" s="2">
        <f>+((BD1286*X1286/100)+(BE1286*Y1286/100))/2</f>
        <v>0</v>
      </c>
      <c r="BH1286" s="2">
        <f>+BF1286-BG1286</f>
        <v>0.61080000000000001</v>
      </c>
    </row>
    <row r="1287" spans="1:60" x14ac:dyDescent="0.2">
      <c r="A1287" s="5">
        <v>44384</v>
      </c>
      <c r="BD1287" s="2">
        <f>0.6108*EXP((U1287*17.27)/(U1287+237.3))</f>
        <v>0.61080000000000001</v>
      </c>
      <c r="BE1287" s="2">
        <f>0.6108*EXP((V1287*17.27)/(V1287+237.3))</f>
        <v>0.61080000000000001</v>
      </c>
      <c r="BF1287" s="2">
        <f>+(BE1287+BD1287)/2</f>
        <v>0.61080000000000001</v>
      </c>
      <c r="BG1287" s="2">
        <f>+((BD1287*X1287/100)+(BE1287*Y1287/100))/2</f>
        <v>0</v>
      </c>
      <c r="BH1287" s="2">
        <f>+BF1287-BG1287</f>
        <v>0.61080000000000001</v>
      </c>
    </row>
    <row r="1288" spans="1:60" x14ac:dyDescent="0.2">
      <c r="A1288" s="5">
        <v>44385</v>
      </c>
      <c r="BD1288" s="2">
        <f>0.6108*EXP((U1288*17.27)/(U1288+237.3))</f>
        <v>0.61080000000000001</v>
      </c>
      <c r="BE1288" s="2">
        <f>0.6108*EXP((V1288*17.27)/(V1288+237.3))</f>
        <v>0.61080000000000001</v>
      </c>
      <c r="BF1288" s="2">
        <f>+(BE1288+BD1288)/2</f>
        <v>0.61080000000000001</v>
      </c>
      <c r="BG1288" s="2">
        <f>+((BD1288*X1288/100)+(BE1288*Y1288/100))/2</f>
        <v>0</v>
      </c>
      <c r="BH1288" s="2">
        <f>+BF1288-BG1288</f>
        <v>0.61080000000000001</v>
      </c>
    </row>
    <row r="1289" spans="1:60" x14ac:dyDescent="0.2">
      <c r="A1289" s="5">
        <v>44386</v>
      </c>
      <c r="BD1289" s="2">
        <f>0.6108*EXP((U1289*17.27)/(U1289+237.3))</f>
        <v>0.61080000000000001</v>
      </c>
      <c r="BE1289" s="2">
        <f>0.6108*EXP((V1289*17.27)/(V1289+237.3))</f>
        <v>0.61080000000000001</v>
      </c>
      <c r="BF1289" s="2">
        <f>+(BE1289+BD1289)/2</f>
        <v>0.61080000000000001</v>
      </c>
      <c r="BG1289" s="2">
        <f>+((BD1289*X1289/100)+(BE1289*Y1289/100))/2</f>
        <v>0</v>
      </c>
      <c r="BH1289" s="2">
        <f>+BF1289-BG1289</f>
        <v>0.61080000000000001</v>
      </c>
    </row>
    <row r="1290" spans="1:60" x14ac:dyDescent="0.2">
      <c r="A1290" s="5">
        <v>44387</v>
      </c>
      <c r="BD1290" s="2">
        <f>0.6108*EXP((U1290*17.27)/(U1290+237.3))</f>
        <v>0.61080000000000001</v>
      </c>
      <c r="BE1290" s="2">
        <f>0.6108*EXP((V1290*17.27)/(V1290+237.3))</f>
        <v>0.61080000000000001</v>
      </c>
      <c r="BF1290" s="2">
        <f>+(BE1290+BD1290)/2</f>
        <v>0.61080000000000001</v>
      </c>
      <c r="BG1290" s="2">
        <f>+((BD1290*X1290/100)+(BE1290*Y1290/100))/2</f>
        <v>0</v>
      </c>
      <c r="BH1290" s="2">
        <f>+BF1290-BG1290</f>
        <v>0.61080000000000001</v>
      </c>
    </row>
    <row r="1291" spans="1:60" x14ac:dyDescent="0.2">
      <c r="A1291" s="5">
        <v>44388</v>
      </c>
      <c r="BD1291" s="2">
        <f>0.6108*EXP((U1291*17.27)/(U1291+237.3))</f>
        <v>0.61080000000000001</v>
      </c>
      <c r="BE1291" s="2">
        <f>0.6108*EXP((V1291*17.27)/(V1291+237.3))</f>
        <v>0.61080000000000001</v>
      </c>
      <c r="BF1291" s="2">
        <f>+(BE1291+BD1291)/2</f>
        <v>0.61080000000000001</v>
      </c>
      <c r="BG1291" s="2">
        <f>+((BD1291*X1291/100)+(BE1291*Y1291/100))/2</f>
        <v>0</v>
      </c>
      <c r="BH1291" s="2">
        <f>+BF1291-BG1291</f>
        <v>0.61080000000000001</v>
      </c>
    </row>
    <row r="1292" spans="1:60" x14ac:dyDescent="0.2">
      <c r="A1292" s="5">
        <v>44389</v>
      </c>
      <c r="BD1292" s="2">
        <f>0.6108*EXP((U1292*17.27)/(U1292+237.3))</f>
        <v>0.61080000000000001</v>
      </c>
      <c r="BE1292" s="2">
        <f>0.6108*EXP((V1292*17.27)/(V1292+237.3))</f>
        <v>0.61080000000000001</v>
      </c>
      <c r="BF1292" s="2">
        <f>+(BE1292+BD1292)/2</f>
        <v>0.61080000000000001</v>
      </c>
      <c r="BG1292" s="2">
        <f>+((BD1292*X1292/100)+(BE1292*Y1292/100))/2</f>
        <v>0</v>
      </c>
      <c r="BH1292" s="2">
        <f>+BF1292-BG1292</f>
        <v>0.61080000000000001</v>
      </c>
    </row>
    <row r="1293" spans="1:60" x14ac:dyDescent="0.2">
      <c r="A1293" s="5">
        <v>44390</v>
      </c>
      <c r="BD1293" s="2">
        <f>0.6108*EXP((U1293*17.27)/(U1293+237.3))</f>
        <v>0.61080000000000001</v>
      </c>
      <c r="BE1293" s="2">
        <f>0.6108*EXP((V1293*17.27)/(V1293+237.3))</f>
        <v>0.61080000000000001</v>
      </c>
      <c r="BF1293" s="2">
        <f>+(BE1293+BD1293)/2</f>
        <v>0.61080000000000001</v>
      </c>
      <c r="BG1293" s="2">
        <f>+((BD1293*X1293/100)+(BE1293*Y1293/100))/2</f>
        <v>0</v>
      </c>
      <c r="BH1293" s="2">
        <f>+BF1293-BG1293</f>
        <v>0.61080000000000001</v>
      </c>
    </row>
    <row r="1294" spans="1:60" x14ac:dyDescent="0.2">
      <c r="A1294" s="5">
        <v>44391</v>
      </c>
      <c r="BD1294" s="2">
        <f>0.6108*EXP((U1294*17.27)/(U1294+237.3))</f>
        <v>0.61080000000000001</v>
      </c>
      <c r="BE1294" s="2">
        <f>0.6108*EXP((V1294*17.27)/(V1294+237.3))</f>
        <v>0.61080000000000001</v>
      </c>
      <c r="BF1294" s="2">
        <f>+(BE1294+BD1294)/2</f>
        <v>0.61080000000000001</v>
      </c>
      <c r="BG1294" s="2">
        <f>+((BD1294*X1294/100)+(BE1294*Y1294/100))/2</f>
        <v>0</v>
      </c>
      <c r="BH1294" s="2">
        <f>+BF1294-BG1294</f>
        <v>0.61080000000000001</v>
      </c>
    </row>
    <row r="1295" spans="1:60" x14ac:dyDescent="0.2">
      <c r="A1295" s="5">
        <v>44392</v>
      </c>
      <c r="BD1295" s="2">
        <f>0.6108*EXP((U1295*17.27)/(U1295+237.3))</f>
        <v>0.61080000000000001</v>
      </c>
      <c r="BE1295" s="2">
        <f>0.6108*EXP((V1295*17.27)/(V1295+237.3))</f>
        <v>0.61080000000000001</v>
      </c>
      <c r="BF1295" s="2">
        <f>+(BE1295+BD1295)/2</f>
        <v>0.61080000000000001</v>
      </c>
      <c r="BG1295" s="2">
        <f>+((BD1295*X1295/100)+(BE1295*Y1295/100))/2</f>
        <v>0</v>
      </c>
      <c r="BH1295" s="2">
        <f>+BF1295-BG1295</f>
        <v>0.61080000000000001</v>
      </c>
    </row>
    <row r="1296" spans="1:60" x14ac:dyDescent="0.2">
      <c r="A1296" s="5">
        <v>44393</v>
      </c>
      <c r="BD1296" s="2">
        <f>0.6108*EXP((U1296*17.27)/(U1296+237.3))</f>
        <v>0.61080000000000001</v>
      </c>
      <c r="BE1296" s="2">
        <f>0.6108*EXP((V1296*17.27)/(V1296+237.3))</f>
        <v>0.61080000000000001</v>
      </c>
      <c r="BF1296" s="2">
        <f>+(BE1296+BD1296)/2</f>
        <v>0.61080000000000001</v>
      </c>
      <c r="BG1296" s="2">
        <f>+((BD1296*X1296/100)+(BE1296*Y1296/100))/2</f>
        <v>0</v>
      </c>
      <c r="BH1296" s="2">
        <f>+BF1296-BG1296</f>
        <v>0.61080000000000001</v>
      </c>
    </row>
    <row r="1297" spans="1:60" x14ac:dyDescent="0.2">
      <c r="A1297" s="5">
        <v>44394</v>
      </c>
      <c r="BD1297" s="2">
        <f>0.6108*EXP((U1297*17.27)/(U1297+237.3))</f>
        <v>0.61080000000000001</v>
      </c>
      <c r="BE1297" s="2">
        <f>0.6108*EXP((V1297*17.27)/(V1297+237.3))</f>
        <v>0.61080000000000001</v>
      </c>
      <c r="BF1297" s="2">
        <f>+(BE1297+BD1297)/2</f>
        <v>0.61080000000000001</v>
      </c>
      <c r="BG1297" s="2">
        <f>+((BD1297*X1297/100)+(BE1297*Y1297/100))/2</f>
        <v>0</v>
      </c>
      <c r="BH1297" s="2">
        <f>+BF1297-BG1297</f>
        <v>0.61080000000000001</v>
      </c>
    </row>
    <row r="1298" spans="1:60" x14ac:dyDescent="0.2">
      <c r="A1298" s="5">
        <v>44395</v>
      </c>
      <c r="BD1298" s="2">
        <f>0.6108*EXP((U1298*17.27)/(U1298+237.3))</f>
        <v>0.61080000000000001</v>
      </c>
      <c r="BE1298" s="2">
        <f>0.6108*EXP((V1298*17.27)/(V1298+237.3))</f>
        <v>0.61080000000000001</v>
      </c>
      <c r="BF1298" s="2">
        <f>+(BE1298+BD1298)/2</f>
        <v>0.61080000000000001</v>
      </c>
      <c r="BG1298" s="2">
        <f>+((BD1298*X1298/100)+(BE1298*Y1298/100))/2</f>
        <v>0</v>
      </c>
      <c r="BH1298" s="2">
        <f>+BF1298-BG1298</f>
        <v>0.61080000000000001</v>
      </c>
    </row>
    <row r="1299" spans="1:60" x14ac:dyDescent="0.2">
      <c r="A1299" s="5">
        <v>44396</v>
      </c>
      <c r="BD1299" s="2">
        <f>0.6108*EXP((U1299*17.27)/(U1299+237.3))</f>
        <v>0.61080000000000001</v>
      </c>
      <c r="BE1299" s="2">
        <f>0.6108*EXP((V1299*17.27)/(V1299+237.3))</f>
        <v>0.61080000000000001</v>
      </c>
      <c r="BF1299" s="2">
        <f>+(BE1299+BD1299)/2</f>
        <v>0.61080000000000001</v>
      </c>
      <c r="BG1299" s="2">
        <f>+((BD1299*X1299/100)+(BE1299*Y1299/100))/2</f>
        <v>0</v>
      </c>
      <c r="BH1299" s="2">
        <f>+BF1299-BG1299</f>
        <v>0.61080000000000001</v>
      </c>
    </row>
    <row r="1300" spans="1:60" x14ac:dyDescent="0.2">
      <c r="A1300" s="5">
        <v>44397</v>
      </c>
      <c r="BD1300" s="2">
        <f>0.6108*EXP((U1300*17.27)/(U1300+237.3))</f>
        <v>0.61080000000000001</v>
      </c>
      <c r="BE1300" s="2">
        <f>0.6108*EXP((V1300*17.27)/(V1300+237.3))</f>
        <v>0.61080000000000001</v>
      </c>
      <c r="BF1300" s="2">
        <f>+(BE1300+BD1300)/2</f>
        <v>0.61080000000000001</v>
      </c>
      <c r="BG1300" s="2">
        <f>+((BD1300*X1300/100)+(BE1300*Y1300/100))/2</f>
        <v>0</v>
      </c>
      <c r="BH1300" s="2">
        <f>+BF1300-BG1300</f>
        <v>0.61080000000000001</v>
      </c>
    </row>
    <row r="1301" spans="1:60" x14ac:dyDescent="0.2">
      <c r="A1301" s="5">
        <v>44398</v>
      </c>
      <c r="BD1301" s="2">
        <f>0.6108*EXP((U1301*17.27)/(U1301+237.3))</f>
        <v>0.61080000000000001</v>
      </c>
      <c r="BE1301" s="2">
        <f>0.6108*EXP((V1301*17.27)/(V1301+237.3))</f>
        <v>0.61080000000000001</v>
      </c>
      <c r="BF1301" s="2">
        <f>+(BE1301+BD1301)/2</f>
        <v>0.61080000000000001</v>
      </c>
      <c r="BG1301" s="2">
        <f>+((BD1301*X1301/100)+(BE1301*Y1301/100))/2</f>
        <v>0</v>
      </c>
      <c r="BH1301" s="2">
        <f>+BF1301-BG1301</f>
        <v>0.61080000000000001</v>
      </c>
    </row>
    <row r="1302" spans="1:60" x14ac:dyDescent="0.2">
      <c r="A1302" s="5">
        <v>44399</v>
      </c>
      <c r="BD1302" s="2">
        <f>0.6108*EXP((U1302*17.27)/(U1302+237.3))</f>
        <v>0.61080000000000001</v>
      </c>
      <c r="BE1302" s="2">
        <f>0.6108*EXP((V1302*17.27)/(V1302+237.3))</f>
        <v>0.61080000000000001</v>
      </c>
      <c r="BF1302" s="2">
        <f>+(BE1302+BD1302)/2</f>
        <v>0.61080000000000001</v>
      </c>
      <c r="BG1302" s="2">
        <f>+((BD1302*X1302/100)+(BE1302*Y1302/100))/2</f>
        <v>0</v>
      </c>
      <c r="BH1302" s="2">
        <f>+BF1302-BG1302</f>
        <v>0.61080000000000001</v>
      </c>
    </row>
    <row r="1303" spans="1:60" x14ac:dyDescent="0.2">
      <c r="A1303" s="5">
        <v>44400</v>
      </c>
      <c r="BD1303" s="2">
        <f>0.6108*EXP((U1303*17.27)/(U1303+237.3))</f>
        <v>0.61080000000000001</v>
      </c>
      <c r="BE1303" s="2">
        <f>0.6108*EXP((V1303*17.27)/(V1303+237.3))</f>
        <v>0.61080000000000001</v>
      </c>
      <c r="BF1303" s="2">
        <f>+(BE1303+BD1303)/2</f>
        <v>0.61080000000000001</v>
      </c>
      <c r="BG1303" s="2">
        <f>+((BD1303*X1303/100)+(BE1303*Y1303/100))/2</f>
        <v>0</v>
      </c>
      <c r="BH1303" s="2">
        <f>+BF1303-BG1303</f>
        <v>0.61080000000000001</v>
      </c>
    </row>
    <row r="1304" spans="1:60" x14ac:dyDescent="0.2">
      <c r="A1304" s="5">
        <v>44401</v>
      </c>
      <c r="BD1304" s="2">
        <f>0.6108*EXP((U1304*17.27)/(U1304+237.3))</f>
        <v>0.61080000000000001</v>
      </c>
      <c r="BE1304" s="2">
        <f>0.6108*EXP((V1304*17.27)/(V1304+237.3))</f>
        <v>0.61080000000000001</v>
      </c>
      <c r="BF1304" s="2">
        <f>+(BE1304+BD1304)/2</f>
        <v>0.61080000000000001</v>
      </c>
      <c r="BG1304" s="2">
        <f>+((BD1304*X1304/100)+(BE1304*Y1304/100))/2</f>
        <v>0</v>
      </c>
      <c r="BH1304" s="2">
        <f>+BF1304-BG1304</f>
        <v>0.61080000000000001</v>
      </c>
    </row>
    <row r="1305" spans="1:60" x14ac:dyDescent="0.2">
      <c r="A1305" s="5">
        <v>44402</v>
      </c>
      <c r="BD1305" s="2">
        <f>0.6108*EXP((U1305*17.27)/(U1305+237.3))</f>
        <v>0.61080000000000001</v>
      </c>
      <c r="BE1305" s="2">
        <f>0.6108*EXP((V1305*17.27)/(V1305+237.3))</f>
        <v>0.61080000000000001</v>
      </c>
      <c r="BF1305" s="2">
        <f>+(BE1305+BD1305)/2</f>
        <v>0.61080000000000001</v>
      </c>
      <c r="BG1305" s="2">
        <f>+((BD1305*X1305/100)+(BE1305*Y1305/100))/2</f>
        <v>0</v>
      </c>
      <c r="BH1305" s="2">
        <f>+BF1305-BG1305</f>
        <v>0.61080000000000001</v>
      </c>
    </row>
    <row r="1306" spans="1:60" x14ac:dyDescent="0.2">
      <c r="A1306" s="5">
        <v>44403</v>
      </c>
      <c r="BD1306" s="2">
        <f>0.6108*EXP((U1306*17.27)/(U1306+237.3))</f>
        <v>0.61080000000000001</v>
      </c>
      <c r="BE1306" s="2">
        <f>0.6108*EXP((V1306*17.27)/(V1306+237.3))</f>
        <v>0.61080000000000001</v>
      </c>
      <c r="BF1306" s="2">
        <f>+(BE1306+BD1306)/2</f>
        <v>0.61080000000000001</v>
      </c>
      <c r="BG1306" s="2">
        <f>+((BD1306*X1306/100)+(BE1306*Y1306/100))/2</f>
        <v>0</v>
      </c>
      <c r="BH1306" s="2">
        <f>+BF1306-BG1306</f>
        <v>0.61080000000000001</v>
      </c>
    </row>
    <row r="1307" spans="1:60" x14ac:dyDescent="0.2">
      <c r="A1307" s="5">
        <v>44404</v>
      </c>
      <c r="BD1307" s="2">
        <f>0.6108*EXP((U1307*17.27)/(U1307+237.3))</f>
        <v>0.61080000000000001</v>
      </c>
      <c r="BE1307" s="2">
        <f>0.6108*EXP((V1307*17.27)/(V1307+237.3))</f>
        <v>0.61080000000000001</v>
      </c>
      <c r="BF1307" s="2">
        <f>+(BE1307+BD1307)/2</f>
        <v>0.61080000000000001</v>
      </c>
      <c r="BG1307" s="2">
        <f>+((BD1307*X1307/100)+(BE1307*Y1307/100))/2</f>
        <v>0</v>
      </c>
      <c r="BH1307" s="2">
        <f>+BF1307-BG1307</f>
        <v>0.61080000000000001</v>
      </c>
    </row>
    <row r="1308" spans="1:60" x14ac:dyDescent="0.2">
      <c r="A1308" s="5">
        <v>44405</v>
      </c>
      <c r="BD1308" s="2">
        <f>0.6108*EXP((U1308*17.27)/(U1308+237.3))</f>
        <v>0.61080000000000001</v>
      </c>
      <c r="BE1308" s="2">
        <f>0.6108*EXP((V1308*17.27)/(V1308+237.3))</f>
        <v>0.61080000000000001</v>
      </c>
      <c r="BF1308" s="2">
        <f>+(BE1308+BD1308)/2</f>
        <v>0.61080000000000001</v>
      </c>
      <c r="BG1308" s="2">
        <f>+((BD1308*X1308/100)+(BE1308*Y1308/100))/2</f>
        <v>0</v>
      </c>
      <c r="BH1308" s="2">
        <f>+BF1308-BG1308</f>
        <v>0.61080000000000001</v>
      </c>
    </row>
    <row r="1309" spans="1:60" x14ac:dyDescent="0.2">
      <c r="A1309" s="5">
        <v>44406</v>
      </c>
      <c r="BD1309" s="2">
        <f>0.6108*EXP((U1309*17.27)/(U1309+237.3))</f>
        <v>0.61080000000000001</v>
      </c>
      <c r="BE1309" s="2">
        <f>0.6108*EXP((V1309*17.27)/(V1309+237.3))</f>
        <v>0.61080000000000001</v>
      </c>
      <c r="BF1309" s="2">
        <f>+(BE1309+BD1309)/2</f>
        <v>0.61080000000000001</v>
      </c>
      <c r="BG1309" s="2">
        <f>+((BD1309*X1309/100)+(BE1309*Y1309/100))/2</f>
        <v>0</v>
      </c>
      <c r="BH1309" s="2">
        <f>+BF1309-BG1309</f>
        <v>0.61080000000000001</v>
      </c>
    </row>
    <row r="1310" spans="1:60" x14ac:dyDescent="0.2">
      <c r="A1310" s="5">
        <v>44407</v>
      </c>
      <c r="BD1310" s="2">
        <f>0.6108*EXP((U1310*17.27)/(U1310+237.3))</f>
        <v>0.61080000000000001</v>
      </c>
      <c r="BE1310" s="2">
        <f>0.6108*EXP((V1310*17.27)/(V1310+237.3))</f>
        <v>0.61080000000000001</v>
      </c>
      <c r="BF1310" s="2">
        <f>+(BE1310+BD1310)/2</f>
        <v>0.61080000000000001</v>
      </c>
      <c r="BG1310" s="2">
        <f>+((BD1310*X1310/100)+(BE1310*Y1310/100))/2</f>
        <v>0</v>
      </c>
      <c r="BH1310" s="2">
        <f>+BF1310-BG1310</f>
        <v>0.61080000000000001</v>
      </c>
    </row>
    <row r="1311" spans="1:60" x14ac:dyDescent="0.2">
      <c r="A1311" s="5">
        <v>44408</v>
      </c>
      <c r="BD1311" s="2">
        <f>0.6108*EXP((U1311*17.27)/(U1311+237.3))</f>
        <v>0.61080000000000001</v>
      </c>
      <c r="BE1311" s="2">
        <f>0.6108*EXP((V1311*17.27)/(V1311+237.3))</f>
        <v>0.61080000000000001</v>
      </c>
      <c r="BF1311" s="2">
        <f>+(BE1311+BD1311)/2</f>
        <v>0.61080000000000001</v>
      </c>
      <c r="BG1311" s="2">
        <f>+((BD1311*X1311/100)+(BE1311*Y1311/100))/2</f>
        <v>0</v>
      </c>
      <c r="BH1311" s="2">
        <f>+BF1311-BG1311</f>
        <v>0.61080000000000001</v>
      </c>
    </row>
    <row r="1312" spans="1:60" x14ac:dyDescent="0.2">
      <c r="A1312" s="5">
        <v>44409</v>
      </c>
      <c r="BD1312" s="2">
        <f>0.6108*EXP((U1312*17.27)/(U1312+237.3))</f>
        <v>0.61080000000000001</v>
      </c>
      <c r="BE1312" s="2">
        <f>0.6108*EXP((V1312*17.27)/(V1312+237.3))</f>
        <v>0.61080000000000001</v>
      </c>
      <c r="BF1312" s="2">
        <f>+(BE1312+BD1312)/2</f>
        <v>0.61080000000000001</v>
      </c>
      <c r="BG1312" s="2">
        <f>+((BD1312*X1312/100)+(BE1312*Y1312/100))/2</f>
        <v>0</v>
      </c>
      <c r="BH1312" s="2">
        <f>+BF1312-BG1312</f>
        <v>0.61080000000000001</v>
      </c>
    </row>
    <row r="1313" spans="1:60" x14ac:dyDescent="0.2">
      <c r="A1313" s="5">
        <v>44410</v>
      </c>
      <c r="BD1313" s="2">
        <f>0.6108*EXP((U1313*17.27)/(U1313+237.3))</f>
        <v>0.61080000000000001</v>
      </c>
      <c r="BE1313" s="2">
        <f>0.6108*EXP((V1313*17.27)/(V1313+237.3))</f>
        <v>0.61080000000000001</v>
      </c>
      <c r="BF1313" s="2">
        <f>+(BE1313+BD1313)/2</f>
        <v>0.61080000000000001</v>
      </c>
      <c r="BG1313" s="2">
        <f>+((BD1313*X1313/100)+(BE1313*Y1313/100))/2</f>
        <v>0</v>
      </c>
      <c r="BH1313" s="2">
        <f>+BF1313-BG1313</f>
        <v>0.61080000000000001</v>
      </c>
    </row>
    <row r="1314" spans="1:60" x14ac:dyDescent="0.2">
      <c r="A1314" s="5">
        <v>44411</v>
      </c>
      <c r="BD1314" s="2">
        <f>0.6108*EXP((U1314*17.27)/(U1314+237.3))</f>
        <v>0.61080000000000001</v>
      </c>
      <c r="BE1314" s="2">
        <f>0.6108*EXP((V1314*17.27)/(V1314+237.3))</f>
        <v>0.61080000000000001</v>
      </c>
      <c r="BF1314" s="2">
        <f>+(BE1314+BD1314)/2</f>
        <v>0.61080000000000001</v>
      </c>
      <c r="BG1314" s="2">
        <f>+((BD1314*X1314/100)+(BE1314*Y1314/100))/2</f>
        <v>0</v>
      </c>
      <c r="BH1314" s="2">
        <f>+BF1314-BG1314</f>
        <v>0.61080000000000001</v>
      </c>
    </row>
    <row r="1315" spans="1:60" x14ac:dyDescent="0.2">
      <c r="A1315" s="5">
        <v>44412</v>
      </c>
      <c r="BD1315" s="2">
        <f>0.6108*EXP((U1315*17.27)/(U1315+237.3))</f>
        <v>0.61080000000000001</v>
      </c>
      <c r="BE1315" s="2">
        <f>0.6108*EXP((V1315*17.27)/(V1315+237.3))</f>
        <v>0.61080000000000001</v>
      </c>
      <c r="BF1315" s="2">
        <f>+(BE1315+BD1315)/2</f>
        <v>0.61080000000000001</v>
      </c>
      <c r="BG1315" s="2">
        <f>+((BD1315*X1315/100)+(BE1315*Y1315/100))/2</f>
        <v>0</v>
      </c>
      <c r="BH1315" s="2">
        <f>+BF1315-BG1315</f>
        <v>0.61080000000000001</v>
      </c>
    </row>
    <row r="1316" spans="1:60" x14ac:dyDescent="0.2">
      <c r="A1316" s="5">
        <v>44413</v>
      </c>
      <c r="BD1316" s="2">
        <f>0.6108*EXP((U1316*17.27)/(U1316+237.3))</f>
        <v>0.61080000000000001</v>
      </c>
      <c r="BE1316" s="2">
        <f>0.6108*EXP((V1316*17.27)/(V1316+237.3))</f>
        <v>0.61080000000000001</v>
      </c>
      <c r="BF1316" s="2">
        <f>+(BE1316+BD1316)/2</f>
        <v>0.61080000000000001</v>
      </c>
      <c r="BG1316" s="2">
        <f>+((BD1316*X1316/100)+(BE1316*Y1316/100))/2</f>
        <v>0</v>
      </c>
      <c r="BH1316" s="2">
        <f>+BF1316-BG1316</f>
        <v>0.61080000000000001</v>
      </c>
    </row>
    <row r="1317" spans="1:60" x14ac:dyDescent="0.2">
      <c r="A1317" s="5">
        <v>44414</v>
      </c>
      <c r="BD1317" s="2">
        <f>0.6108*EXP((U1317*17.27)/(U1317+237.3))</f>
        <v>0.61080000000000001</v>
      </c>
      <c r="BE1317" s="2">
        <f>0.6108*EXP((V1317*17.27)/(V1317+237.3))</f>
        <v>0.61080000000000001</v>
      </c>
      <c r="BF1317" s="2">
        <f>+(BE1317+BD1317)/2</f>
        <v>0.61080000000000001</v>
      </c>
      <c r="BG1317" s="2">
        <f>+((BD1317*X1317/100)+(BE1317*Y1317/100))/2</f>
        <v>0</v>
      </c>
      <c r="BH1317" s="2">
        <f>+BF1317-BG1317</f>
        <v>0.61080000000000001</v>
      </c>
    </row>
    <row r="1318" spans="1:60" x14ac:dyDescent="0.2">
      <c r="A1318" s="5">
        <v>44415</v>
      </c>
      <c r="BD1318" s="2">
        <f>0.6108*EXP((U1318*17.27)/(U1318+237.3))</f>
        <v>0.61080000000000001</v>
      </c>
      <c r="BE1318" s="2">
        <f>0.6108*EXP((V1318*17.27)/(V1318+237.3))</f>
        <v>0.61080000000000001</v>
      </c>
      <c r="BF1318" s="2">
        <f>+(BE1318+BD1318)/2</f>
        <v>0.61080000000000001</v>
      </c>
      <c r="BG1318" s="2">
        <f>+((BD1318*X1318/100)+(BE1318*Y1318/100))/2</f>
        <v>0</v>
      </c>
      <c r="BH1318" s="2">
        <f>+BF1318-BG1318</f>
        <v>0.61080000000000001</v>
      </c>
    </row>
    <row r="1319" spans="1:60" x14ac:dyDescent="0.2">
      <c r="A1319" s="5">
        <v>44416</v>
      </c>
      <c r="BD1319" s="2">
        <f>0.6108*EXP((U1319*17.27)/(U1319+237.3))</f>
        <v>0.61080000000000001</v>
      </c>
      <c r="BE1319" s="2">
        <f>0.6108*EXP((V1319*17.27)/(V1319+237.3))</f>
        <v>0.61080000000000001</v>
      </c>
      <c r="BF1319" s="2">
        <f>+(BE1319+BD1319)/2</f>
        <v>0.61080000000000001</v>
      </c>
      <c r="BG1319" s="2">
        <f>+((BD1319*X1319/100)+(BE1319*Y1319/100))/2</f>
        <v>0</v>
      </c>
      <c r="BH1319" s="2">
        <f>+BF1319-BG1319</f>
        <v>0.61080000000000001</v>
      </c>
    </row>
    <row r="1320" spans="1:60" x14ac:dyDescent="0.2">
      <c r="A1320" s="5">
        <v>44417</v>
      </c>
      <c r="BD1320" s="2">
        <f>0.6108*EXP((U1320*17.27)/(U1320+237.3))</f>
        <v>0.61080000000000001</v>
      </c>
      <c r="BE1320" s="2">
        <f>0.6108*EXP((V1320*17.27)/(V1320+237.3))</f>
        <v>0.61080000000000001</v>
      </c>
      <c r="BF1320" s="2">
        <f>+(BE1320+BD1320)/2</f>
        <v>0.61080000000000001</v>
      </c>
      <c r="BG1320" s="2">
        <f>+((BD1320*X1320/100)+(BE1320*Y1320/100))/2</f>
        <v>0</v>
      </c>
      <c r="BH1320" s="2">
        <f>+BF1320-BG1320</f>
        <v>0.61080000000000001</v>
      </c>
    </row>
    <row r="1321" spans="1:60" x14ac:dyDescent="0.2">
      <c r="A1321" s="5">
        <v>44418</v>
      </c>
      <c r="BD1321" s="2">
        <f>0.6108*EXP((U1321*17.27)/(U1321+237.3))</f>
        <v>0.61080000000000001</v>
      </c>
      <c r="BE1321" s="2">
        <f>0.6108*EXP((V1321*17.27)/(V1321+237.3))</f>
        <v>0.61080000000000001</v>
      </c>
      <c r="BF1321" s="2">
        <f>+(BE1321+BD1321)/2</f>
        <v>0.61080000000000001</v>
      </c>
      <c r="BG1321" s="2">
        <f>+((BD1321*X1321/100)+(BE1321*Y1321/100))/2</f>
        <v>0</v>
      </c>
      <c r="BH1321" s="2">
        <f>+BF1321-BG1321</f>
        <v>0.61080000000000001</v>
      </c>
    </row>
    <row r="1322" spans="1:60" x14ac:dyDescent="0.2">
      <c r="A1322" s="5">
        <v>44419</v>
      </c>
      <c r="BD1322" s="2">
        <f>0.6108*EXP((U1322*17.27)/(U1322+237.3))</f>
        <v>0.61080000000000001</v>
      </c>
      <c r="BE1322" s="2">
        <f>0.6108*EXP((V1322*17.27)/(V1322+237.3))</f>
        <v>0.61080000000000001</v>
      </c>
      <c r="BF1322" s="2">
        <f>+(BE1322+BD1322)/2</f>
        <v>0.61080000000000001</v>
      </c>
      <c r="BG1322" s="2">
        <f>+((BD1322*X1322/100)+(BE1322*Y1322/100))/2</f>
        <v>0</v>
      </c>
      <c r="BH1322" s="2">
        <f>+BF1322-BG1322</f>
        <v>0.61080000000000001</v>
      </c>
    </row>
    <row r="1323" spans="1:60" x14ac:dyDescent="0.2">
      <c r="A1323" s="5">
        <v>44420</v>
      </c>
      <c r="BD1323" s="2">
        <f>0.6108*EXP((U1323*17.27)/(U1323+237.3))</f>
        <v>0.61080000000000001</v>
      </c>
      <c r="BE1323" s="2">
        <f>0.6108*EXP((V1323*17.27)/(V1323+237.3))</f>
        <v>0.61080000000000001</v>
      </c>
      <c r="BF1323" s="2">
        <f>+(BE1323+BD1323)/2</f>
        <v>0.61080000000000001</v>
      </c>
      <c r="BG1323" s="2">
        <f>+((BD1323*X1323/100)+(BE1323*Y1323/100))/2</f>
        <v>0</v>
      </c>
      <c r="BH1323" s="2">
        <f>+BF1323-BG1323</f>
        <v>0.61080000000000001</v>
      </c>
    </row>
    <row r="1324" spans="1:60" x14ac:dyDescent="0.2">
      <c r="A1324" s="5">
        <v>44421</v>
      </c>
      <c r="BD1324" s="2">
        <f>0.6108*EXP((U1324*17.27)/(U1324+237.3))</f>
        <v>0.61080000000000001</v>
      </c>
      <c r="BE1324" s="2">
        <f>0.6108*EXP((V1324*17.27)/(V1324+237.3))</f>
        <v>0.61080000000000001</v>
      </c>
      <c r="BF1324" s="2">
        <f>+(BE1324+BD1324)/2</f>
        <v>0.61080000000000001</v>
      </c>
      <c r="BG1324" s="2">
        <f>+((BD1324*X1324/100)+(BE1324*Y1324/100))/2</f>
        <v>0</v>
      </c>
      <c r="BH1324" s="2">
        <f>+BF1324-BG1324</f>
        <v>0.61080000000000001</v>
      </c>
    </row>
    <row r="1325" spans="1:60" x14ac:dyDescent="0.2">
      <c r="A1325" s="5">
        <v>44422</v>
      </c>
      <c r="BD1325" s="2">
        <f>0.6108*EXP((U1325*17.27)/(U1325+237.3))</f>
        <v>0.61080000000000001</v>
      </c>
      <c r="BE1325" s="2">
        <f>0.6108*EXP((V1325*17.27)/(V1325+237.3))</f>
        <v>0.61080000000000001</v>
      </c>
      <c r="BF1325" s="2">
        <f>+(BE1325+BD1325)/2</f>
        <v>0.61080000000000001</v>
      </c>
      <c r="BG1325" s="2">
        <f>+((BD1325*X1325/100)+(BE1325*Y1325/100))/2</f>
        <v>0</v>
      </c>
      <c r="BH1325" s="2">
        <f>+BF1325-BG1325</f>
        <v>0.61080000000000001</v>
      </c>
    </row>
    <row r="1326" spans="1:60" x14ac:dyDescent="0.2">
      <c r="A1326" s="5">
        <v>44423</v>
      </c>
      <c r="BD1326" s="2">
        <f>0.6108*EXP((U1326*17.27)/(U1326+237.3))</f>
        <v>0.61080000000000001</v>
      </c>
      <c r="BE1326" s="2">
        <f>0.6108*EXP((V1326*17.27)/(V1326+237.3))</f>
        <v>0.61080000000000001</v>
      </c>
      <c r="BF1326" s="2">
        <f>+(BE1326+BD1326)/2</f>
        <v>0.61080000000000001</v>
      </c>
      <c r="BG1326" s="2">
        <f>+((BD1326*X1326/100)+(BE1326*Y1326/100))/2</f>
        <v>0</v>
      </c>
      <c r="BH1326" s="2">
        <f>+BF1326-BG1326</f>
        <v>0.61080000000000001</v>
      </c>
    </row>
    <row r="1327" spans="1:60" x14ac:dyDescent="0.2">
      <c r="A1327" s="5">
        <v>44424</v>
      </c>
      <c r="BD1327" s="2">
        <f>0.6108*EXP((U1327*17.27)/(U1327+237.3))</f>
        <v>0.61080000000000001</v>
      </c>
      <c r="BE1327" s="2">
        <f>0.6108*EXP((V1327*17.27)/(V1327+237.3))</f>
        <v>0.61080000000000001</v>
      </c>
      <c r="BF1327" s="2">
        <f>+(BE1327+BD1327)/2</f>
        <v>0.61080000000000001</v>
      </c>
      <c r="BG1327" s="2">
        <f>+((BD1327*X1327/100)+(BE1327*Y1327/100))/2</f>
        <v>0</v>
      </c>
      <c r="BH1327" s="2">
        <f>+BF1327-BG1327</f>
        <v>0.61080000000000001</v>
      </c>
    </row>
    <row r="1328" spans="1:60" x14ac:dyDescent="0.2">
      <c r="A1328" s="5">
        <v>44425</v>
      </c>
      <c r="BD1328" s="2">
        <f>0.6108*EXP((U1328*17.27)/(U1328+237.3))</f>
        <v>0.61080000000000001</v>
      </c>
      <c r="BE1328" s="2">
        <f>0.6108*EXP((V1328*17.27)/(V1328+237.3))</f>
        <v>0.61080000000000001</v>
      </c>
      <c r="BF1328" s="2">
        <f>+(BE1328+BD1328)/2</f>
        <v>0.61080000000000001</v>
      </c>
      <c r="BG1328" s="2">
        <f>+((BD1328*X1328/100)+(BE1328*Y1328/100))/2</f>
        <v>0</v>
      </c>
      <c r="BH1328" s="2">
        <f>+BF1328-BG1328</f>
        <v>0.61080000000000001</v>
      </c>
    </row>
    <row r="1329" spans="1:60" x14ac:dyDescent="0.2">
      <c r="A1329" s="5">
        <v>44426</v>
      </c>
      <c r="BD1329" s="2">
        <f>0.6108*EXP((U1329*17.27)/(U1329+237.3))</f>
        <v>0.61080000000000001</v>
      </c>
      <c r="BE1329" s="2">
        <f>0.6108*EXP((V1329*17.27)/(V1329+237.3))</f>
        <v>0.61080000000000001</v>
      </c>
      <c r="BF1329" s="2">
        <f>+(BE1329+BD1329)/2</f>
        <v>0.61080000000000001</v>
      </c>
      <c r="BG1329" s="2">
        <f>+((BD1329*X1329/100)+(BE1329*Y1329/100))/2</f>
        <v>0</v>
      </c>
      <c r="BH1329" s="2">
        <f>+BF1329-BG1329</f>
        <v>0.61080000000000001</v>
      </c>
    </row>
    <row r="1330" spans="1:60" x14ac:dyDescent="0.2">
      <c r="A1330" s="5">
        <v>44427</v>
      </c>
      <c r="BD1330" s="2">
        <f>0.6108*EXP((U1330*17.27)/(U1330+237.3))</f>
        <v>0.61080000000000001</v>
      </c>
      <c r="BE1330" s="2">
        <f>0.6108*EXP((V1330*17.27)/(V1330+237.3))</f>
        <v>0.61080000000000001</v>
      </c>
      <c r="BF1330" s="2">
        <f>+(BE1330+BD1330)/2</f>
        <v>0.61080000000000001</v>
      </c>
      <c r="BG1330" s="2">
        <f>+((BD1330*X1330/100)+(BE1330*Y1330/100))/2</f>
        <v>0</v>
      </c>
      <c r="BH1330" s="2">
        <f>+BF1330-BG1330</f>
        <v>0.61080000000000001</v>
      </c>
    </row>
    <row r="1331" spans="1:60" x14ac:dyDescent="0.2">
      <c r="A1331" s="5">
        <v>44428</v>
      </c>
      <c r="BD1331" s="2">
        <f>0.6108*EXP((U1331*17.27)/(U1331+237.3))</f>
        <v>0.61080000000000001</v>
      </c>
      <c r="BE1331" s="2">
        <f>0.6108*EXP((V1331*17.27)/(V1331+237.3))</f>
        <v>0.61080000000000001</v>
      </c>
      <c r="BF1331" s="2">
        <f>+(BE1331+BD1331)/2</f>
        <v>0.61080000000000001</v>
      </c>
      <c r="BG1331" s="2">
        <f>+((BD1331*X1331/100)+(BE1331*Y1331/100))/2</f>
        <v>0</v>
      </c>
      <c r="BH1331" s="2">
        <f>+BF1331-BG1331</f>
        <v>0.61080000000000001</v>
      </c>
    </row>
    <row r="1332" spans="1:60" x14ac:dyDescent="0.2">
      <c r="A1332" s="5">
        <v>44429</v>
      </c>
      <c r="BD1332" s="2">
        <f>0.6108*EXP((U1332*17.27)/(U1332+237.3))</f>
        <v>0.61080000000000001</v>
      </c>
      <c r="BE1332" s="2">
        <f>0.6108*EXP((V1332*17.27)/(V1332+237.3))</f>
        <v>0.61080000000000001</v>
      </c>
      <c r="BF1332" s="2">
        <f>+(BE1332+BD1332)/2</f>
        <v>0.61080000000000001</v>
      </c>
      <c r="BG1332" s="2">
        <f>+((BD1332*X1332/100)+(BE1332*Y1332/100))/2</f>
        <v>0</v>
      </c>
      <c r="BH1332" s="2">
        <f>+BF1332-BG1332</f>
        <v>0.61080000000000001</v>
      </c>
    </row>
    <row r="1333" spans="1:60" x14ac:dyDescent="0.2">
      <c r="A1333" s="5">
        <v>44430</v>
      </c>
      <c r="BD1333" s="2">
        <f>0.6108*EXP((U1333*17.27)/(U1333+237.3))</f>
        <v>0.61080000000000001</v>
      </c>
      <c r="BE1333" s="2">
        <f>0.6108*EXP((V1333*17.27)/(V1333+237.3))</f>
        <v>0.61080000000000001</v>
      </c>
      <c r="BF1333" s="2">
        <f>+(BE1333+BD1333)/2</f>
        <v>0.61080000000000001</v>
      </c>
      <c r="BG1333" s="2">
        <f>+((BD1333*X1333/100)+(BE1333*Y1333/100))/2</f>
        <v>0</v>
      </c>
      <c r="BH1333" s="2">
        <f>+BF1333-BG1333</f>
        <v>0.61080000000000001</v>
      </c>
    </row>
    <row r="1334" spans="1:60" x14ac:dyDescent="0.2">
      <c r="A1334" s="5">
        <v>44431</v>
      </c>
      <c r="BD1334" s="2">
        <f>0.6108*EXP((U1334*17.27)/(U1334+237.3))</f>
        <v>0.61080000000000001</v>
      </c>
      <c r="BE1334" s="2">
        <f>0.6108*EXP((V1334*17.27)/(V1334+237.3))</f>
        <v>0.61080000000000001</v>
      </c>
      <c r="BF1334" s="2">
        <f>+(BE1334+BD1334)/2</f>
        <v>0.61080000000000001</v>
      </c>
      <c r="BG1334" s="2">
        <f>+((BD1334*X1334/100)+(BE1334*Y1334/100))/2</f>
        <v>0</v>
      </c>
      <c r="BH1334" s="2">
        <f>+BF1334-BG1334</f>
        <v>0.61080000000000001</v>
      </c>
    </row>
    <row r="1335" spans="1:60" x14ac:dyDescent="0.2">
      <c r="A1335" s="5">
        <v>44432</v>
      </c>
      <c r="BD1335" s="2">
        <f>0.6108*EXP((U1335*17.27)/(U1335+237.3))</f>
        <v>0.61080000000000001</v>
      </c>
      <c r="BE1335" s="2">
        <f>0.6108*EXP((V1335*17.27)/(V1335+237.3))</f>
        <v>0.61080000000000001</v>
      </c>
      <c r="BF1335" s="2">
        <f>+(BE1335+BD1335)/2</f>
        <v>0.61080000000000001</v>
      </c>
      <c r="BG1335" s="2">
        <f>+((BD1335*X1335/100)+(BE1335*Y1335/100))/2</f>
        <v>0</v>
      </c>
      <c r="BH1335" s="2">
        <f>+BF1335-BG1335</f>
        <v>0.61080000000000001</v>
      </c>
    </row>
    <row r="1336" spans="1:60" x14ac:dyDescent="0.2">
      <c r="A1336" s="5">
        <v>44433</v>
      </c>
      <c r="BD1336" s="2">
        <f>0.6108*EXP((U1336*17.27)/(U1336+237.3))</f>
        <v>0.61080000000000001</v>
      </c>
      <c r="BE1336" s="2">
        <f>0.6108*EXP((V1336*17.27)/(V1336+237.3))</f>
        <v>0.61080000000000001</v>
      </c>
      <c r="BF1336" s="2">
        <f>+(BE1336+BD1336)/2</f>
        <v>0.61080000000000001</v>
      </c>
      <c r="BG1336" s="2">
        <f>+((BD1336*X1336/100)+(BE1336*Y1336/100))/2</f>
        <v>0</v>
      </c>
      <c r="BH1336" s="2">
        <f>+BF1336-BG1336</f>
        <v>0.61080000000000001</v>
      </c>
    </row>
    <row r="1337" spans="1:60" x14ac:dyDescent="0.2">
      <c r="A1337" s="5">
        <v>44434</v>
      </c>
      <c r="BD1337" s="2">
        <f>0.6108*EXP((U1337*17.27)/(U1337+237.3))</f>
        <v>0.61080000000000001</v>
      </c>
      <c r="BE1337" s="2">
        <f>0.6108*EXP((V1337*17.27)/(V1337+237.3))</f>
        <v>0.61080000000000001</v>
      </c>
      <c r="BF1337" s="2">
        <f>+(BE1337+BD1337)/2</f>
        <v>0.61080000000000001</v>
      </c>
      <c r="BG1337" s="2">
        <f>+((BD1337*X1337/100)+(BE1337*Y1337/100))/2</f>
        <v>0</v>
      </c>
      <c r="BH1337" s="2">
        <f>+BF1337-BG1337</f>
        <v>0.61080000000000001</v>
      </c>
    </row>
    <row r="1338" spans="1:60" x14ac:dyDescent="0.2">
      <c r="A1338" s="5">
        <v>44435</v>
      </c>
      <c r="BD1338" s="2">
        <f>0.6108*EXP((U1338*17.27)/(U1338+237.3))</f>
        <v>0.61080000000000001</v>
      </c>
      <c r="BE1338" s="2">
        <f>0.6108*EXP((V1338*17.27)/(V1338+237.3))</f>
        <v>0.61080000000000001</v>
      </c>
      <c r="BF1338" s="2">
        <f>+(BE1338+BD1338)/2</f>
        <v>0.61080000000000001</v>
      </c>
      <c r="BG1338" s="2">
        <f>+((BD1338*X1338/100)+(BE1338*Y1338/100))/2</f>
        <v>0</v>
      </c>
      <c r="BH1338" s="2">
        <f>+BF1338-BG1338</f>
        <v>0.61080000000000001</v>
      </c>
    </row>
    <row r="1339" spans="1:60" x14ac:dyDescent="0.2">
      <c r="A1339" s="5">
        <v>44436</v>
      </c>
      <c r="BD1339" s="2">
        <f>0.6108*EXP((U1339*17.27)/(U1339+237.3))</f>
        <v>0.61080000000000001</v>
      </c>
      <c r="BE1339" s="2">
        <f>0.6108*EXP((V1339*17.27)/(V1339+237.3))</f>
        <v>0.61080000000000001</v>
      </c>
      <c r="BF1339" s="2">
        <f>+(BE1339+BD1339)/2</f>
        <v>0.61080000000000001</v>
      </c>
      <c r="BG1339" s="2">
        <f>+((BD1339*X1339/100)+(BE1339*Y1339/100))/2</f>
        <v>0</v>
      </c>
      <c r="BH1339" s="2">
        <f>+BF1339-BG1339</f>
        <v>0.61080000000000001</v>
      </c>
    </row>
    <row r="1340" spans="1:60" x14ac:dyDescent="0.2">
      <c r="A1340" s="5">
        <v>44437</v>
      </c>
      <c r="BD1340" s="2">
        <f>0.6108*EXP((U1340*17.27)/(U1340+237.3))</f>
        <v>0.61080000000000001</v>
      </c>
      <c r="BE1340" s="2">
        <f>0.6108*EXP((V1340*17.27)/(V1340+237.3))</f>
        <v>0.61080000000000001</v>
      </c>
      <c r="BF1340" s="2">
        <f>+(BE1340+BD1340)/2</f>
        <v>0.61080000000000001</v>
      </c>
      <c r="BG1340" s="2">
        <f>+((BD1340*X1340/100)+(BE1340*Y1340/100))/2</f>
        <v>0</v>
      </c>
      <c r="BH1340" s="2">
        <f>+BF1340-BG1340</f>
        <v>0.61080000000000001</v>
      </c>
    </row>
    <row r="1341" spans="1:60" x14ac:dyDescent="0.2">
      <c r="A1341" s="5">
        <v>44438</v>
      </c>
      <c r="BD1341" s="2">
        <f>0.6108*EXP((U1341*17.27)/(U1341+237.3))</f>
        <v>0.61080000000000001</v>
      </c>
      <c r="BE1341" s="2">
        <f>0.6108*EXP((V1341*17.27)/(V1341+237.3))</f>
        <v>0.61080000000000001</v>
      </c>
      <c r="BF1341" s="2">
        <f>+(BE1341+BD1341)/2</f>
        <v>0.61080000000000001</v>
      </c>
      <c r="BG1341" s="2">
        <f>+((BD1341*X1341/100)+(BE1341*Y1341/100))/2</f>
        <v>0</v>
      </c>
      <c r="BH1341" s="2">
        <f>+BF1341-BG1341</f>
        <v>0.61080000000000001</v>
      </c>
    </row>
    <row r="1342" spans="1:60" x14ac:dyDescent="0.2">
      <c r="A1342" s="5">
        <v>44439</v>
      </c>
      <c r="BD1342" s="2">
        <f>0.6108*EXP((U1342*17.27)/(U1342+237.3))</f>
        <v>0.61080000000000001</v>
      </c>
      <c r="BE1342" s="2">
        <f>0.6108*EXP((V1342*17.27)/(V1342+237.3))</f>
        <v>0.61080000000000001</v>
      </c>
      <c r="BF1342" s="2">
        <f>+(BE1342+BD1342)/2</f>
        <v>0.61080000000000001</v>
      </c>
      <c r="BG1342" s="2">
        <f>+((BD1342*X1342/100)+(BE1342*Y1342/100))/2</f>
        <v>0</v>
      </c>
      <c r="BH1342" s="2">
        <f>+BF1342-BG1342</f>
        <v>0.61080000000000001</v>
      </c>
    </row>
    <row r="1343" spans="1:60" x14ac:dyDescent="0.2">
      <c r="A1343" s="5">
        <v>44440</v>
      </c>
      <c r="BD1343" s="2">
        <f>0.6108*EXP((U1343*17.27)/(U1343+237.3))</f>
        <v>0.61080000000000001</v>
      </c>
      <c r="BE1343" s="2">
        <f>0.6108*EXP((V1343*17.27)/(V1343+237.3))</f>
        <v>0.61080000000000001</v>
      </c>
      <c r="BF1343" s="2">
        <f>+(BE1343+BD1343)/2</f>
        <v>0.61080000000000001</v>
      </c>
      <c r="BG1343" s="2">
        <f>+((BD1343*X1343/100)+(BE1343*Y1343/100))/2</f>
        <v>0</v>
      </c>
      <c r="BH1343" s="2">
        <f>+BF1343-BG1343</f>
        <v>0.61080000000000001</v>
      </c>
    </row>
    <row r="1344" spans="1:60" x14ac:dyDescent="0.2">
      <c r="A1344" s="5">
        <v>44441</v>
      </c>
      <c r="BD1344" s="2">
        <f>0.6108*EXP((U1344*17.27)/(U1344+237.3))</f>
        <v>0.61080000000000001</v>
      </c>
      <c r="BE1344" s="2">
        <f>0.6108*EXP((V1344*17.27)/(V1344+237.3))</f>
        <v>0.61080000000000001</v>
      </c>
      <c r="BF1344" s="2">
        <f>+(BE1344+BD1344)/2</f>
        <v>0.61080000000000001</v>
      </c>
      <c r="BG1344" s="2">
        <f>+((BD1344*X1344/100)+(BE1344*Y1344/100))/2</f>
        <v>0</v>
      </c>
      <c r="BH1344" s="2">
        <f>+BF1344-BG1344</f>
        <v>0.61080000000000001</v>
      </c>
    </row>
    <row r="1345" spans="1:60" x14ac:dyDescent="0.2">
      <c r="A1345" s="5">
        <v>44442</v>
      </c>
      <c r="BD1345" s="2">
        <f>0.6108*EXP((U1345*17.27)/(U1345+237.3))</f>
        <v>0.61080000000000001</v>
      </c>
      <c r="BE1345" s="2">
        <f>0.6108*EXP((V1345*17.27)/(V1345+237.3))</f>
        <v>0.61080000000000001</v>
      </c>
      <c r="BF1345" s="2">
        <f>+(BE1345+BD1345)/2</f>
        <v>0.61080000000000001</v>
      </c>
      <c r="BG1345" s="2">
        <f>+((BD1345*X1345/100)+(BE1345*Y1345/100))/2</f>
        <v>0</v>
      </c>
      <c r="BH1345" s="2">
        <f>+BF1345-BG1345</f>
        <v>0.61080000000000001</v>
      </c>
    </row>
    <row r="1346" spans="1:60" x14ac:dyDescent="0.2">
      <c r="A1346" s="5">
        <v>44443</v>
      </c>
      <c r="BD1346" s="2">
        <f>0.6108*EXP((U1346*17.27)/(U1346+237.3))</f>
        <v>0.61080000000000001</v>
      </c>
      <c r="BE1346" s="2">
        <f>0.6108*EXP((V1346*17.27)/(V1346+237.3))</f>
        <v>0.61080000000000001</v>
      </c>
      <c r="BF1346" s="2">
        <f>+(BE1346+BD1346)/2</f>
        <v>0.61080000000000001</v>
      </c>
      <c r="BG1346" s="2">
        <f>+((BD1346*X1346/100)+(BE1346*Y1346/100))/2</f>
        <v>0</v>
      </c>
      <c r="BH1346" s="2">
        <f>+BF1346-BG1346</f>
        <v>0.61080000000000001</v>
      </c>
    </row>
    <row r="1347" spans="1:60" x14ac:dyDescent="0.2">
      <c r="A1347" s="5">
        <v>44444</v>
      </c>
      <c r="BD1347" s="2">
        <f>0.6108*EXP((U1347*17.27)/(U1347+237.3))</f>
        <v>0.61080000000000001</v>
      </c>
      <c r="BE1347" s="2">
        <f>0.6108*EXP((V1347*17.27)/(V1347+237.3))</f>
        <v>0.61080000000000001</v>
      </c>
      <c r="BF1347" s="2">
        <f>+(BE1347+BD1347)/2</f>
        <v>0.61080000000000001</v>
      </c>
      <c r="BG1347" s="2">
        <f>+((BD1347*X1347/100)+(BE1347*Y1347/100))/2</f>
        <v>0</v>
      </c>
      <c r="BH1347" s="2">
        <f>+BF1347-BG1347</f>
        <v>0.61080000000000001</v>
      </c>
    </row>
    <row r="1348" spans="1:60" x14ac:dyDescent="0.2">
      <c r="A1348" s="5">
        <v>44445</v>
      </c>
      <c r="BD1348" s="2">
        <f>0.6108*EXP((U1348*17.27)/(U1348+237.3))</f>
        <v>0.61080000000000001</v>
      </c>
      <c r="BE1348" s="2">
        <f>0.6108*EXP((V1348*17.27)/(V1348+237.3))</f>
        <v>0.61080000000000001</v>
      </c>
      <c r="BF1348" s="2">
        <f>+(BE1348+BD1348)/2</f>
        <v>0.61080000000000001</v>
      </c>
      <c r="BG1348" s="2">
        <f>+((BD1348*X1348/100)+(BE1348*Y1348/100))/2</f>
        <v>0</v>
      </c>
      <c r="BH1348" s="2">
        <f>+BF1348-BG1348</f>
        <v>0.61080000000000001</v>
      </c>
    </row>
    <row r="1349" spans="1:60" x14ac:dyDescent="0.2">
      <c r="A1349" s="5">
        <v>44446</v>
      </c>
      <c r="BD1349" s="2">
        <f>0.6108*EXP((U1349*17.27)/(U1349+237.3))</f>
        <v>0.61080000000000001</v>
      </c>
      <c r="BE1349" s="2">
        <f>0.6108*EXP((V1349*17.27)/(V1349+237.3))</f>
        <v>0.61080000000000001</v>
      </c>
      <c r="BF1349" s="2">
        <f>+(BE1349+BD1349)/2</f>
        <v>0.61080000000000001</v>
      </c>
      <c r="BG1349" s="2">
        <f>+((BD1349*X1349/100)+(BE1349*Y1349/100))/2</f>
        <v>0</v>
      </c>
      <c r="BH1349" s="2">
        <f>+BF1349-BG1349</f>
        <v>0.61080000000000001</v>
      </c>
    </row>
    <row r="1350" spans="1:60" x14ac:dyDescent="0.2">
      <c r="A1350" s="5">
        <v>44447</v>
      </c>
      <c r="BD1350" s="2">
        <f>0.6108*EXP((U1350*17.27)/(U1350+237.3))</f>
        <v>0.61080000000000001</v>
      </c>
      <c r="BE1350" s="2">
        <f>0.6108*EXP((V1350*17.27)/(V1350+237.3))</f>
        <v>0.61080000000000001</v>
      </c>
      <c r="BF1350" s="2">
        <f>+(BE1350+BD1350)/2</f>
        <v>0.61080000000000001</v>
      </c>
      <c r="BG1350" s="2">
        <f>+((BD1350*X1350/100)+(BE1350*Y1350/100))/2</f>
        <v>0</v>
      </c>
      <c r="BH1350" s="2">
        <f>+BF1350-BG1350</f>
        <v>0.61080000000000001</v>
      </c>
    </row>
    <row r="1351" spans="1:60" x14ac:dyDescent="0.2">
      <c r="A1351" s="5">
        <v>44448</v>
      </c>
      <c r="BD1351" s="2">
        <f>0.6108*EXP((U1351*17.27)/(U1351+237.3))</f>
        <v>0.61080000000000001</v>
      </c>
      <c r="BE1351" s="2">
        <f>0.6108*EXP((V1351*17.27)/(V1351+237.3))</f>
        <v>0.61080000000000001</v>
      </c>
      <c r="BF1351" s="2">
        <f>+(BE1351+BD1351)/2</f>
        <v>0.61080000000000001</v>
      </c>
      <c r="BG1351" s="2">
        <f>+((BD1351*X1351/100)+(BE1351*Y1351/100))/2</f>
        <v>0</v>
      </c>
      <c r="BH1351" s="2">
        <f>+BF1351-BG1351</f>
        <v>0.61080000000000001</v>
      </c>
    </row>
    <row r="1352" spans="1:60" x14ac:dyDescent="0.2">
      <c r="A1352" s="5">
        <v>44449</v>
      </c>
      <c r="BD1352" s="2">
        <f>0.6108*EXP((U1352*17.27)/(U1352+237.3))</f>
        <v>0.61080000000000001</v>
      </c>
      <c r="BE1352" s="2">
        <f>0.6108*EXP((V1352*17.27)/(V1352+237.3))</f>
        <v>0.61080000000000001</v>
      </c>
      <c r="BF1352" s="2">
        <f>+(BE1352+BD1352)/2</f>
        <v>0.61080000000000001</v>
      </c>
      <c r="BG1352" s="2">
        <f>+((BD1352*X1352/100)+(BE1352*Y1352/100))/2</f>
        <v>0</v>
      </c>
      <c r="BH1352" s="2">
        <f>+BF1352-BG1352</f>
        <v>0.61080000000000001</v>
      </c>
    </row>
    <row r="1353" spans="1:60" x14ac:dyDescent="0.2">
      <c r="A1353" s="5">
        <v>44450</v>
      </c>
      <c r="BD1353" s="2">
        <f>0.6108*EXP((U1353*17.27)/(U1353+237.3))</f>
        <v>0.61080000000000001</v>
      </c>
      <c r="BE1353" s="2">
        <f>0.6108*EXP((V1353*17.27)/(V1353+237.3))</f>
        <v>0.61080000000000001</v>
      </c>
      <c r="BF1353" s="2">
        <f>+(BE1353+BD1353)/2</f>
        <v>0.61080000000000001</v>
      </c>
      <c r="BG1353" s="2">
        <f>+((BD1353*X1353/100)+(BE1353*Y1353/100))/2</f>
        <v>0</v>
      </c>
      <c r="BH1353" s="2">
        <f>+BF1353-BG1353</f>
        <v>0.61080000000000001</v>
      </c>
    </row>
    <row r="1354" spans="1:60" x14ac:dyDescent="0.2">
      <c r="A1354" s="5">
        <v>44451</v>
      </c>
      <c r="BD1354" s="2">
        <f>0.6108*EXP((U1354*17.27)/(U1354+237.3))</f>
        <v>0.61080000000000001</v>
      </c>
      <c r="BE1354" s="2">
        <f>0.6108*EXP((V1354*17.27)/(V1354+237.3))</f>
        <v>0.61080000000000001</v>
      </c>
      <c r="BF1354" s="2">
        <f>+(BE1354+BD1354)/2</f>
        <v>0.61080000000000001</v>
      </c>
      <c r="BG1354" s="2">
        <f>+((BD1354*X1354/100)+(BE1354*Y1354/100))/2</f>
        <v>0</v>
      </c>
      <c r="BH1354" s="2">
        <f>+BF1354-BG1354</f>
        <v>0.61080000000000001</v>
      </c>
    </row>
    <row r="1355" spans="1:60" x14ac:dyDescent="0.2">
      <c r="A1355" s="5">
        <v>44452</v>
      </c>
      <c r="BD1355" s="2">
        <f>0.6108*EXP((U1355*17.27)/(U1355+237.3))</f>
        <v>0.61080000000000001</v>
      </c>
      <c r="BE1355" s="2">
        <f>0.6108*EXP((V1355*17.27)/(V1355+237.3))</f>
        <v>0.61080000000000001</v>
      </c>
      <c r="BF1355" s="2">
        <f>+(BE1355+BD1355)/2</f>
        <v>0.61080000000000001</v>
      </c>
      <c r="BG1355" s="2">
        <f>+((BD1355*X1355/100)+(BE1355*Y1355/100))/2</f>
        <v>0</v>
      </c>
      <c r="BH1355" s="2">
        <f>+BF1355-BG1355</f>
        <v>0.61080000000000001</v>
      </c>
    </row>
    <row r="1356" spans="1:60" x14ac:dyDescent="0.2">
      <c r="A1356" s="5">
        <v>44453</v>
      </c>
      <c r="BD1356" s="2">
        <f>0.6108*EXP((U1356*17.27)/(U1356+237.3))</f>
        <v>0.61080000000000001</v>
      </c>
      <c r="BE1356" s="2">
        <f>0.6108*EXP((V1356*17.27)/(V1356+237.3))</f>
        <v>0.61080000000000001</v>
      </c>
      <c r="BF1356" s="2">
        <f>+(BE1356+BD1356)/2</f>
        <v>0.61080000000000001</v>
      </c>
      <c r="BG1356" s="2">
        <f>+((BD1356*X1356/100)+(BE1356*Y1356/100))/2</f>
        <v>0</v>
      </c>
      <c r="BH1356" s="2">
        <f>+BF1356-BG1356</f>
        <v>0.61080000000000001</v>
      </c>
    </row>
    <row r="1357" spans="1:60" x14ac:dyDescent="0.2">
      <c r="A1357" s="5">
        <v>44454</v>
      </c>
      <c r="BD1357" s="2">
        <f>0.6108*EXP((U1357*17.27)/(U1357+237.3))</f>
        <v>0.61080000000000001</v>
      </c>
      <c r="BE1357" s="2">
        <f>0.6108*EXP((V1357*17.27)/(V1357+237.3))</f>
        <v>0.61080000000000001</v>
      </c>
      <c r="BF1357" s="2">
        <f>+(BE1357+BD1357)/2</f>
        <v>0.61080000000000001</v>
      </c>
      <c r="BG1357" s="2">
        <f>+((BD1357*X1357/100)+(BE1357*Y1357/100))/2</f>
        <v>0</v>
      </c>
      <c r="BH1357" s="2">
        <f>+BF1357-BG1357</f>
        <v>0.61080000000000001</v>
      </c>
    </row>
    <row r="1358" spans="1:60" x14ac:dyDescent="0.2">
      <c r="A1358" s="5">
        <v>44455</v>
      </c>
      <c r="BD1358" s="2">
        <f>0.6108*EXP((U1358*17.27)/(U1358+237.3))</f>
        <v>0.61080000000000001</v>
      </c>
      <c r="BE1358" s="2">
        <f>0.6108*EXP((V1358*17.27)/(V1358+237.3))</f>
        <v>0.61080000000000001</v>
      </c>
      <c r="BF1358" s="2">
        <f>+(BE1358+BD1358)/2</f>
        <v>0.61080000000000001</v>
      </c>
      <c r="BG1358" s="2">
        <f>+((BD1358*X1358/100)+(BE1358*Y1358/100))/2</f>
        <v>0</v>
      </c>
      <c r="BH1358" s="2">
        <f>+BF1358-BG1358</f>
        <v>0.61080000000000001</v>
      </c>
    </row>
    <row r="1359" spans="1:60" x14ac:dyDescent="0.2">
      <c r="A1359" s="5">
        <v>44456</v>
      </c>
      <c r="BD1359" s="2">
        <f>0.6108*EXP((U1359*17.27)/(U1359+237.3))</f>
        <v>0.61080000000000001</v>
      </c>
      <c r="BE1359" s="2">
        <f>0.6108*EXP((V1359*17.27)/(V1359+237.3))</f>
        <v>0.61080000000000001</v>
      </c>
      <c r="BF1359" s="2">
        <f>+(BE1359+BD1359)/2</f>
        <v>0.61080000000000001</v>
      </c>
      <c r="BG1359" s="2">
        <f>+((BD1359*X1359/100)+(BE1359*Y1359/100))/2</f>
        <v>0</v>
      </c>
      <c r="BH1359" s="2">
        <f>+BF1359-BG1359</f>
        <v>0.61080000000000001</v>
      </c>
    </row>
    <row r="1360" spans="1:60" x14ac:dyDescent="0.2">
      <c r="A1360" s="5">
        <v>44457</v>
      </c>
      <c r="BD1360" s="2">
        <f>0.6108*EXP((U1360*17.27)/(U1360+237.3))</f>
        <v>0.61080000000000001</v>
      </c>
      <c r="BE1360" s="2">
        <f>0.6108*EXP((V1360*17.27)/(V1360+237.3))</f>
        <v>0.61080000000000001</v>
      </c>
      <c r="BF1360" s="2">
        <f>+(BE1360+BD1360)/2</f>
        <v>0.61080000000000001</v>
      </c>
      <c r="BG1360" s="2">
        <f>+((BD1360*X1360/100)+(BE1360*Y1360/100))/2</f>
        <v>0</v>
      </c>
      <c r="BH1360" s="2">
        <f>+BF1360-BG1360</f>
        <v>0.61080000000000001</v>
      </c>
    </row>
    <row r="1361" spans="1:60" x14ac:dyDescent="0.2">
      <c r="A1361" s="5">
        <v>44458</v>
      </c>
      <c r="BD1361" s="2">
        <f>0.6108*EXP((U1361*17.27)/(U1361+237.3))</f>
        <v>0.61080000000000001</v>
      </c>
      <c r="BE1361" s="2">
        <f>0.6108*EXP((V1361*17.27)/(V1361+237.3))</f>
        <v>0.61080000000000001</v>
      </c>
      <c r="BF1361" s="2">
        <f>+(BE1361+BD1361)/2</f>
        <v>0.61080000000000001</v>
      </c>
      <c r="BG1361" s="2">
        <f>+((BD1361*X1361/100)+(BE1361*Y1361/100))/2</f>
        <v>0</v>
      </c>
      <c r="BH1361" s="2">
        <f>+BF1361-BG1361</f>
        <v>0.61080000000000001</v>
      </c>
    </row>
    <row r="1362" spans="1:60" x14ac:dyDescent="0.2">
      <c r="A1362" s="5">
        <v>44459</v>
      </c>
      <c r="BD1362" s="2">
        <f>0.6108*EXP((U1362*17.27)/(U1362+237.3))</f>
        <v>0.61080000000000001</v>
      </c>
      <c r="BE1362" s="2">
        <f>0.6108*EXP((V1362*17.27)/(V1362+237.3))</f>
        <v>0.61080000000000001</v>
      </c>
      <c r="BF1362" s="2">
        <f>+(BE1362+BD1362)/2</f>
        <v>0.61080000000000001</v>
      </c>
      <c r="BG1362" s="2">
        <f>+((BD1362*X1362/100)+(BE1362*Y1362/100))/2</f>
        <v>0</v>
      </c>
      <c r="BH1362" s="2">
        <f>+BF1362-BG1362</f>
        <v>0.61080000000000001</v>
      </c>
    </row>
    <row r="1363" spans="1:60" x14ac:dyDescent="0.2">
      <c r="A1363" s="5">
        <v>44460</v>
      </c>
      <c r="BD1363" s="2">
        <f>0.6108*EXP((U1363*17.27)/(U1363+237.3))</f>
        <v>0.61080000000000001</v>
      </c>
      <c r="BE1363" s="2">
        <f>0.6108*EXP((V1363*17.27)/(V1363+237.3))</f>
        <v>0.61080000000000001</v>
      </c>
      <c r="BF1363" s="2">
        <f>+(BE1363+BD1363)/2</f>
        <v>0.61080000000000001</v>
      </c>
      <c r="BG1363" s="2">
        <f>+((BD1363*X1363/100)+(BE1363*Y1363/100))/2</f>
        <v>0</v>
      </c>
      <c r="BH1363" s="2">
        <f>+BF1363-BG1363</f>
        <v>0.61080000000000001</v>
      </c>
    </row>
    <row r="1364" spans="1:60" x14ac:dyDescent="0.2">
      <c r="A1364" s="5">
        <v>44461</v>
      </c>
      <c r="BD1364" s="2">
        <f>0.6108*EXP((U1364*17.27)/(U1364+237.3))</f>
        <v>0.61080000000000001</v>
      </c>
      <c r="BE1364" s="2">
        <f>0.6108*EXP((V1364*17.27)/(V1364+237.3))</f>
        <v>0.61080000000000001</v>
      </c>
      <c r="BF1364" s="2">
        <f>+(BE1364+BD1364)/2</f>
        <v>0.61080000000000001</v>
      </c>
      <c r="BG1364" s="2">
        <f>+((BD1364*X1364/100)+(BE1364*Y1364/100))/2</f>
        <v>0</v>
      </c>
      <c r="BH1364" s="2">
        <f>+BF1364-BG1364</f>
        <v>0.61080000000000001</v>
      </c>
    </row>
    <row r="1365" spans="1:60" x14ac:dyDescent="0.2">
      <c r="A1365" s="5">
        <v>44462</v>
      </c>
      <c r="BD1365" s="2">
        <f>0.6108*EXP((U1365*17.27)/(U1365+237.3))</f>
        <v>0.61080000000000001</v>
      </c>
      <c r="BE1365" s="2">
        <f>0.6108*EXP((V1365*17.27)/(V1365+237.3))</f>
        <v>0.61080000000000001</v>
      </c>
      <c r="BF1365" s="2">
        <f>+(BE1365+BD1365)/2</f>
        <v>0.61080000000000001</v>
      </c>
      <c r="BG1365" s="2">
        <f>+((BD1365*X1365/100)+(BE1365*Y1365/100))/2</f>
        <v>0</v>
      </c>
      <c r="BH1365" s="2">
        <f>+BF1365-BG1365</f>
        <v>0.61080000000000001</v>
      </c>
    </row>
    <row r="1366" spans="1:60" x14ac:dyDescent="0.2">
      <c r="A1366" s="5">
        <v>44463</v>
      </c>
      <c r="BD1366" s="2">
        <f>0.6108*EXP((U1366*17.27)/(U1366+237.3))</f>
        <v>0.61080000000000001</v>
      </c>
      <c r="BE1366" s="2">
        <f>0.6108*EXP((V1366*17.27)/(V1366+237.3))</f>
        <v>0.61080000000000001</v>
      </c>
      <c r="BF1366" s="2">
        <f>+(BE1366+BD1366)/2</f>
        <v>0.61080000000000001</v>
      </c>
      <c r="BG1366" s="2">
        <f>+((BD1366*X1366/100)+(BE1366*Y1366/100))/2</f>
        <v>0</v>
      </c>
      <c r="BH1366" s="2">
        <f>+BF1366-BG1366</f>
        <v>0.61080000000000001</v>
      </c>
    </row>
    <row r="1367" spans="1:60" x14ac:dyDescent="0.2">
      <c r="A1367" s="5">
        <v>44464</v>
      </c>
      <c r="BD1367" s="2">
        <f>0.6108*EXP((U1367*17.27)/(U1367+237.3))</f>
        <v>0.61080000000000001</v>
      </c>
      <c r="BE1367" s="2">
        <f>0.6108*EXP((V1367*17.27)/(V1367+237.3))</f>
        <v>0.61080000000000001</v>
      </c>
      <c r="BF1367" s="2">
        <f>+(BE1367+BD1367)/2</f>
        <v>0.61080000000000001</v>
      </c>
      <c r="BG1367" s="2">
        <f>+((BD1367*X1367/100)+(BE1367*Y1367/100))/2</f>
        <v>0</v>
      </c>
      <c r="BH1367" s="2">
        <f>+BF1367-BG1367</f>
        <v>0.61080000000000001</v>
      </c>
    </row>
    <row r="1368" spans="1:60" x14ac:dyDescent="0.2">
      <c r="A1368" s="5">
        <v>44465</v>
      </c>
      <c r="BD1368" s="2">
        <f>0.6108*EXP((U1368*17.27)/(U1368+237.3))</f>
        <v>0.61080000000000001</v>
      </c>
      <c r="BE1368" s="2">
        <f>0.6108*EXP((V1368*17.27)/(V1368+237.3))</f>
        <v>0.61080000000000001</v>
      </c>
      <c r="BF1368" s="2">
        <f>+(BE1368+BD1368)/2</f>
        <v>0.61080000000000001</v>
      </c>
      <c r="BG1368" s="2">
        <f>+((BD1368*X1368/100)+(BE1368*Y1368/100))/2</f>
        <v>0</v>
      </c>
      <c r="BH1368" s="2">
        <f>+BF1368-BG1368</f>
        <v>0.61080000000000001</v>
      </c>
    </row>
    <row r="1369" spans="1:60" x14ac:dyDescent="0.2">
      <c r="A1369" s="5">
        <v>44466</v>
      </c>
      <c r="BD1369" s="2">
        <f>0.6108*EXP((U1369*17.27)/(U1369+237.3))</f>
        <v>0.61080000000000001</v>
      </c>
      <c r="BE1369" s="2">
        <f>0.6108*EXP((V1369*17.27)/(V1369+237.3))</f>
        <v>0.61080000000000001</v>
      </c>
      <c r="BF1369" s="2">
        <f>+(BE1369+BD1369)/2</f>
        <v>0.61080000000000001</v>
      </c>
      <c r="BG1369" s="2">
        <f>+((BD1369*X1369/100)+(BE1369*Y1369/100))/2</f>
        <v>0</v>
      </c>
      <c r="BH1369" s="2">
        <f>+BF1369-BG1369</f>
        <v>0.61080000000000001</v>
      </c>
    </row>
    <row r="1370" spans="1:60" x14ac:dyDescent="0.2">
      <c r="A1370" s="5">
        <v>44467</v>
      </c>
      <c r="BD1370" s="2">
        <f>0.6108*EXP((U1370*17.27)/(U1370+237.3))</f>
        <v>0.61080000000000001</v>
      </c>
      <c r="BE1370" s="2">
        <f>0.6108*EXP((V1370*17.27)/(V1370+237.3))</f>
        <v>0.61080000000000001</v>
      </c>
      <c r="BF1370" s="2">
        <f>+(BE1370+BD1370)/2</f>
        <v>0.61080000000000001</v>
      </c>
      <c r="BG1370" s="2">
        <f>+((BD1370*X1370/100)+(BE1370*Y1370/100))/2</f>
        <v>0</v>
      </c>
      <c r="BH1370" s="2">
        <f>+BF1370-BG1370</f>
        <v>0.61080000000000001</v>
      </c>
    </row>
    <row r="1371" spans="1:60" x14ac:dyDescent="0.2">
      <c r="A1371" s="5">
        <v>44468</v>
      </c>
      <c r="BD1371" s="2">
        <f>0.6108*EXP((U1371*17.27)/(U1371+237.3))</f>
        <v>0.61080000000000001</v>
      </c>
      <c r="BE1371" s="2">
        <f>0.6108*EXP((V1371*17.27)/(V1371+237.3))</f>
        <v>0.61080000000000001</v>
      </c>
      <c r="BF1371" s="2">
        <f>+(BE1371+BD1371)/2</f>
        <v>0.61080000000000001</v>
      </c>
      <c r="BG1371" s="2">
        <f>+((BD1371*X1371/100)+(BE1371*Y1371/100))/2</f>
        <v>0</v>
      </c>
      <c r="BH1371" s="2">
        <f>+BF1371-BG1371</f>
        <v>0.61080000000000001</v>
      </c>
    </row>
    <row r="1372" spans="1:60" x14ac:dyDescent="0.2">
      <c r="A1372" s="5">
        <v>44469</v>
      </c>
      <c r="BD1372" s="2">
        <f>0.6108*EXP((U1372*17.27)/(U1372+237.3))</f>
        <v>0.61080000000000001</v>
      </c>
      <c r="BE1372" s="2">
        <f>0.6108*EXP((V1372*17.27)/(V1372+237.3))</f>
        <v>0.61080000000000001</v>
      </c>
      <c r="BF1372" s="2">
        <f>+(BE1372+BD1372)/2</f>
        <v>0.61080000000000001</v>
      </c>
      <c r="BG1372" s="2">
        <f>+((BD1372*X1372/100)+(BE1372*Y1372/100))/2</f>
        <v>0</v>
      </c>
      <c r="BH1372" s="2">
        <f>+BF1372-BG1372</f>
        <v>0.61080000000000001</v>
      </c>
    </row>
    <row r="1373" spans="1:60" x14ac:dyDescent="0.2">
      <c r="A1373" s="5">
        <v>44470</v>
      </c>
      <c r="BD1373" s="2">
        <f>0.6108*EXP((U1373*17.27)/(U1373+237.3))</f>
        <v>0.61080000000000001</v>
      </c>
      <c r="BE1373" s="2">
        <f>0.6108*EXP((V1373*17.27)/(V1373+237.3))</f>
        <v>0.61080000000000001</v>
      </c>
      <c r="BF1373" s="2">
        <f>+(BE1373+BD1373)/2</f>
        <v>0.61080000000000001</v>
      </c>
      <c r="BG1373" s="2">
        <f>+((BD1373*X1373/100)+(BE1373*Y1373/100))/2</f>
        <v>0</v>
      </c>
      <c r="BH1373" s="2">
        <f>+BF1373-BG1373</f>
        <v>0.61080000000000001</v>
      </c>
    </row>
    <row r="1374" spans="1:60" x14ac:dyDescent="0.2">
      <c r="A1374" s="5">
        <v>44471</v>
      </c>
      <c r="BD1374" s="2">
        <f>0.6108*EXP((U1374*17.27)/(U1374+237.3))</f>
        <v>0.61080000000000001</v>
      </c>
      <c r="BE1374" s="2">
        <f>0.6108*EXP((V1374*17.27)/(V1374+237.3))</f>
        <v>0.61080000000000001</v>
      </c>
      <c r="BF1374" s="2">
        <f>+(BE1374+BD1374)/2</f>
        <v>0.61080000000000001</v>
      </c>
      <c r="BG1374" s="2">
        <f>+((BD1374*X1374/100)+(BE1374*Y1374/100))/2</f>
        <v>0</v>
      </c>
      <c r="BH1374" s="2">
        <f>+BF1374-BG1374</f>
        <v>0.61080000000000001</v>
      </c>
    </row>
    <row r="1375" spans="1:60" x14ac:dyDescent="0.2">
      <c r="A1375" s="5">
        <v>44472</v>
      </c>
      <c r="BD1375" s="2">
        <f>0.6108*EXP((U1375*17.27)/(U1375+237.3))</f>
        <v>0.61080000000000001</v>
      </c>
      <c r="BE1375" s="2">
        <f>0.6108*EXP((V1375*17.27)/(V1375+237.3))</f>
        <v>0.61080000000000001</v>
      </c>
      <c r="BF1375" s="2">
        <f>+(BE1375+BD1375)/2</f>
        <v>0.61080000000000001</v>
      </c>
      <c r="BG1375" s="2">
        <f>+((BD1375*X1375/100)+(BE1375*Y1375/100))/2</f>
        <v>0</v>
      </c>
      <c r="BH1375" s="2">
        <f>+BF1375-BG1375</f>
        <v>0.61080000000000001</v>
      </c>
    </row>
    <row r="1376" spans="1:60" x14ac:dyDescent="0.2">
      <c r="A1376" s="5">
        <v>44473</v>
      </c>
      <c r="BD1376" s="2">
        <f>0.6108*EXP((U1376*17.27)/(U1376+237.3))</f>
        <v>0.61080000000000001</v>
      </c>
      <c r="BE1376" s="2">
        <f>0.6108*EXP((V1376*17.27)/(V1376+237.3))</f>
        <v>0.61080000000000001</v>
      </c>
      <c r="BF1376" s="2">
        <f>+(BE1376+BD1376)/2</f>
        <v>0.61080000000000001</v>
      </c>
      <c r="BG1376" s="2">
        <f>+((BD1376*X1376/100)+(BE1376*Y1376/100))/2</f>
        <v>0</v>
      </c>
      <c r="BH1376" s="2">
        <f>+BF1376-BG1376</f>
        <v>0.61080000000000001</v>
      </c>
    </row>
    <row r="1377" spans="1:60" x14ac:dyDescent="0.2">
      <c r="A1377" s="5">
        <v>44474</v>
      </c>
      <c r="BD1377" s="2">
        <f>0.6108*EXP((U1377*17.27)/(U1377+237.3))</f>
        <v>0.61080000000000001</v>
      </c>
      <c r="BE1377" s="2">
        <f>0.6108*EXP((V1377*17.27)/(V1377+237.3))</f>
        <v>0.61080000000000001</v>
      </c>
      <c r="BF1377" s="2">
        <f>+(BE1377+BD1377)/2</f>
        <v>0.61080000000000001</v>
      </c>
      <c r="BG1377" s="2">
        <f>+((BD1377*X1377/100)+(BE1377*Y1377/100))/2</f>
        <v>0</v>
      </c>
      <c r="BH1377" s="2">
        <f>+BF1377-BG1377</f>
        <v>0.61080000000000001</v>
      </c>
    </row>
    <row r="1378" spans="1:60" x14ac:dyDescent="0.2">
      <c r="A1378" s="5">
        <v>44475</v>
      </c>
      <c r="BD1378" s="2">
        <f>0.6108*EXP((U1378*17.27)/(U1378+237.3))</f>
        <v>0.61080000000000001</v>
      </c>
      <c r="BE1378" s="2">
        <f>0.6108*EXP((V1378*17.27)/(V1378+237.3))</f>
        <v>0.61080000000000001</v>
      </c>
      <c r="BF1378" s="2">
        <f>+(BE1378+BD1378)/2</f>
        <v>0.61080000000000001</v>
      </c>
      <c r="BG1378" s="2">
        <f>+((BD1378*X1378/100)+(BE1378*Y1378/100))/2</f>
        <v>0</v>
      </c>
      <c r="BH1378" s="2">
        <f>+BF1378-BG1378</f>
        <v>0.61080000000000001</v>
      </c>
    </row>
    <row r="1379" spans="1:60" x14ac:dyDescent="0.2">
      <c r="A1379" s="5">
        <v>44476</v>
      </c>
      <c r="BD1379" s="2">
        <f>0.6108*EXP((U1379*17.27)/(U1379+237.3))</f>
        <v>0.61080000000000001</v>
      </c>
      <c r="BE1379" s="2">
        <f>0.6108*EXP((V1379*17.27)/(V1379+237.3))</f>
        <v>0.61080000000000001</v>
      </c>
      <c r="BF1379" s="2">
        <f>+(BE1379+BD1379)/2</f>
        <v>0.61080000000000001</v>
      </c>
      <c r="BG1379" s="2">
        <f>+((BD1379*X1379/100)+(BE1379*Y1379/100))/2</f>
        <v>0</v>
      </c>
      <c r="BH1379" s="2">
        <f>+BF1379-BG1379</f>
        <v>0.61080000000000001</v>
      </c>
    </row>
    <row r="1380" spans="1:60" x14ac:dyDescent="0.2">
      <c r="A1380" s="5">
        <v>44477</v>
      </c>
      <c r="BD1380" s="2">
        <f>0.6108*EXP((U1380*17.27)/(U1380+237.3))</f>
        <v>0.61080000000000001</v>
      </c>
      <c r="BE1380" s="2">
        <f>0.6108*EXP((V1380*17.27)/(V1380+237.3))</f>
        <v>0.61080000000000001</v>
      </c>
      <c r="BF1380" s="2">
        <f>+(BE1380+BD1380)/2</f>
        <v>0.61080000000000001</v>
      </c>
      <c r="BG1380" s="2">
        <f>+((BD1380*X1380/100)+(BE1380*Y1380/100))/2</f>
        <v>0</v>
      </c>
      <c r="BH1380" s="2">
        <f>+BF1380-BG1380</f>
        <v>0.61080000000000001</v>
      </c>
    </row>
    <row r="1381" spans="1:60" x14ac:dyDescent="0.2">
      <c r="A1381" s="5">
        <v>44478</v>
      </c>
      <c r="BD1381" s="2">
        <f>0.6108*EXP((U1381*17.27)/(U1381+237.3))</f>
        <v>0.61080000000000001</v>
      </c>
      <c r="BE1381" s="2">
        <f>0.6108*EXP((V1381*17.27)/(V1381+237.3))</f>
        <v>0.61080000000000001</v>
      </c>
      <c r="BF1381" s="2">
        <f>+(BE1381+BD1381)/2</f>
        <v>0.61080000000000001</v>
      </c>
      <c r="BG1381" s="2">
        <f>+((BD1381*X1381/100)+(BE1381*Y1381/100))/2</f>
        <v>0</v>
      </c>
      <c r="BH1381" s="2">
        <f>+BF1381-BG1381</f>
        <v>0.61080000000000001</v>
      </c>
    </row>
    <row r="1382" spans="1:60" x14ac:dyDescent="0.2">
      <c r="A1382" s="5">
        <v>44479</v>
      </c>
      <c r="BD1382" s="2">
        <f>0.6108*EXP((U1382*17.27)/(U1382+237.3))</f>
        <v>0.61080000000000001</v>
      </c>
      <c r="BE1382" s="2">
        <f>0.6108*EXP((V1382*17.27)/(V1382+237.3))</f>
        <v>0.61080000000000001</v>
      </c>
      <c r="BF1382" s="2">
        <f>+(BE1382+BD1382)/2</f>
        <v>0.61080000000000001</v>
      </c>
      <c r="BG1382" s="2">
        <f>+((BD1382*X1382/100)+(BE1382*Y1382/100))/2</f>
        <v>0</v>
      </c>
      <c r="BH1382" s="2">
        <f>+BF1382-BG1382</f>
        <v>0.61080000000000001</v>
      </c>
    </row>
    <row r="1383" spans="1:60" x14ac:dyDescent="0.2">
      <c r="A1383" s="5">
        <v>44480</v>
      </c>
      <c r="BD1383" s="2">
        <f>0.6108*EXP((U1383*17.27)/(U1383+237.3))</f>
        <v>0.61080000000000001</v>
      </c>
      <c r="BE1383" s="2">
        <f>0.6108*EXP((V1383*17.27)/(V1383+237.3))</f>
        <v>0.61080000000000001</v>
      </c>
      <c r="BF1383" s="2">
        <f>+(BE1383+BD1383)/2</f>
        <v>0.61080000000000001</v>
      </c>
      <c r="BG1383" s="2">
        <f>+((BD1383*X1383/100)+(BE1383*Y1383/100))/2</f>
        <v>0</v>
      </c>
      <c r="BH1383" s="2">
        <f>+BF1383-BG1383</f>
        <v>0.61080000000000001</v>
      </c>
    </row>
    <row r="1384" spans="1:60" x14ac:dyDescent="0.2">
      <c r="A1384" s="5">
        <v>44481</v>
      </c>
      <c r="BD1384" s="2">
        <f>0.6108*EXP((U1384*17.27)/(U1384+237.3))</f>
        <v>0.61080000000000001</v>
      </c>
      <c r="BE1384" s="2">
        <f>0.6108*EXP((V1384*17.27)/(V1384+237.3))</f>
        <v>0.61080000000000001</v>
      </c>
      <c r="BF1384" s="2">
        <f>+(BE1384+BD1384)/2</f>
        <v>0.61080000000000001</v>
      </c>
      <c r="BG1384" s="2">
        <f>+((BD1384*X1384/100)+(BE1384*Y1384/100))/2</f>
        <v>0</v>
      </c>
      <c r="BH1384" s="2">
        <f>+BF1384-BG1384</f>
        <v>0.61080000000000001</v>
      </c>
    </row>
    <row r="1385" spans="1:60" x14ac:dyDescent="0.2">
      <c r="A1385" s="5">
        <v>44482</v>
      </c>
      <c r="BD1385" s="2">
        <f>0.6108*EXP((U1385*17.27)/(U1385+237.3))</f>
        <v>0.61080000000000001</v>
      </c>
      <c r="BE1385" s="2">
        <f>0.6108*EXP((V1385*17.27)/(V1385+237.3))</f>
        <v>0.61080000000000001</v>
      </c>
      <c r="BF1385" s="2">
        <f>+(BE1385+BD1385)/2</f>
        <v>0.61080000000000001</v>
      </c>
      <c r="BG1385" s="2">
        <f>+((BD1385*X1385/100)+(BE1385*Y1385/100))/2</f>
        <v>0</v>
      </c>
      <c r="BH1385" s="2">
        <f>+BF1385-BG1385</f>
        <v>0.61080000000000001</v>
      </c>
    </row>
    <row r="1386" spans="1:60" x14ac:dyDescent="0.2">
      <c r="A1386" s="5">
        <v>44483</v>
      </c>
      <c r="BD1386" s="2">
        <f>0.6108*EXP((U1386*17.27)/(U1386+237.3))</f>
        <v>0.61080000000000001</v>
      </c>
      <c r="BE1386" s="2">
        <f>0.6108*EXP((V1386*17.27)/(V1386+237.3))</f>
        <v>0.61080000000000001</v>
      </c>
      <c r="BF1386" s="2">
        <f>+(BE1386+BD1386)/2</f>
        <v>0.61080000000000001</v>
      </c>
      <c r="BG1386" s="2">
        <f>+((BD1386*X1386/100)+(BE1386*Y1386/100))/2</f>
        <v>0</v>
      </c>
      <c r="BH1386" s="2">
        <f>+BF1386-BG1386</f>
        <v>0.61080000000000001</v>
      </c>
    </row>
    <row r="1387" spans="1:60" x14ac:dyDescent="0.2">
      <c r="A1387" s="5">
        <v>44484</v>
      </c>
      <c r="BD1387" s="2">
        <f>0.6108*EXP((U1387*17.27)/(U1387+237.3))</f>
        <v>0.61080000000000001</v>
      </c>
      <c r="BE1387" s="2">
        <f>0.6108*EXP((V1387*17.27)/(V1387+237.3))</f>
        <v>0.61080000000000001</v>
      </c>
      <c r="BF1387" s="2">
        <f>+(BE1387+BD1387)/2</f>
        <v>0.61080000000000001</v>
      </c>
      <c r="BG1387" s="2">
        <f>+((BD1387*X1387/100)+(BE1387*Y1387/100))/2</f>
        <v>0</v>
      </c>
      <c r="BH1387" s="2">
        <f>+BF1387-BG1387</f>
        <v>0.61080000000000001</v>
      </c>
    </row>
    <row r="1388" spans="1:60" x14ac:dyDescent="0.2">
      <c r="A1388" s="5">
        <v>44485</v>
      </c>
      <c r="BD1388" s="2">
        <f>0.6108*EXP((U1388*17.27)/(U1388+237.3))</f>
        <v>0.61080000000000001</v>
      </c>
      <c r="BE1388" s="2">
        <f>0.6108*EXP((V1388*17.27)/(V1388+237.3))</f>
        <v>0.61080000000000001</v>
      </c>
      <c r="BF1388" s="2">
        <f>+(BE1388+BD1388)/2</f>
        <v>0.61080000000000001</v>
      </c>
      <c r="BG1388" s="2">
        <f>+((BD1388*X1388/100)+(BE1388*Y1388/100))/2</f>
        <v>0</v>
      </c>
      <c r="BH1388" s="2">
        <f>+BF1388-BG1388</f>
        <v>0.61080000000000001</v>
      </c>
    </row>
    <row r="1389" spans="1:60" x14ac:dyDescent="0.2">
      <c r="A1389" s="5">
        <v>44486</v>
      </c>
      <c r="BD1389" s="2">
        <f>0.6108*EXP((U1389*17.27)/(U1389+237.3))</f>
        <v>0.61080000000000001</v>
      </c>
      <c r="BE1389" s="2">
        <f>0.6108*EXP((V1389*17.27)/(V1389+237.3))</f>
        <v>0.61080000000000001</v>
      </c>
      <c r="BF1389" s="2">
        <f>+(BE1389+BD1389)/2</f>
        <v>0.61080000000000001</v>
      </c>
      <c r="BG1389" s="2">
        <f>+((BD1389*X1389/100)+(BE1389*Y1389/100))/2</f>
        <v>0</v>
      </c>
      <c r="BH1389" s="2">
        <f>+BF1389-BG1389</f>
        <v>0.61080000000000001</v>
      </c>
    </row>
    <row r="1390" spans="1:60" x14ac:dyDescent="0.2">
      <c r="A1390" s="5">
        <v>44487</v>
      </c>
      <c r="BD1390" s="2">
        <f>0.6108*EXP((U1390*17.27)/(U1390+237.3))</f>
        <v>0.61080000000000001</v>
      </c>
      <c r="BE1390" s="2">
        <f>0.6108*EXP((V1390*17.27)/(V1390+237.3))</f>
        <v>0.61080000000000001</v>
      </c>
      <c r="BF1390" s="2">
        <f>+(BE1390+BD1390)/2</f>
        <v>0.61080000000000001</v>
      </c>
      <c r="BG1390" s="2">
        <f>+((BD1390*X1390/100)+(BE1390*Y1390/100))/2</f>
        <v>0</v>
      </c>
      <c r="BH1390" s="2">
        <f>+BF1390-BG1390</f>
        <v>0.61080000000000001</v>
      </c>
    </row>
    <row r="1391" spans="1:60" x14ac:dyDescent="0.2">
      <c r="A1391" s="5">
        <v>44488</v>
      </c>
      <c r="BD1391" s="2">
        <f>0.6108*EXP((U1391*17.27)/(U1391+237.3))</f>
        <v>0.61080000000000001</v>
      </c>
      <c r="BE1391" s="2">
        <f>0.6108*EXP((V1391*17.27)/(V1391+237.3))</f>
        <v>0.61080000000000001</v>
      </c>
      <c r="BF1391" s="2">
        <f>+(BE1391+BD1391)/2</f>
        <v>0.61080000000000001</v>
      </c>
      <c r="BG1391" s="2">
        <f>+((BD1391*X1391/100)+(BE1391*Y1391/100))/2</f>
        <v>0</v>
      </c>
      <c r="BH1391" s="2">
        <f>+BF1391-BG1391</f>
        <v>0.61080000000000001</v>
      </c>
    </row>
    <row r="1392" spans="1:60" x14ac:dyDescent="0.2">
      <c r="A1392" s="5">
        <v>44489</v>
      </c>
      <c r="BD1392" s="2">
        <f>0.6108*EXP((U1392*17.27)/(U1392+237.3))</f>
        <v>0.61080000000000001</v>
      </c>
      <c r="BE1392" s="2">
        <f>0.6108*EXP((V1392*17.27)/(V1392+237.3))</f>
        <v>0.61080000000000001</v>
      </c>
      <c r="BF1392" s="2">
        <f>+(BE1392+BD1392)/2</f>
        <v>0.61080000000000001</v>
      </c>
      <c r="BG1392" s="2">
        <f>+((BD1392*X1392/100)+(BE1392*Y1392/100))/2</f>
        <v>0</v>
      </c>
      <c r="BH1392" s="2">
        <f>+BF1392-BG1392</f>
        <v>0.61080000000000001</v>
      </c>
    </row>
    <row r="1393" spans="1:60" x14ac:dyDescent="0.2">
      <c r="A1393" s="5">
        <v>44490</v>
      </c>
      <c r="BD1393" s="2">
        <f>0.6108*EXP((U1393*17.27)/(U1393+237.3))</f>
        <v>0.61080000000000001</v>
      </c>
      <c r="BE1393" s="2">
        <f>0.6108*EXP((V1393*17.27)/(V1393+237.3))</f>
        <v>0.61080000000000001</v>
      </c>
      <c r="BF1393" s="2">
        <f>+(BE1393+BD1393)/2</f>
        <v>0.61080000000000001</v>
      </c>
      <c r="BG1393" s="2">
        <f>+((BD1393*X1393/100)+(BE1393*Y1393/100))/2</f>
        <v>0</v>
      </c>
      <c r="BH1393" s="2">
        <f>+BF1393-BG1393</f>
        <v>0.61080000000000001</v>
      </c>
    </row>
    <row r="1394" spans="1:60" x14ac:dyDescent="0.2">
      <c r="A1394" s="5">
        <v>44491</v>
      </c>
      <c r="BD1394" s="2">
        <f>0.6108*EXP((U1394*17.27)/(U1394+237.3))</f>
        <v>0.61080000000000001</v>
      </c>
      <c r="BE1394" s="2">
        <f>0.6108*EXP((V1394*17.27)/(V1394+237.3))</f>
        <v>0.61080000000000001</v>
      </c>
      <c r="BF1394" s="2">
        <f>+(BE1394+BD1394)/2</f>
        <v>0.61080000000000001</v>
      </c>
      <c r="BG1394" s="2">
        <f>+((BD1394*X1394/100)+(BE1394*Y1394/100))/2</f>
        <v>0</v>
      </c>
      <c r="BH1394" s="2">
        <f>+BF1394-BG1394</f>
        <v>0.61080000000000001</v>
      </c>
    </row>
    <row r="1395" spans="1:60" x14ac:dyDescent="0.2">
      <c r="A1395" s="5">
        <v>44492</v>
      </c>
      <c r="BD1395" s="2">
        <f>0.6108*EXP((U1395*17.27)/(U1395+237.3))</f>
        <v>0.61080000000000001</v>
      </c>
      <c r="BE1395" s="2">
        <f>0.6108*EXP((V1395*17.27)/(V1395+237.3))</f>
        <v>0.61080000000000001</v>
      </c>
      <c r="BF1395" s="2">
        <f>+(BE1395+BD1395)/2</f>
        <v>0.61080000000000001</v>
      </c>
      <c r="BG1395" s="2">
        <f>+((BD1395*X1395/100)+(BE1395*Y1395/100))/2</f>
        <v>0</v>
      </c>
      <c r="BH1395" s="2">
        <f>+BF1395-BG1395</f>
        <v>0.61080000000000001</v>
      </c>
    </row>
    <row r="1396" spans="1:60" x14ac:dyDescent="0.2">
      <c r="A1396" s="5">
        <v>44493</v>
      </c>
      <c r="BD1396" s="2">
        <f>0.6108*EXP((U1396*17.27)/(U1396+237.3))</f>
        <v>0.61080000000000001</v>
      </c>
      <c r="BE1396" s="2">
        <f>0.6108*EXP((V1396*17.27)/(V1396+237.3))</f>
        <v>0.61080000000000001</v>
      </c>
      <c r="BF1396" s="2">
        <f>+(BE1396+BD1396)/2</f>
        <v>0.61080000000000001</v>
      </c>
      <c r="BG1396" s="2">
        <f>+((BD1396*X1396/100)+(BE1396*Y1396/100))/2</f>
        <v>0</v>
      </c>
      <c r="BH1396" s="2">
        <f>+BF1396-BG1396</f>
        <v>0.61080000000000001</v>
      </c>
    </row>
    <row r="1397" spans="1:60" x14ac:dyDescent="0.2">
      <c r="A1397" s="5">
        <v>44494</v>
      </c>
      <c r="BD1397" s="2">
        <f>0.6108*EXP((U1397*17.27)/(U1397+237.3))</f>
        <v>0.61080000000000001</v>
      </c>
      <c r="BE1397" s="2">
        <f>0.6108*EXP((V1397*17.27)/(V1397+237.3))</f>
        <v>0.61080000000000001</v>
      </c>
      <c r="BF1397" s="2">
        <f>+(BE1397+BD1397)/2</f>
        <v>0.61080000000000001</v>
      </c>
      <c r="BG1397" s="2">
        <f>+((BD1397*X1397/100)+(BE1397*Y1397/100))/2</f>
        <v>0</v>
      </c>
      <c r="BH1397" s="2">
        <f>+BF1397-BG1397</f>
        <v>0.61080000000000001</v>
      </c>
    </row>
    <row r="1398" spans="1:60" x14ac:dyDescent="0.2">
      <c r="A1398" s="5">
        <v>44495</v>
      </c>
      <c r="BD1398" s="2">
        <f>0.6108*EXP((U1398*17.27)/(U1398+237.3))</f>
        <v>0.61080000000000001</v>
      </c>
      <c r="BE1398" s="2">
        <f>0.6108*EXP((V1398*17.27)/(V1398+237.3))</f>
        <v>0.61080000000000001</v>
      </c>
      <c r="BF1398" s="2">
        <f>+(BE1398+BD1398)/2</f>
        <v>0.61080000000000001</v>
      </c>
      <c r="BG1398" s="2">
        <f>+((BD1398*X1398/100)+(BE1398*Y1398/100))/2</f>
        <v>0</v>
      </c>
      <c r="BH1398" s="2">
        <f>+BF1398-BG1398</f>
        <v>0.61080000000000001</v>
      </c>
    </row>
    <row r="1399" spans="1:60" x14ac:dyDescent="0.2">
      <c r="A1399" s="5">
        <v>44496</v>
      </c>
      <c r="BD1399" s="2">
        <f>0.6108*EXP((U1399*17.27)/(U1399+237.3))</f>
        <v>0.61080000000000001</v>
      </c>
      <c r="BE1399" s="2">
        <f>0.6108*EXP((V1399*17.27)/(V1399+237.3))</f>
        <v>0.61080000000000001</v>
      </c>
      <c r="BF1399" s="2">
        <f>+(BE1399+BD1399)/2</f>
        <v>0.61080000000000001</v>
      </c>
      <c r="BG1399" s="2">
        <f>+((BD1399*X1399/100)+(BE1399*Y1399/100))/2</f>
        <v>0</v>
      </c>
      <c r="BH1399" s="2">
        <f>+BF1399-BG1399</f>
        <v>0.61080000000000001</v>
      </c>
    </row>
    <row r="1400" spans="1:60" x14ac:dyDescent="0.2">
      <c r="A1400" s="5">
        <v>44497</v>
      </c>
      <c r="BD1400" s="2">
        <f>0.6108*EXP((U1400*17.27)/(U1400+237.3))</f>
        <v>0.61080000000000001</v>
      </c>
      <c r="BE1400" s="2">
        <f>0.6108*EXP((V1400*17.27)/(V1400+237.3))</f>
        <v>0.61080000000000001</v>
      </c>
      <c r="BF1400" s="2">
        <f>+(BE1400+BD1400)/2</f>
        <v>0.61080000000000001</v>
      </c>
      <c r="BG1400" s="2">
        <f>+((BD1400*X1400/100)+(BE1400*Y1400/100))/2</f>
        <v>0</v>
      </c>
      <c r="BH1400" s="2">
        <f>+BF1400-BG1400</f>
        <v>0.61080000000000001</v>
      </c>
    </row>
    <row r="1401" spans="1:60" x14ac:dyDescent="0.2">
      <c r="A1401" s="5">
        <v>44498</v>
      </c>
      <c r="BD1401" s="2">
        <f>0.6108*EXP((U1401*17.27)/(U1401+237.3))</f>
        <v>0.61080000000000001</v>
      </c>
      <c r="BE1401" s="2">
        <f>0.6108*EXP((V1401*17.27)/(V1401+237.3))</f>
        <v>0.61080000000000001</v>
      </c>
      <c r="BF1401" s="2">
        <f>+(BE1401+BD1401)/2</f>
        <v>0.61080000000000001</v>
      </c>
      <c r="BG1401" s="2">
        <f>+((BD1401*X1401/100)+(BE1401*Y1401/100))/2</f>
        <v>0</v>
      </c>
      <c r="BH1401" s="2">
        <f>+BF1401-BG1401</f>
        <v>0.61080000000000001</v>
      </c>
    </row>
    <row r="1402" spans="1:60" x14ac:dyDescent="0.2">
      <c r="A1402" s="5">
        <v>44499</v>
      </c>
      <c r="BD1402" s="2">
        <f>0.6108*EXP((U1402*17.27)/(U1402+237.3))</f>
        <v>0.61080000000000001</v>
      </c>
      <c r="BE1402" s="2">
        <f>0.6108*EXP((V1402*17.27)/(V1402+237.3))</f>
        <v>0.61080000000000001</v>
      </c>
      <c r="BF1402" s="2">
        <f>+(BE1402+BD1402)/2</f>
        <v>0.61080000000000001</v>
      </c>
      <c r="BG1402" s="2">
        <f>+((BD1402*X1402/100)+(BE1402*Y1402/100))/2</f>
        <v>0</v>
      </c>
      <c r="BH1402" s="2">
        <f>+BF1402-BG1402</f>
        <v>0.61080000000000001</v>
      </c>
    </row>
    <row r="1403" spans="1:60" x14ac:dyDescent="0.2">
      <c r="A1403" s="5">
        <v>44500</v>
      </c>
      <c r="BD1403" s="2">
        <f>0.6108*EXP((U1403*17.27)/(U1403+237.3))</f>
        <v>0.61080000000000001</v>
      </c>
      <c r="BE1403" s="2">
        <f>0.6108*EXP((V1403*17.27)/(V1403+237.3))</f>
        <v>0.61080000000000001</v>
      </c>
      <c r="BF1403" s="2">
        <f>+(BE1403+BD1403)/2</f>
        <v>0.61080000000000001</v>
      </c>
      <c r="BG1403" s="2">
        <f>+((BD1403*X1403/100)+(BE1403*Y1403/100))/2</f>
        <v>0</v>
      </c>
      <c r="BH1403" s="2">
        <f>+BF1403-BG1403</f>
        <v>0.61080000000000001</v>
      </c>
    </row>
    <row r="1404" spans="1:60" x14ac:dyDescent="0.2">
      <c r="A1404" s="5">
        <v>44501</v>
      </c>
      <c r="BD1404" s="2">
        <f>0.6108*EXP((U1404*17.27)/(U1404+237.3))</f>
        <v>0.61080000000000001</v>
      </c>
      <c r="BE1404" s="2">
        <f>0.6108*EXP((V1404*17.27)/(V1404+237.3))</f>
        <v>0.61080000000000001</v>
      </c>
      <c r="BF1404" s="2">
        <f>+(BE1404+BD1404)/2</f>
        <v>0.61080000000000001</v>
      </c>
      <c r="BG1404" s="2">
        <f>+((BD1404*X1404/100)+(BE1404*Y1404/100))/2</f>
        <v>0</v>
      </c>
      <c r="BH1404" s="2">
        <f>+BF1404-BG1404</f>
        <v>0.61080000000000001</v>
      </c>
    </row>
    <row r="1405" spans="1:60" x14ac:dyDescent="0.2">
      <c r="A1405" s="5">
        <v>44502</v>
      </c>
      <c r="BD1405" s="2">
        <f>0.6108*EXP((U1405*17.27)/(U1405+237.3))</f>
        <v>0.61080000000000001</v>
      </c>
      <c r="BE1405" s="2">
        <f>0.6108*EXP((V1405*17.27)/(V1405+237.3))</f>
        <v>0.61080000000000001</v>
      </c>
      <c r="BF1405" s="2">
        <f>+(BE1405+BD1405)/2</f>
        <v>0.61080000000000001</v>
      </c>
      <c r="BG1405" s="2">
        <f>+((BD1405*X1405/100)+(BE1405*Y1405/100))/2</f>
        <v>0</v>
      </c>
      <c r="BH1405" s="2">
        <f>+BF1405-BG1405</f>
        <v>0.61080000000000001</v>
      </c>
    </row>
    <row r="1406" spans="1:60" x14ac:dyDescent="0.2">
      <c r="A1406" s="5">
        <v>44503</v>
      </c>
      <c r="BD1406" s="2">
        <f>0.6108*EXP((U1406*17.27)/(U1406+237.3))</f>
        <v>0.61080000000000001</v>
      </c>
      <c r="BE1406" s="2">
        <f>0.6108*EXP((V1406*17.27)/(V1406+237.3))</f>
        <v>0.61080000000000001</v>
      </c>
      <c r="BF1406" s="2">
        <f>+(BE1406+BD1406)/2</f>
        <v>0.61080000000000001</v>
      </c>
      <c r="BG1406" s="2">
        <f>+((BD1406*X1406/100)+(BE1406*Y1406/100))/2</f>
        <v>0</v>
      </c>
      <c r="BH1406" s="2">
        <f>+BF1406-BG1406</f>
        <v>0.61080000000000001</v>
      </c>
    </row>
    <row r="1407" spans="1:60" x14ac:dyDescent="0.2">
      <c r="A1407" s="5">
        <v>44504</v>
      </c>
      <c r="BD1407" s="2">
        <f>0.6108*EXP((U1407*17.27)/(U1407+237.3))</f>
        <v>0.61080000000000001</v>
      </c>
      <c r="BE1407" s="2">
        <f>0.6108*EXP((V1407*17.27)/(V1407+237.3))</f>
        <v>0.61080000000000001</v>
      </c>
      <c r="BF1407" s="2">
        <f>+(BE1407+BD1407)/2</f>
        <v>0.61080000000000001</v>
      </c>
      <c r="BG1407" s="2">
        <f>+((BD1407*X1407/100)+(BE1407*Y1407/100))/2</f>
        <v>0</v>
      </c>
      <c r="BH1407" s="2">
        <f>+BF1407-BG1407</f>
        <v>0.61080000000000001</v>
      </c>
    </row>
    <row r="1408" spans="1:60" x14ac:dyDescent="0.2">
      <c r="A1408" s="5">
        <v>44505</v>
      </c>
      <c r="BD1408" s="2">
        <f>0.6108*EXP((U1408*17.27)/(U1408+237.3))</f>
        <v>0.61080000000000001</v>
      </c>
      <c r="BE1408" s="2">
        <f>0.6108*EXP((V1408*17.27)/(V1408+237.3))</f>
        <v>0.61080000000000001</v>
      </c>
      <c r="BF1408" s="2">
        <f>+(BE1408+BD1408)/2</f>
        <v>0.61080000000000001</v>
      </c>
      <c r="BG1408" s="2">
        <f>+((BD1408*X1408/100)+(BE1408*Y1408/100))/2</f>
        <v>0</v>
      </c>
      <c r="BH1408" s="2">
        <f>+BF1408-BG1408</f>
        <v>0.61080000000000001</v>
      </c>
    </row>
    <row r="1409" spans="1:60" x14ac:dyDescent="0.2">
      <c r="A1409" s="5">
        <v>44506</v>
      </c>
      <c r="BD1409" s="2">
        <f>0.6108*EXP((U1409*17.27)/(U1409+237.3))</f>
        <v>0.61080000000000001</v>
      </c>
      <c r="BE1409" s="2">
        <f>0.6108*EXP((V1409*17.27)/(V1409+237.3))</f>
        <v>0.61080000000000001</v>
      </c>
      <c r="BF1409" s="2">
        <f>+(BE1409+BD1409)/2</f>
        <v>0.61080000000000001</v>
      </c>
      <c r="BG1409" s="2">
        <f>+((BD1409*X1409/100)+(BE1409*Y1409/100))/2</f>
        <v>0</v>
      </c>
      <c r="BH1409" s="2">
        <f>+BF1409-BG1409</f>
        <v>0.61080000000000001</v>
      </c>
    </row>
    <row r="1410" spans="1:60" x14ac:dyDescent="0.2">
      <c r="A1410" s="5">
        <v>44507</v>
      </c>
      <c r="BD1410" s="2">
        <f>0.6108*EXP((U1410*17.27)/(U1410+237.3))</f>
        <v>0.61080000000000001</v>
      </c>
      <c r="BE1410" s="2">
        <f>0.6108*EXP((V1410*17.27)/(V1410+237.3))</f>
        <v>0.61080000000000001</v>
      </c>
      <c r="BF1410" s="2">
        <f>+(BE1410+BD1410)/2</f>
        <v>0.61080000000000001</v>
      </c>
      <c r="BG1410" s="2">
        <f>+((BD1410*X1410/100)+(BE1410*Y1410/100))/2</f>
        <v>0</v>
      </c>
      <c r="BH1410" s="2">
        <f>+BF1410-BG1410</f>
        <v>0.61080000000000001</v>
      </c>
    </row>
    <row r="1411" spans="1:60" x14ac:dyDescent="0.2">
      <c r="A1411" s="5">
        <v>44508</v>
      </c>
      <c r="BD1411" s="2">
        <f>0.6108*EXP((U1411*17.27)/(U1411+237.3))</f>
        <v>0.61080000000000001</v>
      </c>
      <c r="BE1411" s="2">
        <f>0.6108*EXP((V1411*17.27)/(V1411+237.3))</f>
        <v>0.61080000000000001</v>
      </c>
      <c r="BF1411" s="2">
        <f>+(BE1411+BD1411)/2</f>
        <v>0.61080000000000001</v>
      </c>
      <c r="BG1411" s="2">
        <f>+((BD1411*X1411/100)+(BE1411*Y1411/100))/2</f>
        <v>0</v>
      </c>
      <c r="BH1411" s="2">
        <f>+BF1411-BG1411</f>
        <v>0.61080000000000001</v>
      </c>
    </row>
    <row r="1412" spans="1:60" x14ac:dyDescent="0.2">
      <c r="A1412" s="5">
        <v>44509</v>
      </c>
      <c r="BD1412" s="2">
        <f>0.6108*EXP((U1412*17.27)/(U1412+237.3))</f>
        <v>0.61080000000000001</v>
      </c>
      <c r="BE1412" s="2">
        <f>0.6108*EXP((V1412*17.27)/(V1412+237.3))</f>
        <v>0.61080000000000001</v>
      </c>
      <c r="BF1412" s="2">
        <f>+(BE1412+BD1412)/2</f>
        <v>0.61080000000000001</v>
      </c>
      <c r="BG1412" s="2">
        <f>+((BD1412*X1412/100)+(BE1412*Y1412/100))/2</f>
        <v>0</v>
      </c>
      <c r="BH1412" s="2">
        <f>+BF1412-BG1412</f>
        <v>0.61080000000000001</v>
      </c>
    </row>
    <row r="1413" spans="1:60" x14ac:dyDescent="0.2">
      <c r="A1413" s="5">
        <v>44510</v>
      </c>
      <c r="BD1413" s="2">
        <f>0.6108*EXP((U1413*17.27)/(U1413+237.3))</f>
        <v>0.61080000000000001</v>
      </c>
      <c r="BE1413" s="2">
        <f>0.6108*EXP((V1413*17.27)/(V1413+237.3))</f>
        <v>0.61080000000000001</v>
      </c>
      <c r="BF1413" s="2">
        <f>+(BE1413+BD1413)/2</f>
        <v>0.61080000000000001</v>
      </c>
      <c r="BG1413" s="2">
        <f>+((BD1413*X1413/100)+(BE1413*Y1413/100))/2</f>
        <v>0</v>
      </c>
      <c r="BH1413" s="2">
        <f>+BF1413-BG1413</f>
        <v>0.61080000000000001</v>
      </c>
    </row>
    <row r="1414" spans="1:60" x14ac:dyDescent="0.2">
      <c r="A1414" s="5">
        <v>44511</v>
      </c>
      <c r="BD1414" s="2">
        <f>0.6108*EXP((U1414*17.27)/(U1414+237.3))</f>
        <v>0.61080000000000001</v>
      </c>
      <c r="BE1414" s="2">
        <f>0.6108*EXP((V1414*17.27)/(V1414+237.3))</f>
        <v>0.61080000000000001</v>
      </c>
      <c r="BF1414" s="2">
        <f>+(BE1414+BD1414)/2</f>
        <v>0.61080000000000001</v>
      </c>
      <c r="BG1414" s="2">
        <f>+((BD1414*X1414/100)+(BE1414*Y1414/100))/2</f>
        <v>0</v>
      </c>
      <c r="BH1414" s="2">
        <f>+BF1414-BG1414</f>
        <v>0.61080000000000001</v>
      </c>
    </row>
    <row r="1415" spans="1:60" x14ac:dyDescent="0.2">
      <c r="A1415" s="5">
        <v>44512</v>
      </c>
      <c r="BD1415" s="2">
        <f>0.6108*EXP((U1415*17.27)/(U1415+237.3))</f>
        <v>0.61080000000000001</v>
      </c>
      <c r="BE1415" s="2">
        <f>0.6108*EXP((V1415*17.27)/(V1415+237.3))</f>
        <v>0.61080000000000001</v>
      </c>
      <c r="BF1415" s="2">
        <f>+(BE1415+BD1415)/2</f>
        <v>0.61080000000000001</v>
      </c>
      <c r="BG1415" s="2">
        <f>+((BD1415*X1415/100)+(BE1415*Y1415/100))/2</f>
        <v>0</v>
      </c>
      <c r="BH1415" s="2">
        <f>+BF1415-BG1415</f>
        <v>0.61080000000000001</v>
      </c>
    </row>
    <row r="1416" spans="1:60" x14ac:dyDescent="0.2">
      <c r="A1416" s="5">
        <v>44513</v>
      </c>
      <c r="BD1416" s="2">
        <f>0.6108*EXP((U1416*17.27)/(U1416+237.3))</f>
        <v>0.61080000000000001</v>
      </c>
      <c r="BE1416" s="2">
        <f>0.6108*EXP((V1416*17.27)/(V1416+237.3))</f>
        <v>0.61080000000000001</v>
      </c>
      <c r="BF1416" s="2">
        <f>+(BE1416+BD1416)/2</f>
        <v>0.61080000000000001</v>
      </c>
      <c r="BG1416" s="2">
        <f>+((BD1416*X1416/100)+(BE1416*Y1416/100))/2</f>
        <v>0</v>
      </c>
      <c r="BH1416" s="2">
        <f>+BF1416-BG1416</f>
        <v>0.61080000000000001</v>
      </c>
    </row>
    <row r="1417" spans="1:60" x14ac:dyDescent="0.2">
      <c r="A1417" s="5">
        <v>44514</v>
      </c>
    </row>
    <row r="1418" spans="1:60" x14ac:dyDescent="0.2">
      <c r="A1418" s="5">
        <v>44515</v>
      </c>
    </row>
    <row r="1419" spans="1:60" x14ac:dyDescent="0.2">
      <c r="A1419" s="5">
        <v>44516</v>
      </c>
    </row>
    <row r="1420" spans="1:60" x14ac:dyDescent="0.2">
      <c r="A1420" s="5">
        <v>44517</v>
      </c>
    </row>
    <row r="1421" spans="1:60" x14ac:dyDescent="0.2">
      <c r="A1421" s="5">
        <v>44518</v>
      </c>
    </row>
    <row r="1422" spans="1:60" x14ac:dyDescent="0.2">
      <c r="A1422" s="5">
        <v>44519</v>
      </c>
    </row>
    <row r="1423" spans="1:60" x14ac:dyDescent="0.2">
      <c r="A1423" s="5">
        <v>44520</v>
      </c>
    </row>
    <row r="1424" spans="1:60" x14ac:dyDescent="0.2">
      <c r="A1424" s="5">
        <v>44521</v>
      </c>
    </row>
    <row r="1425" spans="1:1" x14ac:dyDescent="0.2">
      <c r="A1425" s="5">
        <v>44522</v>
      </c>
    </row>
    <row r="1426" spans="1:1" x14ac:dyDescent="0.2">
      <c r="A1426" s="5">
        <v>44523</v>
      </c>
    </row>
    <row r="1427" spans="1:1" x14ac:dyDescent="0.2">
      <c r="A1427" s="5">
        <v>44524</v>
      </c>
    </row>
    <row r="1428" spans="1:1" x14ac:dyDescent="0.2">
      <c r="A1428" s="5">
        <v>44525</v>
      </c>
    </row>
    <row r="1429" spans="1:1" x14ac:dyDescent="0.2">
      <c r="A1429" s="5">
        <v>44526</v>
      </c>
    </row>
    <row r="1430" spans="1:1" x14ac:dyDescent="0.2">
      <c r="A1430" s="5">
        <v>44527</v>
      </c>
    </row>
    <row r="1431" spans="1:1" x14ac:dyDescent="0.2">
      <c r="A1431" s="5">
        <v>44528</v>
      </c>
    </row>
    <row r="1432" spans="1:1" x14ac:dyDescent="0.2">
      <c r="A1432" s="5">
        <v>44529</v>
      </c>
    </row>
    <row r="1433" spans="1:1" x14ac:dyDescent="0.2">
      <c r="A1433" s="5">
        <v>44530</v>
      </c>
    </row>
    <row r="1434" spans="1:1" x14ac:dyDescent="0.2">
      <c r="A1434" s="5">
        <v>44531</v>
      </c>
    </row>
    <row r="1435" spans="1:1" x14ac:dyDescent="0.2">
      <c r="A1435" s="5">
        <v>44532</v>
      </c>
    </row>
    <row r="1436" spans="1:1" x14ac:dyDescent="0.2">
      <c r="A1436" s="5">
        <v>44533</v>
      </c>
    </row>
    <row r="1437" spans="1:1" x14ac:dyDescent="0.2">
      <c r="A1437" s="5">
        <v>44534</v>
      </c>
    </row>
    <row r="1438" spans="1:1" x14ac:dyDescent="0.2">
      <c r="A1438" s="5">
        <v>44535</v>
      </c>
    </row>
    <row r="1439" spans="1:1" x14ac:dyDescent="0.2">
      <c r="A1439" s="5">
        <v>44536</v>
      </c>
    </row>
    <row r="1440" spans="1:1" x14ac:dyDescent="0.2">
      <c r="A1440" s="5">
        <v>44537</v>
      </c>
    </row>
    <row r="1441" spans="1:1" x14ac:dyDescent="0.2">
      <c r="A1441" s="5">
        <v>44538</v>
      </c>
    </row>
    <row r="1442" spans="1:1" x14ac:dyDescent="0.2">
      <c r="A1442" s="5">
        <v>44539</v>
      </c>
    </row>
    <row r="1443" spans="1:1" x14ac:dyDescent="0.2">
      <c r="A1443" s="5">
        <v>44540</v>
      </c>
    </row>
    <row r="1444" spans="1:1" x14ac:dyDescent="0.2">
      <c r="A1444" s="5">
        <v>44541</v>
      </c>
    </row>
    <row r="1445" spans="1:1" x14ac:dyDescent="0.2">
      <c r="A1445" s="5">
        <v>44542</v>
      </c>
    </row>
    <row r="1446" spans="1:1" x14ac:dyDescent="0.2">
      <c r="A1446" s="5">
        <v>44543</v>
      </c>
    </row>
    <row r="1447" spans="1:1" x14ac:dyDescent="0.2">
      <c r="A1447" s="5">
        <v>44544</v>
      </c>
    </row>
    <row r="1448" spans="1:1" x14ac:dyDescent="0.2">
      <c r="A1448" s="5">
        <v>44545</v>
      </c>
    </row>
    <row r="1449" spans="1:1" x14ac:dyDescent="0.2">
      <c r="A1449" s="5">
        <v>44546</v>
      </c>
    </row>
    <row r="1450" spans="1:1" x14ac:dyDescent="0.2">
      <c r="A1450" s="5">
        <v>44547</v>
      </c>
    </row>
    <row r="1451" spans="1:1" x14ac:dyDescent="0.2">
      <c r="A1451" s="5">
        <v>44548</v>
      </c>
    </row>
    <row r="1452" spans="1:1" x14ac:dyDescent="0.2">
      <c r="A1452" s="5">
        <v>44549</v>
      </c>
    </row>
    <row r="1453" spans="1:1" x14ac:dyDescent="0.2">
      <c r="A1453" s="5">
        <v>44550</v>
      </c>
    </row>
    <row r="1454" spans="1:1" x14ac:dyDescent="0.2">
      <c r="A1454" s="5">
        <v>44551</v>
      </c>
    </row>
    <row r="1455" spans="1:1" x14ac:dyDescent="0.2">
      <c r="A1455" s="5">
        <v>44552</v>
      </c>
    </row>
    <row r="1456" spans="1:1" x14ac:dyDescent="0.2">
      <c r="A1456" s="5">
        <v>44553</v>
      </c>
    </row>
    <row r="1457" spans="1:1" x14ac:dyDescent="0.2">
      <c r="A1457" s="5">
        <v>44554</v>
      </c>
    </row>
    <row r="1458" spans="1:1" x14ac:dyDescent="0.2">
      <c r="A1458" s="5">
        <v>44555</v>
      </c>
    </row>
    <row r="1459" spans="1:1" x14ac:dyDescent="0.2">
      <c r="A1459" s="5">
        <v>44556</v>
      </c>
    </row>
    <row r="1460" spans="1:1" x14ac:dyDescent="0.2">
      <c r="A1460" s="5">
        <v>44557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vid18_diarios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2021-08-17T23:23:02Z</dcterms:created>
  <dcterms:modified xsi:type="dcterms:W3CDTF">2021-08-17T23:23:30Z</dcterms:modified>
</cp:coreProperties>
</file>