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motoborda\documentos\"/>
    </mc:Choice>
  </mc:AlternateContent>
  <bookViews>
    <workbookView minimized="1" xWindow="0" yWindow="0" windowWidth="20490" windowHeight="7620" activeTab="3"/>
  </bookViews>
  <sheets>
    <sheet name="Perfil" sheetId="1" r:id="rId1"/>
    <sheet name="Desempeño" sheetId="6" r:id="rId2"/>
    <sheet name="Evaluación de Desempeño " sheetId="9" r:id="rId3"/>
    <sheet name="Plan de Trabajo" sheetId="8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9" l="1"/>
  <c r="N49" i="9" s="1"/>
  <c r="I48" i="9" s="1"/>
  <c r="F52" i="9"/>
  <c r="N44" i="9"/>
  <c r="L44" i="9"/>
  <c r="O44" i="9" s="1"/>
  <c r="P44" i="9" s="1"/>
  <c r="N43" i="9"/>
  <c r="L43" i="9"/>
  <c r="O43" i="9" s="1"/>
  <c r="P43" i="9" s="1"/>
  <c r="N42" i="9"/>
  <c r="L42" i="9"/>
  <c r="O42" i="9" s="1"/>
  <c r="P42" i="9" s="1"/>
  <c r="B37" i="9"/>
  <c r="N36" i="9"/>
  <c r="F36" i="9"/>
  <c r="N35" i="9"/>
  <c r="F35" i="9"/>
  <c r="N34" i="9"/>
  <c r="F34" i="9"/>
  <c r="N33" i="9"/>
  <c r="F33" i="9"/>
  <c r="N32" i="9"/>
  <c r="F32" i="9"/>
  <c r="B28" i="9"/>
  <c r="N27" i="9"/>
  <c r="H27" i="9"/>
  <c r="F27" i="9"/>
  <c r="N26" i="9"/>
  <c r="H26" i="9"/>
  <c r="F26" i="9"/>
  <c r="N25" i="9"/>
  <c r="H25" i="9"/>
  <c r="F25" i="9"/>
  <c r="N24" i="9"/>
  <c r="H24" i="9"/>
  <c r="F24" i="9"/>
  <c r="N23" i="9"/>
  <c r="H23" i="9"/>
  <c r="F23" i="9"/>
  <c r="B19" i="9"/>
  <c r="N18" i="9"/>
  <c r="F18" i="9"/>
  <c r="N17" i="9"/>
  <c r="F17" i="9"/>
  <c r="N16" i="9"/>
  <c r="F16" i="9"/>
  <c r="N15" i="9"/>
  <c r="F15" i="9"/>
  <c r="N14" i="9"/>
  <c r="F14" i="9"/>
  <c r="N13" i="9"/>
  <c r="F13" i="9"/>
  <c r="N12" i="9"/>
  <c r="F12" i="9"/>
  <c r="O34" i="9" l="1"/>
  <c r="P34" i="9" s="1"/>
  <c r="O32" i="9"/>
  <c r="P32" i="9" s="1"/>
  <c r="O27" i="9"/>
  <c r="P27" i="9" s="1"/>
  <c r="O25" i="9"/>
  <c r="P25" i="9" s="1"/>
  <c r="O18" i="9"/>
  <c r="P18" i="9" s="1"/>
  <c r="O15" i="9"/>
  <c r="P15" i="9" s="1"/>
  <c r="O12" i="9"/>
  <c r="P12" i="9" s="1"/>
  <c r="O36" i="9"/>
  <c r="P36" i="9" s="1"/>
  <c r="O24" i="9"/>
  <c r="P24" i="9" s="1"/>
  <c r="O14" i="9"/>
  <c r="P14" i="9" s="1"/>
  <c r="O17" i="9"/>
  <c r="P17" i="9" s="1"/>
  <c r="O16" i="9"/>
  <c r="P16" i="9" s="1"/>
  <c r="O23" i="9"/>
  <c r="P23" i="9" s="1"/>
  <c r="O26" i="9"/>
  <c r="P26" i="9" s="1"/>
  <c r="O33" i="9"/>
  <c r="P33" i="9" s="1"/>
  <c r="O13" i="9"/>
  <c r="P13" i="9" s="1"/>
  <c r="O35" i="9"/>
  <c r="P35" i="9" s="1"/>
  <c r="P45" i="9"/>
  <c r="N37" i="9" l="1"/>
  <c r="M37" i="9" s="1"/>
  <c r="N28" i="9"/>
  <c r="M28" i="9" s="1"/>
  <c r="N19" i="9"/>
  <c r="M19" i="9" s="1"/>
  <c r="I38" i="9" l="1"/>
  <c r="M46" i="9"/>
  <c r="M57" i="9"/>
</calcChain>
</file>

<file path=xl/sharedStrings.xml><?xml version="1.0" encoding="utf-8"?>
<sst xmlns="http://schemas.openxmlformats.org/spreadsheetml/2006/main" count="245" uniqueCount="205">
  <si>
    <t xml:space="preserve">6. ACTIVIDADES </t>
  </si>
  <si>
    <t>5.8</t>
  </si>
  <si>
    <t>Rol</t>
  </si>
  <si>
    <t>5.7</t>
  </si>
  <si>
    <t>5.6</t>
  </si>
  <si>
    <t>Funcionales (Proceso)</t>
  </si>
  <si>
    <t>5.5</t>
  </si>
  <si>
    <t>Integridad.</t>
  </si>
  <si>
    <t>5.4</t>
  </si>
  <si>
    <t>Trabajo en equipo.</t>
  </si>
  <si>
    <t>5.3</t>
  </si>
  <si>
    <t>Innovación.</t>
  </si>
  <si>
    <t>5.2</t>
  </si>
  <si>
    <t>Orientación al mercado</t>
  </si>
  <si>
    <t>Corporativas</t>
  </si>
  <si>
    <t>5.1</t>
  </si>
  <si>
    <t>5. COMPETENCIAS</t>
  </si>
  <si>
    <t>4.4</t>
  </si>
  <si>
    <t>4.3</t>
  </si>
  <si>
    <t>4.2</t>
  </si>
  <si>
    <t>Meta</t>
  </si>
  <si>
    <t xml:space="preserve">Descripción </t>
  </si>
  <si>
    <t>Proceso</t>
  </si>
  <si>
    <t>4. ACUERDOS</t>
  </si>
  <si>
    <t>3.4</t>
  </si>
  <si>
    <t>3.3</t>
  </si>
  <si>
    <t>3.2</t>
  </si>
  <si>
    <t>3.1</t>
  </si>
  <si>
    <t>3 . RESPONSABILIDADES</t>
  </si>
  <si>
    <t>2.3</t>
  </si>
  <si>
    <t>2.2</t>
  </si>
  <si>
    <t>2.1</t>
  </si>
  <si>
    <r>
      <t xml:space="preserve">2. FORMACION
</t>
    </r>
    <r>
      <rPr>
        <sz val="9"/>
        <rFont val="Times New Roman"/>
        <family val="1"/>
      </rPr>
      <t>(Son los conocimientos no formales que requiere tener la persona para desempeñar el cargo. Pueden ser impartidos al interior de la compañía o por una entidad externa o tenerlos al momento de su ingreso.)</t>
    </r>
  </si>
  <si>
    <r>
      <t xml:space="preserve">Experiencia:
</t>
    </r>
    <r>
      <rPr>
        <sz val="10"/>
        <rFont val="Times New Roman"/>
        <family val="1"/>
      </rPr>
      <t>Es la que se desea tenga la persona y se refiere a la adquirida en su vida laboral en cargos similares  o afines.</t>
    </r>
  </si>
  <si>
    <t>1.2</t>
  </si>
  <si>
    <r>
      <t xml:space="preserve">Educación: 
</t>
    </r>
    <r>
      <rPr>
        <sz val="10"/>
        <rFont val="Times New Roman"/>
        <family val="1"/>
      </rPr>
      <t>Es la educación formal que se desea tenga la persona (tecnico, tecnologo, profesional, especialización, maestria, doctorado) en relación con el cargo a desempeñar.</t>
    </r>
  </si>
  <si>
    <t>1.1</t>
  </si>
  <si>
    <t>1. REQUISITOS DEL CARGO</t>
  </si>
  <si>
    <r>
      <t xml:space="preserve">APROBÓ:
</t>
    </r>
    <r>
      <rPr>
        <sz val="8"/>
        <rFont val="Times New Roman"/>
        <family val="1"/>
      </rPr>
      <t>Gerencia General</t>
    </r>
  </si>
  <si>
    <t>CÓDIGO:</t>
  </si>
  <si>
    <t>DESCRIPCIÓN DEL DOCUMENTO</t>
  </si>
  <si>
    <t>2.6</t>
  </si>
  <si>
    <t>Procesos relacionados con las actividades de contabilidad.</t>
  </si>
  <si>
    <t>3.5</t>
  </si>
  <si>
    <t>Cumplimiento de la información contable, fiscal y administrativa</t>
  </si>
  <si>
    <t>Sanciones (fiscales, aduaneras, cambiarias, entre otras)</t>
  </si>
  <si>
    <t>PERFIL CONTADOR</t>
  </si>
  <si>
    <t>Ofimatica, nivel alto de excel.</t>
  </si>
  <si>
    <t>Sistemas ERP</t>
  </si>
  <si>
    <t>2.4</t>
  </si>
  <si>
    <t>Profesional en contaduria con Especialización reciente ( impuestos, finanza o afines)</t>
  </si>
  <si>
    <t>Asegurar la oportuna y adecuada presentación de los estados financieros y declaraciones tributarias, de acuerdo con los plazos definidos en compañía.</t>
  </si>
  <si>
    <t>Proveer información necesaria para toma de decisiones y cumplir oportunamente con las disposiciones legales, según lo establecido en las normas contables vigentes</t>
  </si>
  <si>
    <t>Cumplir oportuna y adecuadamente con los compromisos, con base en la normativa tributaria vigente</t>
  </si>
  <si>
    <t>Emitir las respuestas oportuna y adecuadamente, de acuerdo con lo establecido en la normativa legal vigente</t>
  </si>
  <si>
    <t>Alertar y proponer con base en la información contable acciones que propendan por lograr la racionalización del gasto y/o el cumplimiento de los objetivos corporativos.</t>
  </si>
  <si>
    <t xml:space="preserve">Cero </t>
  </si>
  <si>
    <t>100%</t>
  </si>
  <si>
    <r>
      <t xml:space="preserve">Misión del cargo:
</t>
    </r>
    <r>
      <rPr>
        <sz val="10"/>
        <rFont val="Times New Roman"/>
        <family val="1"/>
      </rPr>
      <t xml:space="preserve">Gestionar, consolidar y presentar de forma oportuna, veraz y confiable la información contable, tributaria y administrativa a través de informes, conciliaciones, controles, administración de software y cumplimiento a los parámetros legales. </t>
    </r>
    <r>
      <rPr>
        <b/>
        <sz val="10"/>
        <rFont val="Times New Roman"/>
        <family val="1"/>
      </rPr>
      <t xml:space="preserve">Proponer acciones con base en la información generada, que propendan por la consecución de los objetivos de la compañía.
</t>
    </r>
    <r>
      <rPr>
        <sz val="10"/>
        <color rgb="FFFF0000"/>
        <rFont val="Times New Roman"/>
        <family val="1"/>
      </rPr>
      <t/>
    </r>
  </si>
  <si>
    <r>
      <t>-</t>
    </r>
    <r>
      <rPr>
        <sz val="7"/>
        <rFont val="Times New Roman"/>
        <family val="1"/>
      </rPr>
      <t xml:space="preserve">          </t>
    </r>
    <r>
      <rPr>
        <sz val="11"/>
        <rFont val="Calibri"/>
        <family val="2"/>
      </rPr>
      <t>Definir y actualizar los parámetros contables y tributarias en el sistema de información transaccional</t>
    </r>
  </si>
  <si>
    <t>Definir y actualizar los parámetros contables y tributarias en el sistema de información transaccional.</t>
  </si>
  <si>
    <t>Definir y verificar los tipos de documentos y el archivo físico y digital contable y tributario necesarios para disponer de los medios probatorios requeridos, de acuerdo con la normativa contable y tributaria vigente.</t>
  </si>
  <si>
    <t>Definir y actualizar con base en las necesidades de los negocios y  las directrices de la  administración, la estructura de Centros de costos de la compañía .</t>
  </si>
  <si>
    <t>Establecer las actividades, prioridades y responsables del cronograma mensual del ciclo  y cierre contable mensual y anual.</t>
  </si>
  <si>
    <t>Revisar y definir los ajustes a la conciliación de los saldos contables de las cuentas de balance y resultados, que permitan garantizar la veracidad y la razonabilidad de las cifras contables.</t>
  </si>
  <si>
    <t>Elaborar y/o Revisar la conformidad de las declaraciones anuales de Renta y Complementarios, Declaración anual de Renta para la Equidad CREE, impuesto a la riqueza, Declaración de activos en el exterior, Retención en la fuente, IVA, Autorretención del CREE, Retenciones por ICA, declaraciones Bimestrales y anuales de Industria y Comercio, y las demás a las que este obligada la compañía.</t>
  </si>
  <si>
    <t>Elaborar y/o Revisar la conformidad de la presentación de información Exógena anual a la DIAN y a las entidades territoriales que lo requieran, información Exógena cambiaria trimestral.</t>
  </si>
  <si>
    <t>Atender los requerimientos de los entes fiscalizadores, de vigilancia y control societarios.</t>
  </si>
  <si>
    <t>Elaborar y registrar las actas y libros oficiales de la sociedad.</t>
  </si>
  <si>
    <t>Coordinar conjuntamente con el área de disponibilidad de soluciones la toma física general de inventarios, así como verificar los ajustes a realizar como resultado del inventario físico.</t>
  </si>
  <si>
    <t>Revisar y definir los ajustes necesarios a los saldos de obligaciones financieras en giros financiados, coberturas así como de la acusación mensual de los intereses.</t>
  </si>
  <si>
    <t>Elaborar y presentar a la Dirección administrativa y financiera los informes financieros y administrativos mensuales.</t>
  </si>
  <si>
    <t>Realizar el control a la ejecución del presupuesto anual e informar a los responsables de procesos y a la Dirección administrativa y financiera las desviaciones más significabas para tomar de forma oportuna las medidas correctivas.</t>
  </si>
  <si>
    <t>Establecer y Coordinar en conjunto con la Dirección administrativa y financiera el cronograma y ejecución para la elaboración del presupuesto anual</t>
  </si>
  <si>
    <t xml:space="preserve">Consolidar y presentar a la Dirección administrativa y financiera los Estados Financieros presupuestados, así como el flujo de caja proyectado anual </t>
  </si>
  <si>
    <t>Realizar en Conjunto con el Segmento Gobierno la actualización del Registro Único de Proponentes RUP</t>
  </si>
  <si>
    <t>Llevar control de los costos de los contratos de licitación y asignar el costo respectivo al momento de facturar</t>
  </si>
  <si>
    <t>Realizar y verificar al Cierre mensual, los ajustes por diferencia en cambio de las cuentas que se registran en moneda extranjera.</t>
  </si>
  <si>
    <t xml:space="preserve">Realizar el control de los activos de la compañía y su depreciación. </t>
  </si>
  <si>
    <t xml:space="preserve">Revisar la liquidación de las nóminas quincenales, prestaciones sociales, liquidaciones de contratos de trabajo y presentación de los pagos a la seguridad social y aportes parafiscales. </t>
  </si>
  <si>
    <t>ELABORÓ:
Coordinador Talento Humano</t>
  </si>
  <si>
    <t>REVISÓ:
Director Administrativo y Financiero</t>
  </si>
  <si>
    <t>5 años en el area de su especialidad.</t>
  </si>
  <si>
    <t>Actualización en sistemas de gestión contable NIIF</t>
  </si>
  <si>
    <t>2.5</t>
  </si>
  <si>
    <t>Procesos Motoborda</t>
  </si>
  <si>
    <t>2.7</t>
  </si>
  <si>
    <t>Conocimientos en legislacion laboral</t>
  </si>
  <si>
    <t>Conocimientos en liquidacion de nomina y prestaciones sociales</t>
  </si>
  <si>
    <t>2.8</t>
  </si>
  <si>
    <t>Conocimiento en labores de auditoria contable</t>
  </si>
  <si>
    <t>Realizar la evaluación de desempeño de su equipo de trabajo y asegurar que se cumplan los planes de  mejoramiento.</t>
  </si>
  <si>
    <t>3.6</t>
  </si>
  <si>
    <t>3.7</t>
  </si>
  <si>
    <t>Contable</t>
  </si>
  <si>
    <t>1 Mensual</t>
  </si>
  <si>
    <t>Proponer acciones que busquen  la racionalización del gasto o cumplimiento de objetivos de los procesos</t>
  </si>
  <si>
    <t>Adaptabilidad a los cambios del entorno</t>
  </si>
  <si>
    <t>Tolerancia al trabajo bajo presión</t>
  </si>
  <si>
    <t>Pensamiento Analitico</t>
  </si>
  <si>
    <t>Liderazgo</t>
  </si>
  <si>
    <t>Manejo de la informacion contable en el sistema</t>
  </si>
  <si>
    <t>Conslidación de presupuesto de gastos e inversiones anuales</t>
  </si>
  <si>
    <t>ACUERDOS</t>
  </si>
  <si>
    <t>PROCESO</t>
  </si>
  <si>
    <t>RESPONSBILIDADES</t>
  </si>
  <si>
    <t>Evaluación de desempeño</t>
  </si>
  <si>
    <t>3. AUTORIDAD</t>
  </si>
  <si>
    <t>FECHA:</t>
  </si>
  <si>
    <t>EVALUACIÓN DE DESEMPEÑO</t>
  </si>
  <si>
    <t>COMPETENCIAS</t>
  </si>
  <si>
    <t>Marque de 1 a 5 las siguientes competencias, teniendo en cuenta que 5 cumple a cabalidad con el comportamiento esperado y 1 tiene aspectos por mejorar.</t>
  </si>
  <si>
    <t>CALIFICACION</t>
  </si>
  <si>
    <t>OBSERVACIONES</t>
  </si>
  <si>
    <t>DEFINICION</t>
  </si>
  <si>
    <t>COMPORTAMIENTO</t>
  </si>
  <si>
    <t xml:space="preserve">Capacidad para generar compromiso y lograr el respaldo de sus superiores con vista a enfrentar con éxito los desafíos de la organizacion.Capacidad para asegurar una adecuada conducción de personas, desarrollar el talento, lograr y mantener un clima organizacional, armónico y desafiante. </t>
  </si>
  <si>
    <t>Define los roles y los objetivos a cumplir.</t>
  </si>
  <si>
    <t>Se asegura de  tener  todo lo necesario para tener un buen desempeño: Recursos, información.</t>
  </si>
  <si>
    <t>Impulsa y dirige procesos de interacción entre los miembros de la organización  con el objeto de formar un equipo, estableciendo los resultados a alcanzar y retroalimentándolos.</t>
  </si>
  <si>
    <t>Entusiasma a los demás con sus propuestas, consigue que los demás participen de sus objetivos, responsabilidades, políticas y criterios.</t>
  </si>
  <si>
    <t>Revisa constantemente el desempeño de sus colaboradores y se asegura que las metas del equipo se logren.</t>
  </si>
  <si>
    <t>Tiene  carisma, genera en el equipo una atmosfera de entusiasmo y compromiso con la misión de la organización.</t>
  </si>
  <si>
    <t xml:space="preserve">Reconoce públicamente el mérito de los miembros del grupo que trabajan bien. </t>
  </si>
  <si>
    <t xml:space="preserve">Trabajo en Equipo </t>
  </si>
  <si>
    <t>Capacidad para colaborar con los demás, formar parte de un grupo y trabajar con otras áreas de la organización, con el propósito de alcanzar, en conjunto, la estrategia organizacional, subordinar los intereses personales a los objetivos grupales. Implica tener expectativas positivas respecto a los demás, comprender a los otros, y generar y mantener un buen clima de trabajo.</t>
  </si>
  <si>
    <t>Participa en las acciones del equipo  ejecutando lo que le corresponde.</t>
  </si>
  <si>
    <t>Comparte información y mantiene al resto de los miembros informados sobre los temas de interés.</t>
  </si>
  <si>
    <t>Tiene una actitud abierta a aprender de los demás (incluyendo subordinados y pares).</t>
  </si>
  <si>
    <t>Propicia  un buen clima y espíritu de colaboración en el grupo resolviendo los conflictos que se dan dentro del equipo.</t>
  </si>
  <si>
    <t>Cumplimiento de Competencias</t>
  </si>
  <si>
    <t xml:space="preserve">Marque de 1 a 5 el cumplimiento de los siguientes acuerdos, teniendo en cuenta: </t>
  </si>
  <si>
    <t xml:space="preserve">Ejecuta todas las actividades requeridas y logra cumplirlas a satisfacción superando las metas establecidas </t>
  </si>
  <si>
    <t>Desarrollar centros de servicio autorizado de las zonas criticas de la establecidas.</t>
  </si>
  <si>
    <t>x</t>
  </si>
  <si>
    <t xml:space="preserve">Ejecuta todas las actividades requeridas y logra cumplir las metas establecidas </t>
  </si>
  <si>
    <t>Elaborar los manuales de uso de las maquinas con mayores índices de reclamación</t>
  </si>
  <si>
    <t>Ejecuta las actividades requeridas, sin embrago no alcanzo a cumplir las metas de manera satisfactoria</t>
  </si>
  <si>
    <t>Certificar la compañía en la norma ISO 9001 versión 2017.</t>
  </si>
  <si>
    <t>No ejecuto ninguna actividad requerida para cumplir las metas de manera satisfactoria</t>
  </si>
  <si>
    <t>No cuenta con la actitud requerida para la ejecución de las actividades requeridas</t>
  </si>
  <si>
    <t xml:space="preserve">Cumplimiento de Indicadores </t>
  </si>
  <si>
    <t>Indicadores</t>
  </si>
  <si>
    <t>mes 1</t>
  </si>
  <si>
    <t>mes 2</t>
  </si>
  <si>
    <t>mes 3</t>
  </si>
  <si>
    <t>mes 4</t>
  </si>
  <si>
    <t>mes 5</t>
  </si>
  <si>
    <t>mes 6</t>
  </si>
  <si>
    <t>Resultado Total</t>
  </si>
  <si>
    <t>Promedio</t>
  </si>
  <si>
    <t>RESULTADOS</t>
  </si>
  <si>
    <t>Desempeño Excelente</t>
  </si>
  <si>
    <t>mayor a 80</t>
  </si>
  <si>
    <t>El jefe líder realiza seguimiento semestral al cumplimiento del plan de trabajo  y estimula al empleado para que sea coach en su equipo.</t>
  </si>
  <si>
    <t>Desempeño bueno</t>
  </si>
  <si>
    <t>70.1 y 79.9</t>
  </si>
  <si>
    <t>El jefe líder realiza seguimiento semestral al cumplimiento del plan de trabajo, estimula y reta permanentemente la mejora</t>
  </si>
  <si>
    <t>Desempeño mínimo requerido</t>
  </si>
  <si>
    <t>60.1 y 70</t>
  </si>
  <si>
    <t>El jefe líder realiza  plan de trabajo y se compromete a darle acompañamiento y retroalimentación trimestral sobre el avance</t>
  </si>
  <si>
    <t>Desempeño no satisfactorio</t>
  </si>
  <si>
    <t>Por debajo de 60</t>
  </si>
  <si>
    <t>El jefe líder  informa a sus superiores para analizar si la compañía esta dispuesta a acompañar al empleado en su desarrollo, en caso afirmativo realiza un plan de trabajo  estricto y se verifica mensualmente.</t>
  </si>
  <si>
    <t>PLAN DE TRABAJO</t>
  </si>
  <si>
    <t>Fecha: 12-01-2017</t>
  </si>
  <si>
    <t>Situación Presentada</t>
  </si>
  <si>
    <t>Aspecto por Mejorar</t>
  </si>
  <si>
    <t>Acción a tomar</t>
  </si>
  <si>
    <t>Fecha de Seguimiento</t>
  </si>
  <si>
    <t>Acciones a tomar:</t>
  </si>
  <si>
    <r>
      <rPr>
        <b/>
        <sz val="10"/>
        <color indexed="8"/>
        <rFont val="Times New Roman"/>
        <family val="1"/>
      </rPr>
      <t>Autodesarrollo</t>
    </r>
    <r>
      <rPr>
        <sz val="10"/>
        <color indexed="8"/>
        <rFont val="Times New Roman"/>
        <family val="1"/>
      </rPr>
      <t>: Que puede hacer el colaborador por si mismo para alcanzar la efectividad y el desarrollo esperado</t>
    </r>
  </si>
  <si>
    <r>
      <rPr>
        <b/>
        <sz val="10"/>
        <color indexed="8"/>
        <rFont val="Times New Roman"/>
        <family val="1"/>
      </rPr>
      <t>Programas Formales</t>
    </r>
    <r>
      <rPr>
        <sz val="10"/>
        <color indexed="8"/>
        <rFont val="Times New Roman"/>
        <family val="1"/>
      </rPr>
      <t>: Estudios profesionales, técnicos, especialización , idiomas, seminarios etc.</t>
    </r>
  </si>
  <si>
    <r>
      <rPr>
        <b/>
        <sz val="10"/>
        <color indexed="8"/>
        <rFont val="Times New Roman"/>
        <family val="1"/>
      </rPr>
      <t>Otras Acciones</t>
    </r>
    <r>
      <rPr>
        <sz val="10"/>
        <color indexed="8"/>
        <rFont val="Times New Roman"/>
        <family val="1"/>
      </rPr>
      <t>: Orientación del jefe, entrenamiento, participación en comités, grupos, cambios en el proceso etc.</t>
    </r>
  </si>
  <si>
    <r>
      <rPr>
        <b/>
        <sz val="10"/>
        <color indexed="8"/>
        <rFont val="Times New Roman"/>
        <family val="1"/>
      </rPr>
      <t>Entrenamiento en Otros Cargos</t>
    </r>
    <r>
      <rPr>
        <sz val="10"/>
        <color indexed="8"/>
        <rFont val="Times New Roman"/>
        <family val="1"/>
      </rPr>
      <t>:  Rotación en otros cargos</t>
    </r>
  </si>
  <si>
    <t>Fecha Elaboración:</t>
  </si>
  <si>
    <t>Nombre del Jefe Inmediato</t>
  </si>
  <si>
    <r>
      <t xml:space="preserve"> </t>
    </r>
    <r>
      <rPr>
        <b/>
        <sz val="10"/>
        <rFont val="Times New Roman"/>
        <family val="1"/>
      </rPr>
      <t xml:space="preserve">                   Firma</t>
    </r>
  </si>
  <si>
    <t>Nombre del Colaborador</t>
  </si>
  <si>
    <r>
      <t xml:space="preserve">         </t>
    </r>
    <r>
      <rPr>
        <b/>
        <sz val="10"/>
        <rFont val="Times New Roman"/>
        <family val="1"/>
      </rPr>
      <t xml:space="preserve">           Firma</t>
    </r>
  </si>
  <si>
    <t>FOPR0910</t>
  </si>
  <si>
    <t>Código: FO0903</t>
  </si>
  <si>
    <t>Código: FO0907</t>
  </si>
  <si>
    <t>Fecha: 06/09/2018</t>
  </si>
  <si>
    <r>
      <rPr>
        <sz val="10"/>
        <rFont val="Arial"/>
        <family val="2"/>
      </rPr>
      <t xml:space="preserve"> En su relación con los miembros del equipo respeta sus opiniones y valora los diferentes aportes y las contribuciones de los mismos.</t>
    </r>
  </si>
  <si>
    <t>INNOVACION</t>
  </si>
  <si>
    <t>Capacidad para idear soluciones nuevas y diferentes dirigidas a resolver problemas o mejorar situaciones que se presenten bien sea en el puesto de trabajo o en  la organización en general.</t>
  </si>
  <si>
    <t>Presenta soluciones novedosas y originales aplicables tanto a su puesto como a la organización.</t>
  </si>
  <si>
    <t>Es un referente en la organización   por presentar soluciones innovadoras y creativas a situaciones diversas, añadiendo valor.</t>
  </si>
  <si>
    <t>Presenta soluciones a problemas relacionados con su puesto de trabajo o clientes internos y externos.</t>
  </si>
  <si>
    <t>Convierte las debilidades y/o amenazas en oportunidades de mejora.</t>
  </si>
  <si>
    <t>Se anticipa a las diferentes situaciones que puedan presentarse y propone acciones que mitiguen los posibles riesgos asociados.</t>
  </si>
  <si>
    <t>24horaspara aprobar</t>
  </si>
  <si>
    <t>rechazo obligatorio</t>
  </si>
  <si>
    <t>aprobacion opcional</t>
  </si>
  <si>
    <t>obligatorio 1 a 3</t>
  </si>
  <si>
    <t>Jefe</t>
  </si>
  <si>
    <t>jefe</t>
  </si>
  <si>
    <t>DB - rsultados</t>
  </si>
  <si>
    <t>Solo cuando tiene resultados</t>
  </si>
  <si>
    <t>Instutucion - @motoborda</t>
  </si>
  <si>
    <t>Campo - -cargo</t>
  </si>
  <si>
    <t>Carga Perfiles - pdf</t>
  </si>
  <si>
    <t>Cargos - cambiar Equipos de trdabajo</t>
  </si>
  <si>
    <t>Cambiar empleados - colaboradores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</si>
</sst>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[$-240A]d&quot; de &quot;mmmm&quot; de &quot;yyyy;@"/>
    <numFmt numFmtId="165" formatCode="0.0%"/>
  </numFmts>
  <fonts count="3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2"/>
      <color indexed="12"/>
      <name val="Times New Roman"/>
      <family val="1"/>
    </font>
    <font>
      <sz val="12"/>
      <name val="Times New Roman"/>
      <family val="1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0"/>
      <color rgb="FFFF0000"/>
      <name val="Times New Roman"/>
      <family val="1"/>
    </font>
    <font>
      <sz val="11"/>
      <name val="Calibri"/>
      <family val="2"/>
    </font>
    <font>
      <sz val="7"/>
      <name val="Times New Roman"/>
      <family val="1"/>
    </font>
    <font>
      <sz val="11"/>
      <name val="Times New Roman"/>
      <family val="1"/>
    </font>
    <font>
      <b/>
      <sz val="12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3"/>
      <name val="Arial"/>
      <family val="2"/>
    </font>
    <font>
      <sz val="13"/>
      <name val="Symbol"/>
      <family val="1"/>
      <charset val="2"/>
    </font>
    <font>
      <sz val="13"/>
      <name val="Arial"/>
      <family val="2"/>
    </font>
    <font>
      <b/>
      <sz val="11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theme="1"/>
      <name val="Times New Roman"/>
      <family val="1"/>
    </font>
    <font>
      <b/>
      <sz val="12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31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42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22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8">
    <xf numFmtId="0" fontId="0" fillId="0" borderId="0"/>
    <xf numFmtId="0" fontId="12" fillId="0" borderId="0"/>
    <xf numFmtId="0" fontId="13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01">
    <xf numFmtId="0" fontId="0" fillId="0" borderId="0" xfId="0"/>
    <xf numFmtId="0" fontId="3" fillId="2" borderId="0" xfId="0" applyFont="1" applyFill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top" wrapText="1"/>
    </xf>
    <xf numFmtId="17" fontId="3" fillId="3" borderId="0" xfId="0" applyNumberFormat="1" applyFont="1" applyFill="1" applyBorder="1" applyAlignment="1">
      <alignment horizontal="left" vertical="top" wrapText="1"/>
    </xf>
    <xf numFmtId="0" fontId="3" fillId="3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15" fillId="0" borderId="0" xfId="0" applyFont="1" applyAlignment="1">
      <alignment horizontal="left" vertical="center" indent="4"/>
    </xf>
    <xf numFmtId="0" fontId="0" fillId="0" borderId="17" xfId="0" applyBorder="1"/>
    <xf numFmtId="43" fontId="0" fillId="0" borderId="0" xfId="6" applyFont="1"/>
    <xf numFmtId="0" fontId="0" fillId="0" borderId="15" xfId="0" applyBorder="1"/>
    <xf numFmtId="0" fontId="18" fillId="0" borderId="13" xfId="0" applyFont="1" applyBorder="1" applyAlignment="1">
      <alignment vertical="center"/>
    </xf>
    <xf numFmtId="0" fontId="0" fillId="0" borderId="14" xfId="0" applyBorder="1"/>
    <xf numFmtId="43" fontId="0" fillId="0" borderId="14" xfId="6" applyFont="1" applyBorder="1"/>
    <xf numFmtId="0" fontId="19" fillId="0" borderId="20" xfId="0" applyFont="1" applyBorder="1"/>
    <xf numFmtId="0" fontId="0" fillId="0" borderId="12" xfId="0" applyBorder="1"/>
    <xf numFmtId="0" fontId="18" fillId="0" borderId="10" xfId="0" applyFont="1" applyBorder="1" applyAlignment="1">
      <alignment vertical="center"/>
    </xf>
    <xf numFmtId="0" fontId="0" fillId="0" borderId="11" xfId="0" applyBorder="1"/>
    <xf numFmtId="43" fontId="0" fillId="0" borderId="11" xfId="6" applyFont="1" applyBorder="1"/>
    <xf numFmtId="0" fontId="19" fillId="0" borderId="10" xfId="0" applyFont="1" applyBorder="1"/>
    <xf numFmtId="0" fontId="18" fillId="0" borderId="0" xfId="0" applyFont="1"/>
    <xf numFmtId="0" fontId="20" fillId="0" borderId="0" xfId="0" applyFont="1"/>
    <xf numFmtId="0" fontId="0" fillId="0" borderId="0" xfId="0" applyFont="1"/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2" fillId="0" borderId="4" xfId="0" applyFont="1" applyBorder="1" applyAlignment="1">
      <alignment vertical="top" wrapText="1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4" xfId="0" applyFill="1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19" fillId="0" borderId="0" xfId="0" applyFont="1" applyBorder="1" applyAlignment="1">
      <alignment horizontal="center"/>
    </xf>
    <xf numFmtId="43" fontId="0" fillId="8" borderId="0" xfId="6" applyFont="1" applyFill="1"/>
    <xf numFmtId="0" fontId="0" fillId="3" borderId="0" xfId="0" applyFill="1" applyBorder="1"/>
    <xf numFmtId="9" fontId="19" fillId="3" borderId="14" xfId="7" applyFont="1" applyFill="1" applyBorder="1" applyAlignment="1">
      <alignment horizontal="center" vertical="center"/>
    </xf>
    <xf numFmtId="0" fontId="0" fillId="3" borderId="0" xfId="0" applyFill="1" applyBorder="1" applyAlignment="1">
      <alignment horizontal="left" vertical="center" wrapText="1"/>
    </xf>
    <xf numFmtId="0" fontId="0" fillId="3" borderId="0" xfId="0" applyFill="1" applyBorder="1" applyAlignment="1">
      <alignment wrapText="1"/>
    </xf>
    <xf numFmtId="0" fontId="19" fillId="3" borderId="0" xfId="0" applyFont="1" applyFill="1" applyBorder="1" applyAlignment="1">
      <alignment horizontal="center"/>
    </xf>
    <xf numFmtId="165" fontId="0" fillId="3" borderId="0" xfId="7" applyNumberFormat="1" applyFont="1" applyFill="1" applyBorder="1"/>
    <xf numFmtId="0" fontId="0" fillId="3" borderId="21" xfId="0" applyFill="1" applyBorder="1"/>
    <xf numFmtId="43" fontId="0" fillId="3" borderId="0" xfId="6" applyFont="1" applyFill="1" applyBorder="1"/>
    <xf numFmtId="0" fontId="23" fillId="0" borderId="4" xfId="0" applyFont="1" applyBorder="1" applyAlignment="1" applyProtection="1">
      <alignment horizontal="left" vertical="top" wrapText="1"/>
      <protection locked="0"/>
    </xf>
    <xf numFmtId="9" fontId="19" fillId="0" borderId="4" xfId="7" applyFont="1" applyBorder="1" applyAlignment="1" applyProtection="1">
      <alignment horizontal="center" vertical="center"/>
      <protection locked="0"/>
    </xf>
    <xf numFmtId="0" fontId="0" fillId="0" borderId="14" xfId="0" applyFill="1" applyBorder="1" applyAlignment="1">
      <alignment vertical="center" wrapText="1"/>
    </xf>
    <xf numFmtId="0" fontId="0" fillId="0" borderId="0" xfId="0" applyBorder="1"/>
    <xf numFmtId="9" fontId="0" fillId="0" borderId="0" xfId="7" applyFont="1"/>
    <xf numFmtId="9" fontId="19" fillId="0" borderId="0" xfId="7" applyFont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0" fillId="0" borderId="4" xfId="0" applyBorder="1" applyAlignment="1"/>
    <xf numFmtId="0" fontId="0" fillId="0" borderId="21" xfId="0" applyBorder="1"/>
    <xf numFmtId="0" fontId="0" fillId="0" borderId="4" xfId="0" applyBorder="1" applyAlignment="1">
      <alignment horizontal="right"/>
    </xf>
    <xf numFmtId="165" fontId="0" fillId="0" borderId="0" xfId="7" applyNumberFormat="1" applyFont="1" applyBorder="1"/>
    <xf numFmtId="0" fontId="18" fillId="0" borderId="0" xfId="0" applyFont="1" applyAlignment="1"/>
    <xf numFmtId="0" fontId="0" fillId="0" borderId="16" xfId="0" applyBorder="1" applyAlignment="1">
      <alignment horizontal="right"/>
    </xf>
    <xf numFmtId="165" fontId="0" fillId="0" borderId="0" xfId="0" applyNumberFormat="1" applyBorder="1"/>
    <xf numFmtId="0" fontId="19" fillId="0" borderId="21" xfId="0" applyFont="1" applyBorder="1" applyAlignment="1"/>
    <xf numFmtId="0" fontId="19" fillId="0" borderId="20" xfId="0" applyFont="1" applyBorder="1" applyAlignment="1"/>
    <xf numFmtId="0" fontId="19" fillId="0" borderId="17" xfId="0" applyFont="1" applyBorder="1" applyAlignment="1">
      <alignment horizontal="center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right" vertical="top" wrapText="1"/>
    </xf>
    <xf numFmtId="0" fontId="0" fillId="0" borderId="37" xfId="0" applyBorder="1"/>
    <xf numFmtId="0" fontId="20" fillId="0" borderId="17" xfId="0" applyFont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9" fontId="0" fillId="0" borderId="0" xfId="0" applyNumberFormat="1" applyBorder="1"/>
    <xf numFmtId="9" fontId="19" fillId="0" borderId="4" xfId="7" applyFont="1" applyBorder="1" applyAlignment="1">
      <alignment horizontal="center" vertical="center"/>
    </xf>
    <xf numFmtId="165" fontId="0" fillId="0" borderId="0" xfId="7" applyNumberFormat="1" applyFont="1"/>
    <xf numFmtId="0" fontId="24" fillId="0" borderId="0" xfId="0" applyFont="1" applyAlignment="1">
      <alignment horizontal="justify" vertical="center"/>
    </xf>
    <xf numFmtId="0" fontId="25" fillId="0" borderId="0" xfId="0" applyFont="1" applyAlignment="1">
      <alignment horizontal="justify" vertical="center"/>
    </xf>
    <xf numFmtId="0" fontId="26" fillId="0" borderId="0" xfId="0" applyFont="1" applyAlignment="1">
      <alignment horizontal="justify" vertical="center"/>
    </xf>
    <xf numFmtId="0" fontId="19" fillId="0" borderId="4" xfId="0" applyFont="1" applyBorder="1"/>
    <xf numFmtId="0" fontId="27" fillId="0" borderId="4" xfId="0" applyFont="1" applyBorder="1" applyAlignment="1">
      <alignment horizontal="center" vertical="center"/>
    </xf>
    <xf numFmtId="0" fontId="27" fillId="0" borderId="17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/>
    <xf numFmtId="0" fontId="3" fillId="0" borderId="0" xfId="0" applyFont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6" fillId="0" borderId="0" xfId="0" applyFont="1" applyBorder="1"/>
    <xf numFmtId="0" fontId="3" fillId="0" borderId="11" xfId="0" applyFont="1" applyBorder="1"/>
    <xf numFmtId="0" fontId="6" fillId="2" borderId="29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36" xfId="0" applyFont="1" applyFill="1" applyBorder="1" applyAlignment="1">
      <alignment vertical="center"/>
    </xf>
    <xf numFmtId="0" fontId="6" fillId="2" borderId="35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9" fillId="0" borderId="4" xfId="0" applyFont="1" applyBorder="1" applyAlignment="1">
      <alignment horizontal="center"/>
    </xf>
    <xf numFmtId="0" fontId="31" fillId="0" borderId="4" xfId="0" applyFont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>
      <alignment vertical="top" wrapText="1"/>
    </xf>
    <xf numFmtId="0" fontId="15" fillId="0" borderId="0" xfId="0" applyFont="1" applyAlignment="1">
      <alignment vertical="center"/>
    </xf>
    <xf numFmtId="165" fontId="0" fillId="8" borderId="0" xfId="6" applyNumberFormat="1" applyFont="1" applyFill="1" applyBorder="1"/>
    <xf numFmtId="0" fontId="0" fillId="0" borderId="37" xfId="0" applyBorder="1" applyAlignment="1"/>
    <xf numFmtId="0" fontId="0" fillId="0" borderId="4" xfId="0" applyBorder="1" applyAlignment="1">
      <alignment vertical="center"/>
    </xf>
    <xf numFmtId="0" fontId="3" fillId="2" borderId="17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3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4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vertical="top" wrapText="1"/>
    </xf>
    <xf numFmtId="0" fontId="4" fillId="4" borderId="29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3" fillId="2" borderId="28" xfId="0" applyFont="1" applyFill="1" applyBorder="1" applyAlignment="1">
      <alignment vertical="center" wrapText="1"/>
    </xf>
    <xf numFmtId="0" fontId="3" fillId="6" borderId="9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4" fillId="4" borderId="24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49" fontId="3" fillId="5" borderId="4" xfId="0" applyNumberFormat="1" applyFont="1" applyFill="1" applyBorder="1" applyAlignment="1">
      <alignment horizontal="center" vertical="center"/>
    </xf>
    <xf numFmtId="164" fontId="3" fillId="5" borderId="4" xfId="0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 wrapText="1"/>
    </xf>
    <xf numFmtId="0" fontId="3" fillId="2" borderId="21" xfId="0" applyFont="1" applyFill="1" applyBorder="1" applyAlignment="1">
      <alignment horizontal="left" vertical="center" wrapText="1"/>
    </xf>
    <xf numFmtId="0" fontId="3" fillId="2" borderId="20" xfId="0" applyFont="1" applyFill="1" applyBorder="1" applyAlignment="1">
      <alignment horizontal="left" vertical="center" wrapText="1"/>
    </xf>
    <xf numFmtId="164" fontId="3" fillId="0" borderId="22" xfId="0" applyNumberFormat="1" applyFont="1" applyFill="1" applyBorder="1" applyAlignment="1">
      <alignment horizontal="center" vertical="center" wrapText="1"/>
    </xf>
    <xf numFmtId="164" fontId="3" fillId="0" borderId="21" xfId="0" applyNumberFormat="1" applyFont="1" applyFill="1" applyBorder="1" applyAlignment="1">
      <alignment horizontal="center" vertical="center" wrapText="1"/>
    </xf>
    <xf numFmtId="164" fontId="3" fillId="0" borderId="20" xfId="0" applyNumberFormat="1" applyFont="1" applyFill="1" applyBorder="1" applyAlignment="1">
      <alignment horizontal="center" vertical="center" wrapText="1"/>
    </xf>
    <xf numFmtId="0" fontId="11" fillId="2" borderId="27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33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/>
    </xf>
    <xf numFmtId="0" fontId="9" fillId="2" borderId="36" xfId="0" applyFont="1" applyFill="1" applyBorder="1" applyAlignment="1">
      <alignment horizontal="left" vertical="center"/>
    </xf>
    <xf numFmtId="14" fontId="6" fillId="2" borderId="35" xfId="0" applyNumberFormat="1" applyFont="1" applyFill="1" applyBorder="1" applyAlignment="1">
      <alignment horizontal="left" vertical="center"/>
    </xf>
    <xf numFmtId="14" fontId="6" fillId="2" borderId="2" xfId="0" applyNumberFormat="1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left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left" vertical="center" wrapText="1"/>
    </xf>
    <xf numFmtId="0" fontId="3" fillId="3" borderId="21" xfId="0" applyFont="1" applyFill="1" applyBorder="1" applyAlignment="1">
      <alignment horizontal="left" vertical="center" wrapText="1"/>
    </xf>
    <xf numFmtId="0" fontId="3" fillId="3" borderId="20" xfId="0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2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0" borderId="22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9" fontId="0" fillId="0" borderId="22" xfId="0" applyNumberFormat="1" applyBorder="1" applyAlignment="1">
      <alignment horizontal="center" vertical="center"/>
    </xf>
    <xf numFmtId="0" fontId="3" fillId="2" borderId="15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left" vertical="center" wrapText="1"/>
    </xf>
    <xf numFmtId="0" fontId="3" fillId="2" borderId="12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9" fontId="0" fillId="0" borderId="21" xfId="0" applyNumberFormat="1" applyBorder="1" applyAlignment="1">
      <alignment horizontal="center" vertical="center"/>
    </xf>
    <xf numFmtId="9" fontId="0" fillId="0" borderId="20" xfId="0" applyNumberFormat="1" applyBorder="1" applyAlignment="1">
      <alignment horizontal="center" vertical="center"/>
    </xf>
    <xf numFmtId="0" fontId="3" fillId="7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left" vertical="center"/>
    </xf>
    <xf numFmtId="0" fontId="3" fillId="7" borderId="11" xfId="0" applyFont="1" applyFill="1" applyBorder="1" applyAlignment="1">
      <alignment horizontal="left" vertical="center"/>
    </xf>
    <xf numFmtId="0" fontId="3" fillId="7" borderId="10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17" fillId="2" borderId="15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7" fillId="2" borderId="12" xfId="0" applyFont="1" applyFill="1" applyBorder="1" applyAlignment="1">
      <alignment horizontal="left" vertical="center" wrapText="1"/>
    </xf>
    <xf numFmtId="0" fontId="17" fillId="2" borderId="11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2" borderId="15" xfId="0" applyFont="1" applyFill="1" applyBorder="1" applyAlignment="1">
      <alignment horizontal="left" vertical="center"/>
    </xf>
    <xf numFmtId="0" fontId="17" fillId="2" borderId="14" xfId="0" applyFont="1" applyFill="1" applyBorder="1" applyAlignment="1">
      <alignment horizontal="left" vertical="center"/>
    </xf>
    <xf numFmtId="0" fontId="17" fillId="2" borderId="13" xfId="0" applyFont="1" applyFill="1" applyBorder="1" applyAlignment="1">
      <alignment horizontal="left" vertical="center"/>
    </xf>
    <xf numFmtId="0" fontId="17" fillId="2" borderId="12" xfId="0" applyFont="1" applyFill="1" applyBorder="1" applyAlignment="1">
      <alignment horizontal="left" vertical="center"/>
    </xf>
    <xf numFmtId="0" fontId="17" fillId="2" borderId="11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3" fillId="7" borderId="22" xfId="0" applyFont="1" applyFill="1" applyBorder="1" applyAlignment="1">
      <alignment horizontal="left" vertical="center" wrapText="1"/>
    </xf>
    <xf numFmtId="0" fontId="3" fillId="7" borderId="21" xfId="0" applyFont="1" applyFill="1" applyBorder="1" applyAlignment="1">
      <alignment horizontal="left" vertical="center" wrapText="1"/>
    </xf>
    <xf numFmtId="0" fontId="3" fillId="7" borderId="20" xfId="0" applyFont="1" applyFill="1" applyBorder="1" applyAlignment="1">
      <alignment horizontal="left" vertical="center" wrapText="1"/>
    </xf>
    <xf numFmtId="0" fontId="3" fillId="2" borderId="22" xfId="0" applyFont="1" applyFill="1" applyBorder="1" applyAlignment="1">
      <alignment vertical="center" wrapText="1"/>
    </xf>
    <xf numFmtId="0" fontId="3" fillId="2" borderId="21" xfId="0" applyFont="1" applyFill="1" applyBorder="1" applyAlignment="1">
      <alignment vertical="center" wrapText="1"/>
    </xf>
    <xf numFmtId="0" fontId="3" fillId="2" borderId="20" xfId="0" applyFont="1" applyFill="1" applyBorder="1" applyAlignment="1">
      <alignment vertical="center" wrapText="1"/>
    </xf>
    <xf numFmtId="0" fontId="4" fillId="4" borderId="34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left" vertical="center"/>
    </xf>
    <xf numFmtId="0" fontId="3" fillId="7" borderId="21" xfId="0" applyFont="1" applyFill="1" applyBorder="1" applyAlignment="1">
      <alignment horizontal="left" vertical="center"/>
    </xf>
    <xf numFmtId="0" fontId="3" fillId="7" borderId="20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17" fillId="2" borderId="17" xfId="0" applyFont="1" applyFill="1" applyBorder="1" applyAlignment="1">
      <alignment horizontal="left" vertical="center"/>
    </xf>
    <xf numFmtId="0" fontId="17" fillId="2" borderId="0" xfId="0" applyFont="1" applyFill="1" applyBorder="1" applyAlignment="1">
      <alignment horizontal="left" vertical="center"/>
    </xf>
    <xf numFmtId="0" fontId="17" fillId="2" borderId="16" xfId="0" applyFont="1" applyFill="1" applyBorder="1" applyAlignment="1">
      <alignment horizontal="left" vertical="center"/>
    </xf>
    <xf numFmtId="0" fontId="19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18" fillId="0" borderId="15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9" fillId="0" borderId="20" xfId="0" applyFont="1" applyBorder="1" applyAlignment="1">
      <alignment horizontal="center"/>
    </xf>
    <xf numFmtId="0" fontId="21" fillId="0" borderId="37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9" fontId="19" fillId="0" borderId="15" xfId="7" applyFont="1" applyBorder="1" applyAlignment="1">
      <alignment horizontal="center" vertical="center"/>
    </xf>
    <xf numFmtId="9" fontId="19" fillId="0" borderId="14" xfId="7" applyFont="1" applyBorder="1" applyAlignment="1">
      <alignment horizontal="center" vertical="center"/>
    </xf>
    <xf numFmtId="9" fontId="19" fillId="0" borderId="13" xfId="7" applyFont="1" applyBorder="1" applyAlignment="1">
      <alignment horizontal="center" vertical="center"/>
    </xf>
    <xf numFmtId="9" fontId="19" fillId="0" borderId="12" xfId="7" applyFont="1" applyBorder="1" applyAlignment="1">
      <alignment horizontal="center" vertical="center"/>
    </xf>
    <xf numFmtId="9" fontId="19" fillId="0" borderId="11" xfId="7" applyFont="1" applyBorder="1" applyAlignment="1">
      <alignment horizontal="center" vertical="center"/>
    </xf>
    <xf numFmtId="9" fontId="19" fillId="0" borderId="10" xfId="7" applyFont="1" applyBorder="1" applyAlignment="1">
      <alignment horizontal="center" vertical="center"/>
    </xf>
    <xf numFmtId="0" fontId="19" fillId="0" borderId="4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21" fillId="0" borderId="15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28" fillId="0" borderId="40" xfId="0" applyFont="1" applyBorder="1" applyAlignment="1">
      <alignment wrapText="1"/>
    </xf>
    <xf numFmtId="0" fontId="30" fillId="0" borderId="0" xfId="0" applyFont="1" applyBorder="1" applyAlignment="1">
      <alignment wrapText="1"/>
    </xf>
    <xf numFmtId="0" fontId="30" fillId="0" borderId="41" xfId="0" applyFont="1" applyBorder="1" applyAlignment="1">
      <alignment wrapText="1"/>
    </xf>
    <xf numFmtId="0" fontId="28" fillId="0" borderId="40" xfId="0" applyFont="1" applyBorder="1" applyAlignment="1">
      <alignment horizontal="left" wrapText="1"/>
    </xf>
    <xf numFmtId="0" fontId="28" fillId="0" borderId="0" xfId="0" applyFont="1" applyBorder="1" applyAlignment="1">
      <alignment horizontal="left" wrapText="1"/>
    </xf>
    <xf numFmtId="0" fontId="28" fillId="0" borderId="41" xfId="0" applyFont="1" applyBorder="1" applyAlignment="1">
      <alignment horizontal="left" wrapText="1"/>
    </xf>
    <xf numFmtId="0" fontId="30" fillId="0" borderId="0" xfId="0" applyFont="1" applyBorder="1" applyAlignment="1">
      <alignment horizontal="left" wrapText="1"/>
    </xf>
    <xf numFmtId="0" fontId="30" fillId="0" borderId="41" xfId="0" applyFont="1" applyBorder="1" applyAlignment="1">
      <alignment horizontal="left" wrapText="1"/>
    </xf>
    <xf numFmtId="0" fontId="6" fillId="0" borderId="0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1" fillId="5" borderId="4" xfId="0" applyFont="1" applyFill="1" applyBorder="1" applyAlignment="1" applyProtection="1">
      <alignment horizontal="center" vertical="center"/>
      <protection locked="0"/>
    </xf>
    <xf numFmtId="0" fontId="0" fillId="5" borderId="4" xfId="0" applyFill="1" applyBorder="1"/>
    <xf numFmtId="9" fontId="19" fillId="5" borderId="4" xfId="7" applyFont="1" applyFill="1" applyBorder="1" applyAlignment="1" applyProtection="1">
      <alignment horizontal="center" vertical="center"/>
      <protection locked="0"/>
    </xf>
    <xf numFmtId="0" fontId="0" fillId="5" borderId="0" xfId="0" applyFill="1"/>
    <xf numFmtId="10" fontId="0" fillId="5" borderId="4" xfId="7" applyNumberFormat="1" applyFont="1" applyFill="1" applyBorder="1" applyProtection="1">
      <protection locked="0"/>
    </xf>
    <xf numFmtId="0" fontId="0" fillId="5" borderId="14" xfId="0" applyFill="1" applyBorder="1" applyAlignment="1">
      <alignment horizontal="right"/>
    </xf>
    <xf numFmtId="165" fontId="0" fillId="5" borderId="0" xfId="7" applyNumberFormat="1" applyFont="1" applyFill="1"/>
    <xf numFmtId="0" fontId="0" fillId="5" borderId="0" xfId="0" applyFill="1" applyBorder="1"/>
    <xf numFmtId="0" fontId="0" fillId="5" borderId="0" xfId="0" applyFill="1" applyAlignment="1">
      <alignment horizontal="right"/>
    </xf>
    <xf numFmtId="43" fontId="0" fillId="5" borderId="4" xfId="6" applyFont="1" applyFill="1" applyBorder="1"/>
    <xf numFmtId="43" fontId="0" fillId="5" borderId="0" xfId="6" applyFont="1" applyFill="1"/>
    <xf numFmtId="0" fontId="18" fillId="9" borderId="0" xfId="0" applyFont="1" applyFill="1"/>
    <xf numFmtId="0" fontId="0" fillId="9" borderId="0" xfId="0" applyFill="1"/>
    <xf numFmtId="0" fontId="0" fillId="9" borderId="0" xfId="0" applyFill="1" applyBorder="1"/>
    <xf numFmtId="43" fontId="0" fillId="9" borderId="0" xfId="6" applyFont="1" applyFill="1"/>
    <xf numFmtId="0" fontId="0" fillId="9" borderId="4" xfId="0" applyFill="1" applyBorder="1" applyAlignment="1">
      <alignment horizontal="left" vertical="center" wrapText="1"/>
    </xf>
    <xf numFmtId="0" fontId="0" fillId="9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 wrapText="1"/>
    </xf>
  </cellXfs>
  <cellStyles count="8">
    <cellStyle name="Comma" xfId="6" builtinId="3"/>
    <cellStyle name="Excel Built-in Normal" xfId="1"/>
    <cellStyle name="Hipervínculo 2" xfId="2"/>
    <cellStyle name="Normal" xfId="0" builtinId="0"/>
    <cellStyle name="Normal 2" xfId="3"/>
    <cellStyle name="Normal 2 2" xfId="4"/>
    <cellStyle name="Normal 3" xfId="5"/>
    <cellStyle name="Percent" xfId="7" builtinId="5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238125</xdr:colOff>
      <xdr:row>0</xdr:row>
      <xdr:rowOff>104775</xdr:rowOff>
    </xdr:from>
    <xdr:ext cx="2143125" cy="447675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104775"/>
          <a:ext cx="2143125" cy="447675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613833</xdr:colOff>
      <xdr:row>1</xdr:row>
      <xdr:rowOff>137585</xdr:rowOff>
    </xdr:from>
    <xdr:ext cx="1354667" cy="338666"/>
    <xdr:pic>
      <xdr:nvPicPr>
        <xdr:cNvPr id="2" name="2 Imagen">
          <a:extLst>
            <a:ext uri="{FF2B5EF4-FFF2-40B4-BE49-F238E27FC236}">
              <a16:creationId xmlns:a16="http://schemas.microsoft.com/office/drawing/2014/main" id="{EB446934-47B6-437F-9398-A66B33CC8734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583" y="328085"/>
          <a:ext cx="1354667" cy="338666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390525</xdr:colOff>
      <xdr:row>0</xdr:row>
      <xdr:rowOff>47625</xdr:rowOff>
    </xdr:from>
    <xdr:ext cx="1438275" cy="295275"/>
    <xdr:pic>
      <xdr:nvPicPr>
        <xdr:cNvPr id="2" name="1 Imagen">
          <a:extLst>
            <a:ext uri="{FF2B5EF4-FFF2-40B4-BE49-F238E27FC236}">
              <a16:creationId xmlns:a16="http://schemas.microsoft.com/office/drawing/2014/main" id="{2A99FE22-EC67-4727-8AF1-E0FC24E529B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47625"/>
          <a:ext cx="1438275" cy="295275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74"/>
  <sheetViews>
    <sheetView topLeftCell="A6" zoomScaleNormal="100" workbookViewId="0">
      <selection activeCell="A8" sqref="A8:AL16"/>
    </sheetView>
  </sheetViews>
  <sheetFormatPr defaultColWidth="2.28515625" defaultRowHeight="12.75" x14ac:dyDescent="0.2"/>
  <cols>
    <col min="1" max="1" width="4.7109375" style="1" customWidth="1"/>
    <col min="2" max="2" width="3.5703125" style="1" customWidth="1"/>
    <col min="3" max="8" width="3" style="1" customWidth="1"/>
    <col min="9" max="10" width="4.85546875" style="1" customWidth="1"/>
    <col min="11" max="12" width="3.7109375" style="1" customWidth="1"/>
    <col min="13" max="14" width="4.5703125" style="1" customWidth="1"/>
    <col min="15" max="21" width="2.7109375" style="1" customWidth="1"/>
    <col min="22" max="22" width="3.7109375" style="1" customWidth="1"/>
    <col min="23" max="24" width="4" style="1" customWidth="1"/>
    <col min="25" max="25" width="2.85546875" style="1" customWidth="1"/>
    <col min="26" max="28" width="3.28515625" style="1" customWidth="1"/>
    <col min="29" max="32" width="2.85546875" style="1" customWidth="1"/>
    <col min="33" max="36" width="2.7109375" style="1" customWidth="1"/>
    <col min="37" max="38" width="5" style="1" customWidth="1"/>
    <col min="39" max="16384" width="2.28515625" style="1"/>
  </cols>
  <sheetData>
    <row r="1" spans="1:64" ht="23.25" customHeight="1" x14ac:dyDescent="0.2">
      <c r="A1" s="146"/>
      <c r="B1" s="147"/>
      <c r="C1" s="147"/>
      <c r="D1" s="147"/>
      <c r="E1" s="147"/>
      <c r="F1" s="147"/>
      <c r="G1" s="147"/>
      <c r="H1" s="147"/>
      <c r="I1" s="147"/>
      <c r="J1" s="147"/>
      <c r="K1" s="148"/>
      <c r="L1" s="152" t="s">
        <v>40</v>
      </c>
      <c r="M1" s="153"/>
      <c r="N1" s="153"/>
      <c r="O1" s="153"/>
      <c r="P1" s="153"/>
      <c r="Q1" s="153"/>
      <c r="R1" s="153"/>
      <c r="S1" s="153"/>
      <c r="T1" s="153"/>
      <c r="U1" s="153"/>
      <c r="V1" s="153"/>
      <c r="W1" s="153"/>
      <c r="X1" s="154"/>
      <c r="Y1" s="84" t="s">
        <v>39</v>
      </c>
      <c r="Z1" s="85"/>
      <c r="AA1" s="85"/>
      <c r="AB1" s="85"/>
      <c r="AC1" s="85"/>
      <c r="AD1" s="85"/>
      <c r="AE1" s="85"/>
      <c r="AF1" s="86"/>
      <c r="AG1" s="87" t="s">
        <v>180</v>
      </c>
      <c r="AH1" s="85"/>
      <c r="AI1" s="85"/>
      <c r="AJ1" s="85"/>
      <c r="AK1" s="85"/>
      <c r="AL1" s="88"/>
    </row>
    <row r="2" spans="1:64" ht="23.25" customHeight="1" x14ac:dyDescent="0.2">
      <c r="A2" s="149"/>
      <c r="B2" s="150"/>
      <c r="C2" s="150"/>
      <c r="D2" s="150"/>
      <c r="E2" s="150"/>
      <c r="F2" s="150"/>
      <c r="G2" s="150"/>
      <c r="H2" s="150"/>
      <c r="I2" s="150"/>
      <c r="J2" s="150"/>
      <c r="K2" s="151"/>
      <c r="L2" s="155" t="s">
        <v>46</v>
      </c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7"/>
      <c r="Y2" s="158" t="s">
        <v>108</v>
      </c>
      <c r="Z2" s="159"/>
      <c r="AA2" s="159"/>
      <c r="AB2" s="159"/>
      <c r="AC2" s="159"/>
      <c r="AD2" s="159"/>
      <c r="AE2" s="159"/>
      <c r="AF2" s="160"/>
      <c r="AG2" s="161">
        <v>43214</v>
      </c>
      <c r="AH2" s="162"/>
      <c r="AI2" s="162"/>
      <c r="AJ2" s="162"/>
      <c r="AK2" s="162"/>
      <c r="AL2" s="163"/>
    </row>
    <row r="3" spans="1:64" ht="26.25" customHeight="1" x14ac:dyDescent="0.2">
      <c r="A3" s="177" t="s">
        <v>80</v>
      </c>
      <c r="B3" s="178"/>
      <c r="C3" s="178"/>
      <c r="D3" s="178"/>
      <c r="E3" s="178"/>
      <c r="F3" s="178"/>
      <c r="G3" s="178"/>
      <c r="H3" s="178"/>
      <c r="I3" s="178"/>
      <c r="J3" s="178"/>
      <c r="K3" s="179"/>
      <c r="L3" s="177" t="s">
        <v>81</v>
      </c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9"/>
      <c r="Y3" s="177" t="s">
        <v>38</v>
      </c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9"/>
    </row>
    <row r="4" spans="1:64" s="11" customFormat="1" ht="56.25" customHeight="1" x14ac:dyDescent="0.2">
      <c r="A4" s="122" t="s">
        <v>58</v>
      </c>
      <c r="B4" s="122"/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122"/>
      <c r="AG4" s="122"/>
      <c r="AH4" s="122"/>
      <c r="AI4" s="122"/>
      <c r="AJ4" s="122"/>
      <c r="AK4" s="122"/>
      <c r="AL4" s="122"/>
    </row>
    <row r="5" spans="1:64" ht="15.75" x14ac:dyDescent="0.2">
      <c r="A5" s="123" t="s">
        <v>37</v>
      </c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124"/>
      <c r="AA5" s="124"/>
      <c r="AB5" s="124"/>
      <c r="AC5" s="124"/>
      <c r="AD5" s="124"/>
      <c r="AE5" s="124"/>
      <c r="AF5" s="124"/>
      <c r="AG5" s="124"/>
      <c r="AH5" s="124"/>
      <c r="AI5" s="124"/>
      <c r="AJ5" s="124"/>
      <c r="AK5" s="124"/>
      <c r="AL5" s="125"/>
    </row>
    <row r="6" spans="1:64" ht="76.5" customHeight="1" x14ac:dyDescent="0.2">
      <c r="A6" s="10" t="s">
        <v>36</v>
      </c>
      <c r="B6" s="126" t="s">
        <v>35</v>
      </c>
      <c r="C6" s="126"/>
      <c r="D6" s="126"/>
      <c r="E6" s="126"/>
      <c r="F6" s="126"/>
      <c r="G6" s="126"/>
      <c r="H6" s="126"/>
      <c r="I6" s="126"/>
      <c r="J6" s="126"/>
      <c r="K6" s="127" t="s">
        <v>50</v>
      </c>
      <c r="L6" s="127"/>
      <c r="M6" s="127"/>
      <c r="N6" s="127"/>
      <c r="O6" s="127"/>
      <c r="P6" s="127"/>
      <c r="Q6" s="127"/>
      <c r="R6" s="127"/>
      <c r="S6" s="127"/>
      <c r="T6" s="127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7"/>
      <c r="AG6" s="127"/>
      <c r="AH6" s="127"/>
      <c r="AI6" s="127"/>
      <c r="AJ6" s="127"/>
      <c r="AK6" s="127"/>
      <c r="AL6" s="127"/>
    </row>
    <row r="7" spans="1:64" ht="54" customHeight="1" x14ac:dyDescent="0.2">
      <c r="A7" s="9" t="s">
        <v>34</v>
      </c>
      <c r="B7" s="185" t="s">
        <v>33</v>
      </c>
      <c r="C7" s="185"/>
      <c r="D7" s="185"/>
      <c r="E7" s="185"/>
      <c r="F7" s="185"/>
      <c r="G7" s="185"/>
      <c r="H7" s="185"/>
      <c r="I7" s="185"/>
      <c r="J7" s="185"/>
      <c r="K7" s="180" t="s">
        <v>82</v>
      </c>
      <c r="L7" s="180"/>
      <c r="M7" s="180"/>
      <c r="N7" s="180"/>
      <c r="O7" s="180"/>
      <c r="P7" s="180"/>
      <c r="Q7" s="180"/>
      <c r="R7" s="180"/>
      <c r="S7" s="180"/>
      <c r="T7" s="180"/>
      <c r="U7" s="180"/>
      <c r="V7" s="180"/>
      <c r="W7" s="180"/>
      <c r="X7" s="180"/>
      <c r="Y7" s="180"/>
      <c r="Z7" s="180"/>
      <c r="AA7" s="180"/>
      <c r="AB7" s="180"/>
      <c r="AC7" s="180"/>
      <c r="AD7" s="180"/>
      <c r="AE7" s="180"/>
      <c r="AF7" s="180"/>
      <c r="AG7" s="180"/>
      <c r="AH7" s="180"/>
      <c r="AI7" s="180"/>
      <c r="AJ7" s="180"/>
      <c r="AK7" s="180"/>
      <c r="AL7" s="180"/>
    </row>
    <row r="8" spans="1:64" ht="45" customHeight="1" x14ac:dyDescent="0.2">
      <c r="A8" s="181" t="s">
        <v>32</v>
      </c>
      <c r="B8" s="182"/>
      <c r="C8" s="182"/>
      <c r="D8" s="182"/>
      <c r="E8" s="182"/>
      <c r="F8" s="182"/>
      <c r="G8" s="182"/>
      <c r="H8" s="182"/>
      <c r="I8" s="182"/>
      <c r="J8" s="182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4"/>
    </row>
    <row r="9" spans="1:64" ht="21" customHeight="1" x14ac:dyDescent="0.2">
      <c r="A9" s="8" t="s">
        <v>31</v>
      </c>
      <c r="B9" s="121" t="s">
        <v>47</v>
      </c>
      <c r="C9" s="121"/>
      <c r="D9" s="121"/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96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  <c r="BJ9" s="97"/>
      <c r="BK9" s="97"/>
      <c r="BL9" s="97"/>
    </row>
    <row r="10" spans="1:64" ht="21" customHeight="1" x14ac:dyDescent="0.2">
      <c r="A10" s="8" t="s">
        <v>30</v>
      </c>
      <c r="B10" s="121" t="s">
        <v>90</v>
      </c>
      <c r="C10" s="121"/>
      <c r="D10" s="121"/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</row>
    <row r="11" spans="1:64" ht="21" customHeight="1" x14ac:dyDescent="0.2">
      <c r="A11" s="8" t="s">
        <v>29</v>
      </c>
      <c r="B11" s="121" t="s">
        <v>83</v>
      </c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</row>
    <row r="12" spans="1:64" ht="21" customHeight="1" x14ac:dyDescent="0.2">
      <c r="A12" s="8" t="s">
        <v>49</v>
      </c>
      <c r="B12" s="121" t="s">
        <v>48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21"/>
      <c r="AI12" s="121"/>
      <c r="AJ12" s="121"/>
      <c r="AK12" s="121"/>
      <c r="AL12" s="121"/>
    </row>
    <row r="13" spans="1:64" ht="21" customHeight="1" x14ac:dyDescent="0.2">
      <c r="A13" s="8" t="s">
        <v>84</v>
      </c>
      <c r="B13" s="121" t="s">
        <v>88</v>
      </c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21"/>
      <c r="AI13" s="121"/>
      <c r="AJ13" s="121"/>
      <c r="AK13" s="121"/>
      <c r="AL13" s="121"/>
    </row>
    <row r="14" spans="1:64" ht="21" customHeight="1" x14ac:dyDescent="0.2">
      <c r="A14" s="8" t="s">
        <v>41</v>
      </c>
      <c r="B14" s="137" t="s">
        <v>85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9"/>
    </row>
    <row r="15" spans="1:64" ht="21" customHeight="1" x14ac:dyDescent="0.2">
      <c r="A15" s="8" t="s">
        <v>86</v>
      </c>
      <c r="B15" s="137" t="s">
        <v>87</v>
      </c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9"/>
    </row>
    <row r="16" spans="1:64" ht="21" customHeight="1" x14ac:dyDescent="0.2">
      <c r="A16" s="8" t="s">
        <v>89</v>
      </c>
      <c r="B16" s="121" t="s">
        <v>42</v>
      </c>
      <c r="C16" s="121"/>
      <c r="D16" s="121"/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</row>
    <row r="17" spans="1:76" ht="20.25" hidden="1" customHeight="1" x14ac:dyDescent="0.2">
      <c r="A17" s="131" t="s">
        <v>28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  <c r="AF17" s="132"/>
      <c r="AG17" s="132"/>
      <c r="AH17" s="132"/>
      <c r="AI17" s="132"/>
      <c r="AJ17" s="132"/>
      <c r="AK17" s="132"/>
      <c r="AL17" s="133"/>
    </row>
    <row r="18" spans="1:76" ht="41.25" hidden="1" customHeight="1" x14ac:dyDescent="0.2">
      <c r="A18" s="3" t="s">
        <v>27</v>
      </c>
      <c r="B18" s="140" t="s">
        <v>51</v>
      </c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2"/>
    </row>
    <row r="19" spans="1:76" ht="41.25" hidden="1" customHeight="1" x14ac:dyDescent="0.2">
      <c r="A19" s="3" t="s">
        <v>26</v>
      </c>
      <c r="B19" s="140" t="s">
        <v>52</v>
      </c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2"/>
    </row>
    <row r="20" spans="1:76" ht="41.25" hidden="1" customHeight="1" x14ac:dyDescent="0.2">
      <c r="A20" s="3" t="s">
        <v>25</v>
      </c>
      <c r="B20" s="140" t="s">
        <v>53</v>
      </c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2"/>
    </row>
    <row r="21" spans="1:76" ht="41.25" hidden="1" customHeight="1" x14ac:dyDescent="0.2">
      <c r="A21" s="3" t="s">
        <v>24</v>
      </c>
      <c r="B21" s="140" t="s">
        <v>54</v>
      </c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2"/>
    </row>
    <row r="22" spans="1:76" ht="41.25" hidden="1" customHeight="1" x14ac:dyDescent="0.2">
      <c r="A22" s="3" t="s">
        <v>43</v>
      </c>
      <c r="B22" s="140" t="s">
        <v>91</v>
      </c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2"/>
    </row>
    <row r="23" spans="1:76" ht="41.25" hidden="1" customHeight="1" x14ac:dyDescent="0.2">
      <c r="A23" s="3" t="s">
        <v>92</v>
      </c>
      <c r="B23" s="140" t="s">
        <v>102</v>
      </c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2"/>
    </row>
    <row r="24" spans="1:76" ht="41.25" hidden="1" customHeight="1" x14ac:dyDescent="0.2">
      <c r="A24" s="3" t="s">
        <v>93</v>
      </c>
      <c r="B24" s="140" t="s">
        <v>55</v>
      </c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2"/>
    </row>
    <row r="25" spans="1:76" ht="15.75" hidden="1" x14ac:dyDescent="0.2">
      <c r="A25" s="101" t="s">
        <v>23</v>
      </c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</row>
    <row r="26" spans="1:76" ht="15.75" hidden="1" x14ac:dyDescent="0.2">
      <c r="A26" s="174" t="s">
        <v>22</v>
      </c>
      <c r="B26" s="175"/>
      <c r="C26" s="175"/>
      <c r="D26" s="175"/>
      <c r="E26" s="175"/>
      <c r="F26" s="175"/>
      <c r="G26" s="175"/>
      <c r="H26" s="176"/>
      <c r="I26" s="173" t="s">
        <v>21</v>
      </c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4" t="s">
        <v>20</v>
      </c>
      <c r="AH26" s="175"/>
      <c r="AI26" s="175"/>
      <c r="AJ26" s="175"/>
      <c r="AK26" s="175"/>
      <c r="AL26" s="176"/>
    </row>
    <row r="27" spans="1:76" ht="28.5" hidden="1" customHeight="1" x14ac:dyDescent="0.2">
      <c r="A27" s="3" t="s">
        <v>19</v>
      </c>
      <c r="B27" s="170" t="s">
        <v>94</v>
      </c>
      <c r="C27" s="171"/>
      <c r="D27" s="171"/>
      <c r="E27" s="171"/>
      <c r="F27" s="171"/>
      <c r="G27" s="171"/>
      <c r="H27" s="172"/>
      <c r="I27" s="134" t="s">
        <v>44</v>
      </c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5" t="s">
        <v>57</v>
      </c>
      <c r="AH27" s="135"/>
      <c r="AI27" s="135"/>
      <c r="AJ27" s="135"/>
      <c r="AK27" s="135"/>
      <c r="AL27" s="135"/>
    </row>
    <row r="28" spans="1:76" ht="28.5" hidden="1" customHeight="1" x14ac:dyDescent="0.2">
      <c r="A28" s="3" t="s">
        <v>18</v>
      </c>
      <c r="B28" s="170" t="s">
        <v>94</v>
      </c>
      <c r="C28" s="171"/>
      <c r="D28" s="171"/>
      <c r="E28" s="171"/>
      <c r="F28" s="171"/>
      <c r="G28" s="171"/>
      <c r="H28" s="172"/>
      <c r="I28" s="134" t="s">
        <v>45</v>
      </c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6" t="s">
        <v>56</v>
      </c>
      <c r="AH28" s="136"/>
      <c r="AI28" s="136"/>
      <c r="AJ28" s="136"/>
      <c r="AK28" s="136"/>
      <c r="AL28" s="136"/>
    </row>
    <row r="29" spans="1:76" ht="28.5" hidden="1" customHeight="1" x14ac:dyDescent="0.2">
      <c r="A29" s="3" t="s">
        <v>17</v>
      </c>
      <c r="B29" s="170" t="s">
        <v>94</v>
      </c>
      <c r="C29" s="171"/>
      <c r="D29" s="171"/>
      <c r="E29" s="171"/>
      <c r="F29" s="171"/>
      <c r="G29" s="171"/>
      <c r="H29" s="172"/>
      <c r="I29" s="167" t="s">
        <v>96</v>
      </c>
      <c r="J29" s="168"/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9"/>
      <c r="AG29" s="143" t="s">
        <v>95</v>
      </c>
      <c r="AH29" s="144"/>
      <c r="AI29" s="144"/>
      <c r="AJ29" s="144"/>
      <c r="AK29" s="144"/>
      <c r="AL29" s="145"/>
      <c r="AM29" s="7"/>
      <c r="AN29" s="7"/>
      <c r="AO29" s="6"/>
      <c r="AP29" s="6"/>
      <c r="AQ29" s="6"/>
      <c r="AR29" s="6"/>
      <c r="AS29" s="6"/>
      <c r="AT29" s="6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5"/>
      <c r="BO29" s="4"/>
      <c r="BP29" s="4"/>
      <c r="BQ29" s="4"/>
      <c r="BR29" s="4"/>
      <c r="BS29" s="4"/>
      <c r="BT29" s="4"/>
      <c r="BU29" s="4"/>
      <c r="BV29" s="4"/>
      <c r="BW29" s="4"/>
      <c r="BX29" s="4"/>
    </row>
    <row r="30" spans="1:76" ht="20.25" hidden="1" customHeight="1" x14ac:dyDescent="0.2">
      <c r="A30" s="164" t="s">
        <v>16</v>
      </c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  <c r="AA30" s="165"/>
      <c r="AB30" s="165"/>
      <c r="AC30" s="165"/>
      <c r="AD30" s="165"/>
      <c r="AE30" s="165"/>
      <c r="AF30" s="165"/>
      <c r="AG30" s="165"/>
      <c r="AH30" s="165"/>
      <c r="AI30" s="165"/>
      <c r="AJ30" s="165"/>
      <c r="AK30" s="165"/>
      <c r="AL30" s="166"/>
    </row>
    <row r="31" spans="1:76" ht="21" hidden="1" customHeight="1" x14ac:dyDescent="0.2">
      <c r="A31" s="3" t="s">
        <v>15</v>
      </c>
      <c r="B31" s="112" t="s">
        <v>14</v>
      </c>
      <c r="C31" s="113"/>
      <c r="D31" s="113"/>
      <c r="E31" s="114"/>
      <c r="F31" s="103" t="s">
        <v>13</v>
      </c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5"/>
    </row>
    <row r="32" spans="1:76" ht="21" hidden="1" customHeight="1" x14ac:dyDescent="0.2">
      <c r="A32" s="3" t="s">
        <v>12</v>
      </c>
      <c r="B32" s="115"/>
      <c r="C32" s="116"/>
      <c r="D32" s="116"/>
      <c r="E32" s="117"/>
      <c r="F32" s="103" t="s">
        <v>11</v>
      </c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5"/>
    </row>
    <row r="33" spans="1:38" ht="21" hidden="1" customHeight="1" x14ac:dyDescent="0.2">
      <c r="A33" s="3" t="s">
        <v>10</v>
      </c>
      <c r="B33" s="115"/>
      <c r="C33" s="116"/>
      <c r="D33" s="116"/>
      <c r="E33" s="117"/>
      <c r="F33" s="128" t="s">
        <v>9</v>
      </c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  <c r="X33" s="129"/>
      <c r="Y33" s="129"/>
      <c r="Z33" s="129"/>
      <c r="AA33" s="129"/>
      <c r="AB33" s="129"/>
      <c r="AC33" s="129"/>
      <c r="AD33" s="129"/>
      <c r="AE33" s="129"/>
      <c r="AF33" s="129"/>
      <c r="AG33" s="129"/>
      <c r="AH33" s="129"/>
      <c r="AI33" s="129"/>
      <c r="AJ33" s="129"/>
      <c r="AK33" s="129"/>
      <c r="AL33" s="130"/>
    </row>
    <row r="34" spans="1:38" ht="21" hidden="1" customHeight="1" x14ac:dyDescent="0.2">
      <c r="A34" s="3" t="s">
        <v>8</v>
      </c>
      <c r="B34" s="118"/>
      <c r="C34" s="119"/>
      <c r="D34" s="119"/>
      <c r="E34" s="120"/>
      <c r="F34" s="103" t="s">
        <v>7</v>
      </c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5"/>
    </row>
    <row r="35" spans="1:38" ht="21" hidden="1" customHeight="1" x14ac:dyDescent="0.2">
      <c r="A35" s="3" t="s">
        <v>6</v>
      </c>
      <c r="B35" s="106" t="s">
        <v>5</v>
      </c>
      <c r="C35" s="107"/>
      <c r="D35" s="107"/>
      <c r="E35" s="108"/>
      <c r="F35" s="103" t="s">
        <v>97</v>
      </c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  <c r="AB35" s="104"/>
      <c r="AC35" s="104"/>
      <c r="AD35" s="104"/>
      <c r="AE35" s="104"/>
      <c r="AF35" s="104"/>
      <c r="AG35" s="104"/>
      <c r="AH35" s="104"/>
      <c r="AI35" s="104"/>
      <c r="AJ35" s="104"/>
      <c r="AK35" s="104"/>
      <c r="AL35" s="105"/>
    </row>
    <row r="36" spans="1:38" ht="21" hidden="1" customHeight="1" x14ac:dyDescent="0.2">
      <c r="A36" s="3" t="s">
        <v>4</v>
      </c>
      <c r="B36" s="109"/>
      <c r="C36" s="110"/>
      <c r="D36" s="110"/>
      <c r="E36" s="111"/>
      <c r="F36" s="103" t="s">
        <v>98</v>
      </c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  <c r="AB36" s="104"/>
      <c r="AC36" s="104"/>
      <c r="AD36" s="104"/>
      <c r="AE36" s="104"/>
      <c r="AF36" s="104"/>
      <c r="AG36" s="104"/>
      <c r="AH36" s="104"/>
      <c r="AI36" s="104"/>
      <c r="AJ36" s="104"/>
      <c r="AK36" s="104"/>
      <c r="AL36" s="105"/>
    </row>
    <row r="37" spans="1:38" ht="21" hidden="1" customHeight="1" x14ac:dyDescent="0.2">
      <c r="A37" s="3" t="s">
        <v>3</v>
      </c>
      <c r="B37" s="112" t="s">
        <v>2</v>
      </c>
      <c r="C37" s="113"/>
      <c r="D37" s="113"/>
      <c r="E37" s="114"/>
      <c r="F37" s="103" t="s">
        <v>99</v>
      </c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4"/>
      <c r="AE37" s="104"/>
      <c r="AF37" s="104"/>
      <c r="AG37" s="104"/>
      <c r="AH37" s="104"/>
      <c r="AI37" s="104"/>
      <c r="AJ37" s="104"/>
      <c r="AK37" s="104"/>
      <c r="AL37" s="105"/>
    </row>
    <row r="38" spans="1:38" ht="21" hidden="1" customHeight="1" x14ac:dyDescent="0.2">
      <c r="A38" s="3" t="s">
        <v>1</v>
      </c>
      <c r="B38" s="115"/>
      <c r="C38" s="116"/>
      <c r="D38" s="116"/>
      <c r="E38" s="117"/>
      <c r="F38" s="128" t="s">
        <v>100</v>
      </c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  <c r="X38" s="129"/>
      <c r="Y38" s="129"/>
      <c r="Z38" s="129"/>
      <c r="AA38" s="129"/>
      <c r="AB38" s="129"/>
      <c r="AC38" s="129"/>
      <c r="AD38" s="129"/>
      <c r="AE38" s="129"/>
      <c r="AF38" s="129"/>
      <c r="AG38" s="129"/>
      <c r="AH38" s="129"/>
      <c r="AI38" s="129"/>
      <c r="AJ38" s="129"/>
      <c r="AK38" s="129"/>
      <c r="AL38" s="130"/>
    </row>
    <row r="39" spans="1:38" ht="15.75" hidden="1" x14ac:dyDescent="0.2">
      <c r="A39" s="101" t="s">
        <v>0</v>
      </c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</row>
    <row r="40" spans="1:38" ht="15" hidden="1" x14ac:dyDescent="0.2">
      <c r="A40" s="12" t="s">
        <v>59</v>
      </c>
      <c r="B40" s="98" t="s">
        <v>60</v>
      </c>
      <c r="C40" s="99"/>
      <c r="D40" s="99"/>
      <c r="E40" s="99"/>
      <c r="F40" s="99"/>
      <c r="G40" s="99"/>
      <c r="H40" s="9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  <c r="AA40" s="99"/>
      <c r="AB40" s="99"/>
      <c r="AC40" s="99"/>
      <c r="AD40" s="99"/>
      <c r="AE40" s="99"/>
      <c r="AF40" s="99"/>
      <c r="AG40" s="99"/>
      <c r="AH40" s="99"/>
      <c r="AI40" s="99"/>
      <c r="AJ40" s="99"/>
      <c r="AK40" s="99"/>
      <c r="AL40" s="100"/>
    </row>
    <row r="41" spans="1:38" ht="15.75" hidden="1" customHeight="1" x14ac:dyDescent="0.2">
      <c r="A41" s="3"/>
      <c r="B41" s="98" t="s">
        <v>62</v>
      </c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100"/>
    </row>
    <row r="42" spans="1:38" ht="27" hidden="1" customHeight="1" x14ac:dyDescent="0.2">
      <c r="A42" s="3"/>
      <c r="B42" s="98" t="s">
        <v>61</v>
      </c>
      <c r="C42" s="99"/>
      <c r="D42" s="99"/>
      <c r="E42" s="99"/>
      <c r="F42" s="99"/>
      <c r="G42" s="99"/>
      <c r="H42" s="99"/>
      <c r="I42" s="99"/>
      <c r="J42" s="99"/>
      <c r="K42" s="99"/>
      <c r="L42" s="99"/>
      <c r="M42" s="99"/>
      <c r="N42" s="99"/>
      <c r="O42" s="99"/>
      <c r="P42" s="99"/>
      <c r="Q42" s="99"/>
      <c r="R42" s="99"/>
      <c r="S42" s="99"/>
      <c r="T42" s="99"/>
      <c r="U42" s="99"/>
      <c r="V42" s="99"/>
      <c r="W42" s="99"/>
      <c r="X42" s="99"/>
      <c r="Y42" s="99"/>
      <c r="Z42" s="99"/>
      <c r="AA42" s="99"/>
      <c r="AB42" s="99"/>
      <c r="AC42" s="99"/>
      <c r="AD42" s="99"/>
      <c r="AE42" s="99"/>
      <c r="AF42" s="99"/>
      <c r="AG42" s="99"/>
      <c r="AH42" s="99"/>
      <c r="AI42" s="99"/>
      <c r="AJ42" s="99"/>
      <c r="AK42" s="99"/>
      <c r="AL42" s="100"/>
    </row>
    <row r="43" spans="1:38" ht="12.75" hidden="1" customHeight="1" x14ac:dyDescent="0.2">
      <c r="A43" s="3"/>
      <c r="B43" s="98" t="s">
        <v>63</v>
      </c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99"/>
      <c r="W43" s="99"/>
      <c r="X43" s="99"/>
      <c r="Y43" s="99"/>
      <c r="Z43" s="99"/>
      <c r="AA43" s="99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100"/>
    </row>
    <row r="44" spans="1:38" ht="27" hidden="1" customHeight="1" x14ac:dyDescent="0.2">
      <c r="A44" s="3"/>
      <c r="B44" s="98" t="s">
        <v>64</v>
      </c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99"/>
      <c r="W44" s="99"/>
      <c r="X44" s="99"/>
      <c r="Y44" s="99"/>
      <c r="Z44" s="99"/>
      <c r="AA44" s="99"/>
      <c r="AB44" s="99"/>
      <c r="AC44" s="99"/>
      <c r="AD44" s="99"/>
      <c r="AE44" s="99"/>
      <c r="AF44" s="99"/>
      <c r="AG44" s="99"/>
      <c r="AH44" s="99"/>
      <c r="AI44" s="99"/>
      <c r="AJ44" s="99"/>
      <c r="AK44" s="99"/>
      <c r="AL44" s="100"/>
    </row>
    <row r="45" spans="1:38" ht="43.5" hidden="1" customHeight="1" x14ac:dyDescent="0.2">
      <c r="A45" s="3"/>
      <c r="B45" s="98" t="s">
        <v>65</v>
      </c>
      <c r="C45" s="99"/>
      <c r="D45" s="99"/>
      <c r="E45" s="99"/>
      <c r="F45" s="99"/>
      <c r="G45" s="99"/>
      <c r="H45" s="99"/>
      <c r="I45" s="99"/>
      <c r="J45" s="99"/>
      <c r="K45" s="99"/>
      <c r="L45" s="99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100"/>
    </row>
    <row r="46" spans="1:38" ht="30" hidden="1" customHeight="1" x14ac:dyDescent="0.2">
      <c r="A46" s="3"/>
      <c r="B46" s="98" t="s">
        <v>66</v>
      </c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  <c r="Q46" s="99"/>
      <c r="R46" s="99"/>
      <c r="S46" s="99"/>
      <c r="T46" s="99"/>
      <c r="U46" s="99"/>
      <c r="V46" s="99"/>
      <c r="W46" s="99"/>
      <c r="X46" s="99"/>
      <c r="Y46" s="99"/>
      <c r="Z46" s="99"/>
      <c r="AA46" s="99"/>
      <c r="AB46" s="99"/>
      <c r="AC46" s="99"/>
      <c r="AD46" s="99"/>
      <c r="AE46" s="99"/>
      <c r="AF46" s="99"/>
      <c r="AG46" s="99"/>
      <c r="AH46" s="99"/>
      <c r="AI46" s="99"/>
      <c r="AJ46" s="99"/>
      <c r="AK46" s="99"/>
      <c r="AL46" s="100"/>
    </row>
    <row r="47" spans="1:38" hidden="1" x14ac:dyDescent="0.2">
      <c r="A47" s="3"/>
      <c r="B47" s="98" t="s">
        <v>67</v>
      </c>
      <c r="C47" s="99"/>
      <c r="D47" s="99"/>
      <c r="E47" s="99"/>
      <c r="F47" s="99"/>
      <c r="G47" s="99"/>
      <c r="H47" s="99"/>
      <c r="I47" s="99"/>
      <c r="J47" s="99"/>
      <c r="K47" s="99"/>
      <c r="L47" s="99"/>
      <c r="M47" s="99"/>
      <c r="N47" s="99"/>
      <c r="O47" s="99"/>
      <c r="P47" s="99"/>
      <c r="Q47" s="99"/>
      <c r="R47" s="99"/>
      <c r="S47" s="99"/>
      <c r="T47" s="99"/>
      <c r="U47" s="99"/>
      <c r="V47" s="99"/>
      <c r="W47" s="99"/>
      <c r="X47" s="99"/>
      <c r="Y47" s="99"/>
      <c r="Z47" s="99"/>
      <c r="AA47" s="99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100"/>
    </row>
    <row r="48" spans="1:38" ht="12.75" hidden="1" customHeight="1" x14ac:dyDescent="0.2">
      <c r="A48" s="3"/>
      <c r="B48" s="98" t="s">
        <v>68</v>
      </c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99"/>
      <c r="Z48" s="99"/>
      <c r="AA48" s="99"/>
      <c r="AB48" s="99"/>
      <c r="AC48" s="99"/>
      <c r="AD48" s="99"/>
      <c r="AE48" s="99"/>
      <c r="AF48" s="99"/>
      <c r="AG48" s="99"/>
      <c r="AH48" s="99"/>
      <c r="AI48" s="99"/>
      <c r="AJ48" s="99"/>
      <c r="AK48" s="99"/>
      <c r="AL48" s="100"/>
    </row>
    <row r="49" spans="1:38" ht="27.75" hidden="1" customHeight="1" x14ac:dyDescent="0.2">
      <c r="A49" s="3"/>
      <c r="B49" s="98" t="s">
        <v>69</v>
      </c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Z49" s="99"/>
      <c r="AA49" s="99"/>
      <c r="AB49" s="99"/>
      <c r="AC49" s="99"/>
      <c r="AD49" s="99"/>
      <c r="AE49" s="99"/>
      <c r="AF49" s="99"/>
      <c r="AG49" s="99"/>
      <c r="AH49" s="99"/>
      <c r="AI49" s="99"/>
      <c r="AJ49" s="99"/>
      <c r="AK49" s="99"/>
      <c r="AL49" s="100"/>
    </row>
    <row r="50" spans="1:38" ht="25.5" hidden="1" customHeight="1" x14ac:dyDescent="0.2">
      <c r="A50" s="3"/>
      <c r="B50" s="98" t="s">
        <v>70</v>
      </c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P50" s="99"/>
      <c r="Q50" s="99"/>
      <c r="R50" s="99"/>
      <c r="S50" s="99"/>
      <c r="T50" s="99"/>
      <c r="U50" s="99"/>
      <c r="V50" s="99"/>
      <c r="W50" s="99"/>
      <c r="X50" s="99"/>
      <c r="Y50" s="99"/>
      <c r="Z50" s="99"/>
      <c r="AA50" s="99"/>
      <c r="AB50" s="99"/>
      <c r="AC50" s="99"/>
      <c r="AD50" s="99"/>
      <c r="AE50" s="99"/>
      <c r="AF50" s="99"/>
      <c r="AG50" s="99"/>
      <c r="AH50" s="99"/>
      <c r="AI50" s="99"/>
      <c r="AJ50" s="99"/>
      <c r="AK50" s="99"/>
      <c r="AL50" s="100"/>
    </row>
    <row r="51" spans="1:38" ht="12.75" hidden="1" customHeight="1" x14ac:dyDescent="0.2">
      <c r="A51" s="3"/>
      <c r="B51" s="98" t="s">
        <v>71</v>
      </c>
      <c r="C51" s="99"/>
      <c r="D51" s="99"/>
      <c r="E51" s="99"/>
      <c r="F51" s="99"/>
      <c r="G51" s="99"/>
      <c r="H51" s="99"/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99"/>
      <c r="X51" s="99"/>
      <c r="Y51" s="99"/>
      <c r="Z51" s="99"/>
      <c r="AA51" s="99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100"/>
    </row>
    <row r="52" spans="1:38" ht="27" hidden="1" customHeight="1" x14ac:dyDescent="0.2">
      <c r="A52" s="3"/>
      <c r="B52" s="186" t="s">
        <v>72</v>
      </c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  <c r="AF52" s="187"/>
      <c r="AG52" s="187"/>
      <c r="AH52" s="187"/>
      <c r="AI52" s="187"/>
      <c r="AJ52" s="187"/>
      <c r="AK52" s="187"/>
      <c r="AL52" s="188"/>
    </row>
    <row r="53" spans="1:38" ht="16.5" hidden="1" customHeight="1" x14ac:dyDescent="0.2">
      <c r="A53" s="3"/>
      <c r="B53" s="186" t="s">
        <v>73</v>
      </c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  <c r="AA53" s="187"/>
      <c r="AB53" s="187"/>
      <c r="AC53" s="187"/>
      <c r="AD53" s="187"/>
      <c r="AE53" s="187"/>
      <c r="AF53" s="187"/>
      <c r="AG53" s="187"/>
      <c r="AH53" s="187"/>
      <c r="AI53" s="187"/>
      <c r="AJ53" s="187"/>
      <c r="AK53" s="187"/>
      <c r="AL53" s="188"/>
    </row>
    <row r="54" spans="1:38" ht="12.75" hidden="1" customHeight="1" x14ac:dyDescent="0.2">
      <c r="A54" s="3"/>
      <c r="B54" s="186" t="s">
        <v>74</v>
      </c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  <c r="AA54" s="187"/>
      <c r="AB54" s="187"/>
      <c r="AC54" s="187"/>
      <c r="AD54" s="187"/>
      <c r="AE54" s="187"/>
      <c r="AF54" s="187"/>
      <c r="AG54" s="187"/>
      <c r="AH54" s="187"/>
      <c r="AI54" s="187"/>
      <c r="AJ54" s="187"/>
      <c r="AK54" s="187"/>
      <c r="AL54" s="188"/>
    </row>
    <row r="55" spans="1:38" hidden="1" x14ac:dyDescent="0.2">
      <c r="A55" s="3"/>
      <c r="B55" s="186" t="s">
        <v>75</v>
      </c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  <c r="AA55" s="187"/>
      <c r="AB55" s="187"/>
      <c r="AC55" s="187"/>
      <c r="AD55" s="187"/>
      <c r="AE55" s="187"/>
      <c r="AF55" s="187"/>
      <c r="AG55" s="187"/>
      <c r="AH55" s="187"/>
      <c r="AI55" s="187"/>
      <c r="AJ55" s="187"/>
      <c r="AK55" s="187"/>
      <c r="AL55" s="188"/>
    </row>
    <row r="56" spans="1:38" hidden="1" x14ac:dyDescent="0.2">
      <c r="A56" s="3"/>
      <c r="B56" s="186" t="s">
        <v>76</v>
      </c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  <c r="AA56" s="187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8"/>
    </row>
    <row r="57" spans="1:38" hidden="1" x14ac:dyDescent="0.2">
      <c r="A57" s="3"/>
      <c r="B57" s="186" t="s">
        <v>77</v>
      </c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  <c r="AA57" s="187"/>
      <c r="AB57" s="187"/>
      <c r="AC57" s="187"/>
      <c r="AD57" s="187"/>
      <c r="AE57" s="187"/>
      <c r="AF57" s="187"/>
      <c r="AG57" s="187"/>
      <c r="AH57" s="187"/>
      <c r="AI57" s="187"/>
      <c r="AJ57" s="187"/>
      <c r="AK57" s="187"/>
      <c r="AL57" s="188"/>
    </row>
    <row r="58" spans="1:38" ht="12.75" hidden="1" customHeight="1" x14ac:dyDescent="0.2">
      <c r="A58" s="3"/>
      <c r="B58" s="186" t="s">
        <v>78</v>
      </c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  <c r="AA58" s="187"/>
      <c r="AB58" s="187"/>
      <c r="AC58" s="187"/>
      <c r="AD58" s="187"/>
      <c r="AE58" s="187"/>
      <c r="AF58" s="187"/>
      <c r="AG58" s="187"/>
      <c r="AH58" s="187"/>
      <c r="AI58" s="187"/>
      <c r="AJ58" s="187"/>
      <c r="AK58" s="187"/>
      <c r="AL58" s="188"/>
    </row>
    <row r="59" spans="1:38" ht="20.25" hidden="1" customHeight="1" x14ac:dyDescent="0.2">
      <c r="A59" s="3"/>
      <c r="B59" s="98" t="s">
        <v>79</v>
      </c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P59" s="99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  <c r="AH59" s="99"/>
      <c r="AI59" s="99"/>
      <c r="AJ59" s="99"/>
      <c r="AK59" s="99"/>
      <c r="AL59" s="100"/>
    </row>
    <row r="60" spans="1:38" ht="15.75" x14ac:dyDescent="0.2">
      <c r="A60" s="101" t="s">
        <v>107</v>
      </c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</row>
    <row r="61" spans="1:38" ht="19.5" customHeight="1" x14ac:dyDescent="0.2">
      <c r="A61" s="2" t="s">
        <v>27</v>
      </c>
      <c r="B61" s="98" t="s">
        <v>101</v>
      </c>
      <c r="C61" s="99"/>
      <c r="D61" s="99"/>
      <c r="E61" s="99"/>
      <c r="F61" s="99"/>
      <c r="G61" s="99"/>
      <c r="H61" s="99"/>
      <c r="I61" s="99"/>
      <c r="J61" s="99"/>
      <c r="K61" s="99"/>
      <c r="L61" s="99"/>
      <c r="M61" s="99"/>
      <c r="N61" s="99"/>
      <c r="O61" s="99"/>
      <c r="P61" s="99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  <c r="AH61" s="99"/>
      <c r="AI61" s="99"/>
      <c r="AJ61" s="99"/>
      <c r="AK61" s="99"/>
      <c r="AL61" s="100"/>
    </row>
    <row r="62" spans="1:38" ht="19.5" customHeight="1" x14ac:dyDescent="0.2">
      <c r="A62" s="2"/>
      <c r="B62" s="98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99"/>
      <c r="O62" s="99"/>
      <c r="P62" s="99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  <c r="AH62" s="99"/>
      <c r="AI62" s="99"/>
      <c r="AJ62" s="99"/>
      <c r="AK62" s="99"/>
      <c r="AL62" s="100"/>
    </row>
    <row r="63" spans="1:38" x14ac:dyDescent="0.2">
      <c r="A63"/>
    </row>
    <row r="64" spans="1:38" x14ac:dyDescent="0.2">
      <c r="A64"/>
    </row>
    <row r="65" spans="1:1" x14ac:dyDescent="0.2">
      <c r="A65"/>
    </row>
    <row r="66" spans="1:1" x14ac:dyDescent="0.2">
      <c r="A66"/>
    </row>
    <row r="67" spans="1:1" x14ac:dyDescent="0.2">
      <c r="A67"/>
    </row>
    <row r="68" spans="1:1" x14ac:dyDescent="0.2">
      <c r="A68"/>
    </row>
    <row r="69" spans="1:1" x14ac:dyDescent="0.2">
      <c r="A69"/>
    </row>
    <row r="70" spans="1:1" x14ac:dyDescent="0.2">
      <c r="A70"/>
    </row>
    <row r="71" spans="1:1" x14ac:dyDescent="0.2">
      <c r="A71"/>
    </row>
    <row r="72" spans="1:1" x14ac:dyDescent="0.2">
      <c r="A72"/>
    </row>
    <row r="73" spans="1:1" x14ac:dyDescent="0.2">
      <c r="A73"/>
    </row>
    <row r="74" spans="1:1" x14ac:dyDescent="0.2">
      <c r="A74"/>
    </row>
  </sheetData>
  <mergeCells count="81">
    <mergeCell ref="B57:AL57"/>
    <mergeCell ref="B58:AL58"/>
    <mergeCell ref="B53:AL53"/>
    <mergeCell ref="B51:AL51"/>
    <mergeCell ref="B54:AL54"/>
    <mergeCell ref="B55:AL55"/>
    <mergeCell ref="B56:AL56"/>
    <mergeCell ref="B48:AL48"/>
    <mergeCell ref="B49:AL49"/>
    <mergeCell ref="B50:AL50"/>
    <mergeCell ref="B52:AL52"/>
    <mergeCell ref="B43:AL43"/>
    <mergeCell ref="B44:AL44"/>
    <mergeCell ref="B45:AL45"/>
    <mergeCell ref="B46:AL46"/>
    <mergeCell ref="B47:AL47"/>
    <mergeCell ref="B41:AL41"/>
    <mergeCell ref="B42:AL42"/>
    <mergeCell ref="F38:AL38"/>
    <mergeCell ref="L3:X3"/>
    <mergeCell ref="A3:K3"/>
    <mergeCell ref="Y3:AL3"/>
    <mergeCell ref="K7:AL7"/>
    <mergeCell ref="A25:AL25"/>
    <mergeCell ref="A8:AL8"/>
    <mergeCell ref="B10:AL10"/>
    <mergeCell ref="B11:AL11"/>
    <mergeCell ref="B7:J7"/>
    <mergeCell ref="F34:AL34"/>
    <mergeCell ref="B18:AL18"/>
    <mergeCell ref="B19:AL19"/>
    <mergeCell ref="B20:AL20"/>
    <mergeCell ref="B21:AL21"/>
    <mergeCell ref="B24:AL24"/>
    <mergeCell ref="B22:AL22"/>
    <mergeCell ref="I26:AF26"/>
    <mergeCell ref="A26:H26"/>
    <mergeCell ref="AG26:AL26"/>
    <mergeCell ref="I27:AF27"/>
    <mergeCell ref="A30:AL30"/>
    <mergeCell ref="I29:AF29"/>
    <mergeCell ref="B27:H27"/>
    <mergeCell ref="B28:H28"/>
    <mergeCell ref="B29:H29"/>
    <mergeCell ref="A1:K2"/>
    <mergeCell ref="L1:X1"/>
    <mergeCell ref="L2:X2"/>
    <mergeCell ref="Y2:AF2"/>
    <mergeCell ref="AG2:AL2"/>
    <mergeCell ref="A4:AL4"/>
    <mergeCell ref="A5:AL5"/>
    <mergeCell ref="B6:J6"/>
    <mergeCell ref="K6:AL6"/>
    <mergeCell ref="F33:AL33"/>
    <mergeCell ref="B9:AL9"/>
    <mergeCell ref="B16:AL16"/>
    <mergeCell ref="A17:AL17"/>
    <mergeCell ref="I28:AF28"/>
    <mergeCell ref="AG27:AL27"/>
    <mergeCell ref="AG28:AL28"/>
    <mergeCell ref="B12:AL12"/>
    <mergeCell ref="B14:AL14"/>
    <mergeCell ref="B15:AL15"/>
    <mergeCell ref="B23:AL23"/>
    <mergeCell ref="AG29:AL29"/>
    <mergeCell ref="AM9:BL9"/>
    <mergeCell ref="B62:AL62"/>
    <mergeCell ref="A39:AL39"/>
    <mergeCell ref="B40:AL40"/>
    <mergeCell ref="B59:AL59"/>
    <mergeCell ref="A60:AL60"/>
    <mergeCell ref="B61:AL61"/>
    <mergeCell ref="F37:AL37"/>
    <mergeCell ref="B35:E36"/>
    <mergeCell ref="B31:E34"/>
    <mergeCell ref="F31:AL31"/>
    <mergeCell ref="F36:AL36"/>
    <mergeCell ref="B37:E38"/>
    <mergeCell ref="F35:AL35"/>
    <mergeCell ref="F32:AL32"/>
    <mergeCell ref="B13:AL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4"/>
  <sheetViews>
    <sheetView workbookViewId="0">
      <selection activeCell="H2" sqref="H2:AR3"/>
    </sheetView>
  </sheetViews>
  <sheetFormatPr defaultColWidth="11.42578125" defaultRowHeight="12.75" x14ac:dyDescent="0.2"/>
  <cols>
    <col min="1" max="1" width="3.85546875" customWidth="1"/>
    <col min="2" max="3" width="2.42578125" customWidth="1"/>
    <col min="4" max="4" width="2.85546875" customWidth="1"/>
    <col min="5" max="5" width="3.28515625" customWidth="1"/>
    <col min="6" max="6" width="1.7109375" customWidth="1"/>
    <col min="7" max="7" width="3.28515625" customWidth="1"/>
    <col min="8" max="9" width="2.5703125" customWidth="1"/>
    <col min="10" max="10" width="1.5703125" customWidth="1"/>
    <col min="11" max="11" width="2" customWidth="1"/>
    <col min="12" max="12" width="1.5703125" customWidth="1"/>
    <col min="13" max="13" width="2.28515625" customWidth="1"/>
    <col min="14" max="15" width="2.42578125" customWidth="1"/>
    <col min="16" max="16" width="2" customWidth="1"/>
    <col min="17" max="17" width="2.5703125" customWidth="1"/>
    <col min="18" max="18" width="2" customWidth="1"/>
    <col min="19" max="19" width="1.7109375" customWidth="1"/>
    <col min="20" max="20" width="2" customWidth="1"/>
    <col min="21" max="21" width="2.85546875" customWidth="1"/>
    <col min="22" max="22" width="2.7109375" customWidth="1"/>
    <col min="23" max="23" width="2.85546875" customWidth="1"/>
    <col min="24" max="24" width="2.42578125" customWidth="1"/>
    <col min="25" max="25" width="2" customWidth="1"/>
    <col min="26" max="26" width="2.5703125" customWidth="1"/>
    <col min="27" max="27" width="3.140625" customWidth="1"/>
    <col min="28" max="28" width="3.28515625" customWidth="1"/>
    <col min="29" max="30" width="2.7109375" customWidth="1"/>
    <col min="31" max="31" width="3.5703125" customWidth="1"/>
    <col min="32" max="32" width="2.85546875" customWidth="1"/>
    <col min="33" max="33" width="3.42578125" customWidth="1"/>
    <col min="34" max="34" width="2.7109375" customWidth="1"/>
    <col min="35" max="35" width="2.85546875" customWidth="1"/>
    <col min="36" max="37" width="2.7109375" customWidth="1"/>
    <col min="38" max="38" width="3.140625" customWidth="1"/>
    <col min="39" max="39" width="3.42578125" customWidth="1"/>
    <col min="40" max="40" width="2.85546875" customWidth="1"/>
    <col min="41" max="41" width="2.140625" customWidth="1"/>
    <col min="42" max="44" width="1.28515625" customWidth="1"/>
    <col min="45" max="45" width="4.85546875" customWidth="1"/>
    <col min="46" max="46" width="4" customWidth="1"/>
    <col min="47" max="47" width="3" customWidth="1"/>
    <col min="48" max="48" width="4.5703125" customWidth="1"/>
    <col min="49" max="49" width="3.42578125" customWidth="1"/>
    <col min="50" max="50" width="4.7109375" customWidth="1"/>
    <col min="51" max="51" width="0.85546875" customWidth="1"/>
    <col min="52" max="52" width="2.28515625" customWidth="1"/>
    <col min="53" max="53" width="2.42578125" customWidth="1"/>
    <col min="54" max="54" width="2.140625" customWidth="1"/>
    <col min="55" max="55" width="3" customWidth="1"/>
    <col min="56" max="56" width="2.28515625" customWidth="1"/>
    <col min="57" max="57" width="2.42578125" customWidth="1"/>
  </cols>
  <sheetData>
    <row r="1" spans="1:58" ht="15.75" x14ac:dyDescent="0.2">
      <c r="A1" s="175" t="s">
        <v>104</v>
      </c>
      <c r="B1" s="175"/>
      <c r="C1" s="175"/>
      <c r="D1" s="175"/>
      <c r="E1" s="175"/>
      <c r="F1" s="175"/>
      <c r="G1" s="176"/>
      <c r="H1" s="132" t="s">
        <v>105</v>
      </c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3"/>
      <c r="AS1" s="173"/>
      <c r="AT1" s="173"/>
      <c r="AU1" s="173"/>
      <c r="AV1" s="173"/>
      <c r="AW1" s="173"/>
      <c r="AX1" s="173"/>
      <c r="AY1" s="173"/>
      <c r="AZ1" s="174"/>
      <c r="BA1" s="175"/>
      <c r="BB1" s="175"/>
      <c r="BC1" s="175"/>
      <c r="BD1" s="175"/>
      <c r="BE1" s="176"/>
    </row>
    <row r="2" spans="1:58" ht="32.25" customHeight="1" x14ac:dyDescent="0.2">
      <c r="A2" s="106" t="s">
        <v>94</v>
      </c>
      <c r="B2" s="107"/>
      <c r="C2" s="107"/>
      <c r="D2" s="107"/>
      <c r="E2" s="107"/>
      <c r="F2" s="107"/>
      <c r="G2" s="108"/>
      <c r="H2" s="196" t="s">
        <v>51</v>
      </c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  <c r="Z2" s="197"/>
      <c r="AA2" s="197"/>
      <c r="AB2" s="197"/>
      <c r="AC2" s="197"/>
      <c r="AD2" s="197"/>
      <c r="AE2" s="197"/>
      <c r="AF2" s="197"/>
      <c r="AG2" s="197"/>
      <c r="AH2" s="197"/>
      <c r="AI2" s="197"/>
      <c r="AJ2" s="197"/>
      <c r="AK2" s="197"/>
      <c r="AL2" s="197"/>
      <c r="AM2" s="197"/>
      <c r="AN2" s="197"/>
      <c r="AO2" s="197"/>
      <c r="AP2" s="197"/>
      <c r="AQ2" s="197"/>
      <c r="AR2" s="198"/>
      <c r="AS2" s="140"/>
      <c r="AT2" s="141"/>
      <c r="AU2" s="141"/>
      <c r="AV2" s="141"/>
      <c r="AW2" s="141"/>
      <c r="AX2" s="141"/>
      <c r="AY2" s="141"/>
      <c r="AZ2" s="195"/>
      <c r="BA2" s="193"/>
      <c r="BB2" s="193"/>
      <c r="BC2" s="193"/>
      <c r="BD2" s="193"/>
      <c r="BE2" s="194"/>
    </row>
    <row r="3" spans="1:58" ht="32.25" customHeight="1" x14ac:dyDescent="0.2">
      <c r="A3" s="109"/>
      <c r="B3" s="110"/>
      <c r="C3" s="110"/>
      <c r="D3" s="110"/>
      <c r="E3" s="110"/>
      <c r="F3" s="110"/>
      <c r="G3" s="111"/>
      <c r="H3" s="199"/>
      <c r="I3" s="200"/>
      <c r="J3" s="200"/>
      <c r="K3" s="200"/>
      <c r="L3" s="200"/>
      <c r="M3" s="200"/>
      <c r="N3" s="200"/>
      <c r="O3" s="200"/>
      <c r="P3" s="200"/>
      <c r="Q3" s="200"/>
      <c r="R3" s="200"/>
      <c r="S3" s="200"/>
      <c r="T3" s="200"/>
      <c r="U3" s="200"/>
      <c r="V3" s="200"/>
      <c r="W3" s="200"/>
      <c r="X3" s="200"/>
      <c r="Y3" s="200"/>
      <c r="Z3" s="200"/>
      <c r="AA3" s="200"/>
      <c r="AB3" s="200"/>
      <c r="AC3" s="200"/>
      <c r="AD3" s="200"/>
      <c r="AE3" s="200"/>
      <c r="AF3" s="200"/>
      <c r="AG3" s="200"/>
      <c r="AH3" s="200"/>
      <c r="AI3" s="200"/>
      <c r="AJ3" s="200"/>
      <c r="AK3" s="200"/>
      <c r="AL3" s="200"/>
      <c r="AM3" s="200"/>
      <c r="AN3" s="200"/>
      <c r="AO3" s="200"/>
      <c r="AP3" s="200"/>
      <c r="AQ3" s="200"/>
      <c r="AR3" s="201"/>
      <c r="AS3" s="140"/>
      <c r="AT3" s="141"/>
      <c r="AU3" s="141"/>
      <c r="AV3" s="141"/>
      <c r="AW3" s="141"/>
      <c r="AX3" s="141"/>
      <c r="AY3" s="141"/>
      <c r="AZ3" s="195"/>
      <c r="BA3" s="193"/>
      <c r="BB3" s="193"/>
      <c r="BC3" s="193"/>
      <c r="BD3" s="193"/>
      <c r="BE3" s="194"/>
    </row>
    <row r="4" spans="1:58" ht="24.75" customHeight="1" x14ac:dyDescent="0.2">
      <c r="A4" s="170" t="s">
        <v>94</v>
      </c>
      <c r="B4" s="171"/>
      <c r="C4" s="171"/>
      <c r="D4" s="171"/>
      <c r="E4" s="171"/>
      <c r="F4" s="171"/>
      <c r="G4" s="172"/>
      <c r="H4" s="140" t="s">
        <v>52</v>
      </c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2"/>
      <c r="AS4" s="189"/>
      <c r="AT4" s="190"/>
      <c r="AU4" s="190"/>
      <c r="AV4" s="190"/>
      <c r="AW4" s="190"/>
      <c r="AX4" s="190"/>
      <c r="AY4" s="191"/>
      <c r="AZ4" s="192"/>
      <c r="BA4" s="193"/>
      <c r="BB4" s="193"/>
      <c r="BC4" s="193"/>
      <c r="BD4" s="193"/>
      <c r="BE4" s="194"/>
    </row>
    <row r="5" spans="1:58" ht="22.5" customHeight="1" x14ac:dyDescent="0.2">
      <c r="A5" s="106" t="s">
        <v>94</v>
      </c>
      <c r="B5" s="107"/>
      <c r="C5" s="107"/>
      <c r="D5" s="107"/>
      <c r="E5" s="107"/>
      <c r="F5" s="107"/>
      <c r="G5" s="108"/>
      <c r="H5" s="196" t="s">
        <v>53</v>
      </c>
      <c r="I5" s="197"/>
      <c r="J5" s="197"/>
      <c r="K5" s="197"/>
      <c r="L5" s="197"/>
      <c r="M5" s="197"/>
      <c r="N5" s="197"/>
      <c r="O5" s="197"/>
      <c r="P5" s="197"/>
      <c r="Q5" s="197"/>
      <c r="R5" s="197"/>
      <c r="S5" s="197"/>
      <c r="T5" s="197"/>
      <c r="U5" s="197"/>
      <c r="V5" s="197"/>
      <c r="W5" s="197"/>
      <c r="X5" s="197"/>
      <c r="Y5" s="197"/>
      <c r="Z5" s="197"/>
      <c r="AA5" s="197"/>
      <c r="AB5" s="197"/>
      <c r="AC5" s="197"/>
      <c r="AD5" s="197"/>
      <c r="AE5" s="197"/>
      <c r="AF5" s="197"/>
      <c r="AG5" s="197"/>
      <c r="AH5" s="197"/>
      <c r="AI5" s="197"/>
      <c r="AJ5" s="197"/>
      <c r="AK5" s="197"/>
      <c r="AL5" s="197"/>
      <c r="AM5" s="197"/>
      <c r="AN5" s="197"/>
      <c r="AO5" s="197"/>
      <c r="AP5" s="197"/>
      <c r="AQ5" s="197"/>
      <c r="AR5" s="198"/>
      <c r="AS5" s="140"/>
      <c r="AT5" s="141"/>
      <c r="AU5" s="141"/>
      <c r="AV5" s="141"/>
      <c r="AW5" s="141"/>
      <c r="AX5" s="141"/>
      <c r="AY5" s="141"/>
      <c r="AZ5" s="195"/>
      <c r="BA5" s="193"/>
      <c r="BB5" s="193"/>
      <c r="BC5" s="193"/>
      <c r="BD5" s="193"/>
      <c r="BE5" s="194"/>
      <c r="BF5" s="13"/>
    </row>
    <row r="6" spans="1:58" ht="22.5" customHeight="1" x14ac:dyDescent="0.2">
      <c r="A6" s="109"/>
      <c r="B6" s="110"/>
      <c r="C6" s="110"/>
      <c r="D6" s="110"/>
      <c r="E6" s="110"/>
      <c r="F6" s="110"/>
      <c r="G6" s="111"/>
      <c r="H6" s="199"/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00"/>
      <c r="AR6" s="201"/>
      <c r="AS6" s="140"/>
      <c r="AT6" s="141"/>
      <c r="AU6" s="141"/>
      <c r="AV6" s="141"/>
      <c r="AW6" s="141"/>
      <c r="AX6" s="141"/>
      <c r="AY6" s="142"/>
      <c r="AZ6" s="195"/>
      <c r="BA6" s="202"/>
      <c r="BB6" s="202"/>
      <c r="BC6" s="202"/>
      <c r="BD6" s="202"/>
      <c r="BE6" s="203"/>
      <c r="BF6" s="13"/>
    </row>
    <row r="7" spans="1:58" ht="24" customHeight="1" x14ac:dyDescent="0.2">
      <c r="A7" s="170" t="s">
        <v>94</v>
      </c>
      <c r="B7" s="171"/>
      <c r="C7" s="171"/>
      <c r="D7" s="171"/>
      <c r="E7" s="171"/>
      <c r="F7" s="171"/>
      <c r="G7" s="172"/>
      <c r="H7" s="140" t="s">
        <v>54</v>
      </c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2"/>
      <c r="AS7" s="189"/>
      <c r="AT7" s="190"/>
      <c r="AU7" s="190"/>
      <c r="AV7" s="190"/>
      <c r="AW7" s="190"/>
      <c r="AX7" s="190"/>
      <c r="AY7" s="191"/>
      <c r="AZ7" s="192"/>
      <c r="BA7" s="193"/>
      <c r="BB7" s="193"/>
      <c r="BC7" s="193"/>
      <c r="BD7" s="193"/>
      <c r="BE7" s="194"/>
      <c r="BF7" s="13"/>
    </row>
    <row r="8" spans="1:58" ht="26.25" customHeight="1" x14ac:dyDescent="0.2">
      <c r="A8" s="170" t="s">
        <v>106</v>
      </c>
      <c r="B8" s="171"/>
      <c r="C8" s="171"/>
      <c r="D8" s="171"/>
      <c r="E8" s="171"/>
      <c r="F8" s="171"/>
      <c r="G8" s="172"/>
      <c r="H8" s="224" t="s">
        <v>91</v>
      </c>
      <c r="I8" s="225"/>
      <c r="J8" s="225"/>
      <c r="K8" s="225"/>
      <c r="L8" s="225"/>
      <c r="M8" s="225"/>
      <c r="N8" s="225"/>
      <c r="O8" s="225"/>
      <c r="P8" s="225"/>
      <c r="Q8" s="225"/>
      <c r="R8" s="225"/>
      <c r="S8" s="225"/>
      <c r="T8" s="225"/>
      <c r="U8" s="225"/>
      <c r="V8" s="225"/>
      <c r="W8" s="225"/>
      <c r="X8" s="225"/>
      <c r="Y8" s="225"/>
      <c r="Z8" s="225"/>
      <c r="AA8" s="225"/>
      <c r="AB8" s="225"/>
      <c r="AC8" s="225"/>
      <c r="AD8" s="225"/>
      <c r="AE8" s="225"/>
      <c r="AF8" s="225"/>
      <c r="AG8" s="225"/>
      <c r="AH8" s="225"/>
      <c r="AI8" s="225"/>
      <c r="AJ8" s="225"/>
      <c r="AK8" s="225"/>
      <c r="AL8" s="225"/>
      <c r="AM8" s="225"/>
      <c r="AN8" s="225"/>
      <c r="AO8" s="225"/>
      <c r="AP8" s="225"/>
      <c r="AQ8" s="225"/>
      <c r="AR8" s="226"/>
      <c r="AS8" s="189"/>
      <c r="AT8" s="190"/>
      <c r="AU8" s="190"/>
      <c r="AV8" s="190"/>
      <c r="AW8" s="190"/>
      <c r="AX8" s="190"/>
      <c r="AY8" s="191"/>
      <c r="AZ8" s="192"/>
      <c r="BA8" s="193"/>
      <c r="BB8" s="193"/>
      <c r="BC8" s="193"/>
      <c r="BD8" s="193"/>
      <c r="BE8" s="194"/>
      <c r="BF8" s="13"/>
    </row>
    <row r="9" spans="1:58" ht="31.5" customHeight="1" x14ac:dyDescent="0.2">
      <c r="A9" s="170" t="s">
        <v>94</v>
      </c>
      <c r="B9" s="171"/>
      <c r="C9" s="171"/>
      <c r="D9" s="171"/>
      <c r="E9" s="171"/>
      <c r="F9" s="171"/>
      <c r="G9" s="172"/>
      <c r="H9" s="227" t="s">
        <v>102</v>
      </c>
      <c r="I9" s="228"/>
      <c r="J9" s="228"/>
      <c r="K9" s="228"/>
      <c r="L9" s="228"/>
      <c r="M9" s="228"/>
      <c r="N9" s="228"/>
      <c r="O9" s="228"/>
      <c r="P9" s="228"/>
      <c r="Q9" s="228"/>
      <c r="R9" s="228"/>
      <c r="S9" s="228"/>
      <c r="T9" s="228"/>
      <c r="U9" s="228"/>
      <c r="V9" s="228"/>
      <c r="W9" s="228"/>
      <c r="X9" s="228"/>
      <c r="Y9" s="228"/>
      <c r="Z9" s="228"/>
      <c r="AA9" s="228"/>
      <c r="AB9" s="228"/>
      <c r="AC9" s="228"/>
      <c r="AD9" s="228"/>
      <c r="AE9" s="228"/>
      <c r="AF9" s="228"/>
      <c r="AG9" s="228"/>
      <c r="AH9" s="228"/>
      <c r="AI9" s="228"/>
      <c r="AJ9" s="228"/>
      <c r="AK9" s="228"/>
      <c r="AL9" s="228"/>
      <c r="AM9" s="228"/>
      <c r="AN9" s="228"/>
      <c r="AO9" s="228"/>
      <c r="AP9" s="228"/>
      <c r="AQ9" s="228"/>
      <c r="AR9" s="229"/>
      <c r="AS9" s="140"/>
      <c r="AT9" s="141"/>
      <c r="AU9" s="141"/>
      <c r="AV9" s="141"/>
      <c r="AW9" s="141"/>
      <c r="AX9" s="141"/>
      <c r="AY9" s="141"/>
      <c r="AZ9" s="195"/>
      <c r="BA9" s="193"/>
      <c r="BB9" s="193"/>
      <c r="BC9" s="193"/>
      <c r="BD9" s="193"/>
      <c r="BE9" s="194"/>
      <c r="BF9" s="13"/>
    </row>
    <row r="10" spans="1:58" ht="31.5" customHeight="1" x14ac:dyDescent="0.2">
      <c r="A10" s="170" t="s">
        <v>94</v>
      </c>
      <c r="B10" s="171"/>
      <c r="C10" s="171"/>
      <c r="D10" s="171"/>
      <c r="E10" s="171"/>
      <c r="F10" s="171"/>
      <c r="G10" s="172"/>
      <c r="H10" s="227" t="s">
        <v>102</v>
      </c>
      <c r="I10" s="228"/>
      <c r="J10" s="228"/>
      <c r="K10" s="228"/>
      <c r="L10" s="228"/>
      <c r="M10" s="228"/>
      <c r="N10" s="228"/>
      <c r="O10" s="228"/>
      <c r="P10" s="228"/>
      <c r="Q10" s="228"/>
      <c r="R10" s="228"/>
      <c r="S10" s="228"/>
      <c r="T10" s="228"/>
      <c r="U10" s="228"/>
      <c r="V10" s="228"/>
      <c r="W10" s="228"/>
      <c r="X10" s="228"/>
      <c r="Y10" s="228"/>
      <c r="Z10" s="228"/>
      <c r="AA10" s="228"/>
      <c r="AB10" s="228"/>
      <c r="AC10" s="228"/>
      <c r="AD10" s="228"/>
      <c r="AE10" s="228"/>
      <c r="AF10" s="228"/>
      <c r="AG10" s="228"/>
      <c r="AH10" s="228"/>
      <c r="AI10" s="228"/>
      <c r="AJ10" s="228"/>
      <c r="AK10" s="228"/>
      <c r="AL10" s="228"/>
      <c r="AM10" s="228"/>
      <c r="AN10" s="228"/>
      <c r="AO10" s="228"/>
      <c r="AP10" s="228"/>
      <c r="AQ10" s="228"/>
      <c r="AR10" s="229"/>
      <c r="AS10" s="140"/>
      <c r="AT10" s="141"/>
      <c r="AU10" s="141"/>
      <c r="AV10" s="141"/>
      <c r="AW10" s="141"/>
      <c r="AX10" s="141"/>
      <c r="AY10" s="142"/>
      <c r="AZ10" s="195"/>
      <c r="BA10" s="202"/>
      <c r="BB10" s="202"/>
      <c r="BC10" s="202"/>
      <c r="BD10" s="202"/>
      <c r="BE10" s="203"/>
      <c r="BF10" s="13"/>
    </row>
    <row r="11" spans="1:58" ht="38.25" customHeight="1" x14ac:dyDescent="0.2">
      <c r="A11" s="170" t="s">
        <v>94</v>
      </c>
      <c r="B11" s="171"/>
      <c r="C11" s="171"/>
      <c r="D11" s="171"/>
      <c r="E11" s="171"/>
      <c r="F11" s="171"/>
      <c r="G11" s="172"/>
      <c r="H11" s="140" t="s">
        <v>55</v>
      </c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2"/>
      <c r="AS11" s="140"/>
      <c r="AT11" s="141"/>
      <c r="AU11" s="141"/>
      <c r="AV11" s="141"/>
      <c r="AW11" s="141"/>
      <c r="AX11" s="141"/>
      <c r="AY11" s="141"/>
      <c r="AZ11" s="195"/>
      <c r="BA11" s="193"/>
      <c r="BB11" s="193"/>
      <c r="BC11" s="193"/>
      <c r="BD11" s="193"/>
      <c r="BE11" s="194"/>
      <c r="BF11" s="13"/>
    </row>
    <row r="12" spans="1:58" ht="15.75" x14ac:dyDescent="0.2">
      <c r="A12" s="230" t="s">
        <v>16</v>
      </c>
      <c r="B12" s="175"/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6"/>
    </row>
    <row r="13" spans="1:58" x14ac:dyDescent="0.2">
      <c r="A13" s="218" t="s">
        <v>14</v>
      </c>
      <c r="B13" s="219"/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20"/>
      <c r="T13" s="234" t="s">
        <v>13</v>
      </c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236"/>
    </row>
    <row r="14" spans="1:58" x14ac:dyDescent="0.2">
      <c r="A14" s="237"/>
      <c r="B14" s="238"/>
      <c r="C14" s="238"/>
      <c r="D14" s="238"/>
      <c r="E14" s="238"/>
      <c r="F14" s="238"/>
      <c r="G14" s="238"/>
      <c r="H14" s="238"/>
      <c r="I14" s="238"/>
      <c r="J14" s="238"/>
      <c r="K14" s="238"/>
      <c r="L14" s="238"/>
      <c r="M14" s="238"/>
      <c r="N14" s="238"/>
      <c r="O14" s="238"/>
      <c r="P14" s="238"/>
      <c r="Q14" s="238"/>
      <c r="R14" s="238"/>
      <c r="S14" s="239"/>
      <c r="T14" s="206" t="s">
        <v>11</v>
      </c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  <c r="AE14" s="138"/>
      <c r="AF14" s="138"/>
      <c r="AG14" s="138"/>
      <c r="AH14" s="138"/>
      <c r="AI14" s="138"/>
      <c r="AJ14" s="138"/>
      <c r="AK14" s="138"/>
      <c r="AL14" s="138"/>
      <c r="AM14" s="138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  <c r="BA14" s="138"/>
      <c r="BB14" s="138"/>
      <c r="BC14" s="138"/>
      <c r="BD14" s="138"/>
      <c r="BE14" s="139"/>
    </row>
    <row r="15" spans="1:58" x14ac:dyDescent="0.2">
      <c r="A15" s="237"/>
      <c r="B15" s="238"/>
      <c r="C15" s="238"/>
      <c r="D15" s="238"/>
      <c r="E15" s="238"/>
      <c r="F15" s="238"/>
      <c r="G15" s="238"/>
      <c r="H15" s="238"/>
      <c r="I15" s="238"/>
      <c r="J15" s="238"/>
      <c r="K15" s="238"/>
      <c r="L15" s="238"/>
      <c r="M15" s="238"/>
      <c r="N15" s="238"/>
      <c r="O15" s="238"/>
      <c r="P15" s="238"/>
      <c r="Q15" s="238"/>
      <c r="R15" s="238"/>
      <c r="S15" s="239"/>
      <c r="T15" s="231" t="s">
        <v>9</v>
      </c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32"/>
      <c r="AI15" s="232"/>
      <c r="AJ15" s="232"/>
      <c r="AK15" s="232"/>
      <c r="AL15" s="232"/>
      <c r="AM15" s="232"/>
      <c r="AN15" s="232"/>
      <c r="AO15" s="232"/>
      <c r="AP15" s="232"/>
      <c r="AQ15" s="232"/>
      <c r="AR15" s="232"/>
      <c r="AS15" s="232"/>
      <c r="AT15" s="232"/>
      <c r="AU15" s="232"/>
      <c r="AV15" s="232"/>
      <c r="AW15" s="232"/>
      <c r="AX15" s="232"/>
      <c r="AY15" s="232"/>
      <c r="AZ15" s="232"/>
      <c r="BA15" s="232"/>
      <c r="BB15" s="232"/>
      <c r="BC15" s="232"/>
      <c r="BD15" s="232"/>
      <c r="BE15" s="233"/>
    </row>
    <row r="16" spans="1:58" x14ac:dyDescent="0.2">
      <c r="A16" s="221"/>
      <c r="B16" s="222"/>
      <c r="C16" s="222"/>
      <c r="D16" s="222"/>
      <c r="E16" s="222"/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222"/>
      <c r="Q16" s="222"/>
      <c r="R16" s="222"/>
      <c r="S16" s="223"/>
      <c r="T16" s="206" t="s">
        <v>7</v>
      </c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  <c r="AE16" s="138"/>
      <c r="AF16" s="138"/>
      <c r="AG16" s="138"/>
      <c r="AH16" s="138"/>
      <c r="AI16" s="138"/>
      <c r="AJ16" s="138"/>
      <c r="AK16" s="138"/>
      <c r="AL16" s="138"/>
      <c r="AM16" s="138"/>
      <c r="AN16" s="138"/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8"/>
      <c r="BA16" s="138"/>
      <c r="BB16" s="138"/>
      <c r="BC16" s="138"/>
      <c r="BD16" s="138"/>
      <c r="BE16" s="139"/>
    </row>
    <row r="17" spans="1:57" ht="12.75" customHeight="1" x14ac:dyDescent="0.2">
      <c r="A17" s="212" t="s">
        <v>5</v>
      </c>
      <c r="B17" s="213"/>
      <c r="C17" s="213"/>
      <c r="D17" s="213"/>
      <c r="E17" s="213"/>
      <c r="F17" s="213"/>
      <c r="G17" s="213"/>
      <c r="H17" s="213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4"/>
      <c r="T17" s="210" t="s">
        <v>97</v>
      </c>
      <c r="U17" s="205"/>
      <c r="V17" s="205"/>
      <c r="W17" s="205"/>
      <c r="X17" s="205"/>
      <c r="Y17" s="205"/>
      <c r="Z17" s="205"/>
      <c r="AA17" s="205"/>
      <c r="AB17" s="205"/>
      <c r="AC17" s="205"/>
      <c r="AD17" s="205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  <c r="AP17" s="205"/>
      <c r="AQ17" s="205"/>
      <c r="AR17" s="205"/>
      <c r="AS17" s="205"/>
      <c r="AT17" s="205"/>
      <c r="AU17" s="205"/>
      <c r="AV17" s="205"/>
      <c r="AW17" s="205"/>
      <c r="AX17" s="205"/>
      <c r="AY17" s="205"/>
      <c r="AZ17" s="205"/>
      <c r="BA17" s="205"/>
      <c r="BB17" s="205"/>
      <c r="BC17" s="205"/>
      <c r="BD17" s="205"/>
      <c r="BE17" s="211"/>
    </row>
    <row r="18" spans="1:57" x14ac:dyDescent="0.2">
      <c r="A18" s="215"/>
      <c r="B18" s="216"/>
      <c r="C18" s="216"/>
      <c r="D18" s="216"/>
      <c r="E18" s="216"/>
      <c r="F18" s="216"/>
      <c r="G18" s="216"/>
      <c r="H18" s="216"/>
      <c r="I18" s="216"/>
      <c r="J18" s="216"/>
      <c r="K18" s="216"/>
      <c r="L18" s="216"/>
      <c r="M18" s="216"/>
      <c r="N18" s="216"/>
      <c r="O18" s="216"/>
      <c r="P18" s="216"/>
      <c r="Q18" s="216"/>
      <c r="R18" s="216"/>
      <c r="S18" s="217"/>
      <c r="T18" s="206" t="s">
        <v>98</v>
      </c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138"/>
      <c r="AI18" s="138"/>
      <c r="AJ18" s="138"/>
      <c r="AK18" s="138"/>
      <c r="AL18" s="138"/>
      <c r="AM18" s="138"/>
      <c r="AN18" s="138"/>
      <c r="AO18" s="138"/>
      <c r="AP18" s="138"/>
      <c r="AQ18" s="138"/>
      <c r="AR18" s="138"/>
      <c r="AS18" s="138"/>
      <c r="AT18" s="138"/>
      <c r="AU18" s="138"/>
      <c r="AV18" s="138"/>
      <c r="AW18" s="138"/>
      <c r="AX18" s="138"/>
      <c r="AY18" s="138"/>
      <c r="AZ18" s="138"/>
      <c r="BA18" s="138"/>
      <c r="BB18" s="138"/>
      <c r="BC18" s="138"/>
      <c r="BD18" s="138"/>
      <c r="BE18" s="139"/>
    </row>
    <row r="19" spans="1:57" x14ac:dyDescent="0.2">
      <c r="A19" s="218" t="s">
        <v>2</v>
      </c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20"/>
      <c r="T19" s="206" t="s">
        <v>99</v>
      </c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8"/>
      <c r="AN19" s="138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8"/>
      <c r="BA19" s="138"/>
      <c r="BB19" s="138"/>
      <c r="BC19" s="138"/>
      <c r="BD19" s="138"/>
      <c r="BE19" s="139"/>
    </row>
    <row r="20" spans="1:57" x14ac:dyDescent="0.2">
      <c r="A20" s="221"/>
      <c r="B20" s="222"/>
      <c r="C20" s="222"/>
      <c r="D20" s="222"/>
      <c r="E20" s="222"/>
      <c r="F20" s="222"/>
      <c r="G20" s="222"/>
      <c r="H20" s="222"/>
      <c r="I20" s="222"/>
      <c r="J20" s="222"/>
      <c r="K20" s="222"/>
      <c r="L20" s="222"/>
      <c r="M20" s="222"/>
      <c r="N20" s="222"/>
      <c r="O20" s="222"/>
      <c r="P20" s="222"/>
      <c r="Q20" s="222"/>
      <c r="R20" s="222"/>
      <c r="S20" s="223"/>
      <c r="T20" s="207" t="s">
        <v>100</v>
      </c>
      <c r="U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Q20" s="208"/>
      <c r="AR20" s="208"/>
      <c r="AS20" s="208"/>
      <c r="AT20" s="208"/>
      <c r="AU20" s="208"/>
      <c r="AV20" s="208"/>
      <c r="AW20" s="208"/>
      <c r="AX20" s="208"/>
      <c r="AY20" s="208"/>
      <c r="AZ20" s="208"/>
      <c r="BA20" s="208"/>
      <c r="BB20" s="208"/>
      <c r="BC20" s="208"/>
      <c r="BD20" s="208"/>
      <c r="BE20" s="209"/>
    </row>
    <row r="27" spans="1:57" x14ac:dyDescent="0.2"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205"/>
      <c r="AA27" s="205"/>
      <c r="AB27" s="205"/>
      <c r="AC27" s="205"/>
      <c r="AD27" s="205"/>
      <c r="AE27" s="205"/>
      <c r="AF27" s="205"/>
      <c r="AG27" s="205"/>
      <c r="AH27" s="205"/>
      <c r="AI27" s="205"/>
      <c r="AJ27" s="205"/>
      <c r="AK27" s="205"/>
      <c r="AL27" s="205"/>
      <c r="AM27" s="205"/>
      <c r="AN27" s="205"/>
      <c r="AO27" s="205"/>
      <c r="AP27" s="205"/>
      <c r="AQ27" s="205"/>
      <c r="AR27" s="205"/>
    </row>
    <row r="28" spans="1:57" x14ac:dyDescent="0.2">
      <c r="L28" s="205"/>
      <c r="M28" s="205"/>
      <c r="N28" s="205"/>
      <c r="O28" s="205"/>
      <c r="P28" s="205"/>
      <c r="Q28" s="205"/>
      <c r="R28" s="205"/>
      <c r="S28" s="205"/>
      <c r="T28" s="205"/>
      <c r="U28" s="205"/>
      <c r="V28" s="205"/>
      <c r="W28" s="205"/>
      <c r="X28" s="205"/>
      <c r="Y28" s="205"/>
      <c r="Z28" s="205"/>
      <c r="AA28" s="205"/>
      <c r="AB28" s="205"/>
      <c r="AC28" s="205"/>
      <c r="AD28" s="205"/>
      <c r="AE28" s="205"/>
      <c r="AF28" s="205"/>
      <c r="AG28" s="205"/>
      <c r="AH28" s="205"/>
      <c r="AI28" s="205"/>
      <c r="AJ28" s="205"/>
      <c r="AK28" s="205"/>
      <c r="AL28" s="205"/>
      <c r="AM28" s="205"/>
      <c r="AN28" s="205"/>
      <c r="AO28" s="205"/>
      <c r="AP28" s="205"/>
      <c r="AQ28" s="205"/>
      <c r="AR28" s="205"/>
    </row>
    <row r="29" spans="1:57" x14ac:dyDescent="0.2">
      <c r="L29" s="204"/>
      <c r="M29" s="204"/>
      <c r="N29" s="204"/>
      <c r="O29" s="204"/>
      <c r="P29" s="204"/>
      <c r="Q29" s="204"/>
      <c r="R29" s="204"/>
      <c r="S29" s="204"/>
      <c r="T29" s="204"/>
      <c r="U29" s="204"/>
      <c r="V29" s="204"/>
      <c r="W29" s="204"/>
      <c r="X29" s="204"/>
      <c r="Y29" s="204"/>
      <c r="Z29" s="204"/>
      <c r="AA29" s="204"/>
      <c r="AB29" s="204"/>
      <c r="AC29" s="204"/>
      <c r="AD29" s="204"/>
      <c r="AE29" s="204"/>
      <c r="AF29" s="204"/>
      <c r="AG29" s="204"/>
      <c r="AH29" s="204"/>
      <c r="AI29" s="204"/>
      <c r="AJ29" s="204"/>
      <c r="AK29" s="204"/>
      <c r="AL29" s="204"/>
      <c r="AM29" s="204"/>
      <c r="AN29" s="204"/>
      <c r="AO29" s="204"/>
      <c r="AP29" s="204"/>
      <c r="AQ29" s="204"/>
      <c r="AR29" s="204"/>
    </row>
    <row r="30" spans="1:57" x14ac:dyDescent="0.2"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5"/>
      <c r="Z30" s="205"/>
      <c r="AA30" s="205"/>
      <c r="AB30" s="205"/>
      <c r="AC30" s="205"/>
      <c r="AD30" s="205"/>
      <c r="AE30" s="205"/>
      <c r="AF30" s="205"/>
      <c r="AG30" s="205"/>
      <c r="AH30" s="205"/>
      <c r="AI30" s="205"/>
      <c r="AJ30" s="205"/>
      <c r="AK30" s="205"/>
      <c r="AL30" s="205"/>
      <c r="AM30" s="205"/>
      <c r="AN30" s="205"/>
      <c r="AO30" s="205"/>
      <c r="AP30" s="205"/>
      <c r="AQ30" s="205"/>
      <c r="AR30" s="205"/>
    </row>
    <row r="31" spans="1:57" x14ac:dyDescent="0.2">
      <c r="L31" s="205"/>
      <c r="M31" s="205"/>
      <c r="N31" s="205"/>
      <c r="O31" s="205"/>
      <c r="P31" s="205"/>
      <c r="Q31" s="205"/>
      <c r="R31" s="205"/>
      <c r="S31" s="205"/>
      <c r="T31" s="205"/>
      <c r="U31" s="205"/>
      <c r="V31" s="205"/>
      <c r="W31" s="205"/>
      <c r="X31" s="205"/>
      <c r="Y31" s="205"/>
      <c r="Z31" s="205"/>
      <c r="AA31" s="205"/>
      <c r="AB31" s="205"/>
      <c r="AC31" s="205"/>
      <c r="AD31" s="205"/>
      <c r="AE31" s="205"/>
      <c r="AF31" s="205"/>
      <c r="AG31" s="205"/>
      <c r="AH31" s="205"/>
      <c r="AI31" s="205"/>
      <c r="AJ31" s="205"/>
      <c r="AK31" s="205"/>
      <c r="AL31" s="205"/>
      <c r="AM31" s="205"/>
      <c r="AN31" s="205"/>
      <c r="AO31" s="205"/>
      <c r="AP31" s="205"/>
      <c r="AQ31" s="205"/>
      <c r="AR31" s="205"/>
    </row>
    <row r="32" spans="1:57" x14ac:dyDescent="0.2">
      <c r="L32" s="205"/>
      <c r="M32" s="205"/>
      <c r="N32" s="205"/>
      <c r="O32" s="205"/>
      <c r="P32" s="205"/>
      <c r="Q32" s="205"/>
      <c r="R32" s="205"/>
      <c r="S32" s="205"/>
      <c r="T32" s="205"/>
      <c r="U32" s="205"/>
      <c r="V32" s="205"/>
      <c r="W32" s="205"/>
      <c r="X32" s="205"/>
      <c r="Y32" s="205"/>
      <c r="Z32" s="205"/>
      <c r="AA32" s="205"/>
      <c r="AB32" s="205"/>
      <c r="AC32" s="205"/>
      <c r="AD32" s="205"/>
      <c r="AE32" s="205"/>
      <c r="AF32" s="205"/>
      <c r="AG32" s="205"/>
      <c r="AH32" s="205"/>
      <c r="AI32" s="205"/>
      <c r="AJ32" s="205"/>
      <c r="AK32" s="205"/>
      <c r="AL32" s="205"/>
      <c r="AM32" s="205"/>
      <c r="AN32" s="205"/>
      <c r="AO32" s="205"/>
      <c r="AP32" s="205"/>
      <c r="AQ32" s="205"/>
      <c r="AR32" s="205"/>
    </row>
    <row r="33" spans="12:44" x14ac:dyDescent="0.2">
      <c r="L33" s="205"/>
      <c r="M33" s="205"/>
      <c r="N33" s="205"/>
      <c r="O33" s="205"/>
      <c r="P33" s="205"/>
      <c r="Q33" s="205"/>
      <c r="R33" s="205"/>
      <c r="S33" s="205"/>
      <c r="T33" s="205"/>
      <c r="U33" s="205"/>
      <c r="V33" s="205"/>
      <c r="W33" s="205"/>
      <c r="X33" s="205"/>
      <c r="Y33" s="205"/>
      <c r="Z33" s="205"/>
      <c r="AA33" s="205"/>
      <c r="AB33" s="205"/>
      <c r="AC33" s="205"/>
      <c r="AD33" s="205"/>
      <c r="AE33" s="205"/>
      <c r="AF33" s="205"/>
      <c r="AG33" s="205"/>
      <c r="AH33" s="205"/>
      <c r="AI33" s="205"/>
      <c r="AJ33" s="205"/>
      <c r="AK33" s="205"/>
      <c r="AL33" s="205"/>
      <c r="AM33" s="205"/>
      <c r="AN33" s="205"/>
      <c r="AO33" s="205"/>
      <c r="AP33" s="205"/>
      <c r="AQ33" s="205"/>
      <c r="AR33" s="205"/>
    </row>
    <row r="34" spans="12:44" x14ac:dyDescent="0.2"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04"/>
      <c r="AR34" s="204"/>
    </row>
  </sheetData>
  <mergeCells count="60">
    <mergeCell ref="A12:BE12"/>
    <mergeCell ref="T15:BE15"/>
    <mergeCell ref="T13:BE13"/>
    <mergeCell ref="A13:S16"/>
    <mergeCell ref="T14:BE14"/>
    <mergeCell ref="T16:BE16"/>
    <mergeCell ref="A11:G11"/>
    <mergeCell ref="A10:G10"/>
    <mergeCell ref="H10:AR10"/>
    <mergeCell ref="AS10:AY10"/>
    <mergeCell ref="AZ10:BE10"/>
    <mergeCell ref="AS11:AY11"/>
    <mergeCell ref="AZ11:BE11"/>
    <mergeCell ref="A19:S20"/>
    <mergeCell ref="AS1:AY1"/>
    <mergeCell ref="AZ1:BE1"/>
    <mergeCell ref="A1:G1"/>
    <mergeCell ref="A4:G4"/>
    <mergeCell ref="H1:AR1"/>
    <mergeCell ref="H4:AR4"/>
    <mergeCell ref="AS2:AY2"/>
    <mergeCell ref="AZ2:BE2"/>
    <mergeCell ref="AS4:AY4"/>
    <mergeCell ref="AZ4:BE4"/>
    <mergeCell ref="H8:AR8"/>
    <mergeCell ref="H9:AR9"/>
    <mergeCell ref="H11:AR11"/>
    <mergeCell ref="A8:G8"/>
    <mergeCell ref="A9:G9"/>
    <mergeCell ref="A7:G7"/>
    <mergeCell ref="AS5:AY5"/>
    <mergeCell ref="AZ5:BE5"/>
    <mergeCell ref="L34:AR34"/>
    <mergeCell ref="L30:AR30"/>
    <mergeCell ref="T19:BE19"/>
    <mergeCell ref="T20:BE20"/>
    <mergeCell ref="T17:BE17"/>
    <mergeCell ref="T18:BE18"/>
    <mergeCell ref="L27:AR27"/>
    <mergeCell ref="L28:AR28"/>
    <mergeCell ref="L29:AR29"/>
    <mergeCell ref="L31:AR31"/>
    <mergeCell ref="L32:AR32"/>
    <mergeCell ref="L33:AR33"/>
    <mergeCell ref="A17:S18"/>
    <mergeCell ref="A2:G3"/>
    <mergeCell ref="H2:AR3"/>
    <mergeCell ref="AS6:AY6"/>
    <mergeCell ref="AZ6:BE6"/>
    <mergeCell ref="A5:G6"/>
    <mergeCell ref="H5:AR6"/>
    <mergeCell ref="AS3:AY3"/>
    <mergeCell ref="AZ3:BE3"/>
    <mergeCell ref="AS7:AY7"/>
    <mergeCell ref="AZ7:BE7"/>
    <mergeCell ref="AS9:AY9"/>
    <mergeCell ref="AZ9:BE9"/>
    <mergeCell ref="H7:AR7"/>
    <mergeCell ref="AS8:AY8"/>
    <mergeCell ref="AZ8:BE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93"/>
  <sheetViews>
    <sheetView showGridLines="0" topLeftCell="A12" zoomScale="85" zoomScaleNormal="85" workbookViewId="0">
      <selection activeCell="U15" sqref="U15"/>
    </sheetView>
  </sheetViews>
  <sheetFormatPr defaultColWidth="11.42578125" defaultRowHeight="12.75" x14ac:dyDescent="0.2"/>
  <cols>
    <col min="1" max="1" width="4.28515625" customWidth="1"/>
    <col min="2" max="2" width="15.5703125" customWidth="1"/>
    <col min="3" max="3" width="25.42578125" customWidth="1"/>
    <col min="4" max="4" width="33.140625" customWidth="1"/>
    <col min="5" max="5" width="7.28515625" customWidth="1"/>
    <col min="6" max="6" width="12.28515625" hidden="1" customWidth="1"/>
    <col min="7" max="7" width="7.28515625" customWidth="1"/>
    <col min="8" max="8" width="10.42578125" hidden="1" customWidth="1"/>
    <col min="9" max="9" width="7.140625" customWidth="1"/>
    <col min="10" max="10" width="9.7109375" hidden="1" customWidth="1"/>
    <col min="11" max="11" width="7.28515625" customWidth="1"/>
    <col min="12" max="12" width="10.140625" hidden="1" customWidth="1"/>
    <col min="13" max="13" width="7.5703125" customWidth="1"/>
    <col min="14" max="15" width="11.42578125" hidden="1" customWidth="1"/>
    <col min="16" max="16" width="11.42578125" style="14" hidden="1" customWidth="1"/>
    <col min="17" max="17" width="36.28515625" customWidth="1"/>
  </cols>
  <sheetData>
    <row r="1" spans="2:19" ht="15" customHeight="1" x14ac:dyDescent="0.2"/>
    <row r="2" spans="2:19" ht="21.75" customHeight="1" x14ac:dyDescent="0.2">
      <c r="B2" s="15"/>
      <c r="C2" s="16"/>
      <c r="D2" s="244" t="s">
        <v>109</v>
      </c>
      <c r="E2" s="245"/>
      <c r="F2" s="245"/>
      <c r="G2" s="245"/>
      <c r="H2" s="245"/>
      <c r="I2" s="245"/>
      <c r="J2" s="245"/>
      <c r="K2" s="245"/>
      <c r="L2" s="245"/>
      <c r="M2" s="246"/>
      <c r="N2" s="17"/>
      <c r="O2" s="17"/>
      <c r="P2" s="18"/>
      <c r="Q2" s="19" t="s">
        <v>181</v>
      </c>
    </row>
    <row r="3" spans="2:19" ht="21.75" customHeight="1" x14ac:dyDescent="0.2">
      <c r="B3" s="20"/>
      <c r="C3" s="21"/>
      <c r="D3" s="247"/>
      <c r="E3" s="248"/>
      <c r="F3" s="248"/>
      <c r="G3" s="248"/>
      <c r="H3" s="248"/>
      <c r="I3" s="248"/>
      <c r="J3" s="248"/>
      <c r="K3" s="248"/>
      <c r="L3" s="248"/>
      <c r="M3" s="249"/>
      <c r="N3" s="22"/>
      <c r="O3" s="22"/>
      <c r="P3" s="23"/>
      <c r="Q3" s="24" t="s">
        <v>183</v>
      </c>
    </row>
    <row r="6" spans="2:19" ht="15.75" x14ac:dyDescent="0.25">
      <c r="B6" s="25" t="s">
        <v>110</v>
      </c>
    </row>
    <row r="7" spans="2:19" ht="14.25" x14ac:dyDescent="0.2">
      <c r="B7" t="s">
        <v>111</v>
      </c>
      <c r="C7" s="26"/>
      <c r="D7" s="26"/>
      <c r="E7" s="27"/>
      <c r="F7" s="27"/>
      <c r="G7" s="27"/>
      <c r="H7" s="27"/>
    </row>
    <row r="8" spans="2:19" ht="14.25" x14ac:dyDescent="0.2">
      <c r="C8" s="26"/>
      <c r="D8" s="26"/>
      <c r="E8" s="27"/>
      <c r="F8" s="27"/>
      <c r="G8" s="27"/>
      <c r="H8" s="27"/>
    </row>
    <row r="9" spans="2:19" ht="14.25" x14ac:dyDescent="0.2">
      <c r="B9" s="26"/>
      <c r="C9" s="26"/>
      <c r="D9" s="26"/>
      <c r="E9" s="27"/>
      <c r="F9" s="27"/>
      <c r="G9" s="27"/>
      <c r="H9" s="27"/>
    </row>
    <row r="10" spans="2:19" x14ac:dyDescent="0.2">
      <c r="B10" s="28"/>
      <c r="C10" s="28"/>
      <c r="D10" s="29"/>
      <c r="E10" s="250" t="s">
        <v>112</v>
      </c>
      <c r="F10" s="251"/>
      <c r="G10" s="251"/>
      <c r="H10" s="251"/>
      <c r="I10" s="251"/>
      <c r="J10" s="251"/>
      <c r="K10" s="251"/>
      <c r="L10" s="251"/>
      <c r="M10" s="252"/>
      <c r="Q10" s="240" t="s">
        <v>113</v>
      </c>
    </row>
    <row r="11" spans="2:19" x14ac:dyDescent="0.2">
      <c r="B11" s="28"/>
      <c r="C11" s="89" t="s">
        <v>114</v>
      </c>
      <c r="D11" s="89" t="s">
        <v>115</v>
      </c>
      <c r="E11" s="30">
        <v>1</v>
      </c>
      <c r="F11" s="30"/>
      <c r="G11" s="30">
        <v>2</v>
      </c>
      <c r="H11" s="30"/>
      <c r="I11" s="30">
        <v>3</v>
      </c>
      <c r="J11" s="30"/>
      <c r="K11" s="30">
        <v>4</v>
      </c>
      <c r="L11" s="30"/>
      <c r="M11" s="30">
        <v>5</v>
      </c>
      <c r="Q11" s="241"/>
    </row>
    <row r="12" spans="2:19" ht="38.25" customHeight="1" x14ac:dyDescent="0.2">
      <c r="B12" s="253" t="s">
        <v>100</v>
      </c>
      <c r="C12" s="256" t="s">
        <v>116</v>
      </c>
      <c r="D12" s="31" t="s">
        <v>117</v>
      </c>
      <c r="E12" s="283"/>
      <c r="F12" s="283" t="str">
        <f>IF(E12="X",1,"")</f>
        <v/>
      </c>
      <c r="G12" s="283"/>
      <c r="H12" s="283"/>
      <c r="I12" s="283"/>
      <c r="J12" s="90"/>
      <c r="K12" s="90"/>
      <c r="L12" s="90"/>
      <c r="M12" s="90"/>
      <c r="N12" s="28" t="str">
        <f>IF(M12="X",5,"")</f>
        <v/>
      </c>
      <c r="O12">
        <f t="shared" ref="O12:O18" si="0">SUM(F12,H12,J12,L12,N12)</f>
        <v>0</v>
      </c>
      <c r="P12" s="14">
        <f t="shared" ref="P12:P17" si="1">(O12/5)</f>
        <v>0</v>
      </c>
      <c r="Q12" s="32"/>
      <c r="S12" t="s">
        <v>195</v>
      </c>
    </row>
    <row r="13" spans="2:19" ht="51.75" customHeight="1" x14ac:dyDescent="0.2">
      <c r="B13" s="254"/>
      <c r="C13" s="257"/>
      <c r="D13" s="31" t="s">
        <v>118</v>
      </c>
      <c r="E13" s="90"/>
      <c r="F13" s="90" t="str">
        <f t="shared" ref="F13:F18" si="2">IF(E13="X",1,"")</f>
        <v/>
      </c>
      <c r="G13" s="90"/>
      <c r="H13" s="90"/>
      <c r="I13" s="90"/>
      <c r="J13" s="90"/>
      <c r="K13" s="90"/>
      <c r="L13" s="90"/>
      <c r="M13" s="90"/>
      <c r="N13" s="28" t="str">
        <f t="shared" ref="N13:N18" si="3">IF(M13="X",5,"")</f>
        <v/>
      </c>
      <c r="O13">
        <f t="shared" si="0"/>
        <v>0</v>
      </c>
      <c r="P13" s="14">
        <f t="shared" si="1"/>
        <v>0</v>
      </c>
      <c r="Q13" s="32"/>
    </row>
    <row r="14" spans="2:19" ht="76.5" x14ac:dyDescent="0.2">
      <c r="B14" s="254"/>
      <c r="C14" s="257"/>
      <c r="D14" s="31" t="s">
        <v>119</v>
      </c>
      <c r="E14" s="90"/>
      <c r="F14" s="90" t="str">
        <f t="shared" si="2"/>
        <v/>
      </c>
      <c r="G14" s="90"/>
      <c r="H14" s="90"/>
      <c r="I14" s="90"/>
      <c r="J14" s="90"/>
      <c r="K14" s="90"/>
      <c r="L14" s="90"/>
      <c r="M14" s="90"/>
      <c r="N14" s="28" t="str">
        <f t="shared" si="3"/>
        <v/>
      </c>
      <c r="O14">
        <f t="shared" si="0"/>
        <v>0</v>
      </c>
      <c r="P14" s="14">
        <f t="shared" si="1"/>
        <v>0</v>
      </c>
      <c r="Q14" s="32"/>
    </row>
    <row r="15" spans="2:19" ht="63.75" x14ac:dyDescent="0.2">
      <c r="B15" s="254"/>
      <c r="C15" s="257"/>
      <c r="D15" s="33" t="s">
        <v>120</v>
      </c>
      <c r="E15" s="90"/>
      <c r="F15" s="90" t="str">
        <f t="shared" si="2"/>
        <v/>
      </c>
      <c r="G15" s="90"/>
      <c r="H15" s="90"/>
      <c r="I15" s="90"/>
      <c r="J15" s="90"/>
      <c r="K15" s="90"/>
      <c r="L15" s="90"/>
      <c r="M15" s="90"/>
      <c r="N15" s="28" t="str">
        <f t="shared" si="3"/>
        <v/>
      </c>
      <c r="O15">
        <f t="shared" si="0"/>
        <v>0</v>
      </c>
      <c r="P15" s="14">
        <f t="shared" si="1"/>
        <v>0</v>
      </c>
      <c r="Q15" s="32"/>
    </row>
    <row r="16" spans="2:19" ht="38.25" x14ac:dyDescent="0.2">
      <c r="B16" s="254"/>
      <c r="C16" s="257"/>
      <c r="D16" s="33" t="s">
        <v>121</v>
      </c>
      <c r="E16" s="90"/>
      <c r="F16" s="90" t="str">
        <f t="shared" si="2"/>
        <v/>
      </c>
      <c r="G16" s="90"/>
      <c r="H16" s="90"/>
      <c r="I16" s="90"/>
      <c r="J16" s="90"/>
      <c r="K16" s="90"/>
      <c r="L16" s="90"/>
      <c r="M16" s="90"/>
      <c r="N16" s="28" t="str">
        <f t="shared" si="3"/>
        <v/>
      </c>
      <c r="O16">
        <f t="shared" si="0"/>
        <v>0</v>
      </c>
      <c r="P16" s="14">
        <f t="shared" si="1"/>
        <v>0</v>
      </c>
      <c r="Q16" s="32"/>
    </row>
    <row r="17" spans="1:18" ht="56.25" customHeight="1" x14ac:dyDescent="0.2">
      <c r="B17" s="254"/>
      <c r="C17" s="257"/>
      <c r="D17" s="33" t="s">
        <v>122</v>
      </c>
      <c r="E17" s="90"/>
      <c r="F17" s="90" t="str">
        <f t="shared" si="2"/>
        <v/>
      </c>
      <c r="G17" s="90"/>
      <c r="H17" s="90"/>
      <c r="I17" s="90"/>
      <c r="J17" s="90"/>
      <c r="K17" s="90"/>
      <c r="L17" s="90"/>
      <c r="M17" s="90"/>
      <c r="N17" s="28" t="str">
        <f t="shared" si="3"/>
        <v/>
      </c>
      <c r="O17">
        <f t="shared" si="0"/>
        <v>0</v>
      </c>
      <c r="P17" s="14">
        <f t="shared" si="1"/>
        <v>0</v>
      </c>
      <c r="Q17" s="32"/>
    </row>
    <row r="18" spans="1:18" ht="45" customHeight="1" x14ac:dyDescent="0.2">
      <c r="B18" s="255"/>
      <c r="C18" s="258"/>
      <c r="D18" s="33" t="s">
        <v>123</v>
      </c>
      <c r="E18" s="90"/>
      <c r="F18" s="90" t="str">
        <f t="shared" si="2"/>
        <v/>
      </c>
      <c r="G18" s="90"/>
      <c r="H18" s="90"/>
      <c r="I18" s="90"/>
      <c r="J18" s="90"/>
      <c r="K18" s="90"/>
      <c r="L18" s="90"/>
      <c r="M18" s="90"/>
      <c r="N18" s="28" t="str">
        <f t="shared" si="3"/>
        <v/>
      </c>
      <c r="O18">
        <f t="shared" si="0"/>
        <v>0</v>
      </c>
      <c r="P18" s="14">
        <f>(O18/5)</f>
        <v>0</v>
      </c>
      <c r="Q18" s="32"/>
    </row>
    <row r="19" spans="1:18" ht="18.75" customHeight="1" x14ac:dyDescent="0.2">
      <c r="B19" s="47">
        <f>(50/3)/100</f>
        <v>0.16666666666666669</v>
      </c>
      <c r="C19" s="34"/>
      <c r="D19" s="35"/>
      <c r="E19" s="36"/>
      <c r="F19" s="36"/>
      <c r="G19" s="36"/>
      <c r="H19" s="36"/>
      <c r="I19" s="36"/>
      <c r="J19" s="36"/>
      <c r="K19" s="36"/>
      <c r="L19" s="36"/>
      <c r="M19" s="71">
        <f>N19</f>
        <v>0</v>
      </c>
      <c r="N19" s="37">
        <f>(SUM(P12:P18)/7)*B19</f>
        <v>0</v>
      </c>
    </row>
    <row r="20" spans="1:18" ht="18.75" customHeight="1" x14ac:dyDescent="0.2">
      <c r="A20" s="38"/>
      <c r="B20" s="39"/>
      <c r="C20" s="40"/>
      <c r="D20" s="41"/>
      <c r="E20" s="42"/>
      <c r="F20" s="42"/>
      <c r="G20" s="42"/>
      <c r="H20" s="42"/>
      <c r="I20" s="42"/>
      <c r="J20" s="42"/>
      <c r="K20" s="42"/>
      <c r="L20" s="42"/>
      <c r="M20" s="43"/>
      <c r="N20" s="44"/>
      <c r="O20" s="38"/>
      <c r="P20" s="45"/>
      <c r="Q20" s="38"/>
      <c r="R20" s="38"/>
    </row>
    <row r="21" spans="1:18" ht="18.75" customHeight="1" x14ac:dyDescent="0.2">
      <c r="B21" s="259"/>
      <c r="C21" s="260"/>
      <c r="D21" s="261"/>
      <c r="E21" s="265" t="s">
        <v>112</v>
      </c>
      <c r="F21" s="265"/>
      <c r="G21" s="265"/>
      <c r="H21" s="265"/>
      <c r="I21" s="265"/>
      <c r="J21" s="265"/>
      <c r="K21" s="265"/>
      <c r="L21" s="265"/>
      <c r="M21" s="265"/>
      <c r="N21" s="28"/>
      <c r="Q21" s="240" t="s">
        <v>113</v>
      </c>
    </row>
    <row r="22" spans="1:18" ht="18.75" customHeight="1" x14ac:dyDescent="0.2">
      <c r="B22" s="262"/>
      <c r="C22" s="263"/>
      <c r="D22" s="264"/>
      <c r="E22" s="30">
        <v>1</v>
      </c>
      <c r="F22" s="30"/>
      <c r="G22" s="30">
        <v>2</v>
      </c>
      <c r="H22" s="30"/>
      <c r="I22" s="30">
        <v>3</v>
      </c>
      <c r="J22" s="30"/>
      <c r="K22" s="30">
        <v>4</v>
      </c>
      <c r="L22" s="30"/>
      <c r="M22" s="30">
        <v>5</v>
      </c>
      <c r="N22" s="28"/>
      <c r="Q22" s="241"/>
    </row>
    <row r="23" spans="1:18" ht="25.5" x14ac:dyDescent="0.2">
      <c r="B23" s="242" t="s">
        <v>124</v>
      </c>
      <c r="C23" s="243" t="s">
        <v>125</v>
      </c>
      <c r="D23" s="33" t="s">
        <v>126</v>
      </c>
      <c r="E23" s="90"/>
      <c r="F23" s="90" t="str">
        <f>IF(E23="X",1,"")</f>
        <v/>
      </c>
      <c r="G23" s="90"/>
      <c r="H23" s="90" t="str">
        <f>IF(G23="X",2,"")</f>
        <v/>
      </c>
      <c r="I23" s="90"/>
      <c r="J23" s="90"/>
      <c r="K23" s="90"/>
      <c r="L23" s="90"/>
      <c r="M23" s="90"/>
      <c r="N23" s="28" t="str">
        <f t="shared" ref="N23:N44" si="4">IF(M23="X",5,"")</f>
        <v/>
      </c>
      <c r="O23">
        <f>SUM(F23,H23,J23,L23,N23)</f>
        <v>0</v>
      </c>
      <c r="P23" s="14">
        <f t="shared" ref="P23:P44" si="5">(O23/5)</f>
        <v>0</v>
      </c>
      <c r="Q23" s="32"/>
    </row>
    <row r="24" spans="1:18" ht="41.25" customHeight="1" x14ac:dyDescent="0.2">
      <c r="B24" s="242"/>
      <c r="C24" s="243"/>
      <c r="D24" s="33" t="s">
        <v>127</v>
      </c>
      <c r="E24" s="90"/>
      <c r="F24" s="90" t="str">
        <f t="shared" ref="F24:F27" si="6">IF(E24="X",1,"")</f>
        <v/>
      </c>
      <c r="G24" s="90"/>
      <c r="H24" s="90" t="str">
        <f t="shared" ref="H24:H27" si="7">IF(G24="X",2,"")</f>
        <v/>
      </c>
      <c r="I24" s="90"/>
      <c r="J24" s="90"/>
      <c r="K24" s="90"/>
      <c r="L24" s="90"/>
      <c r="M24" s="90"/>
      <c r="N24" s="28" t="str">
        <f t="shared" si="4"/>
        <v/>
      </c>
      <c r="O24">
        <f>SUM(F24,H24,J24,L24,N24)</f>
        <v>0</v>
      </c>
      <c r="P24" s="14">
        <f t="shared" si="5"/>
        <v>0</v>
      </c>
      <c r="Q24" s="32"/>
    </row>
    <row r="25" spans="1:18" ht="51" x14ac:dyDescent="0.2">
      <c r="B25" s="242"/>
      <c r="C25" s="243"/>
      <c r="D25" s="91" t="s">
        <v>184</v>
      </c>
      <c r="E25" s="90"/>
      <c r="F25" s="90" t="str">
        <f t="shared" si="6"/>
        <v/>
      </c>
      <c r="G25" s="90"/>
      <c r="H25" s="90" t="str">
        <f t="shared" si="7"/>
        <v/>
      </c>
      <c r="I25" s="90"/>
      <c r="J25" s="90"/>
      <c r="K25" s="90"/>
      <c r="L25" s="90"/>
      <c r="M25" s="90"/>
      <c r="N25" s="28" t="str">
        <f t="shared" si="4"/>
        <v/>
      </c>
      <c r="O25">
        <f>SUM(F25,H25,J25,L25,N25)</f>
        <v>0</v>
      </c>
      <c r="P25" s="14">
        <f t="shared" si="5"/>
        <v>0</v>
      </c>
      <c r="Q25" s="32"/>
    </row>
    <row r="26" spans="1:18" ht="38.25" x14ac:dyDescent="0.2">
      <c r="B26" s="242"/>
      <c r="C26" s="243"/>
      <c r="D26" s="33" t="s">
        <v>128</v>
      </c>
      <c r="E26" s="90"/>
      <c r="F26" s="90" t="str">
        <f t="shared" si="6"/>
        <v/>
      </c>
      <c r="G26" s="90"/>
      <c r="H26" s="90" t="str">
        <f t="shared" si="7"/>
        <v/>
      </c>
      <c r="I26" s="90"/>
      <c r="J26" s="90"/>
      <c r="K26" s="90"/>
      <c r="L26" s="90"/>
      <c r="M26" s="90"/>
      <c r="N26" s="28" t="str">
        <f t="shared" si="4"/>
        <v/>
      </c>
      <c r="O26">
        <f>SUM(F26,H26,J26,L26,N26)</f>
        <v>0</v>
      </c>
      <c r="P26" s="14">
        <f t="shared" si="5"/>
        <v>0</v>
      </c>
      <c r="Q26" s="32"/>
    </row>
    <row r="27" spans="1:18" ht="51" x14ac:dyDescent="0.2">
      <c r="B27" s="242"/>
      <c r="C27" s="243"/>
      <c r="D27" s="33" t="s">
        <v>129</v>
      </c>
      <c r="E27" s="90"/>
      <c r="F27" s="90" t="str">
        <f t="shared" si="6"/>
        <v/>
      </c>
      <c r="G27" s="90"/>
      <c r="H27" s="90" t="str">
        <f t="shared" si="7"/>
        <v/>
      </c>
      <c r="I27" s="90"/>
      <c r="J27" s="90"/>
      <c r="K27" s="90"/>
      <c r="L27" s="90"/>
      <c r="M27" s="90"/>
      <c r="N27" s="28" t="str">
        <f t="shared" si="4"/>
        <v/>
      </c>
      <c r="O27">
        <f>SUM(F27,H27,J27,L27,N27)</f>
        <v>0</v>
      </c>
      <c r="P27" s="14">
        <f t="shared" si="5"/>
        <v>0</v>
      </c>
      <c r="Q27" s="46"/>
    </row>
    <row r="28" spans="1:18" ht="17.25" customHeight="1" x14ac:dyDescent="0.2">
      <c r="B28" s="47">
        <f>(50/3)/100</f>
        <v>0.16666666666666669</v>
      </c>
      <c r="C28" s="15"/>
      <c r="D28" s="48"/>
      <c r="E28" s="49"/>
      <c r="F28" s="49"/>
      <c r="G28" s="49"/>
      <c r="H28" s="49"/>
      <c r="I28" s="49"/>
      <c r="J28" s="49"/>
      <c r="K28" s="49"/>
      <c r="L28" s="49"/>
      <c r="M28" s="50">
        <f>N28</f>
        <v>0</v>
      </c>
      <c r="N28" s="37">
        <f>(SUM(P23:P27)/5)*B28</f>
        <v>0</v>
      </c>
      <c r="R28" s="92"/>
    </row>
    <row r="29" spans="1:18" ht="17.25" customHeight="1" x14ac:dyDescent="0.2">
      <c r="B29" s="51"/>
      <c r="C29" s="49"/>
      <c r="D29" s="52"/>
      <c r="E29" s="49"/>
      <c r="F29" s="49"/>
      <c r="G29" s="49"/>
      <c r="H29" s="49"/>
      <c r="I29" s="49"/>
      <c r="J29" s="49"/>
      <c r="K29" s="49"/>
      <c r="L29" s="49"/>
      <c r="M29" s="50"/>
      <c r="N29" s="37"/>
    </row>
    <row r="30" spans="1:18" x14ac:dyDescent="0.2">
      <c r="B30" s="259"/>
      <c r="C30" s="260"/>
      <c r="D30" s="261"/>
      <c r="E30" s="265" t="s">
        <v>112</v>
      </c>
      <c r="F30" s="265"/>
      <c r="G30" s="265"/>
      <c r="H30" s="265"/>
      <c r="I30" s="265"/>
      <c r="J30" s="265"/>
      <c r="K30" s="265"/>
      <c r="L30" s="265"/>
      <c r="M30" s="265"/>
      <c r="N30" s="28"/>
      <c r="Q30" s="240" t="s">
        <v>113</v>
      </c>
    </row>
    <row r="31" spans="1:18" x14ac:dyDescent="0.2">
      <c r="B31" s="262"/>
      <c r="C31" s="263"/>
      <c r="D31" s="264"/>
      <c r="E31" s="30">
        <v>1</v>
      </c>
      <c r="F31" s="30"/>
      <c r="G31" s="30">
        <v>2</v>
      </c>
      <c r="H31" s="30"/>
      <c r="I31" s="30">
        <v>3</v>
      </c>
      <c r="J31" s="30"/>
      <c r="K31" s="30">
        <v>4</v>
      </c>
      <c r="L31" s="30"/>
      <c r="M31" s="30">
        <v>5</v>
      </c>
      <c r="N31" s="28"/>
      <c r="Q31" s="241"/>
    </row>
    <row r="32" spans="1:18" ht="39.75" customHeight="1" x14ac:dyDescent="0.2">
      <c r="B32" s="242" t="s">
        <v>185</v>
      </c>
      <c r="C32" s="243" t="s">
        <v>186</v>
      </c>
      <c r="D32" s="33" t="s">
        <v>187</v>
      </c>
      <c r="E32" s="90"/>
      <c r="F32" s="90" t="str">
        <f>IF(E32="X",1,"")</f>
        <v/>
      </c>
      <c r="G32" s="90"/>
      <c r="H32" s="90"/>
      <c r="I32" s="90"/>
      <c r="J32" s="90"/>
      <c r="K32" s="90"/>
      <c r="L32" s="90"/>
      <c r="M32" s="90"/>
      <c r="N32" s="28" t="str">
        <f t="shared" ref="N32:N36" si="8">IF(M32="X",5,"")</f>
        <v/>
      </c>
      <c r="O32">
        <f>SUM(F32,H32,J32,L32,N32)</f>
        <v>0</v>
      </c>
      <c r="P32" s="14">
        <f t="shared" ref="P32:P36" si="9">(O32/5)</f>
        <v>0</v>
      </c>
      <c r="Q32" s="32"/>
    </row>
    <row r="33" spans="1:17" ht="54" customHeight="1" x14ac:dyDescent="0.2">
      <c r="B33" s="242"/>
      <c r="C33" s="243"/>
      <c r="D33" s="33" t="s">
        <v>188</v>
      </c>
      <c r="E33" s="90"/>
      <c r="F33" s="90" t="str">
        <f t="shared" ref="F33:F36" si="10">IF(E33="X",1,"")</f>
        <v/>
      </c>
      <c r="G33" s="90"/>
      <c r="H33" s="90"/>
      <c r="I33" s="90"/>
      <c r="J33" s="90"/>
      <c r="K33" s="90"/>
      <c r="L33" s="90"/>
      <c r="M33" s="90"/>
      <c r="N33" s="28" t="str">
        <f t="shared" si="8"/>
        <v/>
      </c>
      <c r="O33">
        <f>SUM(F33,H33,J33,L33,N33)</f>
        <v>0</v>
      </c>
      <c r="P33" s="14">
        <f t="shared" si="9"/>
        <v>0</v>
      </c>
      <c r="Q33" s="32"/>
    </row>
    <row r="34" spans="1:17" ht="45.75" customHeight="1" x14ac:dyDescent="0.2">
      <c r="B34" s="242"/>
      <c r="C34" s="243"/>
      <c r="D34" s="33" t="s">
        <v>189</v>
      </c>
      <c r="E34" s="90"/>
      <c r="F34" s="90" t="str">
        <f t="shared" si="10"/>
        <v/>
      </c>
      <c r="G34" s="90"/>
      <c r="H34" s="90"/>
      <c r="I34" s="90"/>
      <c r="J34" s="90"/>
      <c r="K34" s="90"/>
      <c r="L34" s="90"/>
      <c r="M34" s="90"/>
      <c r="N34" s="28" t="str">
        <f t="shared" si="8"/>
        <v/>
      </c>
      <c r="O34">
        <f>SUM(F34,H34,J34,L34,N34)</f>
        <v>0</v>
      </c>
      <c r="P34" s="14">
        <f t="shared" si="9"/>
        <v>0</v>
      </c>
      <c r="Q34" s="32"/>
    </row>
    <row r="35" spans="1:17" ht="30" customHeight="1" x14ac:dyDescent="0.2">
      <c r="B35" s="242"/>
      <c r="C35" s="243"/>
      <c r="D35" s="33" t="s">
        <v>190</v>
      </c>
      <c r="E35" s="90"/>
      <c r="F35" s="90" t="str">
        <f t="shared" si="10"/>
        <v/>
      </c>
      <c r="G35" s="90"/>
      <c r="H35" s="90"/>
      <c r="I35" s="90"/>
      <c r="J35" s="90"/>
      <c r="K35" s="90"/>
      <c r="L35" s="90"/>
      <c r="M35" s="90"/>
      <c r="N35" s="28" t="str">
        <f t="shared" si="8"/>
        <v/>
      </c>
      <c r="O35">
        <f>SUM(F35,H35,J35,L35,N35)</f>
        <v>0</v>
      </c>
      <c r="P35" s="14">
        <f t="shared" si="9"/>
        <v>0</v>
      </c>
      <c r="Q35" s="32"/>
    </row>
    <row r="36" spans="1:17" ht="54.75" customHeight="1" x14ac:dyDescent="0.2">
      <c r="B36" s="242"/>
      <c r="C36" s="243"/>
      <c r="D36" s="33" t="s">
        <v>191</v>
      </c>
      <c r="E36" s="90"/>
      <c r="F36" s="90" t="str">
        <f t="shared" si="10"/>
        <v/>
      </c>
      <c r="G36" s="90"/>
      <c r="H36" s="90"/>
      <c r="I36" s="90"/>
      <c r="J36" s="90"/>
      <c r="K36" s="90"/>
      <c r="L36" s="90"/>
      <c r="M36" s="90"/>
      <c r="N36" s="28" t="str">
        <f t="shared" si="8"/>
        <v/>
      </c>
      <c r="O36">
        <f>SUM(F36,H36,J36,L36,N36)</f>
        <v>0</v>
      </c>
      <c r="P36" s="14">
        <f t="shared" si="9"/>
        <v>0</v>
      </c>
      <c r="Q36" s="46"/>
    </row>
    <row r="37" spans="1:17" ht="17.25" customHeight="1" x14ac:dyDescent="0.2">
      <c r="B37" s="47">
        <f>(50/3)/100</f>
        <v>0.16666666666666669</v>
      </c>
      <c r="C37" s="15"/>
      <c r="D37" s="48"/>
      <c r="E37" s="49"/>
      <c r="F37" s="49"/>
      <c r="G37" s="49"/>
      <c r="H37" s="49"/>
      <c r="I37" s="49"/>
      <c r="J37" s="49"/>
      <c r="K37" s="49"/>
      <c r="L37" s="49"/>
      <c r="M37" s="50">
        <f>N37</f>
        <v>0</v>
      </c>
      <c r="N37" s="37">
        <f>(SUM(P32:P36)/5)*B37</f>
        <v>0</v>
      </c>
    </row>
    <row r="38" spans="1:17" ht="15" customHeight="1" x14ac:dyDescent="0.2">
      <c r="D38" s="53"/>
      <c r="E38" s="54"/>
      <c r="F38" s="54"/>
      <c r="G38" s="55" t="s">
        <v>130</v>
      </c>
      <c r="H38" s="49"/>
      <c r="I38" s="56">
        <f>(M28+M19+M37)</f>
        <v>0</v>
      </c>
      <c r="J38" s="49"/>
      <c r="K38" s="49"/>
      <c r="L38" s="49"/>
      <c r="M38" s="49"/>
      <c r="N38" s="49"/>
    </row>
    <row r="39" spans="1:17" ht="15.75" hidden="1" customHeight="1" x14ac:dyDescent="0.25">
      <c r="A39" s="25"/>
      <c r="B39" s="57" t="s">
        <v>103</v>
      </c>
      <c r="D39" s="13"/>
      <c r="E39" s="49"/>
      <c r="F39" s="49"/>
      <c r="G39" s="58"/>
      <c r="H39" s="49"/>
      <c r="I39" s="59"/>
      <c r="J39" s="49"/>
      <c r="K39" s="49"/>
      <c r="L39" s="49"/>
      <c r="M39" s="49"/>
      <c r="N39" s="49"/>
    </row>
    <row r="40" spans="1:17" ht="14.25" hidden="1" customHeight="1" x14ac:dyDescent="0.2">
      <c r="A40" s="26"/>
      <c r="B40" t="s">
        <v>131</v>
      </c>
      <c r="D40" s="13"/>
      <c r="E40" s="49"/>
      <c r="F40" s="49"/>
      <c r="G40" s="58"/>
      <c r="H40" s="49"/>
      <c r="I40" s="59"/>
      <c r="J40" s="49"/>
      <c r="K40" s="49"/>
      <c r="L40" s="60"/>
      <c r="M40" s="61"/>
      <c r="N40" s="49"/>
      <c r="Q40" s="240" t="s">
        <v>113</v>
      </c>
    </row>
    <row r="41" spans="1:17" ht="14.25" hidden="1" customHeight="1" x14ac:dyDescent="0.2">
      <c r="B41" s="26"/>
      <c r="D41" s="62" t="s">
        <v>103</v>
      </c>
      <c r="E41" s="49"/>
      <c r="F41" s="49"/>
      <c r="G41" s="58"/>
      <c r="H41" s="49"/>
      <c r="I41" s="59"/>
      <c r="J41" s="49"/>
      <c r="K41" s="49"/>
      <c r="L41" s="30"/>
      <c r="M41" s="30">
        <v>5</v>
      </c>
      <c r="N41" s="49"/>
      <c r="Q41" s="241"/>
    </row>
    <row r="42" spans="1:17" ht="38.25" hidden="1" customHeight="1" x14ac:dyDescent="0.2">
      <c r="A42" s="29">
        <v>5</v>
      </c>
      <c r="B42" s="63" t="s">
        <v>132</v>
      </c>
      <c r="D42" s="64" t="s">
        <v>133</v>
      </c>
      <c r="E42" s="49"/>
      <c r="F42" s="49"/>
      <c r="G42" s="65"/>
      <c r="H42" s="49"/>
      <c r="I42" s="59"/>
      <c r="J42" s="49"/>
      <c r="K42" s="49"/>
      <c r="L42" s="28" t="str">
        <f t="shared" ref="L42:L44" si="11">IF(K42="X",4,"")</f>
        <v/>
      </c>
      <c r="M42" s="28" t="s">
        <v>134</v>
      </c>
      <c r="N42" s="28">
        <f t="shared" si="4"/>
        <v>5</v>
      </c>
      <c r="O42">
        <f>SUM(F42,H42,J42,L42,N42)</f>
        <v>5</v>
      </c>
      <c r="P42" s="14">
        <f t="shared" si="5"/>
        <v>1</v>
      </c>
      <c r="Q42" s="28"/>
    </row>
    <row r="43" spans="1:17" ht="45" hidden="1" customHeight="1" x14ac:dyDescent="0.2">
      <c r="A43" s="29">
        <v>4</v>
      </c>
      <c r="B43" s="63" t="s">
        <v>135</v>
      </c>
      <c r="D43" s="64" t="s">
        <v>136</v>
      </c>
      <c r="E43" s="49"/>
      <c r="F43" s="49"/>
      <c r="G43" s="65"/>
      <c r="H43" s="49"/>
      <c r="I43" s="59"/>
      <c r="J43" s="49"/>
      <c r="K43" s="49"/>
      <c r="L43" s="28" t="str">
        <f t="shared" si="11"/>
        <v/>
      </c>
      <c r="M43" s="28" t="s">
        <v>134</v>
      </c>
      <c r="N43" s="28">
        <f t="shared" si="4"/>
        <v>5</v>
      </c>
      <c r="O43">
        <f>SUM(F43,H43,J43,L43,N43)</f>
        <v>5</v>
      </c>
      <c r="P43" s="14">
        <f t="shared" si="5"/>
        <v>1</v>
      </c>
      <c r="Q43" s="28"/>
    </row>
    <row r="44" spans="1:17" ht="48.75" hidden="1" customHeight="1" x14ac:dyDescent="0.2">
      <c r="A44" s="29">
        <v>3</v>
      </c>
      <c r="B44" s="63" t="s">
        <v>137</v>
      </c>
      <c r="D44" s="64" t="s">
        <v>138</v>
      </c>
      <c r="E44" s="49"/>
      <c r="F44" s="49"/>
      <c r="G44" s="65"/>
      <c r="H44" s="49"/>
      <c r="I44" s="59"/>
      <c r="J44" s="49"/>
      <c r="K44" s="49"/>
      <c r="L44" s="28" t="str">
        <f t="shared" si="11"/>
        <v/>
      </c>
      <c r="M44" s="28" t="s">
        <v>134</v>
      </c>
      <c r="N44" s="66">
        <f t="shared" si="4"/>
        <v>5</v>
      </c>
      <c r="O44">
        <f>SUM(F44,H44,J44,L44,N44)</f>
        <v>5</v>
      </c>
      <c r="P44" s="14">
        <f t="shared" si="5"/>
        <v>1</v>
      </c>
      <c r="Q44" s="28"/>
    </row>
    <row r="45" spans="1:17" ht="25.5" hidden="1" customHeight="1" x14ac:dyDescent="0.2">
      <c r="A45" s="29">
        <v>2</v>
      </c>
      <c r="B45" s="63" t="s">
        <v>139</v>
      </c>
      <c r="D45" s="67"/>
      <c r="E45" s="49"/>
      <c r="F45" s="49"/>
      <c r="G45" s="65"/>
      <c r="H45" s="49"/>
      <c r="I45" s="59"/>
      <c r="J45" s="49"/>
      <c r="K45" s="49"/>
      <c r="L45" s="49"/>
      <c r="M45" s="49"/>
      <c r="N45" s="49"/>
      <c r="P45" s="14">
        <f>(SUM(P42:P44)/3)*B47</f>
        <v>0.5</v>
      </c>
    </row>
    <row r="46" spans="1:17" ht="25.5" hidden="1" customHeight="1" x14ac:dyDescent="0.2">
      <c r="A46" s="29">
        <v>1</v>
      </c>
      <c r="B46" s="63" t="s">
        <v>140</v>
      </c>
      <c r="D46" s="68"/>
      <c r="E46" s="49"/>
      <c r="F46" s="49"/>
      <c r="G46" s="65"/>
      <c r="H46" s="49"/>
      <c r="I46" s="59"/>
      <c r="J46" s="49"/>
      <c r="K46" s="49"/>
      <c r="M46" s="69">
        <f>P45+N28+N19</f>
        <v>0.5</v>
      </c>
      <c r="N46" s="49"/>
    </row>
    <row r="47" spans="1:17" ht="12.75" hidden="1" customHeight="1" x14ac:dyDescent="0.2">
      <c r="B47" s="70">
        <v>0.5</v>
      </c>
      <c r="D47" s="13"/>
      <c r="E47" s="49"/>
      <c r="F47" s="49"/>
      <c r="G47" s="58"/>
      <c r="H47" s="49"/>
      <c r="I47" s="59"/>
      <c r="J47" s="49"/>
      <c r="K47" s="49"/>
      <c r="L47" s="49"/>
      <c r="M47" s="49"/>
      <c r="N47" s="49"/>
    </row>
    <row r="48" spans="1:17" x14ac:dyDescent="0.2">
      <c r="D48" s="53"/>
      <c r="E48" s="22"/>
      <c r="F48" s="22"/>
      <c r="G48" s="55" t="s">
        <v>141</v>
      </c>
      <c r="H48" s="49"/>
      <c r="I48" s="71" t="e">
        <f>N49</f>
        <v>#DIV/0!</v>
      </c>
      <c r="J48" s="49"/>
      <c r="K48" s="49"/>
      <c r="L48" s="49"/>
      <c r="M48" s="49"/>
      <c r="N48" s="49"/>
    </row>
    <row r="49" spans="2:19" ht="17.25" customHeight="1" x14ac:dyDescent="0.2">
      <c r="B49" s="284" t="s">
        <v>142</v>
      </c>
      <c r="C49" t="s">
        <v>196</v>
      </c>
      <c r="J49" s="49"/>
      <c r="K49" s="49"/>
      <c r="L49" s="49"/>
      <c r="N49" s="93" t="e">
        <f>C58*B50</f>
        <v>#DIV/0!</v>
      </c>
    </row>
    <row r="50" spans="2:19" x14ac:dyDescent="0.2">
      <c r="B50" s="285">
        <v>0.5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</row>
    <row r="51" spans="2:19" x14ac:dyDescent="0.2">
      <c r="B51" s="286"/>
      <c r="C51" s="286"/>
      <c r="E51" s="49"/>
      <c r="F51" s="49"/>
      <c r="G51" s="49"/>
      <c r="H51" s="49"/>
      <c r="I51" s="49"/>
      <c r="J51" s="49"/>
      <c r="K51" s="49"/>
      <c r="L51" s="49"/>
      <c r="M51" s="49"/>
      <c r="N51" s="49"/>
    </row>
    <row r="52" spans="2:19" x14ac:dyDescent="0.2">
      <c r="B52" s="284" t="s">
        <v>143</v>
      </c>
      <c r="C52" s="287"/>
      <c r="E52" s="49"/>
      <c r="F52" s="49">
        <f>COUNTIF(C52:C57,"&gt;,01%")</f>
        <v>0</v>
      </c>
      <c r="G52" s="49"/>
      <c r="H52" s="49"/>
      <c r="I52" s="49"/>
      <c r="J52" s="49"/>
      <c r="K52" s="49"/>
      <c r="L52" s="49"/>
      <c r="M52" s="49"/>
      <c r="N52" s="49"/>
    </row>
    <row r="53" spans="2:19" x14ac:dyDescent="0.2">
      <c r="B53" s="284" t="s">
        <v>144</v>
      </c>
      <c r="C53" s="287"/>
      <c r="E53" s="49"/>
      <c r="F53" s="49"/>
      <c r="G53" s="49"/>
      <c r="H53" s="49"/>
      <c r="I53" s="49"/>
      <c r="J53" s="49"/>
      <c r="K53" s="49"/>
      <c r="L53" s="49"/>
      <c r="M53" s="49"/>
      <c r="N53" s="49"/>
    </row>
    <row r="54" spans="2:19" x14ac:dyDescent="0.2">
      <c r="B54" s="284" t="s">
        <v>145</v>
      </c>
      <c r="C54" s="287"/>
      <c r="E54" s="49"/>
      <c r="F54" s="49"/>
      <c r="G54" s="49"/>
      <c r="H54" s="49"/>
      <c r="I54" s="49"/>
      <c r="J54" s="49"/>
      <c r="K54" s="49"/>
      <c r="L54" s="49"/>
      <c r="M54" s="49"/>
      <c r="N54" s="49"/>
    </row>
    <row r="55" spans="2:19" x14ac:dyDescent="0.2">
      <c r="B55" s="284" t="s">
        <v>146</v>
      </c>
      <c r="C55" s="287"/>
      <c r="E55" s="49"/>
      <c r="F55" s="49"/>
      <c r="G55" s="49"/>
      <c r="H55" s="49"/>
      <c r="I55" s="49"/>
      <c r="J55" s="49"/>
      <c r="K55" s="49"/>
      <c r="L55" s="49"/>
      <c r="M55" s="49"/>
      <c r="N55" s="49"/>
    </row>
    <row r="56" spans="2:19" x14ac:dyDescent="0.2">
      <c r="B56" s="284" t="s">
        <v>147</v>
      </c>
      <c r="C56" s="287"/>
      <c r="D56" t="s">
        <v>197</v>
      </c>
      <c r="E56" s="49"/>
      <c r="F56" s="49"/>
      <c r="G56" s="49"/>
      <c r="H56" s="49"/>
      <c r="I56" s="49"/>
      <c r="J56" s="49"/>
      <c r="K56" s="49"/>
      <c r="L56" s="49"/>
      <c r="M56" s="49"/>
      <c r="N56" s="49"/>
    </row>
    <row r="57" spans="2:19" x14ac:dyDescent="0.2">
      <c r="B57" s="284" t="s">
        <v>148</v>
      </c>
      <c r="C57" s="287"/>
      <c r="E57" s="49"/>
      <c r="F57" s="49"/>
      <c r="G57" s="49"/>
      <c r="H57" s="49"/>
      <c r="I57" s="290"/>
      <c r="J57" s="290"/>
      <c r="K57" s="291" t="s">
        <v>149</v>
      </c>
      <c r="L57" s="290"/>
      <c r="M57" s="292" t="e">
        <f>(I48*100)+(N37+N28+N19)*100</f>
        <v>#DIV/0!</v>
      </c>
      <c r="N57" s="290"/>
      <c r="O57" s="286"/>
      <c r="P57" s="293"/>
      <c r="Q57" s="286" t="s">
        <v>196</v>
      </c>
    </row>
    <row r="58" spans="2:19" x14ac:dyDescent="0.2">
      <c r="B58" s="288" t="s">
        <v>150</v>
      </c>
      <c r="C58" s="289" t="e">
        <f>AVERAGE(C52:C57)</f>
        <v>#DIV/0!</v>
      </c>
      <c r="E58" s="49"/>
      <c r="F58" s="49"/>
      <c r="G58" s="49"/>
      <c r="H58" s="49"/>
      <c r="N58" s="49"/>
    </row>
    <row r="59" spans="2:19" x14ac:dyDescent="0.2">
      <c r="E59" s="49"/>
      <c r="F59" s="49"/>
      <c r="G59" s="49"/>
      <c r="H59" s="49"/>
      <c r="I59" s="49"/>
      <c r="J59" s="49"/>
      <c r="K59" s="49"/>
      <c r="L59" s="49"/>
      <c r="M59" s="49"/>
      <c r="N59" s="49"/>
    </row>
    <row r="60" spans="2:19" x14ac:dyDescent="0.2">
      <c r="E60" s="49"/>
      <c r="F60" s="49"/>
      <c r="G60" s="49"/>
      <c r="H60" s="49"/>
      <c r="I60" s="49"/>
      <c r="J60" s="49"/>
      <c r="K60" s="49"/>
      <c r="L60" s="49"/>
      <c r="M60" s="49"/>
      <c r="N60" s="49"/>
    </row>
    <row r="61" spans="2:19" ht="15.75" x14ac:dyDescent="0.25">
      <c r="B61" s="294" t="s">
        <v>151</v>
      </c>
      <c r="C61" s="295"/>
      <c r="D61" s="295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5"/>
      <c r="P61" s="297"/>
      <c r="Q61" s="295"/>
    </row>
    <row r="62" spans="2:19" ht="24.75" customHeight="1" x14ac:dyDescent="0.2">
      <c r="B62" s="298" t="s">
        <v>152</v>
      </c>
      <c r="C62" s="299" t="s">
        <v>153</v>
      </c>
      <c r="D62" s="300" t="s">
        <v>154</v>
      </c>
      <c r="E62" s="300"/>
      <c r="F62" s="300"/>
      <c r="G62" s="300"/>
      <c r="H62" s="300"/>
      <c r="I62" s="300"/>
      <c r="J62" s="300"/>
      <c r="K62" s="300"/>
      <c r="L62" s="300"/>
      <c r="M62" s="300"/>
      <c r="N62" s="300"/>
      <c r="O62" s="300"/>
      <c r="P62" s="300"/>
      <c r="Q62" s="300"/>
    </row>
    <row r="63" spans="2:19" ht="24.75" customHeight="1" x14ac:dyDescent="0.2">
      <c r="B63" s="298" t="s">
        <v>155</v>
      </c>
      <c r="C63" s="299" t="s">
        <v>156</v>
      </c>
      <c r="D63" s="300" t="s">
        <v>157</v>
      </c>
      <c r="E63" s="300"/>
      <c r="F63" s="300"/>
      <c r="G63" s="300"/>
      <c r="H63" s="300"/>
      <c r="I63" s="300"/>
      <c r="J63" s="300"/>
      <c r="K63" s="300"/>
      <c r="L63" s="300"/>
      <c r="M63" s="300"/>
      <c r="N63" s="300"/>
      <c r="O63" s="300"/>
      <c r="P63" s="300"/>
      <c r="Q63" s="300"/>
      <c r="S63" t="s">
        <v>198</v>
      </c>
    </row>
    <row r="64" spans="2:19" ht="24.75" customHeight="1" x14ac:dyDescent="0.2">
      <c r="B64" s="298" t="s">
        <v>158</v>
      </c>
      <c r="C64" s="299" t="s">
        <v>159</v>
      </c>
      <c r="D64" s="300" t="s">
        <v>160</v>
      </c>
      <c r="E64" s="300"/>
      <c r="F64" s="300"/>
      <c r="G64" s="300"/>
      <c r="H64" s="300"/>
      <c r="I64" s="300"/>
      <c r="J64" s="300"/>
      <c r="K64" s="300"/>
      <c r="L64" s="300"/>
      <c r="M64" s="300"/>
      <c r="N64" s="300"/>
      <c r="O64" s="300"/>
      <c r="P64" s="300"/>
      <c r="Q64" s="300"/>
    </row>
    <row r="65" spans="2:17" ht="24.75" customHeight="1" x14ac:dyDescent="0.2">
      <c r="B65" s="298" t="s">
        <v>161</v>
      </c>
      <c r="C65" s="299" t="s">
        <v>162</v>
      </c>
      <c r="D65" s="300" t="s">
        <v>163</v>
      </c>
      <c r="E65" s="300"/>
      <c r="F65" s="300"/>
      <c r="G65" s="300"/>
      <c r="H65" s="300"/>
      <c r="I65" s="300"/>
      <c r="J65" s="300"/>
      <c r="K65" s="300"/>
      <c r="L65" s="300"/>
      <c r="M65" s="300"/>
      <c r="N65" s="300"/>
      <c r="O65" s="300"/>
      <c r="P65" s="300"/>
      <c r="Q65" s="300"/>
    </row>
    <row r="66" spans="2:17" x14ac:dyDescent="0.2">
      <c r="F66" s="49"/>
      <c r="G66" s="49"/>
      <c r="H66" s="49"/>
      <c r="I66" s="49"/>
      <c r="J66" s="49"/>
      <c r="K66" s="49"/>
      <c r="L66" s="49"/>
      <c r="M66" s="49"/>
      <c r="N66" s="49"/>
      <c r="Q66" t="s">
        <v>199</v>
      </c>
    </row>
    <row r="67" spans="2:17" x14ac:dyDescent="0.2">
      <c r="F67" s="49"/>
      <c r="G67" s="49"/>
      <c r="H67" s="49"/>
      <c r="I67" s="49"/>
      <c r="J67" s="49"/>
      <c r="K67" s="49"/>
      <c r="L67" s="49"/>
      <c r="M67" s="49"/>
      <c r="N67" s="49"/>
    </row>
    <row r="68" spans="2:17" x14ac:dyDescent="0.2">
      <c r="F68" s="49"/>
      <c r="G68" s="49"/>
      <c r="H68" s="49"/>
      <c r="I68" s="49"/>
      <c r="J68" s="49"/>
      <c r="K68" s="49"/>
      <c r="L68" s="49"/>
      <c r="M68" s="49"/>
      <c r="N68" s="49"/>
    </row>
    <row r="69" spans="2:17" x14ac:dyDescent="0.2">
      <c r="E69" s="49"/>
      <c r="F69" s="49"/>
      <c r="G69" s="49"/>
      <c r="H69" s="49"/>
      <c r="I69" s="49"/>
      <c r="J69" s="49"/>
      <c r="K69" s="49"/>
      <c r="L69" s="49"/>
      <c r="M69" s="49"/>
      <c r="N69" s="49"/>
    </row>
    <row r="70" spans="2:17" x14ac:dyDescent="0.2">
      <c r="B70" s="49"/>
      <c r="E70" s="49"/>
      <c r="F70" s="49"/>
      <c r="G70" s="49"/>
      <c r="H70" s="49"/>
      <c r="I70" s="49"/>
      <c r="J70" s="49"/>
      <c r="K70" s="49"/>
      <c r="L70" s="49"/>
      <c r="M70" s="49"/>
      <c r="N70" s="49"/>
    </row>
    <row r="72" spans="2:17" ht="16.5" x14ac:dyDescent="0.2">
      <c r="B72" s="72"/>
    </row>
    <row r="73" spans="2:17" ht="16.5" x14ac:dyDescent="0.2">
      <c r="B73" s="72"/>
    </row>
    <row r="74" spans="2:17" ht="16.5" x14ac:dyDescent="0.2">
      <c r="B74" s="73"/>
    </row>
    <row r="75" spans="2:17" ht="16.5" x14ac:dyDescent="0.2">
      <c r="B75" s="73"/>
    </row>
    <row r="76" spans="2:17" ht="16.5" x14ac:dyDescent="0.2">
      <c r="B76" s="73"/>
    </row>
    <row r="77" spans="2:17" ht="16.5" x14ac:dyDescent="0.2">
      <c r="B77" s="73"/>
    </row>
    <row r="78" spans="2:17" ht="16.5" x14ac:dyDescent="0.2">
      <c r="B78" s="73"/>
    </row>
    <row r="79" spans="2:17" ht="16.5" x14ac:dyDescent="0.2">
      <c r="B79" s="74"/>
    </row>
    <row r="80" spans="2:17" ht="16.5" x14ac:dyDescent="0.2">
      <c r="B80" s="74"/>
    </row>
    <row r="82" spans="2:2" ht="16.5" x14ac:dyDescent="0.2">
      <c r="B82" s="72"/>
    </row>
    <row r="83" spans="2:2" ht="16.5" x14ac:dyDescent="0.2">
      <c r="B83" s="73"/>
    </row>
    <row r="84" spans="2:2" ht="16.5" x14ac:dyDescent="0.2">
      <c r="B84" s="74"/>
    </row>
    <row r="85" spans="2:2" ht="16.5" x14ac:dyDescent="0.2">
      <c r="B85" s="73"/>
    </row>
    <row r="86" spans="2:2" ht="16.5" x14ac:dyDescent="0.2">
      <c r="B86" s="74"/>
    </row>
    <row r="87" spans="2:2" ht="16.5" x14ac:dyDescent="0.2">
      <c r="B87" s="73"/>
    </row>
    <row r="88" spans="2:2" ht="16.5" x14ac:dyDescent="0.2">
      <c r="B88" s="74"/>
    </row>
    <row r="89" spans="2:2" ht="16.5" x14ac:dyDescent="0.2">
      <c r="B89" s="73"/>
    </row>
    <row r="90" spans="2:2" ht="16.5" x14ac:dyDescent="0.2">
      <c r="B90" s="74"/>
    </row>
    <row r="91" spans="2:2" ht="16.5" x14ac:dyDescent="0.2">
      <c r="B91" s="73"/>
    </row>
    <row r="92" spans="2:2" ht="16.5" x14ac:dyDescent="0.2">
      <c r="B92" s="74"/>
    </row>
    <row r="93" spans="2:2" ht="16.5" x14ac:dyDescent="0.2">
      <c r="B93" s="73"/>
    </row>
  </sheetData>
  <dataConsolidate/>
  <mergeCells count="20">
    <mergeCell ref="B32:B36"/>
    <mergeCell ref="C32:C36"/>
    <mergeCell ref="D2:M3"/>
    <mergeCell ref="E10:M10"/>
    <mergeCell ref="Q10:Q11"/>
    <mergeCell ref="B12:B18"/>
    <mergeCell ref="C12:C18"/>
    <mergeCell ref="B21:D22"/>
    <mergeCell ref="E21:M21"/>
    <mergeCell ref="Q21:Q22"/>
    <mergeCell ref="B23:B27"/>
    <mergeCell ref="C23:C27"/>
    <mergeCell ref="B30:D31"/>
    <mergeCell ref="E30:M30"/>
    <mergeCell ref="Q30:Q31"/>
    <mergeCell ref="Q40:Q41"/>
    <mergeCell ref="D62:Q62"/>
    <mergeCell ref="D63:Q63"/>
    <mergeCell ref="D64:Q64"/>
    <mergeCell ref="D65:Q65"/>
  </mergeCells>
  <conditionalFormatting sqref="M57">
    <cfRule type="cellIs" dxfId="3" priority="1" operator="greaterThan">
      <formula>79.9</formula>
    </cfRule>
    <cfRule type="cellIs" dxfId="2" priority="2" operator="between">
      <formula>70.1</formula>
      <formula>79.9</formula>
    </cfRule>
    <cfRule type="cellIs" dxfId="1" priority="3" operator="between">
      <formula>60.1</formula>
      <formula>70</formula>
    </cfRule>
    <cfRule type="cellIs" dxfId="0" priority="4" operator="lessThan">
      <formula>60.1</formula>
    </cfRule>
  </conditionalFormatting>
  <printOptions horizontalCentered="1"/>
  <pageMargins left="0.31496062992125984" right="0.31496062992125984" top="0.19685039370078741" bottom="0.15748031496062992" header="0.31496062992125984" footer="0.31496062992125984"/>
  <pageSetup paperSize="9" scale="61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showGridLines="0" tabSelected="1" topLeftCell="A8" workbookViewId="0">
      <selection activeCell="C34" sqref="C34"/>
    </sheetView>
  </sheetViews>
  <sheetFormatPr defaultColWidth="11.42578125" defaultRowHeight="12.75" x14ac:dyDescent="0.2"/>
  <cols>
    <col min="1" max="1" width="31.7109375" customWidth="1"/>
    <col min="2" max="2" width="28.42578125" customWidth="1"/>
    <col min="3" max="3" width="31" customWidth="1"/>
    <col min="4" max="4" width="21.85546875" customWidth="1"/>
    <col min="5" max="5" width="28.7109375" customWidth="1"/>
  </cols>
  <sheetData>
    <row r="1" spans="1:11" ht="13.5" customHeight="1" x14ac:dyDescent="0.2">
      <c r="A1" s="266"/>
      <c r="B1" s="268" t="s">
        <v>164</v>
      </c>
      <c r="C1" s="269"/>
      <c r="D1" s="75" t="s">
        <v>182</v>
      </c>
    </row>
    <row r="2" spans="1:11" ht="15" customHeight="1" x14ac:dyDescent="0.2">
      <c r="A2" s="267"/>
      <c r="B2" s="270"/>
      <c r="C2" s="271"/>
      <c r="D2" s="24" t="s">
        <v>165</v>
      </c>
    </row>
    <row r="3" spans="1:11" ht="6" customHeight="1" x14ac:dyDescent="0.2">
      <c r="A3" s="54"/>
      <c r="B3" s="54"/>
      <c r="C3" s="54"/>
      <c r="D3" s="54"/>
    </row>
    <row r="4" spans="1:11" ht="25.5" customHeight="1" x14ac:dyDescent="0.2">
      <c r="A4" s="76" t="s">
        <v>166</v>
      </c>
      <c r="B4" s="76" t="s">
        <v>167</v>
      </c>
      <c r="C4" s="76" t="s">
        <v>168</v>
      </c>
      <c r="D4" s="76" t="s">
        <v>169</v>
      </c>
      <c r="E4" s="13"/>
    </row>
    <row r="5" spans="1:11" x14ac:dyDescent="0.2">
      <c r="A5" s="94"/>
      <c r="B5" s="94"/>
      <c r="C5" s="94"/>
      <c r="D5" s="94"/>
    </row>
    <row r="6" spans="1:11" x14ac:dyDescent="0.2">
      <c r="A6" s="64"/>
      <c r="B6" s="64"/>
      <c r="C6" s="64"/>
      <c r="D6" s="95"/>
    </row>
    <row r="7" spans="1:11" ht="19.5" customHeight="1" x14ac:dyDescent="0.2">
      <c r="A7" s="77" t="s">
        <v>170</v>
      </c>
    </row>
    <row r="8" spans="1:11" ht="15" customHeight="1" x14ac:dyDescent="0.2">
      <c r="A8" s="273" t="s">
        <v>171</v>
      </c>
      <c r="B8" s="274"/>
      <c r="C8" s="274"/>
      <c r="D8" s="274"/>
      <c r="E8" s="274"/>
      <c r="F8" s="274"/>
      <c r="G8" s="274"/>
      <c r="H8" s="274"/>
      <c r="I8" s="274"/>
      <c r="J8" s="274"/>
      <c r="K8" s="275"/>
    </row>
    <row r="9" spans="1:11" ht="15" customHeight="1" x14ac:dyDescent="0.2">
      <c r="A9" s="276" t="s">
        <v>172</v>
      </c>
      <c r="B9" s="277"/>
      <c r="C9" s="277"/>
      <c r="D9" s="277"/>
      <c r="E9" s="277"/>
      <c r="F9" s="277"/>
      <c r="G9" s="277"/>
      <c r="H9" s="277"/>
      <c r="I9" s="277"/>
      <c r="J9" s="277"/>
      <c r="K9" s="278"/>
    </row>
    <row r="10" spans="1:11" ht="15" customHeight="1" x14ac:dyDescent="0.2">
      <c r="A10" s="276" t="s">
        <v>173</v>
      </c>
      <c r="B10" s="279"/>
      <c r="C10" s="279"/>
      <c r="D10" s="279"/>
      <c r="E10" s="279"/>
      <c r="F10" s="279"/>
      <c r="G10" s="279"/>
      <c r="H10" s="279"/>
      <c r="I10" s="279"/>
      <c r="J10" s="279"/>
      <c r="K10" s="280"/>
    </row>
    <row r="11" spans="1:11" ht="15" customHeight="1" x14ac:dyDescent="0.2">
      <c r="A11" s="276" t="s">
        <v>174</v>
      </c>
      <c r="B11" s="279"/>
      <c r="C11" s="279"/>
      <c r="D11" s="279"/>
      <c r="E11" s="279"/>
      <c r="F11" s="279"/>
      <c r="G11" s="279"/>
      <c r="H11" s="279"/>
      <c r="I11" s="279"/>
      <c r="J11" s="279"/>
      <c r="K11" s="280"/>
    </row>
    <row r="12" spans="1:11" ht="6.75" customHeight="1" x14ac:dyDescent="0.2"/>
    <row r="13" spans="1:11" ht="9" customHeight="1" x14ac:dyDescent="0.2"/>
    <row r="14" spans="1:11" x14ac:dyDescent="0.2">
      <c r="A14" s="281" t="s">
        <v>175</v>
      </c>
      <c r="B14" s="282"/>
    </row>
    <row r="15" spans="1:11" x14ac:dyDescent="0.2">
      <c r="A15" s="78"/>
      <c r="B15" s="79"/>
    </row>
    <row r="16" spans="1:11" x14ac:dyDescent="0.2">
      <c r="A16" s="281" t="s">
        <v>176</v>
      </c>
      <c r="B16" s="282"/>
      <c r="C16" s="272" t="s">
        <v>177</v>
      </c>
      <c r="D16" s="272"/>
    </row>
    <row r="17" spans="1:4" ht="17.25" customHeight="1" x14ac:dyDescent="0.2">
      <c r="A17" s="80"/>
      <c r="B17" s="80"/>
      <c r="C17" s="80"/>
      <c r="D17" s="81"/>
    </row>
    <row r="18" spans="1:4" x14ac:dyDescent="0.2">
      <c r="A18" s="82" t="s">
        <v>178</v>
      </c>
      <c r="B18" s="83"/>
      <c r="C18" s="272" t="s">
        <v>179</v>
      </c>
      <c r="D18" s="272"/>
    </row>
    <row r="19" spans="1:4" x14ac:dyDescent="0.2">
      <c r="A19" s="79"/>
      <c r="B19" s="79"/>
      <c r="D19" s="17"/>
    </row>
    <row r="21" spans="1:4" x14ac:dyDescent="0.2">
      <c r="B21" s="49"/>
    </row>
    <row r="24" spans="1:4" x14ac:dyDescent="0.2">
      <c r="C24" t="s">
        <v>192</v>
      </c>
    </row>
    <row r="25" spans="1:4" x14ac:dyDescent="0.2">
      <c r="C25" t="s">
        <v>193</v>
      </c>
    </row>
    <row r="26" spans="1:4" x14ac:dyDescent="0.2">
      <c r="C26" t="s">
        <v>194</v>
      </c>
    </row>
    <row r="27" spans="1:4" x14ac:dyDescent="0.2">
      <c r="C27" t="s">
        <v>200</v>
      </c>
    </row>
    <row r="28" spans="1:4" x14ac:dyDescent="0.2">
      <c r="C28" t="s">
        <v>201</v>
      </c>
    </row>
    <row r="30" spans="1:4" x14ac:dyDescent="0.2">
      <c r="C30" t="s">
        <v>202</v>
      </c>
    </row>
    <row r="32" spans="1:4" x14ac:dyDescent="0.2">
      <c r="C32" t="s">
        <v>203</v>
      </c>
    </row>
    <row r="33" spans="3:3" x14ac:dyDescent="0.2">
      <c r="C33" t="s">
        <v>204</v>
      </c>
    </row>
  </sheetData>
  <mergeCells count="10">
    <mergeCell ref="A1:A2"/>
    <mergeCell ref="B1:C2"/>
    <mergeCell ref="C18:D18"/>
    <mergeCell ref="A8:K8"/>
    <mergeCell ref="A9:K9"/>
    <mergeCell ref="A10:K10"/>
    <mergeCell ref="A11:K11"/>
    <mergeCell ref="A14:B14"/>
    <mergeCell ref="A16:B16"/>
    <mergeCell ref="C16:D16"/>
  </mergeCells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Perfil</vt:lpstr>
      <vt:lpstr>Desempeño</vt:lpstr>
      <vt:lpstr>Evaluación de Desempeño </vt:lpstr>
      <vt:lpstr>Plan de Trabajo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Rabelly Osorio</dc:creator>
  <cp:lastModifiedBy>clondono</cp:lastModifiedBy>
  <cp:lastPrinted>2019-05-31T15:54:41Z</cp:lastPrinted>
  <dcterms:created xsi:type="dcterms:W3CDTF">2016-03-18T19:24:45Z</dcterms:created>
  <dcterms:modified xsi:type="dcterms:W3CDTF">2019-07-19T14:23:34Z</dcterms:modified>
</cp:coreProperties>
</file>