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ocuments\github_projects\sanpablotregua_PL_N.A\datos\"/>
    </mc:Choice>
  </mc:AlternateContent>
  <xr:revisionPtr revIDLastSave="0" documentId="13_ncr:1_{1C3D745A-2E5E-47FA-9C19-B070CC3B03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2" r:id="rId1"/>
    <sheet name="Hoja2" sheetId="3" r:id="rId2"/>
    <sheet name="clases_diame_rodal1" sheetId="1" r:id="rId3"/>
  </sheet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3" l="1"/>
  <c r="F39" i="3"/>
  <c r="G39" i="3"/>
  <c r="D39" i="3"/>
  <c r="G28" i="3"/>
  <c r="G29" i="3"/>
  <c r="G30" i="3"/>
  <c r="G31" i="3"/>
  <c r="G32" i="3"/>
  <c r="G33" i="3"/>
  <c r="G34" i="3"/>
  <c r="G35" i="3"/>
  <c r="G36" i="3"/>
  <c r="G37" i="3"/>
  <c r="G38" i="3"/>
  <c r="G27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</calcChain>
</file>

<file path=xl/sharedStrings.xml><?xml version="1.0" encoding="utf-8"?>
<sst xmlns="http://schemas.openxmlformats.org/spreadsheetml/2006/main" count="107" uniqueCount="26">
  <si>
    <t>rodal</t>
  </si>
  <si>
    <t>clases</t>
  </si>
  <si>
    <t>spp</t>
  </si>
  <si>
    <t>densidad_ha</t>
  </si>
  <si>
    <t>vol_ha</t>
  </si>
  <si>
    <t>Rodal1</t>
  </si>
  <si>
    <t>AL</t>
  </si>
  <si>
    <t>DD</t>
  </si>
  <si>
    <t>LP</t>
  </si>
  <si>
    <t>MP</t>
  </si>
  <si>
    <t>NA</t>
  </si>
  <si>
    <t>NO</t>
  </si>
  <si>
    <t>RS</t>
  </si>
  <si>
    <t>WT</t>
  </si>
  <si>
    <t>EC</t>
  </si>
  <si>
    <t>ND</t>
  </si>
  <si>
    <t>ab</t>
  </si>
  <si>
    <t>Etiquetas de fila</t>
  </si>
  <si>
    <t>(en blanco)</t>
  </si>
  <si>
    <t>Total general</t>
  </si>
  <si>
    <t>Suma de densidad_ha</t>
  </si>
  <si>
    <t>Etiquetas de columna</t>
  </si>
  <si>
    <t>na</t>
  </si>
  <si>
    <t>no</t>
  </si>
  <si>
    <t>trevo</t>
  </si>
  <si>
    <t>otras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</si>
</sst>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16" fillId="33" borderId="11" xfId="0" applyNumberFormat="1" applyFont="1" applyFill="1" applyBorder="1"/>
    <xf numFmtId="0" fontId="16" fillId="33" borderId="11" xfId="0" applyFont="1" applyFill="1" applyBorder="1" applyAlignment="1">
      <alignment horizontal="left"/>
    </xf>
    <xf numFmtId="170" fontId="0" fillId="0" borderId="0" xfId="0" applyNumberFormat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3"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" formatCode="0"/>
    </dxf>
    <dxf>
      <numFmt numFmtId="170" formatCode="0.0"/>
    </dxf>
    <dxf>
      <numFmt numFmtId="170" formatCode="0.0"/>
    </dxf>
    <dxf>
      <numFmt numFmtId="2" formatCode="0.00"/>
    </dxf>
    <dxf>
      <numFmt numFmtId="169" formatCode="0.000"/>
    </dxf>
    <dxf>
      <numFmt numFmtId="168" formatCode="0.0000"/>
    </dxf>
    <dxf>
      <numFmt numFmtId="167" formatCode="0.00000"/>
    </dxf>
    <dxf>
      <numFmt numFmtId="166" formatCode="0.000000"/>
    </dxf>
    <dxf>
      <numFmt numFmtId="2" formatCode="0.00"/>
    </dxf>
    <dxf>
      <numFmt numFmtId="170" formatCode="0.0"/>
    </dxf>
    <dxf>
      <numFmt numFmtId="169" formatCode="0.000"/>
    </dxf>
    <dxf>
      <numFmt numFmtId="168" formatCode="0.0000"/>
    </dxf>
    <dxf>
      <numFmt numFmtId="167" formatCode="0.00000"/>
    </dxf>
    <dxf>
      <numFmt numFmtId="166" formatCode="0.000000"/>
    </dxf>
    <dxf>
      <numFmt numFmtId="165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luco" refreshedDate="45071.391405208335" createdVersion="8" refreshedVersion="8" minRefreshableVersion="3" recordCount="34" xr:uid="{85F1366F-FE90-47AE-B5B7-BD517ACEAE98}">
  <cacheSource type="worksheet">
    <worksheetSource ref="A1:F1048576" sheet="clases_diame_rodal1"/>
  </cacheSource>
  <cacheFields count="6">
    <cacheField name="rodal" numFmtId="0">
      <sharedItems containsBlank="1"/>
    </cacheField>
    <cacheField name="clases" numFmtId="0">
      <sharedItems containsString="0" containsBlank="1" containsNumber="1" minValue="7.5" maxValue="62.5" count="13">
        <n v="7.5"/>
        <n v="12.5"/>
        <n v="17.5"/>
        <n v="22.5"/>
        <n v="27.5"/>
        <n v="32.5"/>
        <n v="37.5"/>
        <n v="42.5"/>
        <n v="47.5"/>
        <n v="52.5"/>
        <n v="57.5"/>
        <n v="62.5"/>
        <m/>
      </sharedItems>
    </cacheField>
    <cacheField name="spp" numFmtId="0">
      <sharedItems containsBlank="1" count="11">
        <s v="AL"/>
        <s v="DD"/>
        <s v="LP"/>
        <s v="MP"/>
        <s v="NA"/>
        <s v="NO"/>
        <s v="RS"/>
        <s v="WT"/>
        <s v="EC"/>
        <s v="ND"/>
        <m/>
      </sharedItems>
    </cacheField>
    <cacheField name="densidad_ha" numFmtId="0">
      <sharedItems containsString="0" containsBlank="1" containsNumber="1" minValue="6.6666666666666696" maxValue="280"/>
    </cacheField>
    <cacheField name="vol_ha" numFmtId="0">
      <sharedItems containsString="0" containsBlank="1" containsNumber="1" minValue="2.98928833333333E-2" maxValue="37.219517740485998"/>
    </cacheField>
    <cacheField name="ab" numFmtId="0">
      <sharedItems containsString="0" containsBlank="1" containsNumber="1" minValue="2.9452431127404324E-2" maxValue="4.3556873145083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s v="Rodal1"/>
    <x v="0"/>
    <x v="0"/>
    <n v="6.6666666666666696"/>
    <n v="0.1218958"/>
    <n v="2.9452431127404324E-2"/>
  </r>
  <r>
    <s v="Rodal1"/>
    <x v="0"/>
    <x v="1"/>
    <n v="20"/>
    <n v="0.327448033333333"/>
    <n v="8.8357293382212931E-2"/>
  </r>
  <r>
    <s v="Rodal1"/>
    <x v="0"/>
    <x v="2"/>
    <n v="6.6666666666666696"/>
    <n v="2.98928833333333E-2"/>
    <n v="2.9452431127404324E-2"/>
  </r>
  <r>
    <s v="Rodal1"/>
    <x v="0"/>
    <x v="3"/>
    <n v="6.6666666666666696"/>
    <n v="0.21298208333333299"/>
    <n v="2.9452431127404324E-2"/>
  </r>
  <r>
    <s v="Rodal1"/>
    <x v="0"/>
    <x v="4"/>
    <n v="280"/>
    <n v="6.6304626203200003"/>
    <n v="1.2370021073509812"/>
  </r>
  <r>
    <s v="Rodal1"/>
    <x v="0"/>
    <x v="5"/>
    <n v="60"/>
    <n v="2.7249899942226601"/>
    <n v="0.26507188014663879"/>
  </r>
  <r>
    <s v="Rodal1"/>
    <x v="0"/>
    <x v="6"/>
    <n v="6.6666666666666696"/>
    <n v="8.7021666666666705E-2"/>
    <n v="2.9452431127404324E-2"/>
  </r>
  <r>
    <s v="Rodal1"/>
    <x v="0"/>
    <x v="7"/>
    <n v="6.6666666666666696"/>
    <n v="6.7822083333333297E-2"/>
    <n v="2.9452431127404324E-2"/>
  </r>
  <r>
    <s v="Rodal1"/>
    <x v="1"/>
    <x v="1"/>
    <n v="66.6666666666666"/>
    <n v="4.2460476166666599"/>
    <n v="0.81812308687234125"/>
  </r>
  <r>
    <s v="Rodal1"/>
    <x v="1"/>
    <x v="8"/>
    <n v="13.3333333333333"/>
    <n v="0.91534336666666605"/>
    <n v="0.16362461737446801"/>
  </r>
  <r>
    <s v="Rodal1"/>
    <x v="1"/>
    <x v="4"/>
    <n v="240"/>
    <n v="20.5299364296853"/>
    <n v="2.9452431127404313"/>
  </r>
  <r>
    <s v="Rodal1"/>
    <x v="1"/>
    <x v="5"/>
    <n v="86.6666666666666"/>
    <n v="8.5531393330253298"/>
    <n v="1.0635600129340439"/>
  </r>
  <r>
    <s v="Rodal1"/>
    <x v="1"/>
    <x v="7"/>
    <n v="6.6666666666666696"/>
    <n v="0.34211019999999998"/>
    <n v="8.1812308687234242E-2"/>
  </r>
  <r>
    <s v="Rodal1"/>
    <x v="2"/>
    <x v="1"/>
    <n v="6.6666666666666696"/>
    <n v="1.1937055859116701"/>
    <n v="0.1603521250269791"/>
  </r>
  <r>
    <s v="Rodal1"/>
    <x v="2"/>
    <x v="4"/>
    <n v="166.666666666666"/>
    <n v="37.219517740485998"/>
    <n v="4.0088031256744596"/>
  </r>
  <r>
    <s v="Rodal1"/>
    <x v="2"/>
    <x v="5"/>
    <n v="40"/>
    <n v="7.0903819429835"/>
    <n v="0.96211275016187414"/>
  </r>
  <r>
    <s v="Rodal1"/>
    <x v="2"/>
    <x v="7"/>
    <n v="6.6666666666666696"/>
    <n v="1.1499185934808001"/>
    <n v="0.1603521250269791"/>
  </r>
  <r>
    <s v="Rodal1"/>
    <x v="3"/>
    <x v="1"/>
    <n v="13.3333333333333"/>
    <n v="3.1584024703789302"/>
    <n v="0.53014376029327626"/>
  </r>
  <r>
    <s v="Rodal1"/>
    <x v="3"/>
    <x v="4"/>
    <n v="73.3333333333333"/>
    <n v="25.810370289016099"/>
    <n v="2.915790681613025"/>
  </r>
  <r>
    <s v="Rodal1"/>
    <x v="3"/>
    <x v="5"/>
    <n v="80"/>
    <n v="24.781232622624898"/>
    <n v="3.1808625617596653"/>
  </r>
  <r>
    <s v="Rodal1"/>
    <x v="4"/>
    <x v="1"/>
    <n v="6.6666666666666696"/>
    <n v="2.1908337381156402"/>
    <n v="0.39597157404621369"/>
  </r>
  <r>
    <s v="Rodal1"/>
    <x v="4"/>
    <x v="4"/>
    <n v="6.6666666666666696"/>
    <n v="4.0103006613141403"/>
    <n v="0.39597157404621369"/>
  </r>
  <r>
    <s v="Rodal1"/>
    <x v="4"/>
    <x v="5"/>
    <n v="73.3333333333333"/>
    <n v="36.770591970254799"/>
    <n v="4.355687314508347"/>
  </r>
  <r>
    <s v="Rodal1"/>
    <x v="5"/>
    <x v="4"/>
    <n v="20"/>
    <n v="14.064910274857199"/>
    <n v="1.6591536201771095"/>
  </r>
  <r>
    <s v="Rodal1"/>
    <x v="5"/>
    <x v="5"/>
    <n v="40"/>
    <n v="27.959124218543099"/>
    <n v="3.3183072403542191"/>
  </r>
  <r>
    <s v="Rodal1"/>
    <x v="6"/>
    <x v="4"/>
    <n v="6.6666666666666696"/>
    <n v="7.3658346589412798"/>
    <n v="0.73631077818510804"/>
  </r>
  <r>
    <s v="Rodal1"/>
    <x v="6"/>
    <x v="5"/>
    <n v="33.3333333333333"/>
    <n v="34.274620957459298"/>
    <n v="3.6815538909255352"/>
  </r>
  <r>
    <s v="Rodal1"/>
    <x v="7"/>
    <x v="5"/>
    <n v="6.6666666666666696"/>
    <n v="8.5921453309781697"/>
    <n v="0.94575028842442777"/>
  </r>
  <r>
    <s v="Rodal1"/>
    <x v="8"/>
    <x v="5"/>
    <n v="20"/>
    <n v="36.821752577794101"/>
    <n v="3.5441092123309854"/>
  </r>
  <r>
    <s v="Rodal1"/>
    <x v="9"/>
    <x v="5"/>
    <n v="13.3333333333333"/>
    <n v="34.263106834409101"/>
    <n v="2.8863382504856157"/>
  </r>
  <r>
    <s v="Rodal1"/>
    <x v="10"/>
    <x v="5"/>
    <n v="6.6666666666666696"/>
    <n v="21.647494921804199"/>
    <n v="1.7311484518218763"/>
  </r>
  <r>
    <s v="Rodal1"/>
    <x v="11"/>
    <x v="4"/>
    <n v="6.6666666666666696"/>
    <n v="23.905622530734099"/>
    <n v="2.0453077171808558"/>
  </r>
  <r>
    <s v="Rodal1"/>
    <x v="11"/>
    <x v="9"/>
    <n v="6.6666666666666696"/>
    <n v="21.241780033333299"/>
    <n v="2.0453077171808558"/>
  </r>
  <r>
    <m/>
    <x v="12"/>
    <x v="1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6F7585-067A-48E3-BBB6-23575DC3BAF0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M18" firstHeaderRow="1" firstDataRow="2" firstDataCol="1"/>
  <pivotFields count="6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12">
        <item x="0"/>
        <item x="1"/>
        <item x="8"/>
        <item x="2"/>
        <item x="3"/>
        <item x="4"/>
        <item x="9"/>
        <item x="5"/>
        <item x="6"/>
        <item x="7"/>
        <item x="10"/>
        <item t="default"/>
      </items>
    </pivotField>
    <pivotField dataField="1" showAll="0"/>
    <pivotField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a de densidad_ha" fld="3" baseField="0" baseItem="0"/>
  </dataFields>
  <formats count="2">
    <format dxfId="17">
      <pivotArea field="1" grandCol="1" collapsedLevelsAreSubtotals="1" axis="axisRow" fieldPosition="0">
        <references count="1"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9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6C2EE-4158-49EC-9A29-388ED18C2553}">
  <dimension ref="A3:M18"/>
  <sheetViews>
    <sheetView tabSelected="1" zoomScale="66" workbookViewId="0">
      <selection activeCell="G7" sqref="G7"/>
    </sheetView>
  </sheetViews>
  <sheetFormatPr baseColWidth="10" defaultRowHeight="14.4" x14ac:dyDescent="0.3"/>
  <cols>
    <col min="1" max="1" width="19.6640625" bestFit="1" customWidth="1"/>
    <col min="2" max="2" width="21.77734375" bestFit="1" customWidth="1"/>
    <col min="3" max="11" width="13" bestFit="1" customWidth="1"/>
    <col min="12" max="12" width="10.5546875" bestFit="1" customWidth="1"/>
    <col min="13" max="13" width="12.33203125" bestFit="1" customWidth="1"/>
    <col min="14" max="14" width="14.44140625" bestFit="1" customWidth="1"/>
    <col min="15" max="15" width="19.6640625" bestFit="1" customWidth="1"/>
    <col min="16" max="16" width="14.44140625" bestFit="1" customWidth="1"/>
    <col min="17" max="17" width="19.6640625" bestFit="1" customWidth="1"/>
    <col min="18" max="18" width="14.44140625" bestFit="1" customWidth="1"/>
    <col min="19" max="19" width="19.6640625" bestFit="1" customWidth="1"/>
    <col min="20" max="20" width="14.44140625" bestFit="1" customWidth="1"/>
    <col min="21" max="21" width="19.6640625" bestFit="1" customWidth="1"/>
    <col min="22" max="22" width="14.44140625" bestFit="1" customWidth="1"/>
    <col min="23" max="23" width="19.6640625" bestFit="1" customWidth="1"/>
    <col min="24" max="24" width="19.33203125" bestFit="1" customWidth="1"/>
    <col min="25" max="25" width="24.6640625" bestFit="1" customWidth="1"/>
  </cols>
  <sheetData>
    <row r="3" spans="1:13" x14ac:dyDescent="0.3">
      <c r="A3" s="1" t="s">
        <v>20</v>
      </c>
      <c r="B3" s="1" t="s">
        <v>21</v>
      </c>
    </row>
    <row r="4" spans="1:13" x14ac:dyDescent="0.3">
      <c r="A4" s="1" t="s">
        <v>17</v>
      </c>
      <c r="B4" t="s">
        <v>6</v>
      </c>
      <c r="C4" t="s">
        <v>7</v>
      </c>
      <c r="D4" t="s">
        <v>14</v>
      </c>
      <c r="E4" t="s">
        <v>8</v>
      </c>
      <c r="F4" t="s">
        <v>9</v>
      </c>
      <c r="G4" t="s">
        <v>10</v>
      </c>
      <c r="H4" t="s">
        <v>15</v>
      </c>
      <c r="I4" t="s">
        <v>11</v>
      </c>
      <c r="J4" t="s">
        <v>12</v>
      </c>
      <c r="K4" t="s">
        <v>13</v>
      </c>
      <c r="L4" t="s">
        <v>18</v>
      </c>
      <c r="M4" t="s">
        <v>19</v>
      </c>
    </row>
    <row r="5" spans="1:13" x14ac:dyDescent="0.3">
      <c r="A5" s="2">
        <v>7.5</v>
      </c>
      <c r="B5" s="3">
        <v>6.6666666666666696</v>
      </c>
      <c r="C5" s="3">
        <v>20</v>
      </c>
      <c r="D5" s="3"/>
      <c r="E5" s="3">
        <v>6.6666666666666696</v>
      </c>
      <c r="F5" s="3">
        <v>6.6666666666666696</v>
      </c>
      <c r="G5" s="3">
        <v>280</v>
      </c>
      <c r="H5" s="3"/>
      <c r="I5" s="3">
        <v>60</v>
      </c>
      <c r="J5" s="3">
        <v>6.6666666666666696</v>
      </c>
      <c r="K5" s="3">
        <v>6.6666666666666696</v>
      </c>
      <c r="L5" s="3"/>
      <c r="M5" s="7">
        <v>393.33333333333337</v>
      </c>
    </row>
    <row r="6" spans="1:13" x14ac:dyDescent="0.3">
      <c r="A6" s="2">
        <v>12.5</v>
      </c>
      <c r="B6" s="3"/>
      <c r="C6" s="3">
        <v>66.6666666666666</v>
      </c>
      <c r="D6" s="3">
        <v>13.3333333333333</v>
      </c>
      <c r="E6" s="3"/>
      <c r="F6" s="3"/>
      <c r="G6" s="3">
        <v>240</v>
      </c>
      <c r="H6" s="3"/>
      <c r="I6" s="3">
        <v>86.6666666666666</v>
      </c>
      <c r="J6" s="3"/>
      <c r="K6" s="3">
        <v>6.6666666666666696</v>
      </c>
      <c r="L6" s="3"/>
      <c r="M6" s="7">
        <v>413.3333333333332</v>
      </c>
    </row>
    <row r="7" spans="1:13" x14ac:dyDescent="0.3">
      <c r="A7" s="2">
        <v>17.5</v>
      </c>
      <c r="B7" s="3"/>
      <c r="C7" s="3">
        <v>6.6666666666666696</v>
      </c>
      <c r="D7" s="3"/>
      <c r="E7" s="3"/>
      <c r="F7" s="3"/>
      <c r="G7" s="3">
        <v>166.666666666666</v>
      </c>
      <c r="H7" s="3"/>
      <c r="I7" s="3">
        <v>40</v>
      </c>
      <c r="J7" s="3"/>
      <c r="K7" s="3">
        <v>6.6666666666666696</v>
      </c>
      <c r="L7" s="3"/>
      <c r="M7" s="7">
        <v>219.99999999999932</v>
      </c>
    </row>
    <row r="8" spans="1:13" x14ac:dyDescent="0.3">
      <c r="A8" s="2">
        <v>22.5</v>
      </c>
      <c r="B8" s="3"/>
      <c r="C8" s="3">
        <v>13.3333333333333</v>
      </c>
      <c r="D8" s="3"/>
      <c r="E8" s="3"/>
      <c r="F8" s="3"/>
      <c r="G8" s="3">
        <v>73.3333333333333</v>
      </c>
      <c r="H8" s="3"/>
      <c r="I8" s="3">
        <v>80</v>
      </c>
      <c r="J8" s="3"/>
      <c r="K8" s="3"/>
      <c r="L8" s="3"/>
      <c r="M8" s="7">
        <v>166.6666666666666</v>
      </c>
    </row>
    <row r="9" spans="1:13" x14ac:dyDescent="0.3">
      <c r="A9" s="2">
        <v>27.5</v>
      </c>
      <c r="B9" s="3"/>
      <c r="C9" s="3">
        <v>6.6666666666666696</v>
      </c>
      <c r="D9" s="3"/>
      <c r="E9" s="3"/>
      <c r="F9" s="3"/>
      <c r="G9" s="3">
        <v>6.6666666666666696</v>
      </c>
      <c r="H9" s="3"/>
      <c r="I9" s="3">
        <v>73.3333333333333</v>
      </c>
      <c r="J9" s="3"/>
      <c r="K9" s="3"/>
      <c r="L9" s="3"/>
      <c r="M9" s="7">
        <v>86.666666666666643</v>
      </c>
    </row>
    <row r="10" spans="1:13" x14ac:dyDescent="0.3">
      <c r="A10" s="2">
        <v>32.5</v>
      </c>
      <c r="B10" s="3"/>
      <c r="C10" s="3"/>
      <c r="D10" s="3"/>
      <c r="E10" s="3"/>
      <c r="F10" s="3"/>
      <c r="G10" s="3">
        <v>20</v>
      </c>
      <c r="H10" s="3"/>
      <c r="I10" s="3">
        <v>40</v>
      </c>
      <c r="J10" s="3"/>
      <c r="K10" s="3"/>
      <c r="L10" s="3"/>
      <c r="M10" s="7">
        <v>60</v>
      </c>
    </row>
    <row r="11" spans="1:13" x14ac:dyDescent="0.3">
      <c r="A11" s="2">
        <v>37.5</v>
      </c>
      <c r="B11" s="3"/>
      <c r="C11" s="3"/>
      <c r="D11" s="3"/>
      <c r="E11" s="3"/>
      <c r="F11" s="3"/>
      <c r="G11" s="3">
        <v>6.6666666666666696</v>
      </c>
      <c r="H11" s="3"/>
      <c r="I11" s="3">
        <v>33.3333333333333</v>
      </c>
      <c r="J11" s="3"/>
      <c r="K11" s="3"/>
      <c r="L11" s="3"/>
      <c r="M11" s="7">
        <v>39.999999999999972</v>
      </c>
    </row>
    <row r="12" spans="1:13" x14ac:dyDescent="0.3">
      <c r="A12" s="2">
        <v>42.5</v>
      </c>
      <c r="B12" s="3"/>
      <c r="C12" s="3"/>
      <c r="D12" s="3"/>
      <c r="E12" s="3"/>
      <c r="F12" s="3"/>
      <c r="G12" s="3"/>
      <c r="H12" s="3"/>
      <c r="I12" s="3">
        <v>6.6666666666666696</v>
      </c>
      <c r="J12" s="3"/>
      <c r="K12" s="3"/>
      <c r="L12" s="3"/>
      <c r="M12" s="7">
        <v>6.6666666666666696</v>
      </c>
    </row>
    <row r="13" spans="1:13" x14ac:dyDescent="0.3">
      <c r="A13" s="2">
        <v>47.5</v>
      </c>
      <c r="B13" s="3"/>
      <c r="C13" s="3"/>
      <c r="D13" s="3"/>
      <c r="E13" s="3"/>
      <c r="F13" s="3"/>
      <c r="G13" s="3"/>
      <c r="H13" s="3"/>
      <c r="I13" s="3">
        <v>20</v>
      </c>
      <c r="J13" s="3"/>
      <c r="K13" s="3"/>
      <c r="L13" s="3"/>
      <c r="M13" s="7">
        <v>20</v>
      </c>
    </row>
    <row r="14" spans="1:13" x14ac:dyDescent="0.3">
      <c r="A14" s="2">
        <v>52.5</v>
      </c>
      <c r="B14" s="3"/>
      <c r="C14" s="3"/>
      <c r="D14" s="3"/>
      <c r="E14" s="3"/>
      <c r="F14" s="3"/>
      <c r="G14" s="3"/>
      <c r="H14" s="3"/>
      <c r="I14" s="3">
        <v>13.3333333333333</v>
      </c>
      <c r="J14" s="3"/>
      <c r="K14" s="3"/>
      <c r="L14" s="3"/>
      <c r="M14" s="7">
        <v>13.3333333333333</v>
      </c>
    </row>
    <row r="15" spans="1:13" x14ac:dyDescent="0.3">
      <c r="A15" s="2">
        <v>57.5</v>
      </c>
      <c r="B15" s="3"/>
      <c r="C15" s="3"/>
      <c r="D15" s="3"/>
      <c r="E15" s="3"/>
      <c r="F15" s="3"/>
      <c r="G15" s="3"/>
      <c r="H15" s="3"/>
      <c r="I15" s="3">
        <v>6.6666666666666696</v>
      </c>
      <c r="J15" s="3"/>
      <c r="K15" s="3"/>
      <c r="L15" s="3"/>
      <c r="M15" s="7">
        <v>6.6666666666666696</v>
      </c>
    </row>
    <row r="16" spans="1:13" x14ac:dyDescent="0.3">
      <c r="A16" s="2">
        <v>62.5</v>
      </c>
      <c r="B16" s="3"/>
      <c r="C16" s="3"/>
      <c r="D16" s="3"/>
      <c r="E16" s="3"/>
      <c r="F16" s="3"/>
      <c r="G16" s="3">
        <v>6.6666666666666696</v>
      </c>
      <c r="H16" s="3">
        <v>6.6666666666666696</v>
      </c>
      <c r="I16" s="3"/>
      <c r="J16" s="3"/>
      <c r="K16" s="3"/>
      <c r="L16" s="3"/>
      <c r="M16" s="7">
        <v>13.333333333333339</v>
      </c>
    </row>
    <row r="17" spans="1:13" x14ac:dyDescent="0.3">
      <c r="A17" s="2" t="s">
        <v>18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3">
      <c r="A18" s="2" t="s">
        <v>19</v>
      </c>
      <c r="B18" s="3">
        <v>6.6666666666666696</v>
      </c>
      <c r="C18" s="3">
        <v>113.33333333333324</v>
      </c>
      <c r="D18" s="3">
        <v>13.3333333333333</v>
      </c>
      <c r="E18" s="3">
        <v>6.6666666666666696</v>
      </c>
      <c r="F18" s="3">
        <v>6.6666666666666696</v>
      </c>
      <c r="G18" s="3">
        <v>799.9999999999992</v>
      </c>
      <c r="H18" s="3">
        <v>6.6666666666666696</v>
      </c>
      <c r="I18" s="3">
        <v>459.99999999999994</v>
      </c>
      <c r="J18" s="3">
        <v>6.6666666666666696</v>
      </c>
      <c r="K18" s="3">
        <v>20.000000000000007</v>
      </c>
      <c r="L18" s="3"/>
      <c r="M18" s="7">
        <v>1439.9999999999991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20848-9D5F-495D-A67D-CFEC7D8684E9}">
  <dimension ref="C8:O39"/>
  <sheetViews>
    <sheetView topLeftCell="A2" workbookViewId="0">
      <selection activeCell="O22" sqref="O22"/>
    </sheetView>
  </sheetViews>
  <sheetFormatPr baseColWidth="10" defaultRowHeight="14.4" x14ac:dyDescent="0.3"/>
  <cols>
    <col min="4" max="6" width="12.44140625" bestFit="1" customWidth="1"/>
    <col min="7" max="7" width="11.6640625" bestFit="1" customWidth="1"/>
  </cols>
  <sheetData>
    <row r="8" spans="3:15" x14ac:dyDescent="0.3">
      <c r="D8" s="4" t="s">
        <v>6</v>
      </c>
      <c r="E8" s="4" t="s">
        <v>7</v>
      </c>
      <c r="F8" s="4" t="s">
        <v>14</v>
      </c>
      <c r="G8" s="4" t="s">
        <v>8</v>
      </c>
      <c r="H8" s="4" t="s">
        <v>9</v>
      </c>
      <c r="I8" s="4" t="s">
        <v>10</v>
      </c>
      <c r="J8" s="4" t="s">
        <v>15</v>
      </c>
      <c r="K8" s="4" t="s">
        <v>11</v>
      </c>
      <c r="L8" s="4" t="s">
        <v>12</v>
      </c>
      <c r="M8" s="4" t="s">
        <v>13</v>
      </c>
      <c r="N8" s="4" t="s">
        <v>18</v>
      </c>
    </row>
    <row r="9" spans="3:15" x14ac:dyDescent="0.3">
      <c r="C9" s="2">
        <v>7.5</v>
      </c>
      <c r="D9" s="3">
        <v>6.6666666666666696</v>
      </c>
      <c r="E9" s="3">
        <v>20</v>
      </c>
      <c r="F9" s="3"/>
      <c r="G9" s="3">
        <v>6.6666666666666696</v>
      </c>
      <c r="H9" s="3">
        <v>6.6666666666666696</v>
      </c>
      <c r="I9" s="3">
        <v>280</v>
      </c>
      <c r="J9" s="3"/>
      <c r="K9" s="3">
        <v>60</v>
      </c>
      <c r="L9" s="3">
        <v>6.6666666666666696</v>
      </c>
      <c r="M9" s="3">
        <v>6.6666666666666696</v>
      </c>
      <c r="N9" s="3"/>
      <c r="O9" s="8">
        <v>393.33333333333337</v>
      </c>
    </row>
    <row r="10" spans="3:15" x14ac:dyDescent="0.3">
      <c r="C10" s="2">
        <v>12.5</v>
      </c>
      <c r="D10" s="3"/>
      <c r="E10" s="3">
        <v>66.6666666666666</v>
      </c>
      <c r="F10" s="3">
        <v>13.3333333333333</v>
      </c>
      <c r="G10" s="3"/>
      <c r="H10" s="3"/>
      <c r="I10" s="3">
        <v>240</v>
      </c>
      <c r="J10" s="3"/>
      <c r="K10" s="3">
        <v>86.6666666666666</v>
      </c>
      <c r="L10" s="3"/>
      <c r="M10" s="3">
        <v>6.6666666666666696</v>
      </c>
      <c r="N10" s="3"/>
      <c r="O10" s="8">
        <v>413.3333333333332</v>
      </c>
    </row>
    <row r="11" spans="3:15" x14ac:dyDescent="0.3">
      <c r="C11" s="2">
        <v>17.5</v>
      </c>
      <c r="D11" s="3"/>
      <c r="E11" s="3">
        <v>6.6666666666666696</v>
      </c>
      <c r="F11" s="3"/>
      <c r="G11" s="3"/>
      <c r="H11" s="3"/>
      <c r="I11" s="3">
        <v>166.666666666666</v>
      </c>
      <c r="J11" s="3"/>
      <c r="K11" s="3">
        <v>40</v>
      </c>
      <c r="L11" s="3"/>
      <c r="M11" s="3">
        <v>6.6666666666666696</v>
      </c>
      <c r="N11" s="3"/>
      <c r="O11" s="8">
        <v>219.99999999999932</v>
      </c>
    </row>
    <row r="12" spans="3:15" x14ac:dyDescent="0.3">
      <c r="C12" s="2">
        <v>22.5</v>
      </c>
      <c r="D12" s="3"/>
      <c r="E12" s="3">
        <v>13.3333333333333</v>
      </c>
      <c r="F12" s="3"/>
      <c r="G12" s="3"/>
      <c r="H12" s="3"/>
      <c r="I12" s="3">
        <v>73.3333333333333</v>
      </c>
      <c r="J12" s="3"/>
      <c r="K12" s="3">
        <v>80</v>
      </c>
      <c r="L12" s="3"/>
      <c r="M12" s="3"/>
      <c r="N12" s="3"/>
      <c r="O12" s="8">
        <v>166.6666666666666</v>
      </c>
    </row>
    <row r="13" spans="3:15" x14ac:dyDescent="0.3">
      <c r="C13" s="2">
        <v>27.5</v>
      </c>
      <c r="D13" s="3"/>
      <c r="E13" s="3">
        <v>6.6666666666666696</v>
      </c>
      <c r="F13" s="3"/>
      <c r="G13" s="3"/>
      <c r="H13" s="3"/>
      <c r="I13" s="3">
        <v>6.6666666666666696</v>
      </c>
      <c r="J13" s="3"/>
      <c r="K13" s="3">
        <v>73.3333333333333</v>
      </c>
      <c r="L13" s="3"/>
      <c r="M13" s="3"/>
      <c r="N13" s="3"/>
      <c r="O13" s="8">
        <v>86.666666666666643</v>
      </c>
    </row>
    <row r="14" spans="3:15" x14ac:dyDescent="0.3">
      <c r="C14" s="2">
        <v>32.5</v>
      </c>
      <c r="D14" s="3"/>
      <c r="E14" s="3"/>
      <c r="F14" s="3"/>
      <c r="G14" s="3"/>
      <c r="H14" s="3"/>
      <c r="I14" s="3">
        <v>20</v>
      </c>
      <c r="J14" s="3"/>
      <c r="K14" s="3">
        <v>40</v>
      </c>
      <c r="L14" s="3"/>
      <c r="M14" s="3"/>
      <c r="N14" s="3"/>
      <c r="O14" s="8">
        <v>60</v>
      </c>
    </row>
    <row r="15" spans="3:15" x14ac:dyDescent="0.3">
      <c r="C15" s="2">
        <v>37.5</v>
      </c>
      <c r="D15" s="3"/>
      <c r="E15" s="3"/>
      <c r="F15" s="3"/>
      <c r="G15" s="3"/>
      <c r="H15" s="3"/>
      <c r="I15" s="3">
        <v>6.6666666666666696</v>
      </c>
      <c r="J15" s="3"/>
      <c r="K15" s="3">
        <v>33.3333333333333</v>
      </c>
      <c r="L15" s="3"/>
      <c r="M15" s="3"/>
      <c r="N15" s="3"/>
      <c r="O15" s="8">
        <v>39.999999999999972</v>
      </c>
    </row>
    <row r="16" spans="3:15" x14ac:dyDescent="0.3">
      <c r="C16" s="2">
        <v>42.5</v>
      </c>
      <c r="D16" s="3"/>
      <c r="E16" s="3"/>
      <c r="F16" s="3"/>
      <c r="G16" s="3"/>
      <c r="H16" s="3"/>
      <c r="I16" s="3"/>
      <c r="J16" s="3"/>
      <c r="K16" s="3">
        <v>6.6666666666666696</v>
      </c>
      <c r="L16" s="3"/>
      <c r="M16" s="3"/>
      <c r="N16" s="3"/>
      <c r="O16" s="8">
        <v>6.6666666666666696</v>
      </c>
    </row>
    <row r="17" spans="3:15" x14ac:dyDescent="0.3">
      <c r="C17" s="2">
        <v>47.5</v>
      </c>
      <c r="D17" s="3"/>
      <c r="E17" s="3"/>
      <c r="F17" s="3"/>
      <c r="G17" s="3"/>
      <c r="H17" s="3"/>
      <c r="I17" s="3"/>
      <c r="J17" s="3"/>
      <c r="K17" s="3">
        <v>20</v>
      </c>
      <c r="L17" s="3"/>
      <c r="M17" s="3"/>
      <c r="N17" s="3"/>
      <c r="O17" s="8">
        <v>20</v>
      </c>
    </row>
    <row r="18" spans="3:15" x14ac:dyDescent="0.3">
      <c r="C18" s="2">
        <v>52.5</v>
      </c>
      <c r="D18" s="3"/>
      <c r="E18" s="3"/>
      <c r="F18" s="3"/>
      <c r="G18" s="3"/>
      <c r="H18" s="3"/>
      <c r="I18" s="3"/>
      <c r="J18" s="3"/>
      <c r="K18" s="3">
        <v>13.3333333333333</v>
      </c>
      <c r="L18" s="3"/>
      <c r="M18" s="3"/>
      <c r="N18" s="3"/>
      <c r="O18" s="8">
        <v>13.3333333333333</v>
      </c>
    </row>
    <row r="19" spans="3:15" x14ac:dyDescent="0.3">
      <c r="C19" s="2">
        <v>57.5</v>
      </c>
      <c r="D19" s="3"/>
      <c r="E19" s="3"/>
      <c r="F19" s="3"/>
      <c r="G19" s="3"/>
      <c r="H19" s="3"/>
      <c r="I19" s="3"/>
      <c r="J19" s="3"/>
      <c r="K19" s="3">
        <v>6.6666666666666696</v>
      </c>
      <c r="L19" s="3"/>
      <c r="M19" s="3"/>
      <c r="N19" s="3"/>
      <c r="O19" s="8">
        <v>6.6666666666666696</v>
      </c>
    </row>
    <row r="20" spans="3:15" x14ac:dyDescent="0.3">
      <c r="C20" s="2">
        <v>62.5</v>
      </c>
      <c r="D20" s="3"/>
      <c r="E20" s="3"/>
      <c r="F20" s="3"/>
      <c r="G20" s="3"/>
      <c r="H20" s="3"/>
      <c r="I20" s="3">
        <v>6.6666666666666696</v>
      </c>
      <c r="J20" s="3">
        <v>6.6666666666666696</v>
      </c>
      <c r="K20" s="3"/>
      <c r="L20" s="3"/>
      <c r="M20" s="3"/>
      <c r="N20" s="3"/>
      <c r="O20" s="8">
        <v>13.333333333333339</v>
      </c>
    </row>
    <row r="21" spans="3:15" x14ac:dyDescent="0.3">
      <c r="C21" s="2" t="s">
        <v>18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8"/>
    </row>
    <row r="22" spans="3:15" x14ac:dyDescent="0.3">
      <c r="C22" s="6" t="s">
        <v>19</v>
      </c>
      <c r="D22" s="5">
        <v>6.6666666666666696</v>
      </c>
      <c r="E22" s="5">
        <v>113.33333333333324</v>
      </c>
      <c r="F22" s="5">
        <v>13.3333333333333</v>
      </c>
      <c r="G22" s="5">
        <v>6.6666666666666696</v>
      </c>
      <c r="H22" s="5">
        <v>6.6666666666666696</v>
      </c>
      <c r="I22" s="5">
        <v>799.9999999999992</v>
      </c>
      <c r="J22" s="5">
        <v>6.6666666666666696</v>
      </c>
      <c r="K22" s="5">
        <v>459.99999999999994</v>
      </c>
      <c r="L22" s="5">
        <v>6.6666666666666696</v>
      </c>
      <c r="M22" s="5">
        <v>20.000000000000007</v>
      </c>
      <c r="N22" s="5"/>
      <c r="O22" s="5">
        <v>1439.9999999999991</v>
      </c>
    </row>
    <row r="26" spans="3:15" x14ac:dyDescent="0.3">
      <c r="D26" t="s">
        <v>22</v>
      </c>
      <c r="E26" t="s">
        <v>23</v>
      </c>
      <c r="F26" t="s">
        <v>24</v>
      </c>
      <c r="G26" t="s">
        <v>25</v>
      </c>
    </row>
    <row r="27" spans="3:15" x14ac:dyDescent="0.3">
      <c r="C27" s="2">
        <v>7.5</v>
      </c>
      <c r="D27" s="8">
        <v>280</v>
      </c>
      <c r="E27" s="8">
        <v>60</v>
      </c>
      <c r="F27" s="8">
        <v>20</v>
      </c>
      <c r="G27" s="8">
        <f>SUM(D9+F9+G9+H9+J9+L9+M9)</f>
        <v>33.33333333333335</v>
      </c>
    </row>
    <row r="28" spans="3:15" x14ac:dyDescent="0.3">
      <c r="C28" s="2">
        <v>12.5</v>
      </c>
      <c r="D28" s="8">
        <v>240</v>
      </c>
      <c r="E28" s="8">
        <v>86.6666666666666</v>
      </c>
      <c r="F28" s="8">
        <v>66.6666666666666</v>
      </c>
      <c r="G28" s="8">
        <f t="shared" ref="G28:G38" si="0">SUM(D10+F10+G10+H10+J10+L10+M10)</f>
        <v>19.999999999999972</v>
      </c>
    </row>
    <row r="29" spans="3:15" x14ac:dyDescent="0.3">
      <c r="C29" s="2">
        <v>17.5</v>
      </c>
      <c r="D29" s="8">
        <v>166.666666666666</v>
      </c>
      <c r="E29" s="8">
        <v>40</v>
      </c>
      <c r="F29" s="8">
        <v>6.6666666666666696</v>
      </c>
      <c r="G29" s="8">
        <f t="shared" si="0"/>
        <v>6.6666666666666696</v>
      </c>
    </row>
    <row r="30" spans="3:15" x14ac:dyDescent="0.3">
      <c r="C30" s="2">
        <v>22.5</v>
      </c>
      <c r="D30" s="8">
        <v>73.3333333333333</v>
      </c>
      <c r="E30" s="8">
        <v>80</v>
      </c>
      <c r="F30" s="8">
        <v>13.3333333333333</v>
      </c>
      <c r="G30" s="8">
        <f t="shared" si="0"/>
        <v>0</v>
      </c>
    </row>
    <row r="31" spans="3:15" x14ac:dyDescent="0.3">
      <c r="C31" s="2">
        <v>27.5</v>
      </c>
      <c r="D31" s="8">
        <v>6.6666666666666696</v>
      </c>
      <c r="E31" s="8">
        <v>73.3333333333333</v>
      </c>
      <c r="F31" s="8">
        <v>6.6666666666666696</v>
      </c>
      <c r="G31" s="8">
        <f t="shared" si="0"/>
        <v>0</v>
      </c>
    </row>
    <row r="32" spans="3:15" x14ac:dyDescent="0.3">
      <c r="C32" s="2">
        <v>32.5</v>
      </c>
      <c r="D32" s="8">
        <v>20</v>
      </c>
      <c r="E32" s="8">
        <v>40</v>
      </c>
      <c r="F32" s="8"/>
      <c r="G32" s="8">
        <f t="shared" si="0"/>
        <v>0</v>
      </c>
    </row>
    <row r="33" spans="3:7" x14ac:dyDescent="0.3">
      <c r="C33" s="2">
        <v>37.5</v>
      </c>
      <c r="D33" s="8">
        <v>6.6666666666666696</v>
      </c>
      <c r="E33" s="8">
        <v>33.3333333333333</v>
      </c>
      <c r="F33" s="8"/>
      <c r="G33" s="8">
        <f t="shared" si="0"/>
        <v>0</v>
      </c>
    </row>
    <row r="34" spans="3:7" x14ac:dyDescent="0.3">
      <c r="C34" s="2">
        <v>42.5</v>
      </c>
      <c r="D34" s="8"/>
      <c r="E34" s="8">
        <v>6.6666666666666696</v>
      </c>
      <c r="F34" s="8"/>
      <c r="G34" s="8">
        <f t="shared" si="0"/>
        <v>0</v>
      </c>
    </row>
    <row r="35" spans="3:7" x14ac:dyDescent="0.3">
      <c r="C35" s="2">
        <v>47.5</v>
      </c>
      <c r="D35" s="8"/>
      <c r="E35" s="8">
        <v>20</v>
      </c>
      <c r="F35" s="8"/>
      <c r="G35" s="8">
        <f t="shared" si="0"/>
        <v>0</v>
      </c>
    </row>
    <row r="36" spans="3:7" x14ac:dyDescent="0.3">
      <c r="C36" s="2">
        <v>52.5</v>
      </c>
      <c r="D36" s="8"/>
      <c r="E36" s="8">
        <v>13.3333333333333</v>
      </c>
      <c r="F36" s="8"/>
      <c r="G36" s="8">
        <f t="shared" si="0"/>
        <v>0</v>
      </c>
    </row>
    <row r="37" spans="3:7" x14ac:dyDescent="0.3">
      <c r="C37" s="2">
        <v>57.5</v>
      </c>
      <c r="D37" s="8"/>
      <c r="E37" s="8">
        <v>6.6666666666666696</v>
      </c>
      <c r="F37" s="8"/>
      <c r="G37" s="8">
        <f t="shared" si="0"/>
        <v>0</v>
      </c>
    </row>
    <row r="38" spans="3:7" x14ac:dyDescent="0.3">
      <c r="C38" s="2">
        <v>62.5</v>
      </c>
      <c r="D38" s="8">
        <v>6.6666666666666696</v>
      </c>
      <c r="E38" s="8"/>
      <c r="F38" s="8"/>
      <c r="G38" s="8">
        <f t="shared" si="0"/>
        <v>6.6666666666666696</v>
      </c>
    </row>
    <row r="39" spans="3:7" x14ac:dyDescent="0.3">
      <c r="C39" s="6" t="s">
        <v>19</v>
      </c>
      <c r="D39" s="8">
        <f>SUM(D27:D38)</f>
        <v>799.9999999999992</v>
      </c>
      <c r="E39" s="8">
        <f t="shared" ref="E39:G39" si="1">SUM(E27:E38)</f>
        <v>459.99999999999994</v>
      </c>
      <c r="F39" s="8">
        <f t="shared" si="1"/>
        <v>113.33333333333324</v>
      </c>
      <c r="G39" s="8">
        <f t="shared" si="1"/>
        <v>66.666666666666657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workbookViewId="0">
      <selection sqref="A1:F1048576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</row>
    <row r="2" spans="1:6" x14ac:dyDescent="0.3">
      <c r="A2" t="s">
        <v>5</v>
      </c>
      <c r="B2">
        <v>7.5</v>
      </c>
      <c r="C2" t="s">
        <v>6</v>
      </c>
      <c r="D2">
        <v>6.6666666666666696</v>
      </c>
      <c r="E2">
        <v>0.1218958</v>
      </c>
      <c r="F2">
        <f>(PI()/40000*B2*B2)*D2</f>
        <v>2.9452431127404324E-2</v>
      </c>
    </row>
    <row r="3" spans="1:6" x14ac:dyDescent="0.3">
      <c r="A3" t="s">
        <v>5</v>
      </c>
      <c r="B3">
        <v>7.5</v>
      </c>
      <c r="C3" t="s">
        <v>7</v>
      </c>
      <c r="D3">
        <v>20</v>
      </c>
      <c r="E3">
        <v>0.327448033333333</v>
      </c>
      <c r="F3">
        <f t="shared" ref="F3:F34" si="0">(PI()/40000*B3*B3)*D3</f>
        <v>8.8357293382212931E-2</v>
      </c>
    </row>
    <row r="4" spans="1:6" x14ac:dyDescent="0.3">
      <c r="A4" t="s">
        <v>5</v>
      </c>
      <c r="B4">
        <v>7.5</v>
      </c>
      <c r="C4" t="s">
        <v>8</v>
      </c>
      <c r="D4">
        <v>6.6666666666666696</v>
      </c>
      <c r="E4">
        <v>2.98928833333333E-2</v>
      </c>
      <c r="F4">
        <f t="shared" si="0"/>
        <v>2.9452431127404324E-2</v>
      </c>
    </row>
    <row r="5" spans="1:6" x14ac:dyDescent="0.3">
      <c r="A5" t="s">
        <v>5</v>
      </c>
      <c r="B5">
        <v>7.5</v>
      </c>
      <c r="C5" t="s">
        <v>9</v>
      </c>
      <c r="D5">
        <v>6.6666666666666696</v>
      </c>
      <c r="E5">
        <v>0.21298208333333299</v>
      </c>
      <c r="F5">
        <f t="shared" si="0"/>
        <v>2.9452431127404324E-2</v>
      </c>
    </row>
    <row r="6" spans="1:6" x14ac:dyDescent="0.3">
      <c r="A6" t="s">
        <v>5</v>
      </c>
      <c r="B6">
        <v>7.5</v>
      </c>
      <c r="C6" t="s">
        <v>10</v>
      </c>
      <c r="D6">
        <v>280</v>
      </c>
      <c r="E6">
        <v>6.6304626203200003</v>
      </c>
      <c r="F6">
        <f t="shared" si="0"/>
        <v>1.2370021073509812</v>
      </c>
    </row>
    <row r="7" spans="1:6" x14ac:dyDescent="0.3">
      <c r="A7" t="s">
        <v>5</v>
      </c>
      <c r="B7">
        <v>7.5</v>
      </c>
      <c r="C7" t="s">
        <v>11</v>
      </c>
      <c r="D7">
        <v>60</v>
      </c>
      <c r="E7">
        <v>2.7249899942226601</v>
      </c>
      <c r="F7">
        <f t="shared" si="0"/>
        <v>0.26507188014663879</v>
      </c>
    </row>
    <row r="8" spans="1:6" x14ac:dyDescent="0.3">
      <c r="A8" t="s">
        <v>5</v>
      </c>
      <c r="B8">
        <v>7.5</v>
      </c>
      <c r="C8" t="s">
        <v>12</v>
      </c>
      <c r="D8">
        <v>6.6666666666666696</v>
      </c>
      <c r="E8">
        <v>8.7021666666666705E-2</v>
      </c>
      <c r="F8">
        <f t="shared" si="0"/>
        <v>2.9452431127404324E-2</v>
      </c>
    </row>
    <row r="9" spans="1:6" x14ac:dyDescent="0.3">
      <c r="A9" t="s">
        <v>5</v>
      </c>
      <c r="B9">
        <v>7.5</v>
      </c>
      <c r="C9" t="s">
        <v>13</v>
      </c>
      <c r="D9">
        <v>6.6666666666666696</v>
      </c>
      <c r="E9">
        <v>6.7822083333333297E-2</v>
      </c>
      <c r="F9">
        <f t="shared" si="0"/>
        <v>2.9452431127404324E-2</v>
      </c>
    </row>
    <row r="10" spans="1:6" x14ac:dyDescent="0.3">
      <c r="A10" t="s">
        <v>5</v>
      </c>
      <c r="B10">
        <v>12.5</v>
      </c>
      <c r="C10" t="s">
        <v>7</v>
      </c>
      <c r="D10">
        <v>66.6666666666666</v>
      </c>
      <c r="E10">
        <v>4.2460476166666599</v>
      </c>
      <c r="F10">
        <f t="shared" si="0"/>
        <v>0.81812308687234125</v>
      </c>
    </row>
    <row r="11" spans="1:6" x14ac:dyDescent="0.3">
      <c r="A11" t="s">
        <v>5</v>
      </c>
      <c r="B11">
        <v>12.5</v>
      </c>
      <c r="C11" t="s">
        <v>14</v>
      </c>
      <c r="D11">
        <v>13.3333333333333</v>
      </c>
      <c r="E11">
        <v>0.91534336666666605</v>
      </c>
      <c r="F11">
        <f t="shared" si="0"/>
        <v>0.16362461737446801</v>
      </c>
    </row>
    <row r="12" spans="1:6" x14ac:dyDescent="0.3">
      <c r="A12" t="s">
        <v>5</v>
      </c>
      <c r="B12">
        <v>12.5</v>
      </c>
      <c r="C12" t="s">
        <v>10</v>
      </c>
      <c r="D12">
        <v>240</v>
      </c>
      <c r="E12">
        <v>20.5299364296853</v>
      </c>
      <c r="F12">
        <f t="shared" si="0"/>
        <v>2.9452431127404313</v>
      </c>
    </row>
    <row r="13" spans="1:6" x14ac:dyDescent="0.3">
      <c r="A13" t="s">
        <v>5</v>
      </c>
      <c r="B13">
        <v>12.5</v>
      </c>
      <c r="C13" t="s">
        <v>11</v>
      </c>
      <c r="D13">
        <v>86.6666666666666</v>
      </c>
      <c r="E13">
        <v>8.5531393330253298</v>
      </c>
      <c r="F13">
        <f t="shared" si="0"/>
        <v>1.0635600129340439</v>
      </c>
    </row>
    <row r="14" spans="1:6" x14ac:dyDescent="0.3">
      <c r="A14" t="s">
        <v>5</v>
      </c>
      <c r="B14">
        <v>12.5</v>
      </c>
      <c r="C14" t="s">
        <v>13</v>
      </c>
      <c r="D14">
        <v>6.6666666666666696</v>
      </c>
      <c r="E14">
        <v>0.34211019999999998</v>
      </c>
      <c r="F14">
        <f t="shared" si="0"/>
        <v>8.1812308687234242E-2</v>
      </c>
    </row>
    <row r="15" spans="1:6" x14ac:dyDescent="0.3">
      <c r="A15" t="s">
        <v>5</v>
      </c>
      <c r="B15">
        <v>17.5</v>
      </c>
      <c r="C15" t="s">
        <v>7</v>
      </c>
      <c r="D15">
        <v>6.6666666666666696</v>
      </c>
      <c r="E15">
        <v>1.1937055859116701</v>
      </c>
      <c r="F15">
        <f t="shared" si="0"/>
        <v>0.1603521250269791</v>
      </c>
    </row>
    <row r="16" spans="1:6" x14ac:dyDescent="0.3">
      <c r="A16" t="s">
        <v>5</v>
      </c>
      <c r="B16">
        <v>17.5</v>
      </c>
      <c r="C16" t="s">
        <v>10</v>
      </c>
      <c r="D16">
        <v>166.666666666666</v>
      </c>
      <c r="E16">
        <v>37.219517740485998</v>
      </c>
      <c r="F16">
        <f t="shared" si="0"/>
        <v>4.0088031256744596</v>
      </c>
    </row>
    <row r="17" spans="1:6" x14ac:dyDescent="0.3">
      <c r="A17" t="s">
        <v>5</v>
      </c>
      <c r="B17">
        <v>17.5</v>
      </c>
      <c r="C17" t="s">
        <v>11</v>
      </c>
      <c r="D17">
        <v>40</v>
      </c>
      <c r="E17">
        <v>7.0903819429835</v>
      </c>
      <c r="F17">
        <f t="shared" si="0"/>
        <v>0.96211275016187414</v>
      </c>
    </row>
    <row r="18" spans="1:6" x14ac:dyDescent="0.3">
      <c r="A18" t="s">
        <v>5</v>
      </c>
      <c r="B18">
        <v>17.5</v>
      </c>
      <c r="C18" t="s">
        <v>13</v>
      </c>
      <c r="D18">
        <v>6.6666666666666696</v>
      </c>
      <c r="E18">
        <v>1.1499185934808001</v>
      </c>
      <c r="F18">
        <f t="shared" si="0"/>
        <v>0.1603521250269791</v>
      </c>
    </row>
    <row r="19" spans="1:6" x14ac:dyDescent="0.3">
      <c r="A19" t="s">
        <v>5</v>
      </c>
      <c r="B19">
        <v>22.5</v>
      </c>
      <c r="C19" t="s">
        <v>7</v>
      </c>
      <c r="D19">
        <v>13.3333333333333</v>
      </c>
      <c r="E19">
        <v>3.1584024703789302</v>
      </c>
      <c r="F19">
        <f t="shared" si="0"/>
        <v>0.53014376029327626</v>
      </c>
    </row>
    <row r="20" spans="1:6" x14ac:dyDescent="0.3">
      <c r="A20" t="s">
        <v>5</v>
      </c>
      <c r="B20">
        <v>22.5</v>
      </c>
      <c r="C20" t="s">
        <v>10</v>
      </c>
      <c r="D20">
        <v>73.3333333333333</v>
      </c>
      <c r="E20">
        <v>25.810370289016099</v>
      </c>
      <c r="F20">
        <f t="shared" si="0"/>
        <v>2.915790681613025</v>
      </c>
    </row>
    <row r="21" spans="1:6" x14ac:dyDescent="0.3">
      <c r="A21" t="s">
        <v>5</v>
      </c>
      <c r="B21">
        <v>22.5</v>
      </c>
      <c r="C21" t="s">
        <v>11</v>
      </c>
      <c r="D21">
        <v>80</v>
      </c>
      <c r="E21">
        <v>24.781232622624898</v>
      </c>
      <c r="F21">
        <f t="shared" si="0"/>
        <v>3.1808625617596653</v>
      </c>
    </row>
    <row r="22" spans="1:6" x14ac:dyDescent="0.3">
      <c r="A22" t="s">
        <v>5</v>
      </c>
      <c r="B22">
        <v>27.5</v>
      </c>
      <c r="C22" t="s">
        <v>7</v>
      </c>
      <c r="D22">
        <v>6.6666666666666696</v>
      </c>
      <c r="E22">
        <v>2.1908337381156402</v>
      </c>
      <c r="F22">
        <f t="shared" si="0"/>
        <v>0.39597157404621369</v>
      </c>
    </row>
    <row r="23" spans="1:6" x14ac:dyDescent="0.3">
      <c r="A23" t="s">
        <v>5</v>
      </c>
      <c r="B23">
        <v>27.5</v>
      </c>
      <c r="C23" t="s">
        <v>10</v>
      </c>
      <c r="D23">
        <v>6.6666666666666696</v>
      </c>
      <c r="E23">
        <v>4.0103006613141403</v>
      </c>
      <c r="F23">
        <f t="shared" si="0"/>
        <v>0.39597157404621369</v>
      </c>
    </row>
    <row r="24" spans="1:6" x14ac:dyDescent="0.3">
      <c r="A24" t="s">
        <v>5</v>
      </c>
      <c r="B24">
        <v>27.5</v>
      </c>
      <c r="C24" t="s">
        <v>11</v>
      </c>
      <c r="D24">
        <v>73.3333333333333</v>
      </c>
      <c r="E24">
        <v>36.770591970254799</v>
      </c>
      <c r="F24">
        <f t="shared" si="0"/>
        <v>4.355687314508347</v>
      </c>
    </row>
    <row r="25" spans="1:6" x14ac:dyDescent="0.3">
      <c r="A25" t="s">
        <v>5</v>
      </c>
      <c r="B25">
        <v>32.5</v>
      </c>
      <c r="C25" t="s">
        <v>10</v>
      </c>
      <c r="D25">
        <v>20</v>
      </c>
      <c r="E25">
        <v>14.064910274857199</v>
      </c>
      <c r="F25">
        <f t="shared" si="0"/>
        <v>1.6591536201771095</v>
      </c>
    </row>
    <row r="26" spans="1:6" x14ac:dyDescent="0.3">
      <c r="A26" t="s">
        <v>5</v>
      </c>
      <c r="B26">
        <v>32.5</v>
      </c>
      <c r="C26" t="s">
        <v>11</v>
      </c>
      <c r="D26">
        <v>40</v>
      </c>
      <c r="E26">
        <v>27.959124218543099</v>
      </c>
      <c r="F26">
        <f t="shared" si="0"/>
        <v>3.3183072403542191</v>
      </c>
    </row>
    <row r="27" spans="1:6" x14ac:dyDescent="0.3">
      <c r="A27" t="s">
        <v>5</v>
      </c>
      <c r="B27">
        <v>37.5</v>
      </c>
      <c r="C27" t="s">
        <v>10</v>
      </c>
      <c r="D27">
        <v>6.6666666666666696</v>
      </c>
      <c r="E27">
        <v>7.3658346589412798</v>
      </c>
      <c r="F27">
        <f t="shared" si="0"/>
        <v>0.73631077818510804</v>
      </c>
    </row>
    <row r="28" spans="1:6" x14ac:dyDescent="0.3">
      <c r="A28" t="s">
        <v>5</v>
      </c>
      <c r="B28">
        <v>37.5</v>
      </c>
      <c r="C28" t="s">
        <v>11</v>
      </c>
      <c r="D28">
        <v>33.3333333333333</v>
      </c>
      <c r="E28">
        <v>34.274620957459298</v>
      </c>
      <c r="F28">
        <f t="shared" si="0"/>
        <v>3.6815538909255352</v>
      </c>
    </row>
    <row r="29" spans="1:6" x14ac:dyDescent="0.3">
      <c r="A29" t="s">
        <v>5</v>
      </c>
      <c r="B29">
        <v>42.5</v>
      </c>
      <c r="C29" t="s">
        <v>11</v>
      </c>
      <c r="D29">
        <v>6.6666666666666696</v>
      </c>
      <c r="E29">
        <v>8.5921453309781697</v>
      </c>
      <c r="F29">
        <f t="shared" si="0"/>
        <v>0.94575028842442777</v>
      </c>
    </row>
    <row r="30" spans="1:6" x14ac:dyDescent="0.3">
      <c r="A30" t="s">
        <v>5</v>
      </c>
      <c r="B30">
        <v>47.5</v>
      </c>
      <c r="C30" t="s">
        <v>11</v>
      </c>
      <c r="D30">
        <v>20</v>
      </c>
      <c r="E30">
        <v>36.821752577794101</v>
      </c>
      <c r="F30">
        <f t="shared" si="0"/>
        <v>3.5441092123309854</v>
      </c>
    </row>
    <row r="31" spans="1:6" x14ac:dyDescent="0.3">
      <c r="A31" t="s">
        <v>5</v>
      </c>
      <c r="B31">
        <v>52.5</v>
      </c>
      <c r="C31" t="s">
        <v>11</v>
      </c>
      <c r="D31">
        <v>13.3333333333333</v>
      </c>
      <c r="E31">
        <v>34.263106834409101</v>
      </c>
      <c r="F31">
        <f t="shared" si="0"/>
        <v>2.8863382504856157</v>
      </c>
    </row>
    <row r="32" spans="1:6" x14ac:dyDescent="0.3">
      <c r="A32" t="s">
        <v>5</v>
      </c>
      <c r="B32">
        <v>57.5</v>
      </c>
      <c r="C32" t="s">
        <v>11</v>
      </c>
      <c r="D32">
        <v>6.6666666666666696</v>
      </c>
      <c r="E32">
        <v>21.647494921804199</v>
      </c>
      <c r="F32">
        <f t="shared" si="0"/>
        <v>1.7311484518218763</v>
      </c>
    </row>
    <row r="33" spans="1:6" x14ac:dyDescent="0.3">
      <c r="A33" t="s">
        <v>5</v>
      </c>
      <c r="B33">
        <v>62.5</v>
      </c>
      <c r="C33" t="s">
        <v>10</v>
      </c>
      <c r="D33">
        <v>6.6666666666666696</v>
      </c>
      <c r="E33">
        <v>23.905622530734099</v>
      </c>
      <c r="F33">
        <f t="shared" si="0"/>
        <v>2.0453077171808558</v>
      </c>
    </row>
    <row r="34" spans="1:6" x14ac:dyDescent="0.3">
      <c r="A34" t="s">
        <v>5</v>
      </c>
      <c r="B34">
        <v>62.5</v>
      </c>
      <c r="C34" t="s">
        <v>15</v>
      </c>
      <c r="D34">
        <v>6.6666666666666696</v>
      </c>
      <c r="E34">
        <v>21.241780033333299</v>
      </c>
      <c r="F34">
        <f t="shared" si="0"/>
        <v>2.0453077171808558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clases_diame_rodal1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luco</dc:creator>
  <cp:lastModifiedBy>carlos luco</cp:lastModifiedBy>
  <dcterms:created xsi:type="dcterms:W3CDTF">2023-05-25T12:59:05Z</dcterms:created>
  <dcterms:modified xsi:type="dcterms:W3CDTF">2023-05-25T13:47:50Z</dcterms:modified>
</cp:coreProperties>
</file>