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github_projects\sanpablotregua_PL_N.A\datos\"/>
    </mc:Choice>
  </mc:AlternateContent>
  <xr:revisionPtr revIDLastSave="0" documentId="13_ncr:1_{462FFCBF-D8EA-421B-87E2-7E0101E79C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2" sheetId="3" r:id="rId1"/>
    <sheet name="Hoja1" sheetId="2" r:id="rId2"/>
    <sheet name="clases_diame_rodal2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2" i="2"/>
  <c r="G23" i="2"/>
  <c r="G24" i="2"/>
  <c r="G25" i="2"/>
  <c r="G26" i="2"/>
  <c r="G27" i="2"/>
  <c r="G28" i="2"/>
  <c r="G29" i="2"/>
  <c r="G21" i="2"/>
  <c r="G30" i="2"/>
  <c r="F30" i="2"/>
  <c r="F22" i="2"/>
  <c r="F23" i="2"/>
  <c r="F24" i="2"/>
  <c r="F25" i="2"/>
  <c r="F26" i="2"/>
  <c r="F27" i="2"/>
  <c r="F28" i="2"/>
  <c r="F29" i="2"/>
  <c r="F21" i="2"/>
  <c r="E30" i="2"/>
  <c r="E22" i="2"/>
  <c r="E23" i="2"/>
  <c r="E24" i="2"/>
  <c r="E25" i="2"/>
  <c r="E26" i="2"/>
  <c r="E27" i="2"/>
  <c r="E28" i="2"/>
  <c r="E29" i="2"/>
  <c r="E2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</calcChain>
</file>

<file path=xl/sharedStrings.xml><?xml version="1.0" encoding="utf-8"?>
<sst xmlns="http://schemas.openxmlformats.org/spreadsheetml/2006/main" count="165" uniqueCount="30">
  <si>
    <t>rodal</t>
  </si>
  <si>
    <t>clases</t>
  </si>
  <si>
    <t>spp</t>
  </si>
  <si>
    <t>densidad_ha</t>
  </si>
  <si>
    <t>vol_ha</t>
  </si>
  <si>
    <t>Rodal2</t>
  </si>
  <si>
    <t>ACH</t>
  </si>
  <si>
    <t>AL</t>
  </si>
  <si>
    <t>AP</t>
  </si>
  <si>
    <t>DD</t>
  </si>
  <si>
    <t>EC</t>
  </si>
  <si>
    <t>EM</t>
  </si>
  <si>
    <t>NA</t>
  </si>
  <si>
    <t>ND</t>
  </si>
  <si>
    <t>PM</t>
  </si>
  <si>
    <t>RS</t>
  </si>
  <si>
    <t>WT</t>
  </si>
  <si>
    <t>LA</t>
  </si>
  <si>
    <t>NO</t>
  </si>
  <si>
    <t>EMC</t>
  </si>
  <si>
    <t>LH</t>
  </si>
  <si>
    <t>MAI</t>
  </si>
  <si>
    <t>ab</t>
  </si>
  <si>
    <t>Etiquetas de fila</t>
  </si>
  <si>
    <t>(en blanco)</t>
  </si>
  <si>
    <t>Total general</t>
  </si>
  <si>
    <t>Etiquetas de columna</t>
  </si>
  <si>
    <t>otras</t>
  </si>
  <si>
    <t>total gral</t>
  </si>
  <si>
    <t>Suma de vol_ha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</si>
</sst>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34" borderId="0" xfId="0" applyFill="1"/>
    <xf numFmtId="0" fontId="0" fillId="0" borderId="0" xfId="0" applyAlignment="1">
      <alignment horizontal="center"/>
    </xf>
    <xf numFmtId="168" fontId="16" fillId="33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68" formatCode="0.0"/>
    </dxf>
    <dxf>
      <numFmt numFmtId="168" formatCode="0.0"/>
    </dxf>
    <dxf>
      <numFmt numFmtId="2" formatCode="0.00"/>
    </dxf>
    <dxf>
      <numFmt numFmtId="168" formatCode="0.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74" formatCode="0.0000000"/>
    </dxf>
    <dxf>
      <numFmt numFmtId="173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luco" refreshedDate="45071.409518749999" createdVersion="8" refreshedVersion="8" minRefreshableVersion="3" recordCount="43" xr:uid="{843B8BCB-7332-4244-9926-2252BCA14F75}">
  <cacheSource type="worksheet">
    <worksheetSource ref="A1:F1048576" sheet="clases_diame_rodal2"/>
  </cacheSource>
  <cacheFields count="6">
    <cacheField name="rodal" numFmtId="0">
      <sharedItems containsBlank="1"/>
    </cacheField>
    <cacheField name="clases" numFmtId="0">
      <sharedItems containsString="0" containsBlank="1" containsNumber="1" minValue="7.5" maxValue="47.5" count="10">
        <n v="7.5"/>
        <n v="12.5"/>
        <n v="17.5"/>
        <n v="22.5"/>
        <n v="27.5"/>
        <n v="32.5"/>
        <n v="37.5"/>
        <n v="42.5"/>
        <n v="47.5"/>
        <m/>
      </sharedItems>
    </cacheField>
    <cacheField name="spp" numFmtId="0">
      <sharedItems containsBlank="1" count="17">
        <s v="ACH"/>
        <s v="AL"/>
        <s v="AP"/>
        <s v="DD"/>
        <s v="EC"/>
        <s v="EM"/>
        <s v="NA"/>
        <s v="ND"/>
        <s v="PM"/>
        <s v="RS"/>
        <s v="WT"/>
        <s v="LA"/>
        <s v="NO"/>
        <s v="EMC"/>
        <s v="LH"/>
        <s v="MAI"/>
        <m/>
      </sharedItems>
    </cacheField>
    <cacheField name="densidad_ha" numFmtId="0">
      <sharedItems containsString="0" containsBlank="1" containsNumber="1" minValue="3.3333333333333299" maxValue="233.333333333333"/>
    </cacheField>
    <cacheField name="vol_ha" numFmtId="0">
      <sharedItems containsString="0" containsBlank="1" containsNumber="1" minValue="1.7352824127737899E-2" maxValue="67.508050719489702"/>
    </cacheField>
    <cacheField name="ab" numFmtId="0">
      <sharedItems containsString="0" containsBlank="1" containsNumber="1" minValue="1.4726215563702141E-2" maxValue="7.189665687434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Rodal2"/>
    <x v="0"/>
    <x v="0"/>
    <n v="3.3333333333333299"/>
    <n v="1.7352824127737899E-2"/>
    <n v="1.4726215563702141E-2"/>
  </r>
  <r>
    <s v="Rodal2"/>
    <x v="0"/>
    <x v="1"/>
    <n v="6.6666666666666696"/>
    <n v="0.135565188886688"/>
    <n v="2.9452431127404324E-2"/>
  </r>
  <r>
    <s v="Rodal2"/>
    <x v="0"/>
    <x v="2"/>
    <n v="3.3333333333333299"/>
    <n v="4.10269753455451E-2"/>
    <n v="1.4726215563702141E-2"/>
  </r>
  <r>
    <s v="Rodal2"/>
    <x v="0"/>
    <x v="3"/>
    <n v="26.6666666666666"/>
    <n v="0.33471150414584699"/>
    <n v="0.11780972450961695"/>
  </r>
  <r>
    <s v="Rodal2"/>
    <x v="0"/>
    <x v="4"/>
    <n v="3.3333333333333299"/>
    <n v="1.7352824127737899E-2"/>
    <n v="1.4726215563702141E-2"/>
  </r>
  <r>
    <s v="Rodal2"/>
    <x v="0"/>
    <x v="5"/>
    <n v="3.3333333333333299"/>
    <n v="9.9443866185137203E-2"/>
    <n v="1.4726215563702141E-2"/>
  </r>
  <r>
    <s v="Rodal2"/>
    <x v="0"/>
    <x v="6"/>
    <n v="110"/>
    <n v="2.9226409989479998"/>
    <n v="0.48596511360217115"/>
  </r>
  <r>
    <s v="Rodal2"/>
    <x v="0"/>
    <x v="7"/>
    <n v="3.3333333333333299"/>
    <n v="9.4029786857999995E-2"/>
    <n v="1.4726215563702141E-2"/>
  </r>
  <r>
    <s v="Rodal2"/>
    <x v="0"/>
    <x v="8"/>
    <n v="36.6666666666666"/>
    <n v="0.73838199166666596"/>
    <n v="0.16198837120072343"/>
  </r>
  <r>
    <s v="Rodal2"/>
    <x v="0"/>
    <x v="9"/>
    <n v="10"/>
    <n v="0.22414097703389299"/>
    <n v="4.4178646691106466E-2"/>
  </r>
  <r>
    <s v="Rodal2"/>
    <x v="0"/>
    <x v="10"/>
    <n v="3.3333333333333299"/>
    <n v="2.7674311664635201E-2"/>
    <n v="1.4726215563702141E-2"/>
  </r>
  <r>
    <s v="Rodal2"/>
    <x v="1"/>
    <x v="3"/>
    <n v="13.3333333333333"/>
    <n v="0.82923079428523006"/>
    <n v="0.16362461737446801"/>
  </r>
  <r>
    <s v="Rodal2"/>
    <x v="1"/>
    <x v="5"/>
    <n v="6.6666666666666696"/>
    <n v="0.50138520849938195"/>
    <n v="8.1812308687234242E-2"/>
  </r>
  <r>
    <s v="Rodal2"/>
    <x v="1"/>
    <x v="11"/>
    <n v="3.3333333333333299"/>
    <n v="0.13024001905257401"/>
    <n v="4.0906154343617059E-2"/>
  </r>
  <r>
    <s v="Rodal2"/>
    <x v="1"/>
    <x v="6"/>
    <n v="156.666666666666"/>
    <n v="14.8315802951231"/>
    <n v="1.9225892541499958"/>
  </r>
  <r>
    <s v="Rodal2"/>
    <x v="1"/>
    <x v="12"/>
    <n v="3.3333333333333299"/>
    <n v="0.24811357632799999"/>
    <n v="4.0906154343617059E-2"/>
  </r>
  <r>
    <s v="Rodal2"/>
    <x v="1"/>
    <x v="8"/>
    <n v="13.3333333333333"/>
    <n v="0.84135582499999895"/>
    <n v="0.16362461737446801"/>
  </r>
  <r>
    <s v="Rodal2"/>
    <x v="1"/>
    <x v="9"/>
    <n v="6.6666666666666696"/>
    <n v="0.30353680224152602"/>
    <n v="8.1812308687234242E-2"/>
  </r>
  <r>
    <s v="Rodal2"/>
    <x v="2"/>
    <x v="3"/>
    <n v="26.6666666666666"/>
    <n v="4.4897684259419499"/>
    <n v="0.6414085001079145"/>
  </r>
  <r>
    <s v="Rodal2"/>
    <x v="2"/>
    <x v="5"/>
    <n v="6.6666666666666696"/>
    <n v="1.1126573432739699"/>
    <n v="0.1603521250269791"/>
  </r>
  <r>
    <s v="Rodal2"/>
    <x v="2"/>
    <x v="13"/>
    <n v="6.6666666666666696"/>
    <n v="1.1177560856136399"/>
    <n v="0.1603521250269791"/>
  </r>
  <r>
    <s v="Rodal2"/>
    <x v="2"/>
    <x v="14"/>
    <n v="3.3333333333333299"/>
    <n v="0.603568985428107"/>
    <n v="8.0176062513489424E-2"/>
  </r>
  <r>
    <s v="Rodal2"/>
    <x v="2"/>
    <x v="6"/>
    <n v="233.333333333333"/>
    <n v="53.202536842104799"/>
    <n v="5.612324375944258"/>
  </r>
  <r>
    <s v="Rodal2"/>
    <x v="2"/>
    <x v="8"/>
    <n v="3.3333333333333299"/>
    <n v="0.45208858740956398"/>
    <n v="8.0176062513489424E-2"/>
  </r>
  <r>
    <s v="Rodal2"/>
    <x v="3"/>
    <x v="3"/>
    <n v="46.6666666666666"/>
    <n v="11.7627397780237"/>
    <n v="1.8555031610264687"/>
  </r>
  <r>
    <s v="Rodal2"/>
    <x v="3"/>
    <x v="5"/>
    <n v="10"/>
    <n v="2.7500426530795399"/>
    <n v="0.39760782021995816"/>
  </r>
  <r>
    <s v="Rodal2"/>
    <x v="3"/>
    <x v="13"/>
    <n v="6.6666666666666696"/>
    <n v="1.4327405357915599"/>
    <n v="0.26507188014663891"/>
  </r>
  <r>
    <s v="Rodal2"/>
    <x v="3"/>
    <x v="14"/>
    <n v="3.3333333333333299"/>
    <n v="1.0028624034853999"/>
    <n v="0.13253594007331926"/>
  </r>
  <r>
    <s v="Rodal2"/>
    <x v="3"/>
    <x v="6"/>
    <n v="173.333333333333"/>
    <n v="62.060626292957799"/>
    <n v="6.8918688838125952"/>
  </r>
  <r>
    <s v="Rodal2"/>
    <x v="3"/>
    <x v="12"/>
    <n v="3.3333333333333299"/>
    <n v="0.88606611901824495"/>
    <n v="0.13253594007331926"/>
  </r>
  <r>
    <s v="Rodal2"/>
    <x v="4"/>
    <x v="3"/>
    <n v="10"/>
    <n v="3.5891662001533202"/>
    <n v="0.59395736106932029"/>
  </r>
  <r>
    <s v="Rodal2"/>
    <x v="4"/>
    <x v="13"/>
    <n v="3.3333333333333299"/>
    <n v="1.2974090297852201"/>
    <n v="0.19798578702310657"/>
  </r>
  <r>
    <s v="Rodal2"/>
    <x v="4"/>
    <x v="6"/>
    <n v="86.6666666666666"/>
    <n v="44.330489663888699"/>
    <n v="5.1476304626007723"/>
  </r>
  <r>
    <s v="Rodal2"/>
    <x v="5"/>
    <x v="3"/>
    <n v="10"/>
    <n v="5.5895705013472696"/>
    <n v="0.82957681008855477"/>
  </r>
  <r>
    <s v="Rodal2"/>
    <x v="5"/>
    <x v="15"/>
    <n v="3.3333333333333299"/>
    <n v="1.6302108006962699"/>
    <n v="0.27652560336285131"/>
  </r>
  <r>
    <s v="Rodal2"/>
    <x v="5"/>
    <x v="6"/>
    <n v="86.6666666666666"/>
    <n v="67.508050719489702"/>
    <n v="7.189665687434136"/>
  </r>
  <r>
    <s v="Rodal2"/>
    <x v="5"/>
    <x v="12"/>
    <n v="3.3333333333333299"/>
    <n v="2.6336055730351302"/>
    <n v="0.27652560336285131"/>
  </r>
  <r>
    <s v="Rodal2"/>
    <x v="6"/>
    <x v="3"/>
    <n v="6.6666666666666696"/>
    <n v="5.5337821606959796"/>
    <n v="0.73631077818510804"/>
  </r>
  <r>
    <s v="Rodal2"/>
    <x v="6"/>
    <x v="14"/>
    <n v="3.3333333333333299"/>
    <n v="2.4372000765780499"/>
    <n v="0.36815538909255352"/>
  </r>
  <r>
    <s v="Rodal2"/>
    <x v="6"/>
    <x v="6"/>
    <n v="30"/>
    <n v="33.984992150555698"/>
    <n v="3.3133985018329848"/>
  </r>
  <r>
    <s v="Rodal2"/>
    <x v="7"/>
    <x v="6"/>
    <n v="10"/>
    <n v="16.0137775115432"/>
    <n v="1.418625432636641"/>
  </r>
  <r>
    <s v="Rodal2"/>
    <x v="8"/>
    <x v="6"/>
    <n v="3.3333333333333299"/>
    <n v="6.9605127539819298"/>
    <n v="0.59068486872183024"/>
  </r>
  <r>
    <m/>
    <x v="9"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74B80-17B3-4D2A-88FB-C2983174DA0D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S15" firstHeaderRow="1" firstDataRow="2" firstDataCol="1"/>
  <pivotFields count="6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13"/>
        <item x="11"/>
        <item x="14"/>
        <item x="15"/>
        <item x="6"/>
        <item x="7"/>
        <item x="12"/>
        <item x="8"/>
        <item x="9"/>
        <item x="10"/>
        <item x="16"/>
        <item t="default"/>
      </items>
    </pivotField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ol_ha" fld="4" baseField="0" baseItem="0"/>
  </dataFields>
  <formats count="1">
    <format dxfId="3">
      <pivotArea field="1" grandCol="1" collapsedLevelsAreSubtotals="1" axis="axisRow" fieldPosition="0">
        <references count="1">
          <reference field="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E0D34-2A4A-4C2F-985C-5DDC7C211385}" name="Tabla1" displayName="Tabla1" ref="A1:F12" totalsRowShown="0">
  <autoFilter ref="A1:F12" xr:uid="{76BE0D34-2A4A-4C2F-985C-5DDC7C211385}"/>
  <tableColumns count="6">
    <tableColumn id="1" xr3:uid="{2ED5A2FE-2C88-4937-A6CF-2DF884B140B0}" name="rodal"/>
    <tableColumn id="2" xr3:uid="{E1839391-E914-470A-AEB0-E1DDB32EBD4D}" name="clases"/>
    <tableColumn id="3" xr3:uid="{7D9C3180-269C-4EFC-9617-41ADBDFD083F}" name="spp"/>
    <tableColumn id="4" xr3:uid="{CDF819DE-4F6F-4201-8E4B-40685EB0743B}" name="densidad_ha"/>
    <tableColumn id="5" xr3:uid="{18FE339F-0AF9-4135-AC33-4BFCD2CF1E60}" name="vol_ha"/>
    <tableColumn id="6" xr3:uid="{6551A909-B0EE-4940-B868-044D4E8F4CE1}" name="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54A3-CE04-48DD-B94F-8C624E712660}">
  <dimension ref="A1:F12"/>
  <sheetViews>
    <sheetView workbookViewId="0">
      <selection sqref="A1:F12"/>
    </sheetView>
  </sheetViews>
  <sheetFormatPr baseColWidth="10" defaultRowHeight="14.4" x14ac:dyDescent="0.3"/>
  <cols>
    <col min="4" max="4" width="13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3">
      <c r="A2" t="s">
        <v>5</v>
      </c>
      <c r="B2">
        <v>7.5</v>
      </c>
      <c r="C2" t="s">
        <v>6</v>
      </c>
      <c r="D2">
        <v>3.3333333333333299</v>
      </c>
      <c r="E2">
        <v>1.7352824127737899E-2</v>
      </c>
      <c r="F2">
        <v>1.4726215563702141E-2</v>
      </c>
    </row>
    <row r="3" spans="1:6" x14ac:dyDescent="0.3">
      <c r="A3" t="s">
        <v>5</v>
      </c>
      <c r="B3">
        <v>7.5</v>
      </c>
      <c r="C3" t="s">
        <v>7</v>
      </c>
      <c r="D3">
        <v>6.6666666666666696</v>
      </c>
      <c r="E3">
        <v>0.135565188886688</v>
      </c>
      <c r="F3">
        <v>2.9452431127404324E-2</v>
      </c>
    </row>
    <row r="4" spans="1:6" x14ac:dyDescent="0.3">
      <c r="A4" t="s">
        <v>5</v>
      </c>
      <c r="B4">
        <v>7.5</v>
      </c>
      <c r="C4" t="s">
        <v>8</v>
      </c>
      <c r="D4">
        <v>3.3333333333333299</v>
      </c>
      <c r="E4">
        <v>4.10269753455451E-2</v>
      </c>
      <c r="F4">
        <v>1.4726215563702141E-2</v>
      </c>
    </row>
    <row r="5" spans="1:6" x14ac:dyDescent="0.3">
      <c r="A5" t="s">
        <v>5</v>
      </c>
      <c r="B5">
        <v>7.5</v>
      </c>
      <c r="C5" t="s">
        <v>9</v>
      </c>
      <c r="D5">
        <v>26.6666666666666</v>
      </c>
      <c r="E5">
        <v>0.33471150414584699</v>
      </c>
      <c r="F5">
        <v>0.11780972450961695</v>
      </c>
    </row>
    <row r="6" spans="1:6" x14ac:dyDescent="0.3">
      <c r="A6" t="s">
        <v>5</v>
      </c>
      <c r="B6">
        <v>7.5</v>
      </c>
      <c r="C6" t="s">
        <v>10</v>
      </c>
      <c r="D6">
        <v>3.3333333333333299</v>
      </c>
      <c r="E6">
        <v>1.7352824127737899E-2</v>
      </c>
      <c r="F6">
        <v>1.4726215563702141E-2</v>
      </c>
    </row>
    <row r="7" spans="1:6" x14ac:dyDescent="0.3">
      <c r="A7" t="s">
        <v>5</v>
      </c>
      <c r="B7">
        <v>7.5</v>
      </c>
      <c r="C7" t="s">
        <v>11</v>
      </c>
      <c r="D7">
        <v>3.3333333333333299</v>
      </c>
      <c r="E7">
        <v>9.9443866185137203E-2</v>
      </c>
      <c r="F7">
        <v>1.4726215563702141E-2</v>
      </c>
    </row>
    <row r="8" spans="1:6" x14ac:dyDescent="0.3">
      <c r="A8" t="s">
        <v>5</v>
      </c>
      <c r="B8">
        <v>7.5</v>
      </c>
      <c r="C8" t="s">
        <v>12</v>
      </c>
      <c r="D8">
        <v>110</v>
      </c>
      <c r="E8">
        <v>2.9226409989479998</v>
      </c>
      <c r="F8">
        <v>0.48596511360217115</v>
      </c>
    </row>
    <row r="9" spans="1:6" x14ac:dyDescent="0.3">
      <c r="A9" t="s">
        <v>5</v>
      </c>
      <c r="B9">
        <v>7.5</v>
      </c>
      <c r="C9" t="s">
        <v>13</v>
      </c>
      <c r="D9">
        <v>3.3333333333333299</v>
      </c>
      <c r="E9">
        <v>9.4029786857999995E-2</v>
      </c>
      <c r="F9">
        <v>1.4726215563702141E-2</v>
      </c>
    </row>
    <row r="10" spans="1:6" x14ac:dyDescent="0.3">
      <c r="A10" t="s">
        <v>5</v>
      </c>
      <c r="B10">
        <v>7.5</v>
      </c>
      <c r="C10" t="s">
        <v>14</v>
      </c>
      <c r="D10">
        <v>36.6666666666666</v>
      </c>
      <c r="E10">
        <v>0.73838199166666596</v>
      </c>
      <c r="F10">
        <v>0.16198837120072343</v>
      </c>
    </row>
    <row r="11" spans="1:6" x14ac:dyDescent="0.3">
      <c r="A11" t="s">
        <v>5</v>
      </c>
      <c r="B11">
        <v>7.5</v>
      </c>
      <c r="C11" t="s">
        <v>15</v>
      </c>
      <c r="D11">
        <v>10</v>
      </c>
      <c r="E11">
        <v>0.22414097703389299</v>
      </c>
      <c r="F11">
        <v>4.4178646691106466E-2</v>
      </c>
    </row>
    <row r="12" spans="1:6" x14ac:dyDescent="0.3">
      <c r="A12" t="s">
        <v>5</v>
      </c>
      <c r="B12">
        <v>7.5</v>
      </c>
      <c r="C12" t="s">
        <v>16</v>
      </c>
      <c r="D12">
        <v>3.3333333333333299</v>
      </c>
      <c r="E12">
        <v>2.7674311664635201E-2</v>
      </c>
      <c r="F12">
        <v>1.4726215563702141E-2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630F-319F-4937-A867-0CF6CF0D4BE1}">
  <dimension ref="A3:T49"/>
  <sheetViews>
    <sheetView topLeftCell="A2" zoomScale="76" workbookViewId="0">
      <selection activeCell="S13" sqref="H13:S13"/>
    </sheetView>
  </sheetViews>
  <sheetFormatPr baseColWidth="10" defaultRowHeight="14.4" x14ac:dyDescent="0.3"/>
  <cols>
    <col min="1" max="1" width="17.6640625" bestFit="1" customWidth="1"/>
    <col min="2" max="2" width="22.77734375" bestFit="1" customWidth="1"/>
    <col min="3" max="17" width="12.21875" bestFit="1" customWidth="1"/>
    <col min="18" max="18" width="10.6640625" bestFit="1" customWidth="1"/>
    <col min="19" max="19" width="12.21875" bestFit="1" customWidth="1"/>
    <col min="20" max="20" width="19.6640625" bestFit="1" customWidth="1"/>
    <col min="21" max="21" width="12" bestFit="1" customWidth="1"/>
    <col min="22" max="22" width="19.6640625" bestFit="1" customWidth="1"/>
    <col min="23" max="23" width="12" bestFit="1" customWidth="1"/>
    <col min="24" max="24" width="19.6640625" bestFit="1" customWidth="1"/>
    <col min="25" max="25" width="12" bestFit="1" customWidth="1"/>
    <col min="26" max="26" width="19.6640625" bestFit="1" customWidth="1"/>
    <col min="27" max="27" width="12" bestFit="1" customWidth="1"/>
    <col min="28" max="28" width="19.6640625" bestFit="1" customWidth="1"/>
    <col min="29" max="29" width="12" bestFit="1" customWidth="1"/>
    <col min="30" max="30" width="19.6640625" bestFit="1" customWidth="1"/>
    <col min="31" max="31" width="12" bestFit="1" customWidth="1"/>
    <col min="32" max="32" width="19.6640625" bestFit="1" customWidth="1"/>
    <col min="33" max="33" width="12" bestFit="1" customWidth="1"/>
    <col min="34" max="34" width="19.6640625" bestFit="1" customWidth="1"/>
    <col min="35" max="35" width="10.88671875" bestFit="1" customWidth="1"/>
    <col min="36" max="36" width="24.44140625" bestFit="1" customWidth="1"/>
    <col min="37" max="37" width="15.5546875" bestFit="1" customWidth="1"/>
  </cols>
  <sheetData>
    <row r="3" spans="1:19" x14ac:dyDescent="0.3">
      <c r="A3" s="1" t="s">
        <v>29</v>
      </c>
      <c r="B3" s="1" t="s">
        <v>26</v>
      </c>
    </row>
    <row r="4" spans="1:19" x14ac:dyDescent="0.3">
      <c r="A4" s="1" t="s">
        <v>23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19</v>
      </c>
      <c r="I4" t="s">
        <v>17</v>
      </c>
      <c r="J4" t="s">
        <v>20</v>
      </c>
      <c r="K4" t="s">
        <v>21</v>
      </c>
      <c r="L4" t="s">
        <v>12</v>
      </c>
      <c r="M4" t="s">
        <v>13</v>
      </c>
      <c r="N4" t="s">
        <v>18</v>
      </c>
      <c r="O4" t="s">
        <v>14</v>
      </c>
      <c r="P4" t="s">
        <v>15</v>
      </c>
      <c r="Q4" t="s">
        <v>16</v>
      </c>
      <c r="R4" t="s">
        <v>24</v>
      </c>
      <c r="S4" t="s">
        <v>25</v>
      </c>
    </row>
    <row r="5" spans="1:19" x14ac:dyDescent="0.3">
      <c r="A5" s="2">
        <v>7.5</v>
      </c>
      <c r="B5" s="3">
        <v>1.7352824127737899E-2</v>
      </c>
      <c r="C5" s="3">
        <v>0.135565188886688</v>
      </c>
      <c r="D5" s="3">
        <v>4.10269753455451E-2</v>
      </c>
      <c r="E5" s="3">
        <v>0.33471150414584699</v>
      </c>
      <c r="F5" s="3">
        <v>1.7352824127737899E-2</v>
      </c>
      <c r="G5" s="3">
        <v>9.9443866185137203E-2</v>
      </c>
      <c r="H5" s="3"/>
      <c r="I5" s="3"/>
      <c r="J5" s="3"/>
      <c r="K5" s="3"/>
      <c r="L5" s="3">
        <v>2.9226409989479998</v>
      </c>
      <c r="M5" s="3">
        <v>9.4029786857999995E-2</v>
      </c>
      <c r="N5" s="3"/>
      <c r="O5" s="3">
        <v>0.73838199166666596</v>
      </c>
      <c r="P5" s="3">
        <v>0.22414097703389299</v>
      </c>
      <c r="Q5" s="3">
        <v>2.7674311664635201E-2</v>
      </c>
      <c r="R5" s="3"/>
      <c r="S5" s="4">
        <v>4.6523212489898871</v>
      </c>
    </row>
    <row r="6" spans="1:19" x14ac:dyDescent="0.3">
      <c r="A6" s="2">
        <v>12.5</v>
      </c>
      <c r="B6" s="3"/>
      <c r="C6" s="3"/>
      <c r="D6" s="3"/>
      <c r="E6" s="3">
        <v>0.82923079428523006</v>
      </c>
      <c r="F6" s="3"/>
      <c r="G6" s="3">
        <v>0.50138520849938195</v>
      </c>
      <c r="H6" s="3"/>
      <c r="I6" s="3">
        <v>0.13024001905257401</v>
      </c>
      <c r="J6" s="3"/>
      <c r="K6" s="3"/>
      <c r="L6" s="3">
        <v>14.8315802951231</v>
      </c>
      <c r="M6" s="3"/>
      <c r="N6" s="3">
        <v>0.24811357632799999</v>
      </c>
      <c r="O6" s="3">
        <v>0.84135582499999895</v>
      </c>
      <c r="P6" s="3">
        <v>0.30353680224152602</v>
      </c>
      <c r="Q6" s="3"/>
      <c r="R6" s="3"/>
      <c r="S6" s="4">
        <v>17.685442520529811</v>
      </c>
    </row>
    <row r="7" spans="1:19" x14ac:dyDescent="0.3">
      <c r="A7" s="2">
        <v>17.5</v>
      </c>
      <c r="B7" s="3"/>
      <c r="C7" s="3"/>
      <c r="D7" s="3"/>
      <c r="E7" s="3">
        <v>4.4897684259419499</v>
      </c>
      <c r="F7" s="3"/>
      <c r="G7" s="3">
        <v>1.1126573432739699</v>
      </c>
      <c r="H7" s="3">
        <v>1.1177560856136399</v>
      </c>
      <c r="I7" s="3"/>
      <c r="J7" s="3">
        <v>0.603568985428107</v>
      </c>
      <c r="K7" s="3"/>
      <c r="L7" s="3">
        <v>53.202536842104799</v>
      </c>
      <c r="M7" s="3"/>
      <c r="N7" s="3"/>
      <c r="O7" s="3">
        <v>0.45208858740956398</v>
      </c>
      <c r="P7" s="3"/>
      <c r="Q7" s="3"/>
      <c r="R7" s="3"/>
      <c r="S7" s="4">
        <v>60.978376269772028</v>
      </c>
    </row>
    <row r="8" spans="1:19" x14ac:dyDescent="0.3">
      <c r="A8" s="2">
        <v>22.5</v>
      </c>
      <c r="B8" s="3"/>
      <c r="C8" s="3"/>
      <c r="D8" s="3"/>
      <c r="E8" s="3">
        <v>11.7627397780237</v>
      </c>
      <c r="F8" s="3"/>
      <c r="G8" s="3">
        <v>2.7500426530795399</v>
      </c>
      <c r="H8" s="3">
        <v>1.4327405357915599</v>
      </c>
      <c r="I8" s="3"/>
      <c r="J8" s="3">
        <v>1.0028624034853999</v>
      </c>
      <c r="K8" s="3"/>
      <c r="L8" s="3">
        <v>62.060626292957799</v>
      </c>
      <c r="M8" s="3"/>
      <c r="N8" s="3">
        <v>0.88606611901824495</v>
      </c>
      <c r="O8" s="3"/>
      <c r="P8" s="3"/>
      <c r="Q8" s="3"/>
      <c r="R8" s="3"/>
      <c r="S8" s="4">
        <v>79.895077782356239</v>
      </c>
    </row>
    <row r="9" spans="1:19" x14ac:dyDescent="0.3">
      <c r="A9" s="2">
        <v>27.5</v>
      </c>
      <c r="B9" s="3"/>
      <c r="C9" s="3"/>
      <c r="D9" s="3"/>
      <c r="E9" s="3">
        <v>3.5891662001533202</v>
      </c>
      <c r="F9" s="3"/>
      <c r="G9" s="3"/>
      <c r="H9" s="3">
        <v>1.2974090297852201</v>
      </c>
      <c r="I9" s="3"/>
      <c r="J9" s="3"/>
      <c r="K9" s="3"/>
      <c r="L9" s="3">
        <v>44.330489663888699</v>
      </c>
      <c r="M9" s="3"/>
      <c r="N9" s="3"/>
      <c r="O9" s="3"/>
      <c r="P9" s="3"/>
      <c r="Q9" s="3"/>
      <c r="R9" s="3"/>
      <c r="S9" s="4">
        <v>49.217064893827242</v>
      </c>
    </row>
    <row r="10" spans="1:19" x14ac:dyDescent="0.3">
      <c r="A10" s="2">
        <v>32.5</v>
      </c>
      <c r="B10" s="3"/>
      <c r="C10" s="3"/>
      <c r="D10" s="3"/>
      <c r="E10" s="3">
        <v>5.5895705013472696</v>
      </c>
      <c r="F10" s="3"/>
      <c r="G10" s="3"/>
      <c r="H10" s="3"/>
      <c r="I10" s="3"/>
      <c r="J10" s="3"/>
      <c r="K10" s="3">
        <v>1.6302108006962699</v>
      </c>
      <c r="L10" s="3">
        <v>67.508050719489702</v>
      </c>
      <c r="M10" s="3"/>
      <c r="N10" s="3">
        <v>2.6336055730351302</v>
      </c>
      <c r="O10" s="3"/>
      <c r="P10" s="3"/>
      <c r="Q10" s="3"/>
      <c r="R10" s="3"/>
      <c r="S10" s="4">
        <v>77.361437594568372</v>
      </c>
    </row>
    <row r="11" spans="1:19" x14ac:dyDescent="0.3">
      <c r="A11" s="2">
        <v>37.5</v>
      </c>
      <c r="B11" s="3"/>
      <c r="C11" s="3"/>
      <c r="D11" s="3"/>
      <c r="E11" s="3">
        <v>5.5337821606959796</v>
      </c>
      <c r="F11" s="3"/>
      <c r="G11" s="3"/>
      <c r="H11" s="3"/>
      <c r="I11" s="3"/>
      <c r="J11" s="3">
        <v>2.4372000765780499</v>
      </c>
      <c r="K11" s="3"/>
      <c r="L11" s="3">
        <v>33.984992150555698</v>
      </c>
      <c r="M11" s="3"/>
      <c r="N11" s="3"/>
      <c r="O11" s="3"/>
      <c r="P11" s="3"/>
      <c r="Q11" s="3"/>
      <c r="R11" s="3"/>
      <c r="S11" s="4">
        <v>41.955974387829727</v>
      </c>
    </row>
    <row r="12" spans="1:19" x14ac:dyDescent="0.3">
      <c r="A12" s="2">
        <v>42.5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16.0137775115432</v>
      </c>
      <c r="M12" s="3"/>
      <c r="N12" s="3"/>
      <c r="O12" s="3"/>
      <c r="P12" s="3"/>
      <c r="Q12" s="3"/>
      <c r="R12" s="3"/>
      <c r="S12" s="4">
        <v>16.0137775115432</v>
      </c>
    </row>
    <row r="13" spans="1:19" x14ac:dyDescent="0.3">
      <c r="A13" s="2">
        <v>47.5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6.9605127539819298</v>
      </c>
      <c r="M13" s="3"/>
      <c r="N13" s="3"/>
      <c r="O13" s="3"/>
      <c r="P13" s="3"/>
      <c r="Q13" s="3"/>
      <c r="R13" s="3"/>
      <c r="S13" s="4">
        <v>6.9605127539819298</v>
      </c>
    </row>
    <row r="14" spans="1:19" x14ac:dyDescent="0.3">
      <c r="A14" s="2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2" t="s">
        <v>25</v>
      </c>
      <c r="B15" s="3">
        <v>1.7352824127737899E-2</v>
      </c>
      <c r="C15" s="3">
        <v>0.135565188886688</v>
      </c>
      <c r="D15" s="3">
        <v>4.10269753455451E-2</v>
      </c>
      <c r="E15" s="3">
        <v>32.128969364593296</v>
      </c>
      <c r="F15" s="3">
        <v>1.7352824127737899E-2</v>
      </c>
      <c r="G15" s="3">
        <v>4.4635290710380291</v>
      </c>
      <c r="H15" s="3">
        <v>3.8479056511904202</v>
      </c>
      <c r="I15" s="3">
        <v>0.13024001905257401</v>
      </c>
      <c r="J15" s="3">
        <v>4.0436314654915568</v>
      </c>
      <c r="K15" s="3">
        <v>1.6302108006962699</v>
      </c>
      <c r="L15" s="3">
        <v>301.8152072285929</v>
      </c>
      <c r="M15" s="3">
        <v>9.4029786857999995E-2</v>
      </c>
      <c r="N15" s="3">
        <v>3.7677852683813748</v>
      </c>
      <c r="O15" s="3">
        <v>2.0318264040762291</v>
      </c>
      <c r="P15" s="3">
        <v>0.52767777927541903</v>
      </c>
      <c r="Q15" s="3">
        <v>2.7674311664635201E-2</v>
      </c>
      <c r="R15" s="3"/>
      <c r="S15" s="3">
        <v>354.71998496339836</v>
      </c>
    </row>
    <row r="20" spans="2:7" x14ac:dyDescent="0.3">
      <c r="C20" s="6" t="s">
        <v>12</v>
      </c>
      <c r="D20" s="6" t="s">
        <v>9</v>
      </c>
      <c r="E20" s="6" t="s">
        <v>19</v>
      </c>
      <c r="F20" s="6" t="s">
        <v>27</v>
      </c>
      <c r="G20" s="6" t="s">
        <v>28</v>
      </c>
    </row>
    <row r="21" spans="2:7" x14ac:dyDescent="0.3">
      <c r="B21" s="2">
        <v>7.5</v>
      </c>
      <c r="C21" s="4">
        <v>110</v>
      </c>
      <c r="D21" s="4">
        <v>26.6666666666666</v>
      </c>
      <c r="E21" s="4">
        <f>H39+I39</f>
        <v>3.3333333333333299</v>
      </c>
      <c r="F21" s="4">
        <f>C39+D39+E39+G39+J39+K39+L39+N39+O39+P39+Q39+R39</f>
        <v>69.999999999999915</v>
      </c>
      <c r="G21" s="4">
        <f>C21+D21+E21+F21</f>
        <v>209.99999999999986</v>
      </c>
    </row>
    <row r="22" spans="2:7" x14ac:dyDescent="0.3">
      <c r="B22" s="2">
        <v>12.5</v>
      </c>
      <c r="C22" s="4">
        <v>156.666666666666</v>
      </c>
      <c r="D22" s="4">
        <v>13.3333333333333</v>
      </c>
      <c r="E22" s="4">
        <f t="shared" ref="E22:E29" si="0">H40+I40</f>
        <v>6.6666666666666696</v>
      </c>
      <c r="F22" s="4">
        <f t="shared" ref="F22:F29" si="1">C40+D40+E40+G40+J40+K40+L40+N40+O40+P40+Q40+R40</f>
        <v>26.666666666666629</v>
      </c>
      <c r="G22" s="4">
        <f t="shared" ref="G22:G29" si="2">C22+D22+E22+F22</f>
        <v>203.3333333333326</v>
      </c>
    </row>
    <row r="23" spans="2:7" x14ac:dyDescent="0.3">
      <c r="B23" s="2">
        <v>17.5</v>
      </c>
      <c r="C23" s="4">
        <v>233.333333333333</v>
      </c>
      <c r="D23" s="4">
        <v>26.6666666666666</v>
      </c>
      <c r="E23" s="4">
        <f t="shared" si="0"/>
        <v>13.333333333333339</v>
      </c>
      <c r="F23" s="4">
        <f t="shared" si="1"/>
        <v>6.6666666666666599</v>
      </c>
      <c r="G23" s="4">
        <f t="shared" si="2"/>
        <v>279.9999999999996</v>
      </c>
    </row>
    <row r="24" spans="2:7" x14ac:dyDescent="0.3">
      <c r="B24" s="2">
        <v>22.5</v>
      </c>
      <c r="C24" s="4">
        <v>173.333333333333</v>
      </c>
      <c r="D24" s="4">
        <v>46.6666666666666</v>
      </c>
      <c r="E24" s="4">
        <f t="shared" si="0"/>
        <v>16.666666666666671</v>
      </c>
      <c r="F24" s="4">
        <f t="shared" si="1"/>
        <v>6.6666666666666599</v>
      </c>
      <c r="G24" s="4">
        <f t="shared" si="2"/>
        <v>243.33333333333294</v>
      </c>
    </row>
    <row r="25" spans="2:7" x14ac:dyDescent="0.3">
      <c r="B25" s="2">
        <v>27.5</v>
      </c>
      <c r="C25" s="4">
        <v>86.6666666666666</v>
      </c>
      <c r="D25" s="4">
        <v>10</v>
      </c>
      <c r="E25" s="4">
        <f t="shared" si="0"/>
        <v>3.3333333333333299</v>
      </c>
      <c r="F25" s="4">
        <f t="shared" si="1"/>
        <v>0</v>
      </c>
      <c r="G25" s="4">
        <f t="shared" si="2"/>
        <v>99.999999999999929</v>
      </c>
    </row>
    <row r="26" spans="2:7" x14ac:dyDescent="0.3">
      <c r="B26" s="2">
        <v>32.5</v>
      </c>
      <c r="C26" s="4">
        <v>86.6666666666666</v>
      </c>
      <c r="D26" s="4">
        <v>10</v>
      </c>
      <c r="E26" s="4">
        <f t="shared" si="0"/>
        <v>0</v>
      </c>
      <c r="F26" s="4">
        <f t="shared" si="1"/>
        <v>6.6666666666666599</v>
      </c>
      <c r="G26" s="4">
        <f t="shared" si="2"/>
        <v>103.33333333333326</v>
      </c>
    </row>
    <row r="27" spans="2:7" x14ac:dyDescent="0.3">
      <c r="B27" s="2">
        <v>37.5</v>
      </c>
      <c r="C27" s="4">
        <v>30</v>
      </c>
      <c r="D27" s="4">
        <v>6.6666666666666696</v>
      </c>
      <c r="E27" s="4">
        <f t="shared" si="0"/>
        <v>0</v>
      </c>
      <c r="F27" s="4">
        <f t="shared" si="1"/>
        <v>3.3333333333333299</v>
      </c>
      <c r="G27" s="4">
        <f t="shared" si="2"/>
        <v>40</v>
      </c>
    </row>
    <row r="28" spans="2:7" x14ac:dyDescent="0.3">
      <c r="B28" s="2">
        <v>42.5</v>
      </c>
      <c r="C28" s="4">
        <v>10</v>
      </c>
      <c r="D28" s="4"/>
      <c r="E28" s="4">
        <f t="shared" si="0"/>
        <v>0</v>
      </c>
      <c r="F28" s="4">
        <f t="shared" si="1"/>
        <v>0</v>
      </c>
      <c r="G28" s="4">
        <f t="shared" si="2"/>
        <v>10</v>
      </c>
    </row>
    <row r="29" spans="2:7" x14ac:dyDescent="0.3">
      <c r="B29" s="2">
        <v>47.5</v>
      </c>
      <c r="C29" s="4">
        <v>3.3333333333333299</v>
      </c>
      <c r="D29" s="4"/>
      <c r="E29" s="4">
        <f t="shared" si="0"/>
        <v>0</v>
      </c>
      <c r="F29" s="4">
        <f t="shared" si="1"/>
        <v>0</v>
      </c>
      <c r="G29" s="4">
        <f t="shared" si="2"/>
        <v>3.3333333333333299</v>
      </c>
    </row>
    <row r="30" spans="2:7" x14ac:dyDescent="0.3">
      <c r="B30" s="2" t="s">
        <v>24</v>
      </c>
      <c r="C30" s="7">
        <v>889.99999999999864</v>
      </c>
      <c r="D30" s="7">
        <v>139.99999999999974</v>
      </c>
      <c r="E30" s="4">
        <f>H49+I49</f>
        <v>43.333333333333343</v>
      </c>
      <c r="F30" s="4">
        <f>SUM(F21:F29)</f>
        <v>119.99999999999984</v>
      </c>
      <c r="G30" s="4">
        <f>SUM(G21:G29)</f>
        <v>1193.3333333333314</v>
      </c>
    </row>
    <row r="38" spans="3:20" x14ac:dyDescent="0.3">
      <c r="C38" s="5" t="s">
        <v>6</v>
      </c>
      <c r="D38" s="5" t="s">
        <v>7</v>
      </c>
      <c r="E38" s="5" t="s">
        <v>8</v>
      </c>
      <c r="F38" t="s">
        <v>9</v>
      </c>
      <c r="G38" s="5" t="s">
        <v>10</v>
      </c>
      <c r="H38" t="s">
        <v>11</v>
      </c>
      <c r="I38" t="s">
        <v>19</v>
      </c>
      <c r="J38" s="5" t="s">
        <v>17</v>
      </c>
      <c r="K38" s="5" t="s">
        <v>20</v>
      </c>
      <c r="L38" s="5" t="s">
        <v>21</v>
      </c>
      <c r="M38" t="s">
        <v>12</v>
      </c>
      <c r="N38" s="5" t="s">
        <v>13</v>
      </c>
      <c r="O38" s="5" t="s">
        <v>18</v>
      </c>
      <c r="P38" s="5" t="s">
        <v>14</v>
      </c>
      <c r="Q38" s="5" t="s">
        <v>15</v>
      </c>
      <c r="R38" s="5" t="s">
        <v>16</v>
      </c>
      <c r="S38" t="s">
        <v>24</v>
      </c>
      <c r="T38" t="s">
        <v>25</v>
      </c>
    </row>
    <row r="39" spans="3:20" x14ac:dyDescent="0.3">
      <c r="C39">
        <v>3.3333333333333299</v>
      </c>
      <c r="D39">
        <v>6.6666666666666696</v>
      </c>
      <c r="E39">
        <v>3.3333333333333299</v>
      </c>
      <c r="F39">
        <v>26.6666666666666</v>
      </c>
      <c r="G39">
        <v>3.3333333333333299</v>
      </c>
      <c r="H39">
        <v>3.3333333333333299</v>
      </c>
      <c r="M39">
        <v>110</v>
      </c>
      <c r="N39">
        <v>3.3333333333333299</v>
      </c>
      <c r="P39">
        <v>36.6666666666666</v>
      </c>
      <c r="Q39">
        <v>10</v>
      </c>
      <c r="R39">
        <v>3.3333333333333299</v>
      </c>
      <c r="T39">
        <v>209.99999999999986</v>
      </c>
    </row>
    <row r="40" spans="3:20" x14ac:dyDescent="0.3">
      <c r="F40">
        <v>13.3333333333333</v>
      </c>
      <c r="H40">
        <v>6.6666666666666696</v>
      </c>
      <c r="J40">
        <v>3.3333333333333299</v>
      </c>
      <c r="M40">
        <v>156.666666666666</v>
      </c>
      <c r="O40">
        <v>3.3333333333333299</v>
      </c>
      <c r="P40">
        <v>13.3333333333333</v>
      </c>
      <c r="Q40">
        <v>6.6666666666666696</v>
      </c>
      <c r="T40">
        <v>203.3333333333326</v>
      </c>
    </row>
    <row r="41" spans="3:20" x14ac:dyDescent="0.3">
      <c r="F41">
        <v>26.6666666666666</v>
      </c>
      <c r="H41">
        <v>6.6666666666666696</v>
      </c>
      <c r="I41">
        <v>6.6666666666666696</v>
      </c>
      <c r="K41">
        <v>3.3333333333333299</v>
      </c>
      <c r="M41">
        <v>233.333333333333</v>
      </c>
      <c r="P41">
        <v>3.3333333333333299</v>
      </c>
      <c r="T41">
        <v>279.9999999999996</v>
      </c>
    </row>
    <row r="42" spans="3:20" x14ac:dyDescent="0.3">
      <c r="F42">
        <v>46.6666666666666</v>
      </c>
      <c r="H42">
        <v>10</v>
      </c>
      <c r="I42">
        <v>6.6666666666666696</v>
      </c>
      <c r="K42">
        <v>3.3333333333333299</v>
      </c>
      <c r="M42">
        <v>173.333333333333</v>
      </c>
      <c r="O42">
        <v>3.3333333333333299</v>
      </c>
      <c r="T42">
        <v>243.33333333333294</v>
      </c>
    </row>
    <row r="43" spans="3:20" x14ac:dyDescent="0.3">
      <c r="F43">
        <v>10</v>
      </c>
      <c r="I43">
        <v>3.3333333333333299</v>
      </c>
      <c r="M43">
        <v>86.6666666666666</v>
      </c>
      <c r="T43">
        <v>99.999999999999929</v>
      </c>
    </row>
    <row r="44" spans="3:20" x14ac:dyDescent="0.3">
      <c r="F44">
        <v>10</v>
      </c>
      <c r="L44">
        <v>3.3333333333333299</v>
      </c>
      <c r="M44">
        <v>86.6666666666666</v>
      </c>
      <c r="O44">
        <v>3.3333333333333299</v>
      </c>
      <c r="T44">
        <v>103.33333333333326</v>
      </c>
    </row>
    <row r="45" spans="3:20" x14ac:dyDescent="0.3">
      <c r="F45">
        <v>6.6666666666666696</v>
      </c>
      <c r="K45">
        <v>3.3333333333333299</v>
      </c>
      <c r="M45">
        <v>30</v>
      </c>
      <c r="T45">
        <v>40</v>
      </c>
    </row>
    <row r="46" spans="3:20" x14ac:dyDescent="0.3">
      <c r="M46">
        <v>10</v>
      </c>
      <c r="T46">
        <v>10</v>
      </c>
    </row>
    <row r="47" spans="3:20" x14ac:dyDescent="0.3">
      <c r="M47">
        <v>3.3333333333333299</v>
      </c>
      <c r="T47">
        <v>3.3333333333333299</v>
      </c>
    </row>
    <row r="49" spans="3:20" x14ac:dyDescent="0.3">
      <c r="C49">
        <v>3.3333333333333299</v>
      </c>
      <c r="D49">
        <v>6.6666666666666696</v>
      </c>
      <c r="E49">
        <v>3.3333333333333299</v>
      </c>
      <c r="F49">
        <v>139.99999999999974</v>
      </c>
      <c r="G49">
        <v>3.3333333333333299</v>
      </c>
      <c r="H49">
        <v>26.666666666666671</v>
      </c>
      <c r="I49">
        <v>16.666666666666668</v>
      </c>
      <c r="J49">
        <v>3.3333333333333299</v>
      </c>
      <c r="K49">
        <v>9.9999999999999893</v>
      </c>
      <c r="L49">
        <v>3.3333333333333299</v>
      </c>
      <c r="M49">
        <v>889.99999999999864</v>
      </c>
      <c r="N49">
        <v>3.3333333333333299</v>
      </c>
      <c r="O49">
        <v>9.9999999999999893</v>
      </c>
      <c r="P49">
        <v>53.333333333333229</v>
      </c>
      <c r="Q49">
        <v>16.666666666666671</v>
      </c>
      <c r="R49">
        <v>3.3333333333333299</v>
      </c>
      <c r="T49">
        <v>1193.3333333333314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F2" sqref="F2:F43"/>
    </sheetView>
  </sheetViews>
  <sheetFormatPr baseColWidth="10" defaultRowHeight="14.4" x14ac:dyDescent="0.3"/>
  <cols>
    <col min="6" max="6" width="14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3">
      <c r="A2" t="s">
        <v>5</v>
      </c>
      <c r="B2">
        <v>7.5</v>
      </c>
      <c r="C2" t="s">
        <v>6</v>
      </c>
      <c r="D2">
        <v>3.3333333333333299</v>
      </c>
      <c r="E2">
        <v>1.7352824127737899E-2</v>
      </c>
      <c r="F2" s="4">
        <f>(PI()/40000*B2*B2)*D2</f>
        <v>1.4726215563702141E-2</v>
      </c>
    </row>
    <row r="3" spans="1:6" x14ac:dyDescent="0.3">
      <c r="A3" t="s">
        <v>5</v>
      </c>
      <c r="B3">
        <v>7.5</v>
      </c>
      <c r="C3" t="s">
        <v>7</v>
      </c>
      <c r="D3">
        <v>6.6666666666666696</v>
      </c>
      <c r="E3">
        <v>0.135565188886688</v>
      </c>
      <c r="F3" s="4">
        <f t="shared" ref="F3:F43" si="0">(PI()/40000*B3*B3)*D3</f>
        <v>2.9452431127404324E-2</v>
      </c>
    </row>
    <row r="4" spans="1:6" x14ac:dyDescent="0.3">
      <c r="A4" t="s">
        <v>5</v>
      </c>
      <c r="B4">
        <v>7.5</v>
      </c>
      <c r="C4" t="s">
        <v>8</v>
      </c>
      <c r="D4">
        <v>3.3333333333333299</v>
      </c>
      <c r="E4">
        <v>4.10269753455451E-2</v>
      </c>
      <c r="F4" s="4">
        <f t="shared" si="0"/>
        <v>1.4726215563702141E-2</v>
      </c>
    </row>
    <row r="5" spans="1:6" x14ac:dyDescent="0.3">
      <c r="A5" t="s">
        <v>5</v>
      </c>
      <c r="B5">
        <v>7.5</v>
      </c>
      <c r="C5" t="s">
        <v>9</v>
      </c>
      <c r="D5">
        <v>26.6666666666666</v>
      </c>
      <c r="E5">
        <v>0.33471150414584699</v>
      </c>
      <c r="F5" s="4">
        <f t="shared" si="0"/>
        <v>0.11780972450961695</v>
      </c>
    </row>
    <row r="6" spans="1:6" x14ac:dyDescent="0.3">
      <c r="A6" t="s">
        <v>5</v>
      </c>
      <c r="B6">
        <v>7.5</v>
      </c>
      <c r="C6" t="s">
        <v>10</v>
      </c>
      <c r="D6">
        <v>3.3333333333333299</v>
      </c>
      <c r="E6">
        <v>1.7352824127737899E-2</v>
      </c>
      <c r="F6" s="4">
        <f t="shared" si="0"/>
        <v>1.4726215563702141E-2</v>
      </c>
    </row>
    <row r="7" spans="1:6" x14ac:dyDescent="0.3">
      <c r="A7" t="s">
        <v>5</v>
      </c>
      <c r="B7">
        <v>7.5</v>
      </c>
      <c r="C7" t="s">
        <v>11</v>
      </c>
      <c r="D7">
        <v>3.3333333333333299</v>
      </c>
      <c r="E7">
        <v>9.9443866185137203E-2</v>
      </c>
      <c r="F7" s="4">
        <f t="shared" si="0"/>
        <v>1.4726215563702141E-2</v>
      </c>
    </row>
    <row r="8" spans="1:6" x14ac:dyDescent="0.3">
      <c r="A8" t="s">
        <v>5</v>
      </c>
      <c r="B8">
        <v>7.5</v>
      </c>
      <c r="C8" t="s">
        <v>12</v>
      </c>
      <c r="D8">
        <v>110</v>
      </c>
      <c r="E8">
        <v>2.9226409989479998</v>
      </c>
      <c r="F8" s="4">
        <f t="shared" si="0"/>
        <v>0.48596511360217115</v>
      </c>
    </row>
    <row r="9" spans="1:6" x14ac:dyDescent="0.3">
      <c r="A9" t="s">
        <v>5</v>
      </c>
      <c r="B9">
        <v>7.5</v>
      </c>
      <c r="C9" t="s">
        <v>13</v>
      </c>
      <c r="D9">
        <v>3.3333333333333299</v>
      </c>
      <c r="E9">
        <v>9.4029786857999995E-2</v>
      </c>
      <c r="F9" s="4">
        <f t="shared" si="0"/>
        <v>1.4726215563702141E-2</v>
      </c>
    </row>
    <row r="10" spans="1:6" x14ac:dyDescent="0.3">
      <c r="A10" t="s">
        <v>5</v>
      </c>
      <c r="B10">
        <v>7.5</v>
      </c>
      <c r="C10" t="s">
        <v>14</v>
      </c>
      <c r="D10">
        <v>36.6666666666666</v>
      </c>
      <c r="E10">
        <v>0.73838199166666596</v>
      </c>
      <c r="F10" s="4">
        <f t="shared" si="0"/>
        <v>0.16198837120072343</v>
      </c>
    </row>
    <row r="11" spans="1:6" x14ac:dyDescent="0.3">
      <c r="A11" t="s">
        <v>5</v>
      </c>
      <c r="B11">
        <v>7.5</v>
      </c>
      <c r="C11" t="s">
        <v>15</v>
      </c>
      <c r="D11">
        <v>10</v>
      </c>
      <c r="E11">
        <v>0.22414097703389299</v>
      </c>
      <c r="F11" s="4">
        <f t="shared" si="0"/>
        <v>4.4178646691106466E-2</v>
      </c>
    </row>
    <row r="12" spans="1:6" x14ac:dyDescent="0.3">
      <c r="A12" t="s">
        <v>5</v>
      </c>
      <c r="B12">
        <v>7.5</v>
      </c>
      <c r="C12" t="s">
        <v>16</v>
      </c>
      <c r="D12">
        <v>3.3333333333333299</v>
      </c>
      <c r="E12">
        <v>2.7674311664635201E-2</v>
      </c>
      <c r="F12" s="4">
        <f t="shared" si="0"/>
        <v>1.4726215563702141E-2</v>
      </c>
    </row>
    <row r="13" spans="1:6" x14ac:dyDescent="0.3">
      <c r="A13" t="s">
        <v>5</v>
      </c>
      <c r="B13">
        <v>12.5</v>
      </c>
      <c r="C13" t="s">
        <v>9</v>
      </c>
      <c r="D13">
        <v>13.3333333333333</v>
      </c>
      <c r="E13">
        <v>0.82923079428523006</v>
      </c>
      <c r="F13" s="4">
        <f t="shared" si="0"/>
        <v>0.16362461737446801</v>
      </c>
    </row>
    <row r="14" spans="1:6" x14ac:dyDescent="0.3">
      <c r="A14" t="s">
        <v>5</v>
      </c>
      <c r="B14">
        <v>12.5</v>
      </c>
      <c r="C14" t="s">
        <v>11</v>
      </c>
      <c r="D14">
        <v>6.6666666666666696</v>
      </c>
      <c r="E14">
        <v>0.50138520849938195</v>
      </c>
      <c r="F14" s="4">
        <f t="shared" si="0"/>
        <v>8.1812308687234242E-2</v>
      </c>
    </row>
    <row r="15" spans="1:6" x14ac:dyDescent="0.3">
      <c r="A15" t="s">
        <v>5</v>
      </c>
      <c r="B15">
        <v>12.5</v>
      </c>
      <c r="C15" t="s">
        <v>17</v>
      </c>
      <c r="D15">
        <v>3.3333333333333299</v>
      </c>
      <c r="E15">
        <v>0.13024001905257401</v>
      </c>
      <c r="F15" s="4">
        <f t="shared" si="0"/>
        <v>4.0906154343617059E-2</v>
      </c>
    </row>
    <row r="16" spans="1:6" x14ac:dyDescent="0.3">
      <c r="A16" t="s">
        <v>5</v>
      </c>
      <c r="B16">
        <v>12.5</v>
      </c>
      <c r="C16" t="s">
        <v>12</v>
      </c>
      <c r="D16">
        <v>156.666666666666</v>
      </c>
      <c r="E16">
        <v>14.8315802951231</v>
      </c>
      <c r="F16" s="4">
        <f t="shared" si="0"/>
        <v>1.9225892541499958</v>
      </c>
    </row>
    <row r="17" spans="1:6" x14ac:dyDescent="0.3">
      <c r="A17" t="s">
        <v>5</v>
      </c>
      <c r="B17">
        <v>12.5</v>
      </c>
      <c r="C17" t="s">
        <v>18</v>
      </c>
      <c r="D17">
        <v>3.3333333333333299</v>
      </c>
      <c r="E17">
        <v>0.24811357632799999</v>
      </c>
      <c r="F17" s="4">
        <f t="shared" si="0"/>
        <v>4.0906154343617059E-2</v>
      </c>
    </row>
    <row r="18" spans="1:6" x14ac:dyDescent="0.3">
      <c r="A18" t="s">
        <v>5</v>
      </c>
      <c r="B18">
        <v>12.5</v>
      </c>
      <c r="C18" t="s">
        <v>14</v>
      </c>
      <c r="D18">
        <v>13.3333333333333</v>
      </c>
      <c r="E18">
        <v>0.84135582499999895</v>
      </c>
      <c r="F18" s="4">
        <f t="shared" si="0"/>
        <v>0.16362461737446801</v>
      </c>
    </row>
    <row r="19" spans="1:6" x14ac:dyDescent="0.3">
      <c r="A19" t="s">
        <v>5</v>
      </c>
      <c r="B19">
        <v>12.5</v>
      </c>
      <c r="C19" t="s">
        <v>15</v>
      </c>
      <c r="D19">
        <v>6.6666666666666696</v>
      </c>
      <c r="E19">
        <v>0.30353680224152602</v>
      </c>
      <c r="F19" s="4">
        <f t="shared" si="0"/>
        <v>8.1812308687234242E-2</v>
      </c>
    </row>
    <row r="20" spans="1:6" x14ac:dyDescent="0.3">
      <c r="A20" t="s">
        <v>5</v>
      </c>
      <c r="B20">
        <v>17.5</v>
      </c>
      <c r="C20" t="s">
        <v>9</v>
      </c>
      <c r="D20">
        <v>26.6666666666666</v>
      </c>
      <c r="E20">
        <v>4.4897684259419499</v>
      </c>
      <c r="F20" s="4">
        <f t="shared" si="0"/>
        <v>0.6414085001079145</v>
      </c>
    </row>
    <row r="21" spans="1:6" x14ac:dyDescent="0.3">
      <c r="A21" t="s">
        <v>5</v>
      </c>
      <c r="B21">
        <v>17.5</v>
      </c>
      <c r="C21" t="s">
        <v>11</v>
      </c>
      <c r="D21">
        <v>6.6666666666666696</v>
      </c>
      <c r="E21">
        <v>1.1126573432739699</v>
      </c>
      <c r="F21" s="4">
        <f t="shared" si="0"/>
        <v>0.1603521250269791</v>
      </c>
    </row>
    <row r="22" spans="1:6" x14ac:dyDescent="0.3">
      <c r="A22" t="s">
        <v>5</v>
      </c>
      <c r="B22">
        <v>17.5</v>
      </c>
      <c r="C22" t="s">
        <v>19</v>
      </c>
      <c r="D22">
        <v>6.6666666666666696</v>
      </c>
      <c r="E22">
        <v>1.1177560856136399</v>
      </c>
      <c r="F22" s="4">
        <f t="shared" si="0"/>
        <v>0.1603521250269791</v>
      </c>
    </row>
    <row r="23" spans="1:6" x14ac:dyDescent="0.3">
      <c r="A23" t="s">
        <v>5</v>
      </c>
      <c r="B23">
        <v>17.5</v>
      </c>
      <c r="C23" t="s">
        <v>20</v>
      </c>
      <c r="D23">
        <v>3.3333333333333299</v>
      </c>
      <c r="E23">
        <v>0.603568985428107</v>
      </c>
      <c r="F23" s="4">
        <f t="shared" si="0"/>
        <v>8.0176062513489424E-2</v>
      </c>
    </row>
    <row r="24" spans="1:6" x14ac:dyDescent="0.3">
      <c r="A24" t="s">
        <v>5</v>
      </c>
      <c r="B24">
        <v>17.5</v>
      </c>
      <c r="C24" t="s">
        <v>12</v>
      </c>
      <c r="D24">
        <v>233.333333333333</v>
      </c>
      <c r="E24">
        <v>53.202536842104799</v>
      </c>
      <c r="F24" s="4">
        <f t="shared" si="0"/>
        <v>5.612324375944258</v>
      </c>
    </row>
    <row r="25" spans="1:6" x14ac:dyDescent="0.3">
      <c r="A25" t="s">
        <v>5</v>
      </c>
      <c r="B25">
        <v>17.5</v>
      </c>
      <c r="C25" t="s">
        <v>14</v>
      </c>
      <c r="D25">
        <v>3.3333333333333299</v>
      </c>
      <c r="E25">
        <v>0.45208858740956398</v>
      </c>
      <c r="F25" s="4">
        <f t="shared" si="0"/>
        <v>8.0176062513489424E-2</v>
      </c>
    </row>
    <row r="26" spans="1:6" x14ac:dyDescent="0.3">
      <c r="A26" t="s">
        <v>5</v>
      </c>
      <c r="B26">
        <v>22.5</v>
      </c>
      <c r="C26" t="s">
        <v>9</v>
      </c>
      <c r="D26">
        <v>46.6666666666666</v>
      </c>
      <c r="E26">
        <v>11.7627397780237</v>
      </c>
      <c r="F26" s="4">
        <f t="shared" si="0"/>
        <v>1.8555031610264687</v>
      </c>
    </row>
    <row r="27" spans="1:6" x14ac:dyDescent="0.3">
      <c r="A27" t="s">
        <v>5</v>
      </c>
      <c r="B27">
        <v>22.5</v>
      </c>
      <c r="C27" t="s">
        <v>11</v>
      </c>
      <c r="D27">
        <v>10</v>
      </c>
      <c r="E27">
        <v>2.7500426530795399</v>
      </c>
      <c r="F27" s="4">
        <f t="shared" si="0"/>
        <v>0.39760782021995816</v>
      </c>
    </row>
    <row r="28" spans="1:6" x14ac:dyDescent="0.3">
      <c r="A28" t="s">
        <v>5</v>
      </c>
      <c r="B28">
        <v>22.5</v>
      </c>
      <c r="C28" t="s">
        <v>19</v>
      </c>
      <c r="D28">
        <v>6.6666666666666696</v>
      </c>
      <c r="E28">
        <v>1.4327405357915599</v>
      </c>
      <c r="F28" s="4">
        <f t="shared" si="0"/>
        <v>0.26507188014663891</v>
      </c>
    </row>
    <row r="29" spans="1:6" x14ac:dyDescent="0.3">
      <c r="A29" t="s">
        <v>5</v>
      </c>
      <c r="B29">
        <v>22.5</v>
      </c>
      <c r="C29" t="s">
        <v>20</v>
      </c>
      <c r="D29">
        <v>3.3333333333333299</v>
      </c>
      <c r="E29">
        <v>1.0028624034853999</v>
      </c>
      <c r="F29" s="4">
        <f t="shared" si="0"/>
        <v>0.13253594007331926</v>
      </c>
    </row>
    <row r="30" spans="1:6" x14ac:dyDescent="0.3">
      <c r="A30" t="s">
        <v>5</v>
      </c>
      <c r="B30">
        <v>22.5</v>
      </c>
      <c r="C30" t="s">
        <v>12</v>
      </c>
      <c r="D30">
        <v>173.333333333333</v>
      </c>
      <c r="E30">
        <v>62.060626292957799</v>
      </c>
      <c r="F30" s="4">
        <f t="shared" si="0"/>
        <v>6.8918688838125952</v>
      </c>
    </row>
    <row r="31" spans="1:6" x14ac:dyDescent="0.3">
      <c r="A31" t="s">
        <v>5</v>
      </c>
      <c r="B31">
        <v>22.5</v>
      </c>
      <c r="C31" t="s">
        <v>18</v>
      </c>
      <c r="D31">
        <v>3.3333333333333299</v>
      </c>
      <c r="E31">
        <v>0.88606611901824495</v>
      </c>
      <c r="F31" s="4">
        <f t="shared" si="0"/>
        <v>0.13253594007331926</v>
      </c>
    </row>
    <row r="32" spans="1:6" x14ac:dyDescent="0.3">
      <c r="A32" t="s">
        <v>5</v>
      </c>
      <c r="B32">
        <v>27.5</v>
      </c>
      <c r="C32" t="s">
        <v>9</v>
      </c>
      <c r="D32">
        <v>10</v>
      </c>
      <c r="E32">
        <v>3.5891662001533202</v>
      </c>
      <c r="F32" s="4">
        <f t="shared" si="0"/>
        <v>0.59395736106932029</v>
      </c>
    </row>
    <row r="33" spans="1:6" x14ac:dyDescent="0.3">
      <c r="A33" t="s">
        <v>5</v>
      </c>
      <c r="B33">
        <v>27.5</v>
      </c>
      <c r="C33" t="s">
        <v>19</v>
      </c>
      <c r="D33">
        <v>3.3333333333333299</v>
      </c>
      <c r="E33">
        <v>1.2974090297852201</v>
      </c>
      <c r="F33" s="4">
        <f t="shared" si="0"/>
        <v>0.19798578702310657</v>
      </c>
    </row>
    <row r="34" spans="1:6" x14ac:dyDescent="0.3">
      <c r="A34" t="s">
        <v>5</v>
      </c>
      <c r="B34">
        <v>27.5</v>
      </c>
      <c r="C34" t="s">
        <v>12</v>
      </c>
      <c r="D34">
        <v>86.6666666666666</v>
      </c>
      <c r="E34">
        <v>44.330489663888699</v>
      </c>
      <c r="F34" s="4">
        <f t="shared" si="0"/>
        <v>5.1476304626007723</v>
      </c>
    </row>
    <row r="35" spans="1:6" x14ac:dyDescent="0.3">
      <c r="A35" t="s">
        <v>5</v>
      </c>
      <c r="B35">
        <v>32.5</v>
      </c>
      <c r="C35" t="s">
        <v>9</v>
      </c>
      <c r="D35">
        <v>10</v>
      </c>
      <c r="E35">
        <v>5.5895705013472696</v>
      </c>
      <c r="F35" s="4">
        <f t="shared" si="0"/>
        <v>0.82957681008855477</v>
      </c>
    </row>
    <row r="36" spans="1:6" x14ac:dyDescent="0.3">
      <c r="A36" t="s">
        <v>5</v>
      </c>
      <c r="B36">
        <v>32.5</v>
      </c>
      <c r="C36" t="s">
        <v>21</v>
      </c>
      <c r="D36">
        <v>3.3333333333333299</v>
      </c>
      <c r="E36">
        <v>1.6302108006962699</v>
      </c>
      <c r="F36" s="4">
        <f t="shared" si="0"/>
        <v>0.27652560336285131</v>
      </c>
    </row>
    <row r="37" spans="1:6" x14ac:dyDescent="0.3">
      <c r="A37" t="s">
        <v>5</v>
      </c>
      <c r="B37">
        <v>32.5</v>
      </c>
      <c r="C37" t="s">
        <v>12</v>
      </c>
      <c r="D37">
        <v>86.6666666666666</v>
      </c>
      <c r="E37">
        <v>67.508050719489702</v>
      </c>
      <c r="F37" s="4">
        <f t="shared" si="0"/>
        <v>7.189665687434136</v>
      </c>
    </row>
    <row r="38" spans="1:6" x14ac:dyDescent="0.3">
      <c r="A38" t="s">
        <v>5</v>
      </c>
      <c r="B38">
        <v>32.5</v>
      </c>
      <c r="C38" t="s">
        <v>18</v>
      </c>
      <c r="D38">
        <v>3.3333333333333299</v>
      </c>
      <c r="E38">
        <v>2.6336055730351302</v>
      </c>
      <c r="F38" s="4">
        <f t="shared" si="0"/>
        <v>0.27652560336285131</v>
      </c>
    </row>
    <row r="39" spans="1:6" x14ac:dyDescent="0.3">
      <c r="A39" t="s">
        <v>5</v>
      </c>
      <c r="B39">
        <v>37.5</v>
      </c>
      <c r="C39" t="s">
        <v>9</v>
      </c>
      <c r="D39">
        <v>6.6666666666666696</v>
      </c>
      <c r="E39">
        <v>5.5337821606959796</v>
      </c>
      <c r="F39" s="4">
        <f t="shared" si="0"/>
        <v>0.73631077818510804</v>
      </c>
    </row>
    <row r="40" spans="1:6" x14ac:dyDescent="0.3">
      <c r="A40" t="s">
        <v>5</v>
      </c>
      <c r="B40">
        <v>37.5</v>
      </c>
      <c r="C40" t="s">
        <v>20</v>
      </c>
      <c r="D40">
        <v>3.3333333333333299</v>
      </c>
      <c r="E40">
        <v>2.4372000765780499</v>
      </c>
      <c r="F40" s="4">
        <f t="shared" si="0"/>
        <v>0.36815538909255352</v>
      </c>
    </row>
    <row r="41" spans="1:6" x14ac:dyDescent="0.3">
      <c r="A41" t="s">
        <v>5</v>
      </c>
      <c r="B41">
        <v>37.5</v>
      </c>
      <c r="C41" t="s">
        <v>12</v>
      </c>
      <c r="D41">
        <v>30</v>
      </c>
      <c r="E41">
        <v>33.984992150555698</v>
      </c>
      <c r="F41" s="4">
        <f t="shared" si="0"/>
        <v>3.3133985018329848</v>
      </c>
    </row>
    <row r="42" spans="1:6" x14ac:dyDescent="0.3">
      <c r="A42" t="s">
        <v>5</v>
      </c>
      <c r="B42">
        <v>42.5</v>
      </c>
      <c r="C42" t="s">
        <v>12</v>
      </c>
      <c r="D42">
        <v>10</v>
      </c>
      <c r="E42">
        <v>16.0137775115432</v>
      </c>
      <c r="F42" s="4">
        <f t="shared" si="0"/>
        <v>1.418625432636641</v>
      </c>
    </row>
    <row r="43" spans="1:6" x14ac:dyDescent="0.3">
      <c r="A43" t="s">
        <v>5</v>
      </c>
      <c r="B43">
        <v>47.5</v>
      </c>
      <c r="C43" t="s">
        <v>12</v>
      </c>
      <c r="D43">
        <v>3.3333333333333299</v>
      </c>
      <c r="E43">
        <v>6.9605127539819298</v>
      </c>
      <c r="F43" s="4">
        <f t="shared" si="0"/>
        <v>0.59068486872183024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clases_diame_rodal2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luco</dc:creator>
  <cp:lastModifiedBy>carlos luco</cp:lastModifiedBy>
  <dcterms:created xsi:type="dcterms:W3CDTF">2023-05-25T13:00:21Z</dcterms:created>
  <dcterms:modified xsi:type="dcterms:W3CDTF">2023-05-25T14:17:14Z</dcterms:modified>
</cp:coreProperties>
</file>