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lanilla de Calificacion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Calibri"/>
      <family val="2"/>
      <color theme="1"/>
      <sz val="11"/>
      <scheme val="minor"/>
    </font>
    <font>
      <name val="Century751 SeBd BT"/>
      <sz val="14"/>
    </font>
    <font>
      <name val="Century751 SeBd BT"/>
      <sz val="18"/>
    </font>
    <font>
      <name val="Century751 SeBd BT"/>
      <i val="1"/>
      <sz val="14"/>
    </font>
    <font>
      <name val="Century751 SeBd BT"/>
      <i val="1"/>
      <sz val="18"/>
    </font>
    <font>
      <name val="Comic Sans MS"/>
      <family val="4"/>
      <b val="1"/>
      <i val="1"/>
      <sz val="13"/>
    </font>
    <font>
      <name val="Schadow BT"/>
      <family val="1"/>
      <color rgb="FF000000"/>
      <sz val="11"/>
    </font>
    <font>
      <name val="Schadow BT"/>
      <family val="1"/>
      <color rgb="FF000000"/>
      <sz val="10"/>
    </font>
    <font>
      <name val="Schadow BT"/>
      <family val="1"/>
      <color rgb="FF000000"/>
      <sz val="8"/>
    </font>
    <font>
      <name val="Schadow BT"/>
      <family val="1"/>
      <b val="1"/>
      <color rgb="FF000000"/>
      <sz val="10"/>
    </font>
    <font>
      <name val="Schadow BT"/>
      <family val="1"/>
      <b val="1"/>
      <color rgb="FF000000"/>
      <sz val="11"/>
    </font>
    <font>
      <name val="Schadow BT"/>
      <family val="1"/>
      <color rgb="FF000000"/>
      <sz val="6"/>
    </font>
    <font>
      <name val="Calibri"/>
      <family val="2"/>
      <color rgb="FF000000"/>
      <sz val="11"/>
      <scheme val="minor"/>
    </font>
    <font>
      <name val="ArialMT"/>
      <color rgb="FF000000"/>
      <sz val="11"/>
    </font>
    <font>
      <name val="Calibri"/>
      <family val="2"/>
      <b val="1"/>
      <color rgb="FF000000"/>
      <sz val="11"/>
      <scheme val="minor"/>
    </font>
    <font>
      <name val="Calibri"/>
      <family val="2"/>
      <b val="1"/>
      <color rgb="FF000000"/>
      <sz val="12"/>
      <scheme val="minor"/>
    </font>
    <font>
      <name val="Arial"/>
      <family val="2"/>
      <sz val="11"/>
    </font>
    <font>
      <name val="Schadow BT"/>
      <family val="1"/>
      <color theme="1"/>
      <sz val="11"/>
    </font>
    <font>
      <name val="Calibri"/>
      <family val="2"/>
      <color rgb="FF000000"/>
      <sz val="12"/>
      <scheme val="minor"/>
    </font>
  </fonts>
  <fills count="1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8" tint="0.7999816888943144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"/>
        <bgColor rgb="FF000000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3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4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6" fillId="0" borderId="6" pivotButton="0" quotePrefix="0" xfId="0"/>
    <xf numFmtId="0" fontId="10" fillId="0" borderId="19" applyAlignment="1" pivotButton="0" quotePrefix="0" xfId="0">
      <alignment horizontal="center" vertical="center"/>
    </xf>
    <xf numFmtId="0" fontId="6" fillId="6" borderId="6" applyAlignment="1" pivotButton="0" quotePrefix="0" xfId="0">
      <alignment horizontal="center" vertical="center"/>
    </xf>
    <xf numFmtId="0" fontId="6" fillId="7" borderId="6" applyAlignment="1" pivotButton="0" quotePrefix="0" xfId="0">
      <alignment horizontal="center" vertical="center"/>
    </xf>
    <xf numFmtId="0" fontId="11" fillId="8" borderId="16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/>
    </xf>
    <xf numFmtId="0" fontId="11" fillId="9" borderId="16" applyAlignment="1" pivotButton="0" quotePrefix="0" xfId="0">
      <alignment horizontal="center" vertical="center" wrapText="1"/>
    </xf>
    <xf numFmtId="0" fontId="10" fillId="10" borderId="20" applyAlignment="1" pivotButton="0" quotePrefix="0" xfId="0">
      <alignment horizontal="center" vertical="center"/>
    </xf>
    <xf numFmtId="0" fontId="11" fillId="9" borderId="6" applyAlignment="1" pivotButton="0" quotePrefix="0" xfId="0">
      <alignment horizontal="center" vertical="center" wrapText="1"/>
    </xf>
    <xf numFmtId="0" fontId="12" fillId="0" borderId="19" applyAlignment="1" pivotButton="0" quotePrefix="0" xfId="0">
      <alignment horizontal="center" vertical="center"/>
    </xf>
    <xf numFmtId="0" fontId="13" fillId="0" borderId="22" applyAlignment="1" pivotButton="0" quotePrefix="0" xfId="0">
      <alignment vertical="center"/>
    </xf>
    <xf numFmtId="0" fontId="14" fillId="7" borderId="19" applyAlignment="1" pivotButton="0" quotePrefix="0" xfId="0">
      <alignment horizontal="center"/>
    </xf>
    <xf numFmtId="0" fontId="12" fillId="6" borderId="6" applyAlignment="1" pivotButton="0" quotePrefix="0" xfId="0">
      <alignment horizontal="center"/>
    </xf>
    <xf numFmtId="1" fontId="12" fillId="7" borderId="6" applyAlignment="1" pivotButton="0" quotePrefix="0" xfId="0">
      <alignment horizontal="center"/>
    </xf>
    <xf numFmtId="1" fontId="12" fillId="8" borderId="16" applyAlignment="1" pivotButton="0" quotePrefix="0" xfId="0">
      <alignment horizontal="center"/>
    </xf>
    <xf numFmtId="0" fontId="14" fillId="7" borderId="20" applyAlignment="1" pivotButton="0" quotePrefix="0" xfId="0">
      <alignment horizontal="center"/>
    </xf>
    <xf numFmtId="0" fontId="12" fillId="7" borderId="6" applyAlignment="1" pivotButton="0" quotePrefix="0" xfId="0">
      <alignment horizontal="center"/>
    </xf>
    <xf numFmtId="0" fontId="12" fillId="9" borderId="16" applyAlignment="1" pivotButton="0" quotePrefix="0" xfId="0">
      <alignment horizontal="center"/>
    </xf>
    <xf numFmtId="0" fontId="12" fillId="9" borderId="6" applyAlignment="1" pivotButton="0" quotePrefix="0" xfId="0">
      <alignment horizontal="center"/>
    </xf>
    <xf numFmtId="0" fontId="12" fillId="0" borderId="16" applyAlignment="1" pivotButton="0" quotePrefix="0" xfId="0">
      <alignment horizontal="center"/>
    </xf>
    <xf numFmtId="0" fontId="15" fillId="5" borderId="6" applyAlignment="1" pivotButton="0" quotePrefix="0" xfId="0">
      <alignment horizontal="center" vertical="center"/>
    </xf>
    <xf numFmtId="0" fontId="13" fillId="0" borderId="22" applyAlignment="1" pivotButton="0" quotePrefix="0" xfId="0">
      <alignment vertical="center" wrapText="1"/>
    </xf>
    <xf numFmtId="0" fontId="16" fillId="10" borderId="2" pivotButton="0" quotePrefix="0" xfId="0"/>
    <xf numFmtId="0" fontId="16" fillId="7" borderId="2" applyAlignment="1" pivotButton="0" quotePrefix="0" xfId="0">
      <alignment horizontal="left"/>
    </xf>
    <xf numFmtId="0" fontId="16" fillId="0" borderId="2" pivotButton="0" quotePrefix="0" xfId="0"/>
    <xf numFmtId="0" fontId="6" fillId="0" borderId="0" pivotButton="0" quotePrefix="0" xfId="0"/>
    <xf numFmtId="0" fontId="6" fillId="0" borderId="0" applyAlignment="1" pivotButton="0" quotePrefix="0" xfId="0">
      <alignment wrapText="1"/>
    </xf>
    <xf numFmtId="0" fontId="17" fillId="0" borderId="0" pivotButton="0" quotePrefix="0" xfId="0"/>
    <xf numFmtId="0" fontId="12" fillId="0" borderId="0" pivotButton="0" quotePrefix="0" xfId="0"/>
    <xf numFmtId="0" fontId="18" fillId="0" borderId="6" pivotButton="0" quotePrefix="0" xfId="0"/>
    <xf numFmtId="0" fontId="10" fillId="10" borderId="6" applyAlignment="1" pivotButton="0" quotePrefix="0" xfId="0">
      <alignment horizontal="center" vertical="center"/>
    </xf>
    <xf numFmtId="0" fontId="11" fillId="12" borderId="6" applyAlignment="1" pivotButton="0" quotePrefix="0" xfId="0">
      <alignment horizontal="center" vertical="center" wrapText="1"/>
    </xf>
    <xf numFmtId="0" fontId="6" fillId="0" borderId="1" pivotButton="0" quotePrefix="0" xfId="0"/>
    <xf numFmtId="0" fontId="14" fillId="7" borderId="22" applyAlignment="1" pivotButton="0" quotePrefix="0" xfId="0">
      <alignment horizontal="center" vertical="center"/>
    </xf>
    <xf numFmtId="0" fontId="12" fillId="6" borderId="6" applyAlignment="1" pivotButton="0" quotePrefix="0" xfId="0">
      <alignment horizontal="center" vertical="center"/>
    </xf>
    <xf numFmtId="0" fontId="12" fillId="7" borderId="6" applyAlignment="1" pivotButton="0" quotePrefix="0" xfId="0">
      <alignment horizontal="center" vertical="center"/>
    </xf>
    <xf numFmtId="0" fontId="12" fillId="12" borderId="6" applyAlignment="1" pivotButton="0" quotePrefix="0" xfId="0">
      <alignment horizontal="center" vertical="center"/>
    </xf>
    <xf numFmtId="0" fontId="14" fillId="7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center"/>
    </xf>
    <xf numFmtId="0" fontId="14" fillId="7" borderId="19" applyAlignment="1" pivotButton="0" quotePrefix="0" xfId="0">
      <alignment horizontal="center" vertical="center"/>
    </xf>
    <xf numFmtId="0" fontId="6" fillId="0" borderId="4" pivotButton="0" quotePrefix="0" xfId="0"/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pivotButton="0" quotePrefix="0" xfId="0"/>
    <xf numFmtId="0" fontId="6" fillId="0" borderId="5" pivotButton="0" quotePrefix="0" xfId="0"/>
    <xf numFmtId="0" fontId="1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top" wrapText="1"/>
    </xf>
    <xf numFmtId="0" fontId="5" fillId="0" borderId="1" applyAlignment="1" pivotButton="0" quotePrefix="0" xfId="0">
      <alignment horizontal="center" vertical="center"/>
    </xf>
    <xf numFmtId="0" fontId="6" fillId="0" borderId="2" pivotButton="0" quotePrefix="0" xfId="0"/>
    <xf numFmtId="0" fontId="6" fillId="0" borderId="3" pivotButton="0" quotePrefix="0" xfId="0"/>
    <xf numFmtId="0" fontId="6" fillId="0" borderId="2" applyAlignment="1" pivotButton="0" quotePrefix="0" xfId="0">
      <alignment horizontal="left"/>
    </xf>
    <xf numFmtId="0" fontId="6" fillId="0" borderId="3" applyAlignment="1" pivotButton="0" quotePrefix="0" xfId="0">
      <alignment horizontal="left"/>
    </xf>
    <xf numFmtId="0" fontId="6" fillId="0" borderId="7" applyAlignment="1" pivotButton="0" quotePrefix="0" xfId="0">
      <alignment horizontal="center" vertical="center" wrapText="1"/>
    </xf>
    <xf numFmtId="0" fontId="6" fillId="0" borderId="19" applyAlignment="1" pivotButton="0" quotePrefix="0" xfId="0">
      <alignment horizontal="center" vertical="center" wrapText="1"/>
    </xf>
    <xf numFmtId="0" fontId="7" fillId="2" borderId="8" applyAlignment="1" pivotButton="0" quotePrefix="0" xfId="0">
      <alignment horizontal="center" vertical="center" wrapText="1"/>
    </xf>
    <xf numFmtId="0" fontId="7" fillId="2" borderId="9" applyAlignment="1" pivotButton="0" quotePrefix="0" xfId="0">
      <alignment horizontal="center" vertical="center" wrapText="1"/>
    </xf>
    <xf numFmtId="0" fontId="7" fillId="2" borderId="10" applyAlignment="1" pivotButton="0" quotePrefix="0" xfId="0">
      <alignment horizontal="center" vertical="center" wrapText="1"/>
    </xf>
    <xf numFmtId="0" fontId="7" fillId="2" borderId="15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 wrapText="1"/>
    </xf>
    <xf numFmtId="0" fontId="7" fillId="2" borderId="16" applyAlignment="1" pivotButton="0" quotePrefix="0" xfId="0">
      <alignment horizontal="center" vertical="center" wrapText="1"/>
    </xf>
    <xf numFmtId="0" fontId="7" fillId="3" borderId="11" applyAlignment="1" pivotButton="0" quotePrefix="0" xfId="0">
      <alignment horizontal="center" vertical="center" wrapText="1"/>
    </xf>
    <xf numFmtId="0" fontId="7" fillId="3" borderId="9" applyAlignment="1" pivotButton="0" quotePrefix="0" xfId="0">
      <alignment horizontal="center" vertical="center" wrapText="1"/>
    </xf>
    <xf numFmtId="0" fontId="7" fillId="3" borderId="10" applyAlignment="1" pivotButton="0" quotePrefix="0" xfId="0">
      <alignment horizontal="center" vertical="center" wrapText="1"/>
    </xf>
    <xf numFmtId="0" fontId="7" fillId="3" borderId="17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 wrapText="1"/>
    </xf>
    <xf numFmtId="0" fontId="7" fillId="3" borderId="16" applyAlignment="1" pivotButton="0" quotePrefix="0" xfId="0">
      <alignment horizontal="center" vertical="center" wrapText="1"/>
    </xf>
    <xf numFmtId="0" fontId="7" fillId="4" borderId="11" applyAlignment="1" pivotButton="0" quotePrefix="0" xfId="0">
      <alignment horizontal="center" vertical="center" wrapText="1"/>
    </xf>
    <xf numFmtId="0" fontId="7" fillId="4" borderId="9" applyAlignment="1" pivotButton="0" quotePrefix="0" xfId="0">
      <alignment horizontal="center" vertical="center" wrapText="1"/>
    </xf>
    <xf numFmtId="0" fontId="7" fillId="4" borderId="12" applyAlignment="1" pivotButton="0" quotePrefix="0" xfId="0">
      <alignment horizontal="center" vertical="center" wrapText="1"/>
    </xf>
    <xf numFmtId="0" fontId="7" fillId="4" borderId="17" applyAlignment="1" pivotButton="0" quotePrefix="0" xfId="0">
      <alignment horizontal="center" vertical="center" wrapText="1"/>
    </xf>
    <xf numFmtId="0" fontId="7" fillId="4" borderId="1" applyAlignment="1" pivotButton="0" quotePrefix="0" xfId="0">
      <alignment horizontal="center" vertical="center" wrapText="1"/>
    </xf>
    <xf numFmtId="0" fontId="7" fillId="4" borderId="6" applyAlignment="1" pivotButton="0" quotePrefix="0" xfId="0">
      <alignment horizontal="center" vertical="center" wrapText="1"/>
    </xf>
    <xf numFmtId="0" fontId="8" fillId="0" borderId="13" applyAlignment="1" pivotButton="0" quotePrefix="0" xfId="0">
      <alignment horizontal="center" vertical="center" wrapText="1"/>
    </xf>
    <xf numFmtId="0" fontId="8" fillId="0" borderId="18" applyAlignment="1" pivotButton="0" quotePrefix="0" xfId="0">
      <alignment horizontal="center" vertical="center" wrapText="1"/>
    </xf>
    <xf numFmtId="0" fontId="8" fillId="0" borderId="21" applyAlignment="1" pivotButton="0" quotePrefix="0" xfId="0">
      <alignment horizontal="center" vertical="center" wrapText="1"/>
    </xf>
    <xf numFmtId="0" fontId="9" fillId="5" borderId="14" applyAlignment="1" pivotButton="0" quotePrefix="0" xfId="0">
      <alignment horizontal="center" vertical="center" wrapText="1"/>
    </xf>
    <xf numFmtId="0" fontId="9" fillId="5" borderId="6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9" fillId="5" borderId="7" applyAlignment="1" pivotButton="0" quotePrefix="0" xfId="0">
      <alignment horizontal="center" vertical="center" wrapText="1"/>
    </xf>
    <xf numFmtId="0" fontId="9" fillId="5" borderId="19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4" borderId="8" applyAlignment="1" pivotButton="0" quotePrefix="0" xfId="0">
      <alignment horizontal="center" vertical="center" wrapText="1"/>
    </xf>
    <xf numFmtId="0" fontId="6" fillId="4" borderId="9" applyAlignment="1" pivotButton="0" quotePrefix="0" xfId="0">
      <alignment horizontal="center" vertical="center" wrapText="1"/>
    </xf>
    <xf numFmtId="0" fontId="6" fillId="4" borderId="12" applyAlignment="1" pivotButton="0" quotePrefix="0" xfId="0">
      <alignment horizontal="center" vertical="center" wrapText="1"/>
    </xf>
    <xf numFmtId="0" fontId="6" fillId="4" borderId="15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/>
    </xf>
    <xf numFmtId="0" fontId="6" fillId="3" borderId="8" applyAlignment="1" pivotButton="0" quotePrefix="0" xfId="0">
      <alignment horizontal="center" vertical="center" wrapText="1"/>
    </xf>
    <xf numFmtId="0" fontId="6" fillId="3" borderId="9" applyAlignment="1" pivotButton="0" quotePrefix="0" xfId="0">
      <alignment horizontal="center" vertical="center" wrapText="1"/>
    </xf>
    <xf numFmtId="0" fontId="6" fillId="3" borderId="12" applyAlignment="1" pivotButton="0" quotePrefix="0" xfId="0">
      <alignment horizontal="center" vertical="center" wrapText="1"/>
    </xf>
    <xf numFmtId="0" fontId="6" fillId="3" borderId="15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6" fillId="3" borderId="6" applyAlignment="1" pivotButton="0" quotePrefix="0" xfId="0">
      <alignment horizontal="center" vertical="center" wrapText="1"/>
    </xf>
    <xf numFmtId="0" fontId="6" fillId="11" borderId="8" applyAlignment="1" pivotButton="0" quotePrefix="0" xfId="0">
      <alignment horizontal="center" vertical="center" wrapText="1"/>
    </xf>
    <xf numFmtId="0" fontId="6" fillId="11" borderId="9" applyAlignment="1" pivotButton="0" quotePrefix="0" xfId="0">
      <alignment horizontal="center" vertical="center" wrapText="1"/>
    </xf>
    <xf numFmtId="0" fontId="6" fillId="11" borderId="12" applyAlignment="1" pivotButton="0" quotePrefix="0" xfId="0">
      <alignment horizontal="center" vertical="center" wrapText="1"/>
    </xf>
    <xf numFmtId="0" fontId="6" fillId="11" borderId="15" applyAlignment="1" pivotButton="0" quotePrefix="0" xfId="0">
      <alignment horizontal="center" vertical="center" wrapText="1"/>
    </xf>
    <xf numFmtId="0" fontId="6" fillId="11" borderId="1" applyAlignment="1" pivotButton="0" quotePrefix="0" xfId="0">
      <alignment horizontal="center" vertical="center" wrapText="1"/>
    </xf>
    <xf numFmtId="0" fontId="6" fillId="11" borderId="6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22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6" fillId="0" borderId="22" applyAlignment="1" pivotButton="0" quotePrefix="0" xfId="0">
      <alignment horizontal="center"/>
    </xf>
    <xf numFmtId="0" fontId="7" fillId="2" borderId="2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7" fillId="3" borderId="29" applyAlignment="1" pivotButton="0" quotePrefix="0" xfId="0">
      <alignment horizontal="center" vertical="center" wrapText="1"/>
    </xf>
    <xf numFmtId="0" fontId="7" fillId="4" borderId="31" applyAlignment="1" pivotButton="0" quotePrefix="0" xfId="0">
      <alignment horizontal="center" vertical="center" wrapText="1"/>
    </xf>
    <xf numFmtId="0" fontId="0" fillId="0" borderId="12" pivotButton="0" quotePrefix="0" xfId="0"/>
    <xf numFmtId="0" fontId="8" fillId="0" borderId="32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6" pivotButton="0" quotePrefix="0" xfId="0"/>
    <xf numFmtId="0" fontId="0" fillId="0" borderId="18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1" pivotButton="0" quotePrefix="0" xfId="0"/>
    <xf numFmtId="0" fontId="6" fillId="0" borderId="22" pivotButton="0" quotePrefix="0" xfId="0"/>
    <xf numFmtId="0" fontId="6" fillId="0" borderId="26" applyAlignment="1" pivotButton="0" quotePrefix="0" xfId="0">
      <alignment horizontal="center"/>
    </xf>
    <xf numFmtId="0" fontId="6" fillId="4" borderId="22" applyAlignment="1" pivotButton="0" quotePrefix="0" xfId="0">
      <alignment horizontal="center" vertical="center" wrapText="1"/>
    </xf>
    <xf numFmtId="0" fontId="6" fillId="3" borderId="22" applyAlignment="1" pivotButton="0" quotePrefix="0" xfId="0">
      <alignment horizontal="center" vertical="center" wrapText="1"/>
    </xf>
    <xf numFmtId="0" fontId="6" fillId="11" borderId="22" applyAlignment="1" pivotButton="0" quotePrefix="0" xfId="0">
      <alignment horizontal="center" vertical="center" wrapText="1"/>
    </xf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247651</colOff>
      <row>0</row>
      <rowOff>119063</rowOff>
    </from>
    <to>
      <col>10</col>
      <colOff>261937</colOff>
      <row>3</row>
      <rowOff>142875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676276" y="119063"/>
          <a:ext cx="9329736" cy="595312"/>
        </a:xfrm>
        <a:prstGeom prst="rect">
          <avLst/>
        </a:prstGeom>
        <a:ln>
          <a:prstDash val="solid"/>
        </a:ln>
      </spPr>
    </pic>
    <clientData/>
  </twoCellAnchor>
  <oneCellAnchor>
    <from>
      <col>14</col>
      <colOff>535781</colOff>
      <row>0</row>
      <rowOff>23812</rowOff>
    </from>
    <ext cx="846559" cy="886064"/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0470356" y="23812"/>
          <a:ext cx="846559" cy="886064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6:Z81"/>
  <sheetViews>
    <sheetView tabSelected="1" topLeftCell="A7" zoomScaleNormal="100" workbookViewId="0">
      <selection activeCell="P18" sqref="P18"/>
    </sheetView>
  </sheetViews>
  <sheetFormatPr baseColWidth="10" defaultColWidth="9.140625" defaultRowHeight="15"/>
  <cols>
    <col width="6.42578125" customWidth="1" min="1" max="1"/>
    <col width="49.140625" customWidth="1" min="2" max="2"/>
    <col width="10.140625" customWidth="1" min="3" max="3"/>
    <col width="7.5703125" customWidth="1" min="4" max="14"/>
    <col width="12.85546875" customWidth="1" min="16" max="16"/>
  </cols>
  <sheetData>
    <row r="5" ht="10.5" customHeight="1"/>
    <row r="6" ht="23.25" customHeight="1">
      <c r="A6" s="50" t="inlineStr">
        <is>
          <t>Planilla de Valoración de los Aprendizajes</t>
        </is>
      </c>
      <c r="P6" s="1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23.25" customHeight="1">
      <c r="A7" s="51" t="inlineStr">
        <is>
          <t>PERIODOS: Ordinario - Complementario - Regularización</t>
        </is>
      </c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20.25" customHeight="1">
      <c r="A8" s="52" t="inlineStr">
        <is>
          <t>DOCENTE</t>
        </is>
      </c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</row>
    <row r="9" ht="15" customHeight="1">
      <c r="A9" s="108" t="inlineStr">
        <is>
          <t xml:space="preserve">Colegio </t>
        </is>
      </c>
      <c r="B9" s="109" t="n"/>
      <c r="C9" s="49" t="inlineStr">
        <is>
          <t>Escuela Nacional de Comercio Héroes del Chaco</t>
        </is>
      </c>
      <c r="D9" s="110" t="n"/>
      <c r="E9" s="110" t="n"/>
      <c r="F9" s="110" t="n"/>
      <c r="G9" s="110" t="n"/>
      <c r="H9" s="110" t="n"/>
      <c r="I9" s="110" t="n"/>
      <c r="J9" s="111" t="n"/>
      <c r="K9" s="49" t="n"/>
      <c r="L9" s="110" t="n"/>
      <c r="M9" s="110" t="n"/>
      <c r="N9" s="110" t="n"/>
      <c r="O9" s="110" t="n"/>
      <c r="P9" s="111" t="n"/>
    </row>
    <row r="10" ht="15" customHeight="1">
      <c r="A10" s="108" t="inlineStr">
        <is>
          <t xml:space="preserve">Nivel </t>
        </is>
      </c>
      <c r="B10" s="109" t="n"/>
      <c r="C10" s="112" t="inlineStr">
        <is>
          <t>1ra. Etapa</t>
        </is>
      </c>
      <c r="D10" s="109" t="n"/>
      <c r="E10" s="5" t="inlineStr">
        <is>
          <t xml:space="preserve"> </t>
        </is>
      </c>
      <c r="F10" s="5" t="inlineStr">
        <is>
          <t xml:space="preserve"> </t>
        </is>
      </c>
      <c r="G10" s="5" t="inlineStr">
        <is>
          <t xml:space="preserve"> </t>
        </is>
      </c>
      <c r="H10" s="5" t="inlineStr">
        <is>
          <t xml:space="preserve">Año </t>
        </is>
      </c>
      <c r="I10" s="5" t="n">
        <v>2023</v>
      </c>
      <c r="J10" s="49" t="inlineStr">
        <is>
          <t xml:space="preserve"> </t>
        </is>
      </c>
      <c r="K10" s="110" t="n"/>
      <c r="L10" s="110" t="n"/>
      <c r="M10" s="110" t="n"/>
      <c r="N10" s="110" t="n"/>
      <c r="O10" s="110" t="n"/>
      <c r="P10" s="111" t="n"/>
    </row>
    <row r="11" ht="15" customHeight="1">
      <c r="A11" s="108" t="inlineStr">
        <is>
          <t>Curso: Primer Curso Contabilidad</t>
        </is>
      </c>
      <c r="B11" s="109" t="n"/>
      <c r="C11" s="5" t="inlineStr">
        <is>
          <t>Turno:</t>
        </is>
      </c>
      <c r="D11" s="49" t="inlineStr">
        <is>
          <t>T.N</t>
        </is>
      </c>
      <c r="E11" s="110" t="n"/>
      <c r="F11" s="110" t="n"/>
      <c r="G11" s="110" t="n"/>
      <c r="H11" s="110" t="n"/>
      <c r="I11" s="110" t="n"/>
      <c r="J11" s="110" t="n"/>
      <c r="K11" s="110" t="n"/>
      <c r="L11" s="110" t="n"/>
      <c r="M11" s="110" t="n"/>
      <c r="N11" s="110" t="n"/>
      <c r="O11" s="110" t="n"/>
      <c r="P11" s="111" t="n"/>
    </row>
    <row r="12" ht="15" customHeight="1">
      <c r="A12" s="108" t="inlineStr">
        <is>
          <t xml:space="preserve">Química </t>
        </is>
      </c>
      <c r="B12" s="109" t="n"/>
      <c r="C12" s="112" t="inlineStr">
        <is>
          <t>Profesor/a:</t>
        </is>
      </c>
      <c r="D12" s="109" t="n"/>
      <c r="E12" s="49" t="inlineStr">
        <is>
          <t>Carlos Gabriel, Lugo Z</t>
        </is>
      </c>
      <c r="F12" s="110" t="n"/>
      <c r="G12" s="110" t="n"/>
      <c r="H12" s="110" t="n"/>
      <c r="I12" s="110" t="n"/>
      <c r="J12" s="110" t="n"/>
      <c r="K12" s="110" t="n"/>
      <c r="L12" s="110" t="n"/>
      <c r="M12" s="110" t="n"/>
      <c r="N12" s="110" t="n"/>
      <c r="O12" s="110" t="n"/>
      <c r="P12" s="111" t="n"/>
    </row>
    <row r="13" ht="15" customHeight="1">
      <c r="A13" s="58" t="inlineStr">
        <is>
          <t>N° de orden</t>
        </is>
      </c>
      <c r="B13" s="58" t="inlineStr">
        <is>
          <t xml:space="preserve">Nombres y Apellidos </t>
        </is>
      </c>
      <c r="C13" s="113" t="inlineStr">
        <is>
          <t>Capacidades priorizadas (Peso 70%)</t>
        </is>
      </c>
      <c r="D13" s="114" t="n"/>
      <c r="E13" s="114" t="n"/>
      <c r="F13" s="115" t="n"/>
      <c r="G13" s="116" t="inlineStr">
        <is>
          <t>Proyectos integrados y Valoracion Escrita 20 %</t>
        </is>
      </c>
      <c r="H13" s="114" t="n"/>
      <c r="I13" s="114" t="n"/>
      <c r="J13" s="115" t="n"/>
      <c r="K13" s="117" t="inlineStr">
        <is>
          <t>Capacidades institucionales 10 %</t>
        </is>
      </c>
      <c r="L13" s="114" t="n"/>
      <c r="M13" s="114" t="n"/>
      <c r="N13" s="118" t="n"/>
      <c r="O13" s="119" t="inlineStr">
        <is>
          <t xml:space="preserve">Procentaje Total acumulados </t>
        </is>
      </c>
      <c r="P13" s="81" t="inlineStr">
        <is>
          <t xml:space="preserve">Calificación final </t>
        </is>
      </c>
    </row>
    <row r="14">
      <c r="A14" s="120" t="n"/>
      <c r="B14" s="120" t="n"/>
      <c r="C14" s="121" t="n"/>
      <c r="D14" s="107" t="n"/>
      <c r="E14" s="107" t="n"/>
      <c r="F14" s="122" t="n"/>
      <c r="G14" s="123" t="n"/>
      <c r="H14" s="107" t="n"/>
      <c r="I14" s="107" t="n"/>
      <c r="J14" s="122" t="n"/>
      <c r="K14" s="123" t="n"/>
      <c r="L14" s="107" t="n"/>
      <c r="M14" s="107" t="n"/>
      <c r="N14" s="124" t="n"/>
      <c r="O14" s="125" t="n"/>
      <c r="P14" s="126" t="n"/>
    </row>
    <row r="15" ht="40.5" customHeight="1">
      <c r="A15" s="127" t="n"/>
      <c r="B15" s="127" t="n"/>
      <c r="C15" s="6" t="inlineStr">
        <is>
          <t>TP</t>
        </is>
      </c>
      <c r="D15" s="7" t="inlineStr">
        <is>
          <t>PL</t>
        </is>
      </c>
      <c r="E15" s="8" t="inlineStr">
        <is>
          <t>Cálculo</t>
        </is>
      </c>
      <c r="F15" s="9" t="inlineStr">
        <is>
          <t>Porcentaje Cap. Priorizadas (70%)</t>
        </is>
      </c>
      <c r="G15" s="10" t="inlineStr">
        <is>
          <t>TP</t>
        </is>
      </c>
      <c r="H15" s="7" t="inlineStr">
        <is>
          <t>PL</t>
        </is>
      </c>
      <c r="I15" s="8" t="inlineStr">
        <is>
          <t>Cálculo</t>
        </is>
      </c>
      <c r="J15" s="11" t="inlineStr">
        <is>
          <t>Porcentaje Cap. Instrumentos de Val. (20%)</t>
        </is>
      </c>
      <c r="K15" s="12" t="inlineStr">
        <is>
          <t>TP</t>
        </is>
      </c>
      <c r="L15" s="7" t="inlineStr">
        <is>
          <t>PL</t>
        </is>
      </c>
      <c r="M15" s="8" t="inlineStr">
        <is>
          <t>Cálculo</t>
        </is>
      </c>
      <c r="N15" s="13" t="inlineStr">
        <is>
          <t>Porcentaje Cap. Institucional (10%)</t>
        </is>
      </c>
      <c r="O15" s="128" t="n"/>
      <c r="P15" s="124" t="n"/>
    </row>
    <row r="16" ht="15.95" customHeight="1">
      <c r="A16" s="14" t="n">
        <v>1</v>
      </c>
      <c r="B16" s="15" t="inlineStr">
        <is>
          <t>Lugo Z, Carlos Abel</t>
        </is>
      </c>
      <c r="C16" s="16" t="n">
        <v>25</v>
      </c>
      <c r="D16" s="17" t="n">
        <v>23</v>
      </c>
      <c r="E16" s="18">
        <f>D16/C16*100</f>
        <v/>
      </c>
      <c r="F16" s="19">
        <f>E16*0.7</f>
        <v/>
      </c>
      <c r="G16" s="20" t="n">
        <v>15</v>
      </c>
      <c r="H16" s="17" t="n">
        <v>15</v>
      </c>
      <c r="I16" s="21">
        <f>H16/G16*100</f>
        <v/>
      </c>
      <c r="J16" s="22">
        <f>I16*0.2</f>
        <v/>
      </c>
      <c r="K16" s="20" t="n">
        <v>10</v>
      </c>
      <c r="L16" s="17" t="n">
        <v>10</v>
      </c>
      <c r="M16" s="21">
        <f>L16/K16*100</f>
        <v/>
      </c>
      <c r="N16" s="23">
        <f>M16*0.1</f>
        <v/>
      </c>
      <c r="O16" s="24">
        <f>F16+J16+N16</f>
        <v/>
      </c>
      <c r="P16" s="25">
        <f>IF(O16&lt;70,"1",IF(O16&lt;78,"2",IF(O16&lt;86,"3",IF(O16&lt;94,"4","5"))))</f>
        <v/>
      </c>
    </row>
    <row r="17" ht="15.95" customHeight="1">
      <c r="A17" s="14" t="n">
        <v>2</v>
      </c>
      <c r="B17" s="15" t="inlineStr">
        <is>
          <t>Lugo Zacarias, Carlos Gabriel</t>
        </is>
      </c>
      <c r="C17" s="16" t="n">
        <v>25</v>
      </c>
      <c r="D17" s="17" t="n">
        <v>19</v>
      </c>
      <c r="E17" s="18">
        <f>D17/C17*100</f>
        <v/>
      </c>
      <c r="F17" s="19">
        <f>E17*0.7</f>
        <v/>
      </c>
      <c r="G17" s="20" t="n">
        <v>15</v>
      </c>
      <c r="H17" s="17" t="n">
        <v>15</v>
      </c>
      <c r="I17" s="21">
        <f>H17/G17*100</f>
        <v/>
      </c>
      <c r="J17" s="22">
        <f>I17*0.2</f>
        <v/>
      </c>
      <c r="K17" s="20" t="n">
        <v>10</v>
      </c>
      <c r="L17" s="17" t="n">
        <v>10</v>
      </c>
      <c r="M17" s="21">
        <f>L17/K17*100</f>
        <v/>
      </c>
      <c r="N17" s="23">
        <f>M17*0.1</f>
        <v/>
      </c>
      <c r="O17" s="24">
        <f>F17+J17+N17</f>
        <v/>
      </c>
      <c r="P17" s="25">
        <f>IF(O17&lt;70,"1",IF(O17&lt;78,"2",IF(O17&lt;86,"3",IF(O17&lt;94,"4","5"))))</f>
        <v/>
      </c>
    </row>
    <row r="18" ht="15.95" customHeight="1">
      <c r="A18" s="14" t="n">
        <v>3</v>
      </c>
      <c r="B18" s="15" t="inlineStr">
        <is>
          <t xml:space="preserve">Ortellado Silva, Mathias </t>
        </is>
      </c>
      <c r="C18" s="16" t="n">
        <v>25</v>
      </c>
      <c r="D18" s="17" t="n">
        <v>8</v>
      </c>
      <c r="E18" s="18">
        <f>D18/C18*100</f>
        <v/>
      </c>
      <c r="F18" s="19">
        <f>E18*0.7</f>
        <v/>
      </c>
      <c r="G18" s="20" t="n">
        <v>15</v>
      </c>
      <c r="H18" s="17" t="n">
        <v>15</v>
      </c>
      <c r="I18" s="21">
        <f>H18/G18*100</f>
        <v/>
      </c>
      <c r="J18" s="22">
        <f>I18*0.2</f>
        <v/>
      </c>
      <c r="K18" s="20" t="n">
        <v>10</v>
      </c>
      <c r="L18" s="17" t="n">
        <v>10</v>
      </c>
      <c r="M18" s="21">
        <f>L18/K18*100</f>
        <v/>
      </c>
      <c r="N18" s="23">
        <f>M18*0.1</f>
        <v/>
      </c>
      <c r="O18" s="24">
        <f>F18+J18+N18</f>
        <v/>
      </c>
      <c r="P18" s="25">
        <f>IF(O18&lt;70,"1",IF(O18&lt;78,"2",IF(O18&lt;86,"3",IF(O18&lt;94,"4","5"))))</f>
        <v/>
      </c>
    </row>
    <row r="19" ht="15.95" customHeight="1">
      <c r="A19" s="14" t="n">
        <v>4</v>
      </c>
      <c r="B19" s="15" t="n"/>
      <c r="C19" s="16" t="n"/>
      <c r="D19" s="17" t="n"/>
      <c r="E19" s="18">
        <f>D19/C19*100</f>
        <v/>
      </c>
      <c r="F19" s="19">
        <f>E19*0.7</f>
        <v/>
      </c>
      <c r="G19" s="20" t="n"/>
      <c r="H19" s="17" t="n"/>
      <c r="I19" s="21">
        <f>H19/G19*100</f>
        <v/>
      </c>
      <c r="J19" s="22">
        <f>I19*0.2</f>
        <v/>
      </c>
      <c r="K19" s="20" t="n"/>
      <c r="L19" s="17" t="n"/>
      <c r="M19" s="21">
        <f>L19/K19*100</f>
        <v/>
      </c>
      <c r="N19" s="23">
        <f>M19*0.1</f>
        <v/>
      </c>
      <c r="O19" s="24">
        <f>F19+J19+N19</f>
        <v/>
      </c>
      <c r="P19" s="25">
        <f>IF(O19&lt;70,"1",IF(O19&lt;78,"2",IF(O19&lt;86,"3",IF(O19&lt;94,"4","5"))))</f>
        <v/>
      </c>
    </row>
    <row r="20" ht="15.95" customHeight="1">
      <c r="A20" s="14" t="n">
        <v>5</v>
      </c>
      <c r="B20" s="15" t="n"/>
      <c r="C20" s="16" t="n"/>
      <c r="D20" s="17" t="n"/>
      <c r="E20" s="18">
        <f>D20/C20*100</f>
        <v/>
      </c>
      <c r="F20" s="19">
        <f>E20*0.7</f>
        <v/>
      </c>
      <c r="G20" s="20" t="n"/>
      <c r="H20" s="17" t="n"/>
      <c r="I20" s="21">
        <f>H20/G20*100</f>
        <v/>
      </c>
      <c r="J20" s="22">
        <f>I20*0.2</f>
        <v/>
      </c>
      <c r="K20" s="20" t="n"/>
      <c r="L20" s="17" t="n"/>
      <c r="M20" s="21">
        <f>L20/K20*100</f>
        <v/>
      </c>
      <c r="N20" s="23">
        <f>M20*0.1</f>
        <v/>
      </c>
      <c r="O20" s="24">
        <f>F20+J20+N20</f>
        <v/>
      </c>
      <c r="P20" s="25">
        <f>IF(O20&lt;70,"1",IF(O20&lt;78,"2",IF(O20&lt;86,"3",IF(O20&lt;94,"4","5"))))</f>
        <v/>
      </c>
    </row>
    <row r="21" ht="15.95" customHeight="1">
      <c r="A21" s="14" t="n">
        <v>6</v>
      </c>
      <c r="B21" s="26" t="n"/>
      <c r="C21" s="16" t="n"/>
      <c r="D21" s="17" t="n"/>
      <c r="E21" s="18" t="n"/>
      <c r="F21" s="19" t="n"/>
      <c r="G21" s="20" t="n"/>
      <c r="H21" s="17" t="n"/>
      <c r="I21" s="21" t="n"/>
      <c r="J21" s="22" t="n"/>
      <c r="K21" s="20" t="n"/>
      <c r="L21" s="17" t="n"/>
      <c r="M21" s="21" t="n"/>
      <c r="N21" s="23" t="n"/>
      <c r="O21" s="24" t="n"/>
      <c r="P21" s="25" t="n"/>
    </row>
    <row r="22" ht="15.95" customHeight="1">
      <c r="A22" s="14" t="n">
        <v>7</v>
      </c>
      <c r="B22" s="27" t="n"/>
      <c r="C22" s="16" t="n"/>
      <c r="D22" s="17" t="n"/>
      <c r="E22" s="18" t="n"/>
      <c r="F22" s="19" t="n"/>
      <c r="G22" s="20" t="n"/>
      <c r="H22" s="17" t="n"/>
      <c r="I22" s="21" t="n"/>
      <c r="J22" s="22" t="n"/>
      <c r="K22" s="20" t="n"/>
      <c r="L22" s="17" t="n"/>
      <c r="M22" s="21" t="n"/>
      <c r="N22" s="23" t="n"/>
      <c r="O22" s="24" t="n"/>
      <c r="P22" s="25" t="n"/>
    </row>
    <row r="23" ht="15.95" customHeight="1">
      <c r="A23" s="14" t="n">
        <v>8</v>
      </c>
      <c r="B23" s="27" t="n"/>
      <c r="C23" s="16" t="n"/>
      <c r="D23" s="17" t="n"/>
      <c r="E23" s="18" t="n"/>
      <c r="F23" s="19" t="n"/>
      <c r="G23" s="20" t="n"/>
      <c r="H23" s="17" t="n"/>
      <c r="I23" s="21" t="n"/>
      <c r="J23" s="22" t="n"/>
      <c r="K23" s="20" t="n"/>
      <c r="L23" s="17" t="n"/>
      <c r="M23" s="21" t="n"/>
      <c r="N23" s="23" t="n"/>
      <c r="O23" s="24" t="n"/>
      <c r="P23" s="25" t="n"/>
    </row>
    <row r="24" ht="15.95" customHeight="1">
      <c r="A24" s="14" t="n">
        <v>9</v>
      </c>
      <c r="B24" s="27" t="n"/>
      <c r="C24" s="16" t="n"/>
      <c r="D24" s="17" t="n"/>
      <c r="E24" s="18" t="n"/>
      <c r="F24" s="19" t="n"/>
      <c r="G24" s="20" t="n"/>
      <c r="H24" s="17" t="n"/>
      <c r="I24" s="21" t="n"/>
      <c r="J24" s="22" t="n"/>
      <c r="K24" s="20" t="n"/>
      <c r="L24" s="17" t="n"/>
      <c r="M24" s="21" t="n"/>
      <c r="N24" s="23" t="n"/>
      <c r="O24" s="24" t="n"/>
      <c r="P24" s="25" t="n"/>
    </row>
    <row r="25" ht="15.95" customHeight="1">
      <c r="A25" s="14" t="n">
        <v>10</v>
      </c>
      <c r="B25" s="27" t="n"/>
      <c r="C25" s="16" t="n"/>
      <c r="D25" s="17" t="n"/>
      <c r="E25" s="18" t="n"/>
      <c r="F25" s="19" t="n"/>
      <c r="G25" s="20" t="n"/>
      <c r="H25" s="17" t="n"/>
      <c r="I25" s="21" t="n"/>
      <c r="J25" s="22" t="n"/>
      <c r="K25" s="20" t="n"/>
      <c r="L25" s="17" t="n"/>
      <c r="M25" s="21" t="n"/>
      <c r="N25" s="23" t="n"/>
      <c r="O25" s="24" t="n"/>
      <c r="P25" s="25" t="n"/>
    </row>
    <row r="26" ht="15.95" customHeight="1">
      <c r="A26" s="14" t="n">
        <v>11</v>
      </c>
      <c r="B26" s="27" t="n"/>
      <c r="C26" s="16" t="n"/>
      <c r="D26" s="17" t="n"/>
      <c r="E26" s="18" t="n"/>
      <c r="F26" s="19" t="n"/>
      <c r="G26" s="20" t="n"/>
      <c r="H26" s="17" t="n"/>
      <c r="I26" s="21" t="n"/>
      <c r="J26" s="22" t="n"/>
      <c r="K26" s="20" t="n"/>
      <c r="L26" s="17" t="n"/>
      <c r="M26" s="21" t="n"/>
      <c r="N26" s="23" t="n"/>
      <c r="O26" s="24" t="n"/>
      <c r="P26" s="25" t="n"/>
    </row>
    <row r="27" ht="15.95" customHeight="1">
      <c r="A27" s="14" t="n">
        <v>12</v>
      </c>
      <c r="B27" s="27" t="n"/>
      <c r="C27" s="16" t="n"/>
      <c r="D27" s="17" t="n"/>
      <c r="E27" s="18" t="n"/>
      <c r="F27" s="19" t="n"/>
      <c r="G27" s="20" t="n"/>
      <c r="H27" s="17" t="n"/>
      <c r="I27" s="21" t="n"/>
      <c r="J27" s="22" t="n"/>
      <c r="K27" s="20" t="n"/>
      <c r="L27" s="17" t="n"/>
      <c r="M27" s="21" t="n"/>
      <c r="N27" s="23" t="n"/>
      <c r="O27" s="24" t="n"/>
      <c r="P27" s="25" t="n"/>
    </row>
    <row r="28" ht="15.95" customHeight="1">
      <c r="A28" s="14" t="n">
        <v>13</v>
      </c>
      <c r="B28" s="27" t="n"/>
      <c r="C28" s="16" t="n"/>
      <c r="D28" s="17" t="n"/>
      <c r="E28" s="18" t="n"/>
      <c r="F28" s="19" t="n"/>
      <c r="G28" s="20" t="n"/>
      <c r="H28" s="17" t="n"/>
      <c r="I28" s="21" t="n"/>
      <c r="J28" s="22" t="n"/>
      <c r="K28" s="20" t="n"/>
      <c r="L28" s="17" t="n"/>
      <c r="M28" s="21" t="n"/>
      <c r="N28" s="23" t="n"/>
      <c r="O28" s="24" t="n"/>
      <c r="P28" s="25" t="n"/>
    </row>
    <row r="29" ht="15.95" customHeight="1">
      <c r="A29" s="14" t="n">
        <v>14</v>
      </c>
      <c r="B29" s="28" t="n"/>
      <c r="C29" s="16" t="n"/>
      <c r="D29" s="17" t="n"/>
      <c r="E29" s="18" t="n"/>
      <c r="F29" s="19" t="n"/>
      <c r="G29" s="20" t="n"/>
      <c r="H29" s="17" t="n"/>
      <c r="I29" s="21" t="n"/>
      <c r="J29" s="22" t="n"/>
      <c r="K29" s="20" t="n"/>
      <c r="L29" s="17" t="n"/>
      <c r="M29" s="21" t="n"/>
      <c r="N29" s="23" t="n"/>
      <c r="O29" s="24" t="n"/>
      <c r="P29" s="25" t="n"/>
    </row>
    <row r="30" ht="15.95" customHeight="1">
      <c r="A30" s="14" t="n">
        <v>15</v>
      </c>
      <c r="B30" s="29" t="n"/>
      <c r="C30" s="16" t="n"/>
      <c r="D30" s="17" t="n"/>
      <c r="E30" s="18" t="n"/>
      <c r="F30" s="19" t="n"/>
      <c r="G30" s="20" t="n"/>
      <c r="H30" s="17" t="n"/>
      <c r="I30" s="21" t="n"/>
      <c r="J30" s="22" t="n"/>
      <c r="K30" s="20" t="n"/>
      <c r="L30" s="17" t="n"/>
      <c r="M30" s="21" t="n"/>
      <c r="N30" s="23" t="n"/>
      <c r="O30" s="24" t="n"/>
      <c r="P30" s="25" t="n"/>
    </row>
    <row r="31" ht="15.95" customHeight="1">
      <c r="A31" s="14" t="n">
        <v>16</v>
      </c>
      <c r="B31" s="27" t="n"/>
      <c r="C31" s="16" t="n"/>
      <c r="D31" s="17" t="n"/>
      <c r="E31" s="18" t="n"/>
      <c r="F31" s="19" t="n"/>
      <c r="G31" s="20" t="n"/>
      <c r="H31" s="17" t="n"/>
      <c r="I31" s="21" t="n"/>
      <c r="J31" s="22" t="n"/>
      <c r="K31" s="20" t="n"/>
      <c r="L31" s="17" t="n"/>
      <c r="M31" s="21" t="n"/>
      <c r="N31" s="23" t="n"/>
      <c r="O31" s="24" t="n"/>
      <c r="P31" s="25" t="n"/>
    </row>
    <row r="32" ht="15.95" customHeight="1">
      <c r="A32" s="14" t="n">
        <v>17</v>
      </c>
      <c r="B32" s="27" t="n"/>
      <c r="C32" s="16" t="n"/>
      <c r="D32" s="17" t="n"/>
      <c r="E32" s="18" t="n"/>
      <c r="F32" s="19" t="n"/>
      <c r="G32" s="20" t="n"/>
      <c r="H32" s="17" t="n"/>
      <c r="I32" s="21" t="n"/>
      <c r="J32" s="22" t="n"/>
      <c r="K32" s="20" t="n"/>
      <c r="L32" s="17" t="n"/>
      <c r="M32" s="21" t="n"/>
      <c r="N32" s="23" t="n"/>
      <c r="O32" s="24" t="n"/>
      <c r="P32" s="25" t="n"/>
    </row>
    <row r="33" ht="15.95" customHeight="1">
      <c r="A33" s="14" t="n">
        <v>18</v>
      </c>
      <c r="B33" s="27" t="n"/>
      <c r="C33" s="16" t="n"/>
      <c r="D33" s="17" t="n"/>
      <c r="E33" s="18" t="n"/>
      <c r="F33" s="19" t="n"/>
      <c r="G33" s="20" t="n"/>
      <c r="H33" s="17" t="n"/>
      <c r="I33" s="21" t="n"/>
      <c r="J33" s="22" t="n"/>
      <c r="K33" s="20" t="n"/>
      <c r="L33" s="17" t="n"/>
      <c r="M33" s="21" t="n"/>
      <c r="N33" s="23" t="n"/>
      <c r="O33" s="24" t="n"/>
      <c r="P33" s="25" t="n"/>
    </row>
    <row r="34" ht="15.95" customHeight="1">
      <c r="A34" s="14" t="n">
        <v>19</v>
      </c>
      <c r="B34" s="27" t="n"/>
      <c r="C34" s="16" t="n"/>
      <c r="D34" s="17" t="n"/>
      <c r="E34" s="18" t="n"/>
      <c r="F34" s="19" t="n"/>
      <c r="G34" s="20" t="n"/>
      <c r="H34" s="17" t="n"/>
      <c r="I34" s="21" t="n"/>
      <c r="J34" s="22" t="n"/>
      <c r="K34" s="20" t="n"/>
      <c r="L34" s="17" t="n"/>
      <c r="M34" s="21" t="n"/>
      <c r="N34" s="23" t="n"/>
      <c r="O34" s="24" t="n"/>
      <c r="P34" s="25" t="n"/>
    </row>
    <row r="35" ht="15.95" customHeight="1">
      <c r="A35" s="14" t="n">
        <v>20</v>
      </c>
      <c r="B35" s="27" t="n"/>
      <c r="C35" s="16" t="n"/>
      <c r="D35" s="17" t="n"/>
      <c r="E35" s="18" t="n"/>
      <c r="F35" s="19" t="n"/>
      <c r="G35" s="20" t="n"/>
      <c r="H35" s="17" t="n"/>
      <c r="I35" s="21" t="n"/>
      <c r="J35" s="22" t="n"/>
      <c r="K35" s="20" t="n"/>
      <c r="L35" s="17" t="n"/>
      <c r="M35" s="21" t="n"/>
      <c r="N35" s="23" t="n"/>
      <c r="O35" s="24" t="n"/>
      <c r="P35" s="25" t="n"/>
    </row>
    <row r="36">
      <c r="A36" s="30" t="n"/>
      <c r="B36" s="30" t="n"/>
      <c r="C36" s="30" t="n"/>
      <c r="D36" s="30" t="n"/>
      <c r="E36" s="30" t="n"/>
      <c r="F36" s="30" t="n"/>
      <c r="G36" s="30" t="n"/>
      <c r="H36" s="30" t="n"/>
      <c r="I36" s="30" t="n"/>
      <c r="J36" s="30" t="n"/>
      <c r="K36" s="30" t="n"/>
      <c r="L36" s="30" t="n"/>
      <c r="M36" s="30" t="n"/>
      <c r="N36" s="30" t="n"/>
      <c r="O36" s="30" t="n"/>
      <c r="P36" s="30" t="n"/>
    </row>
    <row r="37">
      <c r="A37" s="30" t="n"/>
      <c r="B37" s="82" t="n"/>
      <c r="C37" s="82" t="n"/>
      <c r="P37" s="32" t="n"/>
    </row>
    <row r="38">
      <c r="A38" s="30" t="n"/>
      <c r="B38" s="33" t="n"/>
      <c r="P38" s="30" t="n"/>
    </row>
    <row r="39">
      <c r="A39" s="30" t="n"/>
      <c r="B39" s="33" t="n"/>
      <c r="P39" s="30" t="n"/>
    </row>
    <row r="40">
      <c r="A40" s="30" t="n"/>
      <c r="B40" s="33" t="n"/>
      <c r="C40" s="30" t="n"/>
      <c r="D40" s="30" t="n"/>
      <c r="E40" s="30" t="n"/>
      <c r="F40" s="30" t="n"/>
      <c r="G40" s="30" t="n"/>
      <c r="H40" s="30" t="n"/>
      <c r="I40" s="30" t="n"/>
      <c r="J40" s="30" t="n"/>
      <c r="K40" s="30" t="n"/>
      <c r="L40" s="30" t="n"/>
      <c r="M40" s="30" t="n"/>
      <c r="N40" s="30" t="n"/>
      <c r="O40" s="30" t="n"/>
      <c r="P40" s="30" t="n"/>
    </row>
    <row r="41">
      <c r="A41" s="30" t="n"/>
      <c r="B41" s="30" t="n"/>
      <c r="C41" s="30" t="n"/>
      <c r="D41" s="30" t="n"/>
      <c r="E41" s="30" t="n"/>
      <c r="F41" s="30" t="n"/>
      <c r="G41" s="30" t="n"/>
      <c r="H41" s="30" t="n"/>
      <c r="I41" s="30" t="n"/>
      <c r="J41" s="30" t="n"/>
      <c r="K41" s="30" t="n"/>
      <c r="L41" s="30" t="n"/>
      <c r="M41" s="30" t="n"/>
      <c r="N41" s="30" t="n"/>
      <c r="O41" s="30" t="n"/>
      <c r="P41" s="30" t="n"/>
    </row>
    <row r="42">
      <c r="A42" s="129" t="inlineStr">
        <is>
          <t xml:space="preserve">Colegio </t>
        </is>
      </c>
      <c r="B42" s="109" t="n"/>
      <c r="C42" s="49" t="inlineStr">
        <is>
          <t>Escuela Nacional de Comercio Héroes del Chaco</t>
        </is>
      </c>
      <c r="D42" s="110" t="n"/>
      <c r="E42" s="110" t="n"/>
      <c r="F42" s="110" t="n"/>
      <c r="G42" s="110" t="n"/>
      <c r="H42" s="110" t="n"/>
      <c r="I42" s="110" t="n"/>
      <c r="J42" s="111" t="n"/>
      <c r="K42" s="49" t="n"/>
      <c r="L42" s="110" t="n"/>
      <c r="M42" s="110" t="n"/>
      <c r="N42" s="110" t="n"/>
      <c r="O42" s="110" t="n"/>
      <c r="P42" s="111" t="n"/>
    </row>
    <row r="43" ht="15.75" customHeight="1">
      <c r="A43" s="129" t="inlineStr">
        <is>
          <t xml:space="preserve">Nivel </t>
        </is>
      </c>
      <c r="B43" s="109" t="n"/>
      <c r="C43" s="108" t="inlineStr">
        <is>
          <t>1ra. Etapa</t>
        </is>
      </c>
      <c r="D43" s="109" t="n"/>
      <c r="E43" s="5" t="inlineStr">
        <is>
          <t xml:space="preserve"> </t>
        </is>
      </c>
      <c r="F43" s="5" t="inlineStr">
        <is>
          <t xml:space="preserve"> </t>
        </is>
      </c>
      <c r="G43" s="5" t="inlineStr">
        <is>
          <t xml:space="preserve"> </t>
        </is>
      </c>
      <c r="H43" s="34" t="inlineStr">
        <is>
          <t xml:space="preserve">Año </t>
        </is>
      </c>
      <c r="I43" s="34" t="n">
        <v>2023</v>
      </c>
      <c r="J43" s="49" t="inlineStr">
        <is>
          <t xml:space="preserve"> </t>
        </is>
      </c>
      <c r="K43" s="110" t="n"/>
      <c r="L43" s="110" t="n"/>
      <c r="M43" s="110" t="n"/>
      <c r="N43" s="110" t="n"/>
      <c r="O43" s="110" t="n"/>
      <c r="P43" s="111" t="n"/>
    </row>
    <row r="44">
      <c r="A44" s="129" t="inlineStr">
        <is>
          <t>Curso: Primer Curso Contabilidad</t>
        </is>
      </c>
      <c r="B44" s="109" t="n"/>
      <c r="C44" s="5" t="inlineStr">
        <is>
          <t>Turno:</t>
        </is>
      </c>
      <c r="D44" s="49" t="inlineStr">
        <is>
          <t>T.N</t>
        </is>
      </c>
      <c r="E44" s="110" t="n"/>
      <c r="F44" s="110" t="n"/>
      <c r="G44" s="110" t="n"/>
      <c r="H44" s="110" t="n"/>
      <c r="I44" s="110" t="n"/>
      <c r="J44" s="110" t="n"/>
      <c r="K44" s="110" t="n"/>
      <c r="L44" s="110" t="n"/>
      <c r="M44" s="110" t="n"/>
      <c r="N44" s="110" t="n"/>
      <c r="O44" s="110" t="n"/>
      <c r="P44" s="111" t="n"/>
    </row>
    <row r="45">
      <c r="A45" s="129" t="inlineStr">
        <is>
          <t xml:space="preserve">Área: </t>
        </is>
      </c>
      <c r="B45" s="109" t="n"/>
      <c r="C45" s="5" t="inlineStr">
        <is>
          <t>Profesor/a</t>
        </is>
      </c>
      <c r="D45" s="130" t="inlineStr">
        <is>
          <t>Carlos Gabriel, Lugo Z</t>
        </is>
      </c>
      <c r="E45" s="110" t="n"/>
      <c r="F45" s="110" t="n"/>
      <c r="G45" s="110" t="n"/>
      <c r="H45" s="110" t="n"/>
      <c r="I45" s="110" t="n"/>
      <c r="J45" s="110" t="n"/>
      <c r="K45" s="110" t="n"/>
      <c r="L45" s="110" t="n"/>
      <c r="M45" s="110" t="n"/>
      <c r="N45" s="110" t="n"/>
      <c r="O45" s="110" t="n"/>
      <c r="P45" s="111" t="n"/>
    </row>
    <row r="46" ht="15" customHeight="1">
      <c r="A46" s="58" t="inlineStr">
        <is>
          <t>N° de orden</t>
        </is>
      </c>
      <c r="B46" s="58" t="inlineStr">
        <is>
          <t xml:space="preserve">Nombres y Apellidos </t>
        </is>
      </c>
      <c r="C46" s="131" t="inlineStr">
        <is>
          <t>Capacidades priorizadas (Peso 70%)</t>
        </is>
      </c>
      <c r="D46" s="114" t="n"/>
      <c r="E46" s="114" t="n"/>
      <c r="F46" s="118" t="n"/>
      <c r="G46" s="132" t="inlineStr">
        <is>
          <t>Instrumentos de Valoración (Peso 20%)</t>
        </is>
      </c>
      <c r="H46" s="114" t="n"/>
      <c r="I46" s="114" t="n"/>
      <c r="J46" s="118" t="n"/>
      <c r="K46" s="133" t="inlineStr">
        <is>
          <t xml:space="preserve">Proyectos  emblemáticos Cap. Departamentales/Inst.(Peso 10%) </t>
        </is>
      </c>
      <c r="L46" s="114" t="n"/>
      <c r="M46" s="114" t="n"/>
      <c r="N46" s="118" t="n"/>
      <c r="O46" s="106" t="inlineStr">
        <is>
          <t xml:space="preserve">Procentaje Total acumulados </t>
        </is>
      </c>
      <c r="P46" s="84" t="inlineStr">
        <is>
          <t xml:space="preserve">Calificación final </t>
        </is>
      </c>
    </row>
    <row r="47">
      <c r="A47" s="120" t="n"/>
      <c r="B47" s="120" t="n"/>
      <c r="C47" s="121" t="n"/>
      <c r="D47" s="107" t="n"/>
      <c r="E47" s="107" t="n"/>
      <c r="F47" s="124" t="n"/>
      <c r="G47" s="121" t="n"/>
      <c r="H47" s="107" t="n"/>
      <c r="I47" s="107" t="n"/>
      <c r="J47" s="124" t="n"/>
      <c r="K47" s="121" t="n"/>
      <c r="L47" s="107" t="n"/>
      <c r="M47" s="107" t="n"/>
      <c r="N47" s="124" t="n"/>
      <c r="O47" s="120" t="n"/>
      <c r="P47" s="120" t="n"/>
    </row>
    <row r="48" ht="30" customHeight="1">
      <c r="A48" s="127" t="n"/>
      <c r="B48" s="127" t="n"/>
      <c r="C48" s="35" t="inlineStr">
        <is>
          <t>TP</t>
        </is>
      </c>
      <c r="D48" s="7" t="inlineStr">
        <is>
          <t>PL</t>
        </is>
      </c>
      <c r="E48" s="8" t="inlineStr">
        <is>
          <t>Cálculo</t>
        </is>
      </c>
      <c r="F48" s="36" t="inlineStr">
        <is>
          <t>Porcentaje Cap. Priorizadas (70%)</t>
        </is>
      </c>
      <c r="G48" s="35" t="inlineStr">
        <is>
          <t>TP</t>
        </is>
      </c>
      <c r="H48" s="7" t="inlineStr">
        <is>
          <t>PL</t>
        </is>
      </c>
      <c r="I48" s="8" t="inlineStr">
        <is>
          <t>Cálculo</t>
        </is>
      </c>
      <c r="J48" s="36" t="inlineStr">
        <is>
          <t>Porcentaje Cap. Instrumentos de Val. (20%)</t>
        </is>
      </c>
      <c r="K48" s="35" t="inlineStr">
        <is>
          <t>TP</t>
        </is>
      </c>
      <c r="L48" s="7" t="inlineStr">
        <is>
          <t>PL</t>
        </is>
      </c>
      <c r="M48" s="8" t="inlineStr">
        <is>
          <t>Cálculo</t>
        </is>
      </c>
      <c r="N48" s="36" t="inlineStr">
        <is>
          <t>Porcentaje Cap. Institucional (10%)</t>
        </is>
      </c>
      <c r="O48" s="134" t="n"/>
      <c r="P48" s="127" t="n"/>
    </row>
    <row r="49" ht="15.75" customHeight="1">
      <c r="A49" s="14" t="n">
        <v>21</v>
      </c>
      <c r="B49" s="37" t="inlineStr">
        <is>
          <t xml:space="preserve"> </t>
        </is>
      </c>
      <c r="C49" s="38" t="n"/>
      <c r="D49" s="39" t="n"/>
      <c r="E49" s="40">
        <f>D49*100/C49</f>
        <v/>
      </c>
      <c r="F49" s="41">
        <f>E49*0.7</f>
        <v/>
      </c>
      <c r="G49" s="42" t="n"/>
      <c r="H49" s="39" t="n"/>
      <c r="I49" s="40">
        <f>H49/G49*100</f>
        <v/>
      </c>
      <c r="J49" s="41">
        <f>I49*0.2</f>
        <v/>
      </c>
      <c r="K49" s="42" t="n"/>
      <c r="L49" s="39" t="n"/>
      <c r="M49" s="40">
        <f>L49/K49*100</f>
        <v/>
      </c>
      <c r="N49" s="41">
        <f>M49*0.1</f>
        <v/>
      </c>
      <c r="O49" s="43">
        <f>F49+J49+N49</f>
        <v/>
      </c>
      <c r="P49" s="25">
        <f>IF(O49&lt;70,"1",IF(O49&lt;78,"2",IF(O49&lt;86,"3",IF(O49&lt;94,"4","5"))))</f>
        <v/>
      </c>
    </row>
    <row r="50" ht="15.75" customHeight="1">
      <c r="A50" s="14" t="n">
        <v>22</v>
      </c>
      <c r="B50" s="30" t="n"/>
      <c r="C50" s="44" t="n"/>
      <c r="D50" s="39" t="n"/>
      <c r="E50" s="40">
        <f>D50*100/C50</f>
        <v/>
      </c>
      <c r="F50" s="41">
        <f>E50*0.7</f>
        <v/>
      </c>
      <c r="G50" s="42" t="n"/>
      <c r="H50" s="39" t="n"/>
      <c r="I50" s="40">
        <f>H50/G50*100</f>
        <v/>
      </c>
      <c r="J50" s="41">
        <f>I50*0.2</f>
        <v/>
      </c>
      <c r="K50" s="42" t="n"/>
      <c r="L50" s="39" t="n"/>
      <c r="M50" s="40">
        <f>L50/K50*100</f>
        <v/>
      </c>
      <c r="N50" s="41">
        <f>M50*0.1</f>
        <v/>
      </c>
      <c r="O50" s="43">
        <f>F50+J50+N50</f>
        <v/>
      </c>
      <c r="P50" s="25">
        <f>IF(O50&lt;70,"1",IF(O50&lt;78,"2",IF(O50&lt;86,"3",IF(O50&lt;94,"4","5"))))</f>
        <v/>
      </c>
    </row>
    <row r="51" ht="15.75" customHeight="1">
      <c r="A51" s="14" t="n">
        <v>23</v>
      </c>
      <c r="B51" s="48" t="inlineStr">
        <is>
          <t xml:space="preserve"> </t>
        </is>
      </c>
      <c r="C51" s="44" t="n"/>
      <c r="D51" s="39" t="n"/>
      <c r="E51" s="40">
        <f>D51*100/C51</f>
        <v/>
      </c>
      <c r="F51" s="41">
        <f>E51*0.7</f>
        <v/>
      </c>
      <c r="G51" s="42" t="n"/>
      <c r="H51" s="39" t="n"/>
      <c r="I51" s="40">
        <f>H51/G51*100</f>
        <v/>
      </c>
      <c r="J51" s="41">
        <f>I51*0.2</f>
        <v/>
      </c>
      <c r="K51" s="42" t="n"/>
      <c r="L51" s="39" t="n"/>
      <c r="M51" s="40">
        <f>L51/K51*100</f>
        <v/>
      </c>
      <c r="N51" s="41">
        <f>M51*0.1</f>
        <v/>
      </c>
      <c r="O51" s="43">
        <f>F51+J51+N51</f>
        <v/>
      </c>
      <c r="P51" s="25">
        <f>IF(O51&lt;70,"1",IF(O51&lt;78,"2",IF(O51&lt;86,"3",IF(O51&lt;94,"4","5"))))</f>
        <v/>
      </c>
    </row>
    <row r="52" ht="15.75" customHeight="1">
      <c r="A52" s="14" t="n">
        <v>24</v>
      </c>
      <c r="B52" s="37" t="inlineStr">
        <is>
          <t xml:space="preserve"> </t>
        </is>
      </c>
      <c r="C52" s="44" t="n"/>
      <c r="D52" s="39" t="n"/>
      <c r="E52" s="40">
        <f>D52*100/C52</f>
        <v/>
      </c>
      <c r="F52" s="41">
        <f>E52*0.7</f>
        <v/>
      </c>
      <c r="G52" s="42" t="n"/>
      <c r="H52" s="39" t="n"/>
      <c r="I52" s="40">
        <f>H52/G52*100</f>
        <v/>
      </c>
      <c r="J52" s="41">
        <f>I52*0.2</f>
        <v/>
      </c>
      <c r="K52" s="42" t="n"/>
      <c r="L52" s="39" t="n"/>
      <c r="M52" s="40">
        <f>L52/K52*100</f>
        <v/>
      </c>
      <c r="N52" s="41">
        <f>M52*0.1</f>
        <v/>
      </c>
      <c r="O52" s="43">
        <f>F52+J52+N52</f>
        <v/>
      </c>
      <c r="P52" s="25">
        <f>IF(O52&lt;70,"1",IF(O52&lt;78,"2",IF(O52&lt;86,"3",IF(O52&lt;94,"4","5"))))</f>
        <v/>
      </c>
    </row>
    <row r="53" ht="15.75" customHeight="1">
      <c r="A53" s="14" t="n">
        <v>25</v>
      </c>
      <c r="B53" s="30" t="n"/>
      <c r="C53" s="44" t="n"/>
      <c r="D53" s="39" t="n"/>
      <c r="E53" s="40">
        <f>D53*100/C53</f>
        <v/>
      </c>
      <c r="F53" s="41">
        <f>E53*0.7</f>
        <v/>
      </c>
      <c r="G53" s="42" t="n"/>
      <c r="H53" s="39" t="n"/>
      <c r="I53" s="40">
        <f>H53/G53*100</f>
        <v/>
      </c>
      <c r="J53" s="41">
        <f>I53*0.2</f>
        <v/>
      </c>
      <c r="K53" s="42" t="n"/>
      <c r="L53" s="39" t="n"/>
      <c r="M53" s="40">
        <f>L53/K53*100</f>
        <v/>
      </c>
      <c r="N53" s="41">
        <f>M53*0.1</f>
        <v/>
      </c>
      <c r="O53" s="43">
        <f>F53+J53+N53</f>
        <v/>
      </c>
      <c r="P53" s="25">
        <f>IF(O53&lt;70,"1",IF(O53&lt;78,"2",IF(O53&lt;86,"3",IF(O53&lt;94,"4","5"))))</f>
        <v/>
      </c>
    </row>
    <row r="54" ht="15.75" customHeight="1">
      <c r="A54" s="14" t="n">
        <v>26</v>
      </c>
      <c r="B54" s="48" t="inlineStr">
        <is>
          <t xml:space="preserve"> </t>
        </is>
      </c>
      <c r="C54" s="44" t="n"/>
      <c r="D54" s="39" t="n"/>
      <c r="E54" s="40">
        <f>D54*100/C54</f>
        <v/>
      </c>
      <c r="F54" s="41">
        <f>E54*0.7</f>
        <v/>
      </c>
      <c r="G54" s="42" t="n"/>
      <c r="H54" s="39" t="n"/>
      <c r="I54" s="40">
        <f>H54/G54*100</f>
        <v/>
      </c>
      <c r="J54" s="41">
        <f>I54*0.2</f>
        <v/>
      </c>
      <c r="K54" s="42" t="n"/>
      <c r="L54" s="39" t="n"/>
      <c r="M54" s="40">
        <f>L54/K54*100</f>
        <v/>
      </c>
      <c r="N54" s="41">
        <f>M54*0.1</f>
        <v/>
      </c>
      <c r="O54" s="43">
        <f>F54+J54+N54</f>
        <v/>
      </c>
      <c r="P54" s="25">
        <f>IF(O54&lt;70,"1",IF(O54&lt;78,"2",IF(O54&lt;86,"3",IF(O54&lt;94,"4","5"))))</f>
        <v/>
      </c>
    </row>
    <row r="55" ht="15.75" customHeight="1">
      <c r="A55" s="14" t="n">
        <v>27</v>
      </c>
      <c r="B55" s="5" t="inlineStr">
        <is>
          <t xml:space="preserve"> </t>
        </is>
      </c>
      <c r="C55" s="42" t="n"/>
      <c r="D55" s="39" t="n"/>
      <c r="E55" s="40">
        <f>D55*100/C55</f>
        <v/>
      </c>
      <c r="F55" s="41">
        <f>E55*0.7</f>
        <v/>
      </c>
      <c r="G55" s="42" t="n"/>
      <c r="H55" s="39" t="n"/>
      <c r="I55" s="40">
        <f>H55/G55*100</f>
        <v/>
      </c>
      <c r="J55" s="41">
        <f>I55*0.2</f>
        <v/>
      </c>
      <c r="K55" s="42" t="n"/>
      <c r="L55" s="39" t="n"/>
      <c r="M55" s="40">
        <f>L55/K55*100</f>
        <v/>
      </c>
      <c r="N55" s="41">
        <f>M55*0.1</f>
        <v/>
      </c>
      <c r="O55" s="43">
        <f>F55+J55+N55</f>
        <v/>
      </c>
      <c r="P55" s="25">
        <f>IF(O55&lt;70,"1",IF(O55&lt;78,"2",IF(O55&lt;86,"3",IF(O55&lt;94,"4","5"))))</f>
        <v/>
      </c>
    </row>
    <row r="56" ht="15.75" customHeight="1">
      <c r="A56" s="14" t="n">
        <v>28</v>
      </c>
      <c r="B56" s="5" t="inlineStr">
        <is>
          <t xml:space="preserve"> </t>
        </is>
      </c>
      <c r="C56" s="42" t="n"/>
      <c r="D56" s="39" t="n"/>
      <c r="E56" s="40">
        <f>D56*100/C56</f>
        <v/>
      </c>
      <c r="F56" s="41">
        <f>E56*0.7</f>
        <v/>
      </c>
      <c r="G56" s="42" t="n"/>
      <c r="H56" s="39" t="n"/>
      <c r="I56" s="40">
        <f>H56/G56*100</f>
        <v/>
      </c>
      <c r="J56" s="41">
        <f>I56*0.2</f>
        <v/>
      </c>
      <c r="K56" s="42" t="n"/>
      <c r="L56" s="39" t="n"/>
      <c r="M56" s="40">
        <f>L56/K56*100</f>
        <v/>
      </c>
      <c r="N56" s="41">
        <f>M56*0.1</f>
        <v/>
      </c>
      <c r="O56" s="43">
        <f>F56+J56+N56</f>
        <v/>
      </c>
      <c r="P56" s="25">
        <f>IF(O56&lt;70,"1",IF(O56&lt;78,"2",IF(O56&lt;86,"3",IF(O56&lt;94,"4","5"))))</f>
        <v/>
      </c>
    </row>
    <row r="57" ht="15.75" customHeight="1">
      <c r="A57" s="14" t="n">
        <v>29</v>
      </c>
      <c r="B57" s="5" t="inlineStr">
        <is>
          <t xml:space="preserve"> </t>
        </is>
      </c>
      <c r="C57" s="42" t="n"/>
      <c r="D57" s="39" t="n"/>
      <c r="E57" s="40">
        <f>D57*100/C57</f>
        <v/>
      </c>
      <c r="F57" s="41">
        <f>E57*0.7</f>
        <v/>
      </c>
      <c r="G57" s="42" t="n"/>
      <c r="H57" s="39" t="n"/>
      <c r="I57" s="40">
        <f>H57/G57*100</f>
        <v/>
      </c>
      <c r="J57" s="41">
        <f>I57*0.2</f>
        <v/>
      </c>
      <c r="K57" s="42" t="n"/>
      <c r="L57" s="39" t="n"/>
      <c r="M57" s="40">
        <f>L57/K57*100</f>
        <v/>
      </c>
      <c r="N57" s="41">
        <f>M57*0.1</f>
        <v/>
      </c>
      <c r="O57" s="43">
        <f>F57+J57+N57</f>
        <v/>
      </c>
      <c r="P57" s="25">
        <f>IF(O57&lt;70,"1",IF(O57&lt;78,"2",IF(O57&lt;86,"3",IF(O57&lt;94,"4","5"))))</f>
        <v/>
      </c>
    </row>
    <row r="58" ht="15.75" customHeight="1">
      <c r="A58" s="14" t="n">
        <v>30</v>
      </c>
      <c r="B58" s="5" t="inlineStr">
        <is>
          <t xml:space="preserve"> </t>
        </is>
      </c>
      <c r="C58" s="42" t="n"/>
      <c r="D58" s="39" t="n"/>
      <c r="E58" s="40">
        <f>D58*100/C58</f>
        <v/>
      </c>
      <c r="F58" s="41">
        <f>E58*0.7</f>
        <v/>
      </c>
      <c r="G58" s="42" t="n"/>
      <c r="H58" s="39" t="n"/>
      <c r="I58" s="40">
        <f>H58/G58*100</f>
        <v/>
      </c>
      <c r="J58" s="41">
        <f>I58*0.2</f>
        <v/>
      </c>
      <c r="K58" s="42" t="n"/>
      <c r="L58" s="39" t="n"/>
      <c r="M58" s="40">
        <f>L58/K58*100</f>
        <v/>
      </c>
      <c r="N58" s="41">
        <f>M58*0.1</f>
        <v/>
      </c>
      <c r="O58" s="43">
        <f>F58+J58+N58</f>
        <v/>
      </c>
      <c r="P58" s="25">
        <f>IF(O58&lt;70,"1",IF(O58&lt;78,"2",IF(O58&lt;86,"3",IF(O58&lt;94,"4","5"))))</f>
        <v/>
      </c>
    </row>
    <row r="59" ht="15.75" customHeight="1">
      <c r="A59" s="14" t="n">
        <v>31</v>
      </c>
      <c r="B59" s="5" t="inlineStr">
        <is>
          <t xml:space="preserve"> </t>
        </is>
      </c>
      <c r="C59" s="42" t="n"/>
      <c r="D59" s="39" t="n"/>
      <c r="E59" s="40">
        <f>D59*100/C59</f>
        <v/>
      </c>
      <c r="F59" s="41">
        <f>E59*0.7</f>
        <v/>
      </c>
      <c r="G59" s="42" t="n"/>
      <c r="H59" s="39" t="n"/>
      <c r="I59" s="40">
        <f>H59/G59*100</f>
        <v/>
      </c>
      <c r="J59" s="41">
        <f>I59*0.2</f>
        <v/>
      </c>
      <c r="K59" s="42" t="n"/>
      <c r="L59" s="39" t="n"/>
      <c r="M59" s="40">
        <f>L59/K59*100</f>
        <v/>
      </c>
      <c r="N59" s="41">
        <f>M59*0.1</f>
        <v/>
      </c>
      <c r="O59" s="43">
        <f>F59+J59+N59</f>
        <v/>
      </c>
      <c r="P59" s="25">
        <f>IF(O59&lt;70,"1",IF(O59&lt;78,"2",IF(O59&lt;86,"3",IF(O59&lt;94,"4","5"))))</f>
        <v/>
      </c>
    </row>
    <row r="60" ht="15.75" customHeight="1">
      <c r="A60" s="14" t="n">
        <v>32</v>
      </c>
      <c r="B60" s="5" t="inlineStr">
        <is>
          <t xml:space="preserve"> </t>
        </is>
      </c>
      <c r="C60" s="42" t="n"/>
      <c r="D60" s="39" t="n"/>
      <c r="E60" s="40">
        <f>D60*100/C60</f>
        <v/>
      </c>
      <c r="F60" s="41">
        <f>E60*0.7</f>
        <v/>
      </c>
      <c r="G60" s="42" t="n"/>
      <c r="H60" s="39" t="n"/>
      <c r="I60" s="40">
        <f>H60/G60*100</f>
        <v/>
      </c>
      <c r="J60" s="41">
        <f>I60*0.2</f>
        <v/>
      </c>
      <c r="K60" s="42" t="n"/>
      <c r="L60" s="39" t="n"/>
      <c r="M60" s="40">
        <f>L60/K60*100</f>
        <v/>
      </c>
      <c r="N60" s="41">
        <f>M60*0.1</f>
        <v/>
      </c>
      <c r="O60" s="43">
        <f>F60+J60+N60</f>
        <v/>
      </c>
      <c r="P60" s="25">
        <f>IF(O60&lt;70,"1",IF(O60&lt;78,"2",IF(O60&lt;86,"3",IF(O60&lt;94,"4","5"))))</f>
        <v/>
      </c>
    </row>
    <row r="61" ht="15.75" customHeight="1">
      <c r="A61" s="14" t="n">
        <v>33</v>
      </c>
      <c r="B61" s="5" t="inlineStr">
        <is>
          <t xml:space="preserve"> </t>
        </is>
      </c>
      <c r="C61" s="42" t="n"/>
      <c r="D61" s="39" t="n"/>
      <c r="E61" s="40">
        <f>D61*100/C61</f>
        <v/>
      </c>
      <c r="F61" s="41">
        <f>E61*0.7</f>
        <v/>
      </c>
      <c r="G61" s="42" t="n"/>
      <c r="H61" s="39" t="n"/>
      <c r="I61" s="40">
        <f>H61/G61*100</f>
        <v/>
      </c>
      <c r="J61" s="41">
        <f>I61*0.2</f>
        <v/>
      </c>
      <c r="K61" s="42" t="n"/>
      <c r="L61" s="39" t="n"/>
      <c r="M61" s="40">
        <f>L61/K61*100</f>
        <v/>
      </c>
      <c r="N61" s="41">
        <f>M61*0.1</f>
        <v/>
      </c>
      <c r="O61" s="43">
        <f>F61+J61+N61</f>
        <v/>
      </c>
      <c r="P61" s="25">
        <f>IF(O61&lt;70,"1",IF(O61&lt;78,"2",IF(O61&lt;86,"3",IF(O61&lt;94,"4","5"))))</f>
        <v/>
      </c>
    </row>
    <row r="62" ht="15.75" customHeight="1">
      <c r="A62" s="14" t="n">
        <v>34</v>
      </c>
      <c r="B62" s="5" t="inlineStr">
        <is>
          <t xml:space="preserve"> </t>
        </is>
      </c>
      <c r="C62" s="42" t="n"/>
      <c r="D62" s="39" t="n"/>
      <c r="E62" s="40">
        <f>D62*100/C62</f>
        <v/>
      </c>
      <c r="F62" s="41">
        <f>E62*0.7</f>
        <v/>
      </c>
      <c r="G62" s="42" t="n"/>
      <c r="H62" s="39" t="n"/>
      <c r="I62" s="40">
        <f>H62/G62*100</f>
        <v/>
      </c>
      <c r="J62" s="41">
        <f>I62*0.2</f>
        <v/>
      </c>
      <c r="K62" s="42" t="n"/>
      <c r="L62" s="39" t="n"/>
      <c r="M62" s="40">
        <f>L62/K62*100</f>
        <v/>
      </c>
      <c r="N62" s="41">
        <f>M62*0.1</f>
        <v/>
      </c>
      <c r="O62" s="43">
        <f>F62+J62+N62</f>
        <v/>
      </c>
      <c r="P62" s="25">
        <f>IF(O62&lt;70,"1",IF(O62&lt;78,"2",IF(O62&lt;86,"3",IF(O62&lt;94,"4","5"))))</f>
        <v/>
      </c>
    </row>
    <row r="63" ht="15.75" customHeight="1">
      <c r="A63" s="14" t="n">
        <v>35</v>
      </c>
      <c r="B63" s="5" t="inlineStr">
        <is>
          <t xml:space="preserve"> </t>
        </is>
      </c>
      <c r="C63" s="42" t="n"/>
      <c r="D63" s="39" t="n"/>
      <c r="E63" s="40">
        <f>D63*100/C63</f>
        <v/>
      </c>
      <c r="F63" s="41">
        <f>E63*0.7</f>
        <v/>
      </c>
      <c r="G63" s="42" t="n"/>
      <c r="H63" s="39" t="n"/>
      <c r="I63" s="40">
        <f>H63/G63*100</f>
        <v/>
      </c>
      <c r="J63" s="41">
        <f>I63*0.2</f>
        <v/>
      </c>
      <c r="K63" s="42" t="n"/>
      <c r="L63" s="39" t="n"/>
      <c r="M63" s="40">
        <f>L63/K63*100</f>
        <v/>
      </c>
      <c r="N63" s="41">
        <f>M63*0.1</f>
        <v/>
      </c>
      <c r="O63" s="43">
        <f>F63+J63+N63</f>
        <v/>
      </c>
      <c r="P63" s="25">
        <f>IF(O63&lt;70,"1",IF(O63&lt;78,"2",IF(O63&lt;86,"3",IF(O63&lt;94,"4","5"))))</f>
        <v/>
      </c>
    </row>
    <row r="64" ht="15.75" customHeight="1">
      <c r="A64" s="14" t="n">
        <v>36</v>
      </c>
      <c r="B64" s="5" t="inlineStr">
        <is>
          <t xml:space="preserve"> </t>
        </is>
      </c>
      <c r="C64" s="42" t="n"/>
      <c r="D64" s="39" t="n"/>
      <c r="E64" s="40">
        <f>D64*100/C64</f>
        <v/>
      </c>
      <c r="F64" s="41">
        <f>E64*0.7</f>
        <v/>
      </c>
      <c r="G64" s="42" t="n"/>
      <c r="H64" s="39" t="n"/>
      <c r="I64" s="40">
        <f>H64/G64*100</f>
        <v/>
      </c>
      <c r="J64" s="41">
        <f>I64*0.2</f>
        <v/>
      </c>
      <c r="K64" s="42" t="n"/>
      <c r="L64" s="39" t="n"/>
      <c r="M64" s="40">
        <f>L64/K64*100</f>
        <v/>
      </c>
      <c r="N64" s="41">
        <f>M64*0.1</f>
        <v/>
      </c>
      <c r="O64" s="43">
        <f>F64+J64+N64</f>
        <v/>
      </c>
      <c r="P64" s="25">
        <f>IF(O64&lt;70,"1",IF(O64&lt;78,"2",IF(O64&lt;86,"3",IF(O64&lt;94,"4","5"))))</f>
        <v/>
      </c>
    </row>
    <row r="65" ht="15.75" customHeight="1">
      <c r="A65" s="14" t="n">
        <v>37</v>
      </c>
      <c r="B65" s="5" t="inlineStr">
        <is>
          <t xml:space="preserve"> </t>
        </is>
      </c>
      <c r="C65" s="42" t="n"/>
      <c r="D65" s="39" t="n"/>
      <c r="E65" s="40">
        <f>D65*100/C65</f>
        <v/>
      </c>
      <c r="F65" s="41">
        <f>E65*0.7</f>
        <v/>
      </c>
      <c r="G65" s="42" t="n"/>
      <c r="H65" s="39" t="n"/>
      <c r="I65" s="40">
        <f>H65/G65*100</f>
        <v/>
      </c>
      <c r="J65" s="41">
        <f>I65*0.2</f>
        <v/>
      </c>
      <c r="K65" s="42" t="n"/>
      <c r="L65" s="39" t="n"/>
      <c r="M65" s="40">
        <f>L65/K65*100</f>
        <v/>
      </c>
      <c r="N65" s="41">
        <f>M65*0.1</f>
        <v/>
      </c>
      <c r="O65" s="43">
        <f>F65+J65+N65</f>
        <v/>
      </c>
      <c r="P65" s="25">
        <f>IF(O65&lt;70,"1",IF(O65&lt;78,"2",IF(O65&lt;86,"3",IF(O65&lt;94,"4","5"))))</f>
        <v/>
      </c>
    </row>
    <row r="66" ht="15.75" customHeight="1">
      <c r="A66" s="14" t="n">
        <v>38</v>
      </c>
      <c r="B66" s="5" t="inlineStr">
        <is>
          <t xml:space="preserve"> </t>
        </is>
      </c>
      <c r="C66" s="42" t="n"/>
      <c r="D66" s="39" t="n"/>
      <c r="E66" s="40">
        <f>D66*100/C66</f>
        <v/>
      </c>
      <c r="F66" s="41">
        <f>E66*0.7</f>
        <v/>
      </c>
      <c r="G66" s="42" t="n"/>
      <c r="H66" s="39" t="n"/>
      <c r="I66" s="40">
        <f>H66/G66*100</f>
        <v/>
      </c>
      <c r="J66" s="41">
        <f>I66*0.2</f>
        <v/>
      </c>
      <c r="K66" s="42" t="n"/>
      <c r="L66" s="39" t="n"/>
      <c r="M66" s="40">
        <f>L66/K66*100</f>
        <v/>
      </c>
      <c r="N66" s="41">
        <f>M66*0.1</f>
        <v/>
      </c>
      <c r="O66" s="43">
        <f>F66+J66+N66</f>
        <v/>
      </c>
      <c r="P66" s="25">
        <f>IF(O66&lt;70,"1",IF(O66&lt;78,"2",IF(O66&lt;86,"3",IF(O66&lt;94,"4","5"))))</f>
        <v/>
      </c>
    </row>
    <row r="67" ht="15.75" customHeight="1">
      <c r="A67" s="14" t="n">
        <v>39</v>
      </c>
      <c r="B67" s="5" t="inlineStr">
        <is>
          <t xml:space="preserve"> </t>
        </is>
      </c>
      <c r="C67" s="42" t="n"/>
      <c r="D67" s="39" t="n"/>
      <c r="E67" s="40">
        <f>D67*100/C67</f>
        <v/>
      </c>
      <c r="F67" s="41">
        <f>E67*0.7</f>
        <v/>
      </c>
      <c r="G67" s="42" t="n"/>
      <c r="H67" s="39" t="n"/>
      <c r="I67" s="40">
        <f>H67/G67*100</f>
        <v/>
      </c>
      <c r="J67" s="41">
        <f>I67*0.2</f>
        <v/>
      </c>
      <c r="K67" s="42" t="n"/>
      <c r="L67" s="39" t="n"/>
      <c r="M67" s="40">
        <f>L67/K67*100</f>
        <v/>
      </c>
      <c r="N67" s="41">
        <f>M67*0.1</f>
        <v/>
      </c>
      <c r="O67" s="43">
        <f>F67+J67+N67</f>
        <v/>
      </c>
      <c r="P67" s="25">
        <f>IF(O67&lt;70,"1",IF(O67&lt;78,"2",IF(O67&lt;86,"3",IF(O67&lt;94,"4","5"))))</f>
        <v/>
      </c>
    </row>
    <row r="68" ht="15.75" customHeight="1">
      <c r="A68" s="14" t="n">
        <v>40</v>
      </c>
      <c r="B68" s="5" t="inlineStr">
        <is>
          <t xml:space="preserve"> </t>
        </is>
      </c>
      <c r="C68" s="42" t="n"/>
      <c r="D68" s="39" t="n"/>
      <c r="E68" s="40">
        <f>D68*100/C68</f>
        <v/>
      </c>
      <c r="F68" s="41">
        <f>E68*0.7</f>
        <v/>
      </c>
      <c r="G68" s="42" t="n"/>
      <c r="H68" s="39" t="n"/>
      <c r="I68" s="40">
        <f>H68/G68*100</f>
        <v/>
      </c>
      <c r="J68" s="41">
        <f>I68*0.2</f>
        <v/>
      </c>
      <c r="K68" s="42" t="n"/>
      <c r="L68" s="39" t="n"/>
      <c r="M68" s="40">
        <f>L68/K68*100</f>
        <v/>
      </c>
      <c r="N68" s="41">
        <f>M68*0.1</f>
        <v/>
      </c>
      <c r="O68" s="43">
        <f>F68+J68+N68</f>
        <v/>
      </c>
      <c r="P68" s="25">
        <f>IF(O68&lt;70,"1",IF(O68&lt;78,"2",IF(O68&lt;86,"3",IF(O68&lt;94,"4","5"))))</f>
        <v/>
      </c>
    </row>
    <row r="69" ht="15.75" customHeight="1">
      <c r="A69" s="14" t="n">
        <v>41</v>
      </c>
      <c r="B69" s="5" t="inlineStr">
        <is>
          <t xml:space="preserve"> </t>
        </is>
      </c>
      <c r="C69" s="42" t="n"/>
      <c r="D69" s="39" t="n"/>
      <c r="E69" s="40">
        <f>D69*100/C69</f>
        <v/>
      </c>
      <c r="F69" s="41">
        <f>E69*0.7</f>
        <v/>
      </c>
      <c r="G69" s="42" t="n"/>
      <c r="H69" s="39" t="n"/>
      <c r="I69" s="40">
        <f>H69/G69*100</f>
        <v/>
      </c>
      <c r="J69" s="41">
        <f>I69*0.2</f>
        <v/>
      </c>
      <c r="K69" s="42" t="n"/>
      <c r="L69" s="39" t="n"/>
      <c r="M69" s="40">
        <f>L69/K69*100</f>
        <v/>
      </c>
      <c r="N69" s="41">
        <f>M69*0.1</f>
        <v/>
      </c>
      <c r="O69" s="43">
        <f>F69+J69+N69</f>
        <v/>
      </c>
      <c r="P69" s="25">
        <f>IF(O69&lt;70,"1",IF(O69&lt;78,"2",IF(O69&lt;86,"3",IF(O69&lt;94,"4","5"))))</f>
        <v/>
      </c>
    </row>
    <row r="70" ht="15.75" customHeight="1">
      <c r="A70" s="14" t="n">
        <v>42</v>
      </c>
      <c r="B70" s="5" t="inlineStr">
        <is>
          <t xml:space="preserve"> </t>
        </is>
      </c>
      <c r="C70" s="42" t="n"/>
      <c r="D70" s="39" t="n"/>
      <c r="E70" s="40">
        <f>D70*100/C70</f>
        <v/>
      </c>
      <c r="F70" s="41">
        <f>E70*0.7</f>
        <v/>
      </c>
      <c r="G70" s="42" t="n"/>
      <c r="H70" s="39" t="n"/>
      <c r="I70" s="40">
        <f>H70/G70*100</f>
        <v/>
      </c>
      <c r="J70" s="41">
        <f>I70*0.2</f>
        <v/>
      </c>
      <c r="K70" s="42" t="n"/>
      <c r="L70" s="39" t="n"/>
      <c r="M70" s="40">
        <f>L70/K70*100</f>
        <v/>
      </c>
      <c r="N70" s="41">
        <f>M70*0.1</f>
        <v/>
      </c>
      <c r="O70" s="43">
        <f>F70+J70+N70</f>
        <v/>
      </c>
      <c r="P70" s="25">
        <f>IF(O70&lt;70,"1",IF(O70&lt;78,"2",IF(O70&lt;86,"3",IF(O70&lt;94,"4","5"))))</f>
        <v/>
      </c>
    </row>
    <row r="71" ht="15.75" customHeight="1">
      <c r="A71" s="14" t="n">
        <v>43</v>
      </c>
      <c r="B71" s="5" t="inlineStr">
        <is>
          <t xml:space="preserve"> </t>
        </is>
      </c>
      <c r="C71" s="42" t="n"/>
      <c r="D71" s="39" t="n"/>
      <c r="E71" s="40">
        <f>D71*100/C71</f>
        <v/>
      </c>
      <c r="F71" s="41">
        <f>E71*0.7</f>
        <v/>
      </c>
      <c r="G71" s="42" t="n"/>
      <c r="H71" s="39" t="n"/>
      <c r="I71" s="40">
        <f>H71/G71*100</f>
        <v/>
      </c>
      <c r="J71" s="41">
        <f>I71*0.2</f>
        <v/>
      </c>
      <c r="K71" s="42" t="n"/>
      <c r="L71" s="39" t="n"/>
      <c r="M71" s="40">
        <f>L71/K71*100</f>
        <v/>
      </c>
      <c r="N71" s="41">
        <f>M71*0.1</f>
        <v/>
      </c>
      <c r="O71" s="43">
        <f>F71+J71+N71</f>
        <v/>
      </c>
      <c r="P71" s="25">
        <f>IF(O71&lt;70,"1",IF(O71&lt;78,"2",IF(O71&lt;86,"3",IF(O71&lt;94,"4","5"))))</f>
        <v/>
      </c>
    </row>
    <row r="72" ht="15.75" customHeight="1">
      <c r="A72" s="14" t="n">
        <v>44</v>
      </c>
      <c r="B72" s="5" t="inlineStr">
        <is>
          <t xml:space="preserve"> </t>
        </is>
      </c>
      <c r="C72" s="42" t="n"/>
      <c r="D72" s="39" t="n"/>
      <c r="E72" s="40">
        <f>D72*100/C72</f>
        <v/>
      </c>
      <c r="F72" s="41">
        <f>E72*0.7</f>
        <v/>
      </c>
      <c r="G72" s="42" t="n"/>
      <c r="H72" s="39" t="n"/>
      <c r="I72" s="40">
        <f>H72/G72*100</f>
        <v/>
      </c>
      <c r="J72" s="41">
        <f>I72*0.2</f>
        <v/>
      </c>
      <c r="K72" s="42" t="n"/>
      <c r="L72" s="39" t="n"/>
      <c r="M72" s="40">
        <f>L72/K72*100</f>
        <v/>
      </c>
      <c r="N72" s="41">
        <f>M72*0.1</f>
        <v/>
      </c>
      <c r="O72" s="43">
        <f>F72+J72+N72</f>
        <v/>
      </c>
      <c r="P72" s="25">
        <f>IF(O72&lt;70,"1",IF(O72&lt;78,"2",IF(O72&lt;86,"3",IF(O72&lt;94,"4","5"))))</f>
        <v/>
      </c>
    </row>
    <row r="73" ht="15.75" customHeight="1">
      <c r="A73" s="14" t="n">
        <v>45</v>
      </c>
      <c r="B73" s="5" t="inlineStr">
        <is>
          <t xml:space="preserve"> </t>
        </is>
      </c>
      <c r="C73" s="42" t="n"/>
      <c r="D73" s="39" t="n"/>
      <c r="E73" s="40">
        <f>D73*100/C73</f>
        <v/>
      </c>
      <c r="F73" s="41">
        <f>E73*0.7</f>
        <v/>
      </c>
      <c r="G73" s="42" t="n"/>
      <c r="H73" s="39" t="n"/>
      <c r="I73" s="40">
        <f>H73/G73*100</f>
        <v/>
      </c>
      <c r="J73" s="41">
        <f>I73*0.2</f>
        <v/>
      </c>
      <c r="K73" s="42" t="n"/>
      <c r="L73" s="39" t="n"/>
      <c r="M73" s="40">
        <f>L73/K73*100</f>
        <v/>
      </c>
      <c r="N73" s="41">
        <f>M73*0.1</f>
        <v/>
      </c>
      <c r="O73" s="43">
        <f>F73+J73+N73</f>
        <v/>
      </c>
      <c r="P73" s="25">
        <f>IF(O73&lt;70,"1",IF(O73&lt;78,"2",IF(O73&lt;86,"3",IF(O73&lt;94,"4","5"))))</f>
        <v/>
      </c>
    </row>
    <row r="74">
      <c r="A74" s="30" t="n"/>
      <c r="C74" s="30" t="n"/>
      <c r="D74" s="30" t="n"/>
      <c r="E74" s="30" t="n"/>
      <c r="F74" s="30" t="n"/>
      <c r="G74" s="30" t="n"/>
      <c r="H74" s="30" t="n"/>
      <c r="I74" s="30" t="n"/>
      <c r="J74" s="30" t="n"/>
      <c r="K74" s="30" t="n"/>
      <c r="L74" s="30" t="n"/>
      <c r="M74" s="30" t="n"/>
      <c r="N74" s="30" t="n"/>
      <c r="O74" s="30" t="n"/>
      <c r="P74" s="30" t="n"/>
    </row>
    <row r="75">
      <c r="A75" s="30" t="n"/>
      <c r="C75" s="30" t="n"/>
      <c r="D75" s="30" t="n"/>
      <c r="E75" s="30" t="n"/>
      <c r="F75" s="30" t="n"/>
      <c r="G75" s="30" t="n"/>
      <c r="H75" s="30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>
      <c r="B76" s="82" t="inlineStr">
        <is>
          <t xml:space="preserve">Para obtener la calificación final se sigue la escala:  </t>
        </is>
      </c>
    </row>
    <row r="77">
      <c r="B77" s="30" t="inlineStr">
        <is>
          <t>1 a 69 = uno</t>
        </is>
      </c>
    </row>
    <row r="78">
      <c r="B78" s="30" t="inlineStr">
        <is>
          <t xml:space="preserve">70 a 77 = dos </t>
        </is>
      </c>
    </row>
    <row r="79">
      <c r="B79" s="30" t="inlineStr">
        <is>
          <t>78 a 85 = tres</t>
        </is>
      </c>
    </row>
    <row r="80">
      <c r="B80" s="30" t="inlineStr">
        <is>
          <t xml:space="preserve">86 a 93 = cuatro </t>
        </is>
      </c>
    </row>
    <row r="81">
      <c r="B81" s="30" t="inlineStr">
        <is>
          <t xml:space="preserve">94 a 100 = cinco </t>
        </is>
      </c>
    </row>
  </sheetData>
  <mergeCells count="39">
    <mergeCell ref="P46:P48"/>
    <mergeCell ref="A44:B44"/>
    <mergeCell ref="D44:P44"/>
    <mergeCell ref="A45:B45"/>
    <mergeCell ref="D45:P45"/>
    <mergeCell ref="A46:A48"/>
    <mergeCell ref="B46:B48"/>
    <mergeCell ref="C46:F47"/>
    <mergeCell ref="G46:J47"/>
    <mergeCell ref="K46:N47"/>
    <mergeCell ref="O46:O48"/>
    <mergeCell ref="A43:B43"/>
    <mergeCell ref="C43:D43"/>
    <mergeCell ref="J43:P43"/>
    <mergeCell ref="A13:A15"/>
    <mergeCell ref="B13:B15"/>
    <mergeCell ref="C13:F14"/>
    <mergeCell ref="G13:J14"/>
    <mergeCell ref="K13:N14"/>
    <mergeCell ref="O13:O15"/>
    <mergeCell ref="P13:P15"/>
    <mergeCell ref="C37:O39"/>
    <mergeCell ref="A42:B42"/>
    <mergeCell ref="C42:J42"/>
    <mergeCell ref="K42:P42"/>
    <mergeCell ref="A12:B12"/>
    <mergeCell ref="C12:D12"/>
    <mergeCell ref="E12:P12"/>
    <mergeCell ref="A6:O6"/>
    <mergeCell ref="A7:P7"/>
    <mergeCell ref="A8:N8"/>
    <mergeCell ref="A9:B9"/>
    <mergeCell ref="C9:J9"/>
    <mergeCell ref="K9:P9"/>
    <mergeCell ref="A10:B10"/>
    <mergeCell ref="C10:D10"/>
    <mergeCell ref="J10:P10"/>
    <mergeCell ref="A11:B11"/>
    <mergeCell ref="D11:P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Lugoo</dc:creator>
  <dcterms:created xsi:type="dcterms:W3CDTF">2023-01-22T20:31:23Z</dcterms:created>
  <dcterms:modified xsi:type="dcterms:W3CDTF">2023-01-22T22:00:38Z</dcterms:modified>
  <cp:lastModifiedBy>Lugoo</cp:lastModifiedBy>
</cp:coreProperties>
</file>