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LOS\Drive Economeria\Test Chow, Falta de Ajuste y Transformación Box Cox\"/>
    </mc:Choice>
  </mc:AlternateContent>
  <bookViews>
    <workbookView xWindow="360" yWindow="330" windowWidth="20730" windowHeight="9750" activeTab="1"/>
  </bookViews>
  <sheets>
    <sheet name="Hoja4" sheetId="4" r:id="rId1"/>
    <sheet name="Hoja1" sheetId="1" r:id="rId2"/>
    <sheet name="Hoja2" sheetId="2" r:id="rId3"/>
    <sheet name="Hoja3" sheetId="3" r:id="rId4"/>
  </sheets>
  <calcPr calcId="162913"/>
</workbook>
</file>

<file path=xl/calcChain.xml><?xml version="1.0" encoding="utf-8"?>
<calcChain xmlns="http://schemas.openxmlformats.org/spreadsheetml/2006/main">
  <c r="M20" i="1" l="1"/>
  <c r="I20" i="1" l="1"/>
  <c r="I13" i="1"/>
  <c r="H12" i="1"/>
  <c r="H11" i="1"/>
  <c r="H10" i="1"/>
  <c r="H9" i="1"/>
  <c r="H8" i="1"/>
  <c r="H7" i="1"/>
  <c r="H6" i="1"/>
  <c r="H5" i="1"/>
  <c r="H13" i="1" s="1"/>
  <c r="J21" i="1" s="1"/>
  <c r="K21" i="1" l="1"/>
  <c r="J20" i="1"/>
  <c r="K20" i="1" s="1"/>
  <c r="L20" i="1" s="1"/>
</calcChain>
</file>

<file path=xl/sharedStrings.xml><?xml version="1.0" encoding="utf-8"?>
<sst xmlns="http://schemas.openxmlformats.org/spreadsheetml/2006/main" count="41" uniqueCount="38">
  <si>
    <t>Y</t>
  </si>
  <si>
    <t>X</t>
  </si>
  <si>
    <t>Obs</t>
  </si>
  <si>
    <t>Calculo Error Puro</t>
  </si>
  <si>
    <t>Nivel de X</t>
  </si>
  <si>
    <t>Sum(Y_uj-media.Y_u)^2</t>
  </si>
  <si>
    <t>gl</t>
  </si>
  <si>
    <t>SCE</t>
  </si>
  <si>
    <t>Error</t>
  </si>
  <si>
    <t>Falta de Ajuste</t>
  </si>
  <si>
    <t>Error Puro</t>
  </si>
  <si>
    <t>CME</t>
  </si>
  <si>
    <t>Fc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</si>
  <si>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</si>
  <si>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</si>
  <si>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</si>
  <si>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</si>
  <si>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</si>
  <si>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</si>
  <si>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</si>
  <si>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</si>
  <si>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</si>
  <si>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</si>
  <si>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</si>
  <si>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</si>
  <si>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</si>
  <si>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</si>
  <si>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</si>
  <si>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</si>
  <si>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</si>
  <si>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</si>
  <si>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</si>
  <si>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</si>
  <si>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</si>
  <si>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</si>
  <si>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</si>
  <si>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</si>
  <si>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Prob(Fc)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</si>
</sst>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Hoja1!$B$2:$B$25</c:f>
              <c:numCache>
                <c:formatCode>General</c:formatCode>
                <c:ptCount val="24"/>
                <c:pt idx="0">
                  <c:v>1.3</c:v>
                </c:pt>
                <c:pt idx="1">
                  <c:v>1.3</c:v>
                </c:pt>
                <c:pt idx="2">
                  <c:v>2</c:v>
                </c:pt>
                <c:pt idx="3">
                  <c:v>2</c:v>
                </c:pt>
                <c:pt idx="4">
                  <c:v>2.7</c:v>
                </c:pt>
                <c:pt idx="5">
                  <c:v>3.3</c:v>
                </c:pt>
                <c:pt idx="6">
                  <c:v>3.3</c:v>
                </c:pt>
                <c:pt idx="7">
                  <c:v>3.7</c:v>
                </c:pt>
                <c:pt idx="8">
                  <c:v>3.7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  <c:pt idx="15">
                  <c:v>5</c:v>
                </c:pt>
                <c:pt idx="16">
                  <c:v>5.3</c:v>
                </c:pt>
                <c:pt idx="17">
                  <c:v>5.3</c:v>
                </c:pt>
                <c:pt idx="18">
                  <c:v>5.3</c:v>
                </c:pt>
                <c:pt idx="19">
                  <c:v>5.7</c:v>
                </c:pt>
                <c:pt idx="20">
                  <c:v>6</c:v>
                </c:pt>
                <c:pt idx="21">
                  <c:v>6</c:v>
                </c:pt>
                <c:pt idx="22">
                  <c:v>6.3</c:v>
                </c:pt>
                <c:pt idx="23">
                  <c:v>6.7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2.2999999999999998</c:v>
                </c:pt>
                <c:pt idx="1">
                  <c:v>1.8</c:v>
                </c:pt>
                <c:pt idx="2">
                  <c:v>2.8</c:v>
                </c:pt>
                <c:pt idx="3">
                  <c:v>1.5</c:v>
                </c:pt>
                <c:pt idx="4">
                  <c:v>2.2000000000000002</c:v>
                </c:pt>
                <c:pt idx="5">
                  <c:v>3.8</c:v>
                </c:pt>
                <c:pt idx="6">
                  <c:v>1.8</c:v>
                </c:pt>
                <c:pt idx="7">
                  <c:v>3.7</c:v>
                </c:pt>
                <c:pt idx="8">
                  <c:v>1.7</c:v>
                </c:pt>
                <c:pt idx="9">
                  <c:v>2.8</c:v>
                </c:pt>
                <c:pt idx="10">
                  <c:v>2.8</c:v>
                </c:pt>
                <c:pt idx="11">
                  <c:v>2.2000000000000002</c:v>
                </c:pt>
                <c:pt idx="12">
                  <c:v>5.4</c:v>
                </c:pt>
                <c:pt idx="13">
                  <c:v>3.2</c:v>
                </c:pt>
                <c:pt idx="14">
                  <c:v>1.9</c:v>
                </c:pt>
                <c:pt idx="15">
                  <c:v>1.8</c:v>
                </c:pt>
                <c:pt idx="16">
                  <c:v>3.5</c:v>
                </c:pt>
                <c:pt idx="17">
                  <c:v>2.8</c:v>
                </c:pt>
                <c:pt idx="18">
                  <c:v>2.1</c:v>
                </c:pt>
                <c:pt idx="19">
                  <c:v>3.4</c:v>
                </c:pt>
                <c:pt idx="20">
                  <c:v>3.2</c:v>
                </c:pt>
                <c:pt idx="21">
                  <c:v>3</c:v>
                </c:pt>
                <c:pt idx="22">
                  <c:v>3</c:v>
                </c:pt>
                <c:pt idx="23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7-4DB3-B964-1D2CF659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45855"/>
        <c:axId val="185346687"/>
      </c:scatterChart>
      <c:valAx>
        <c:axId val="18534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6687"/>
        <c:crosses val="autoZero"/>
        <c:crossBetween val="midCat"/>
      </c:valAx>
      <c:valAx>
        <c:axId val="1853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474870</xdr:colOff>
      <xdr:row>22</xdr:row>
      <xdr:rowOff>7454</xdr:rowOff>
    </xdr:from>
    <xdr:to>
      <xdr:col>9</xdr:col>
      <xdr:colOff>306457</xdr:colOff>
      <xdr:row>37</xdr:row>
      <xdr:rowOff>17394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3" sqref="B13:C13"/>
    </sheetView>
  </sheetViews>
  <sheetFormatPr baseColWidth="10" defaultRowHeight="14.4" x14ac:dyDescent="0.55000000000000004"/>
  <cols>
    <col min="1" max="1" width="28.20703125" bestFit="1" customWidth="1"/>
    <col min="2" max="2" width="15.9453125" bestFit="1" customWidth="1"/>
    <col min="3" max="3" width="16.89453125" bestFit="1" customWidth="1"/>
    <col min="4" max="4" width="22.68359375" bestFit="1" customWidth="1"/>
    <col min="6" max="6" width="14.47265625" bestFit="1" customWidth="1"/>
  </cols>
  <sheetData>
    <row r="1" spans="1:9" x14ac:dyDescent="0.55000000000000004">
      <c r="A1" t="s">
        <v>13</v>
      </c>
    </row>
    <row r="2" spans="1:9" ht="14.7" thickBot="1" x14ac:dyDescent="0.6"/>
    <row r="3" spans="1:9" x14ac:dyDescent="0.55000000000000004">
      <c r="A3" s="4" t="s">
        <v>14</v>
      </c>
      <c r="B3" s="4"/>
    </row>
    <row r="4" spans="1:9" x14ac:dyDescent="0.55000000000000004">
      <c r="A4" s="1" t="s">
        <v>15</v>
      </c>
      <c r="B4" s="1">
        <v>0.47941074519473653</v>
      </c>
    </row>
    <row r="5" spans="1:9" x14ac:dyDescent="0.55000000000000004">
      <c r="A5" s="1" t="s">
        <v>16</v>
      </c>
      <c r="B5" s="1">
        <v>0.22983466260817262</v>
      </c>
    </row>
    <row r="6" spans="1:9" x14ac:dyDescent="0.55000000000000004">
      <c r="A6" s="1" t="s">
        <v>17</v>
      </c>
      <c r="B6" s="1">
        <v>0.19482714727218048</v>
      </c>
    </row>
    <row r="7" spans="1:9" x14ac:dyDescent="0.55000000000000004">
      <c r="A7" s="1" t="s">
        <v>18</v>
      </c>
      <c r="B7" s="1">
        <v>0.98150317176645485</v>
      </c>
    </row>
    <row r="8" spans="1:9" ht="14.7" thickBot="1" x14ac:dyDescent="0.6">
      <c r="A8" s="2" t="s">
        <v>19</v>
      </c>
      <c r="B8" s="2">
        <v>24</v>
      </c>
    </row>
    <row r="10" spans="1:9" ht="14.7" thickBot="1" x14ac:dyDescent="0.6">
      <c r="A10" t="s">
        <v>20</v>
      </c>
    </row>
    <row r="11" spans="1:9" x14ac:dyDescent="0.55000000000000004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55000000000000004">
      <c r="A12" s="1" t="s">
        <v>21</v>
      </c>
      <c r="B12" s="1">
        <v>1</v>
      </c>
      <c r="C12" s="1">
        <v>6.3246668572058979</v>
      </c>
      <c r="D12" s="1">
        <v>6.3246668572058979</v>
      </c>
      <c r="E12" s="1">
        <v>6.5652949203131117</v>
      </c>
      <c r="F12" s="1">
        <v>1.7765990667747877E-2</v>
      </c>
    </row>
    <row r="13" spans="1:9" x14ac:dyDescent="0.55000000000000004">
      <c r="A13" s="1" t="s">
        <v>22</v>
      </c>
      <c r="B13" s="1">
        <v>22</v>
      </c>
      <c r="C13" s="1">
        <v>21.19366647612744</v>
      </c>
      <c r="D13" s="1">
        <v>0.96334847618761088</v>
      </c>
      <c r="E13" s="1"/>
      <c r="F13" s="1"/>
    </row>
    <row r="14" spans="1:9" ht="14.7" thickBot="1" x14ac:dyDescent="0.6">
      <c r="A14" s="2" t="s">
        <v>23</v>
      </c>
      <c r="B14" s="2">
        <v>23</v>
      </c>
      <c r="C14" s="2">
        <v>27.518333333333338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55000000000000004">
      <c r="A17" s="1" t="s">
        <v>24</v>
      </c>
      <c r="B17" s="1">
        <v>1.4363954992629131</v>
      </c>
      <c r="C17" s="1">
        <v>0.59000720630307346</v>
      </c>
      <c r="D17" s="1">
        <v>2.434538907182549</v>
      </c>
      <c r="E17" s="1">
        <v>2.3480620117269528E-2</v>
      </c>
      <c r="F17" s="1">
        <v>0.21279544424167463</v>
      </c>
      <c r="G17" s="1">
        <v>2.6599955542841514</v>
      </c>
      <c r="H17" s="1">
        <v>0.21279544424167463</v>
      </c>
      <c r="I17" s="1">
        <v>2.6599955542841514</v>
      </c>
    </row>
    <row r="18" spans="1:9" ht="14.7" thickBot="1" x14ac:dyDescent="0.6">
      <c r="A18" s="2" t="s">
        <v>1</v>
      </c>
      <c r="B18" s="2">
        <v>0.33788621799693147</v>
      </c>
      <c r="C18" s="2">
        <v>0.13186919584724446</v>
      </c>
      <c r="D18" s="2">
        <v>2.5622831460073088</v>
      </c>
      <c r="E18" s="2">
        <v>1.7765990667747877E-2</v>
      </c>
      <c r="F18" s="2">
        <v>6.4406244243169763E-2</v>
      </c>
      <c r="G18" s="2">
        <v>0.61136619175069318</v>
      </c>
      <c r="H18" s="2">
        <v>6.4406244243169763E-2</v>
      </c>
      <c r="I18" s="2">
        <v>0.61136619175069318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7" zoomScale="138" zoomScaleNormal="138" workbookViewId="0">
      <selection activeCell="B1" sqref="B1:C25"/>
    </sheetView>
  </sheetViews>
  <sheetFormatPr baseColWidth="10" defaultRowHeight="14.4" x14ac:dyDescent="0.55000000000000004"/>
  <cols>
    <col min="1" max="1" width="3.734375" bestFit="1" customWidth="1"/>
    <col min="2" max="2" width="3.734375" customWidth="1"/>
    <col min="3" max="4" width="3.68359375" bestFit="1" customWidth="1"/>
    <col min="8" max="8" width="21.68359375" bestFit="1" customWidth="1"/>
  </cols>
  <sheetData>
    <row r="1" spans="1:9" x14ac:dyDescent="0.55000000000000004">
      <c r="A1" t="s">
        <v>2</v>
      </c>
      <c r="B1" t="s">
        <v>1</v>
      </c>
      <c r="C1" t="s">
        <v>0</v>
      </c>
    </row>
    <row r="2" spans="1:9" x14ac:dyDescent="0.55000000000000004">
      <c r="A2">
        <v>1</v>
      </c>
      <c r="B2">
        <v>1.3</v>
      </c>
      <c r="C2">
        <v>2.2999999999999998</v>
      </c>
    </row>
    <row r="3" spans="1:9" x14ac:dyDescent="0.55000000000000004">
      <c r="A3">
        <v>2</v>
      </c>
      <c r="B3">
        <v>1.3</v>
      </c>
      <c r="C3">
        <v>1.8</v>
      </c>
      <c r="G3" t="s">
        <v>3</v>
      </c>
    </row>
    <row r="4" spans="1:9" x14ac:dyDescent="0.55000000000000004">
      <c r="A4">
        <v>3</v>
      </c>
      <c r="B4">
        <v>2</v>
      </c>
      <c r="C4">
        <v>2.8</v>
      </c>
      <c r="G4" t="s">
        <v>4</v>
      </c>
      <c r="H4" t="s">
        <v>5</v>
      </c>
      <c r="I4" t="s">
        <v>6</v>
      </c>
    </row>
    <row r="5" spans="1:9" x14ac:dyDescent="0.55000000000000004">
      <c r="A5">
        <v>4</v>
      </c>
      <c r="B5">
        <v>2</v>
      </c>
      <c r="C5">
        <v>1.5</v>
      </c>
      <c r="G5">
        <v>1.3</v>
      </c>
      <c r="H5">
        <f>+_xlfn.VAR.P(C2:C3)*2</f>
        <v>0.125</v>
      </c>
      <c r="I5">
        <v>1</v>
      </c>
    </row>
    <row r="6" spans="1:9" x14ac:dyDescent="0.55000000000000004">
      <c r="A6">
        <v>5</v>
      </c>
      <c r="B6">
        <v>2.7</v>
      </c>
      <c r="C6">
        <v>2.2000000000000002</v>
      </c>
      <c r="G6">
        <v>2</v>
      </c>
      <c r="H6">
        <f>+_xlfn.VAR.P(C4:C5)*2</f>
        <v>0.84500000000000064</v>
      </c>
      <c r="I6">
        <v>1</v>
      </c>
    </row>
    <row r="7" spans="1:9" x14ac:dyDescent="0.55000000000000004">
      <c r="A7">
        <v>6</v>
      </c>
      <c r="B7">
        <v>3.3</v>
      </c>
      <c r="C7">
        <v>3.8</v>
      </c>
      <c r="G7">
        <v>3.3</v>
      </c>
      <c r="H7">
        <f>+_xlfn.VAR.P(C7:C8)*2</f>
        <v>2.0000000000000018</v>
      </c>
      <c r="I7">
        <v>1</v>
      </c>
    </row>
    <row r="8" spans="1:9" x14ac:dyDescent="0.55000000000000004">
      <c r="A8">
        <v>7</v>
      </c>
      <c r="B8">
        <v>3.3</v>
      </c>
      <c r="C8">
        <v>1.8</v>
      </c>
      <c r="G8">
        <v>3.7</v>
      </c>
      <c r="H8">
        <f>+_xlfn.VAR.P(C9:C10)*2</f>
        <v>2</v>
      </c>
      <c r="I8">
        <v>1</v>
      </c>
    </row>
    <row r="9" spans="1:9" x14ac:dyDescent="0.55000000000000004">
      <c r="A9">
        <v>8</v>
      </c>
      <c r="B9">
        <v>3.7</v>
      </c>
      <c r="C9">
        <v>3.7</v>
      </c>
      <c r="G9">
        <v>4</v>
      </c>
      <c r="H9">
        <f>+_xlfn.VAR.P(C11:C13)*3</f>
        <v>0.24000000000000199</v>
      </c>
      <c r="I9">
        <v>2</v>
      </c>
    </row>
    <row r="10" spans="1:9" x14ac:dyDescent="0.55000000000000004">
      <c r="A10">
        <v>9</v>
      </c>
      <c r="B10">
        <v>3.7</v>
      </c>
      <c r="C10">
        <v>1.7</v>
      </c>
      <c r="G10">
        <v>4.7</v>
      </c>
      <c r="H10">
        <f>+_xlfn.VAR.P(C14:C16)*3</f>
        <v>6.2599999999999953</v>
      </c>
      <c r="I10">
        <v>2</v>
      </c>
    </row>
    <row r="11" spans="1:9" x14ac:dyDescent="0.55000000000000004">
      <c r="A11">
        <v>10</v>
      </c>
      <c r="B11">
        <v>4</v>
      </c>
      <c r="C11">
        <v>2.8</v>
      </c>
      <c r="G11">
        <v>5.3</v>
      </c>
      <c r="H11">
        <f>+_xlfn.VAR.P(C18:C20)*3</f>
        <v>0.97999999999999932</v>
      </c>
      <c r="I11">
        <v>2</v>
      </c>
    </row>
    <row r="12" spans="1:9" x14ac:dyDescent="0.55000000000000004">
      <c r="A12">
        <v>11</v>
      </c>
      <c r="B12">
        <v>4</v>
      </c>
      <c r="C12">
        <v>2.8</v>
      </c>
      <c r="G12">
        <v>6</v>
      </c>
      <c r="H12">
        <f>+_xlfn.VAR.P(C22:C23)*2</f>
        <v>2.0000000000000035E-2</v>
      </c>
      <c r="I12">
        <v>1</v>
      </c>
    </row>
    <row r="13" spans="1:9" x14ac:dyDescent="0.55000000000000004">
      <c r="A13">
        <v>12</v>
      </c>
      <c r="B13">
        <v>4</v>
      </c>
      <c r="C13">
        <v>2.2000000000000002</v>
      </c>
      <c r="H13">
        <f>+SUM(H5:H12)</f>
        <v>12.469999999999997</v>
      </c>
      <c r="I13">
        <f>+SUM(I5:I12)</f>
        <v>11</v>
      </c>
    </row>
    <row r="14" spans="1:9" x14ac:dyDescent="0.55000000000000004">
      <c r="A14">
        <v>13</v>
      </c>
      <c r="B14">
        <v>4.7</v>
      </c>
      <c r="C14">
        <v>5.4</v>
      </c>
    </row>
    <row r="15" spans="1:9" x14ac:dyDescent="0.55000000000000004">
      <c r="A15">
        <v>14</v>
      </c>
      <c r="B15">
        <v>4.7</v>
      </c>
      <c r="C15">
        <v>3.2</v>
      </c>
    </row>
    <row r="16" spans="1:9" x14ac:dyDescent="0.55000000000000004">
      <c r="A16">
        <v>15</v>
      </c>
      <c r="B16">
        <v>4.7</v>
      </c>
      <c r="C16">
        <v>1.9</v>
      </c>
    </row>
    <row r="17" spans="1:13" x14ac:dyDescent="0.55000000000000004">
      <c r="A17">
        <v>16</v>
      </c>
      <c r="B17">
        <v>5</v>
      </c>
      <c r="C17">
        <v>1.8</v>
      </c>
    </row>
    <row r="18" spans="1:13" x14ac:dyDescent="0.55000000000000004">
      <c r="A18">
        <v>17</v>
      </c>
      <c r="B18">
        <v>5.3</v>
      </c>
      <c r="C18">
        <v>3.5</v>
      </c>
      <c r="I18" t="s">
        <v>6</v>
      </c>
      <c r="J18" t="s">
        <v>7</v>
      </c>
      <c r="K18" t="s">
        <v>11</v>
      </c>
      <c r="L18" t="s">
        <v>12</v>
      </c>
      <c r="M18" t="s">
        <v>37</v>
      </c>
    </row>
    <row r="19" spans="1:13" x14ac:dyDescent="0.55000000000000004">
      <c r="A19">
        <v>18</v>
      </c>
      <c r="B19">
        <v>5.3</v>
      </c>
      <c r="C19">
        <v>2.8</v>
      </c>
      <c r="H19" t="s">
        <v>8</v>
      </c>
      <c r="I19">
        <v>22</v>
      </c>
      <c r="J19">
        <v>21.1937</v>
      </c>
    </row>
    <row r="20" spans="1:13" x14ac:dyDescent="0.55000000000000004">
      <c r="A20">
        <v>19</v>
      </c>
      <c r="B20">
        <v>5.3</v>
      </c>
      <c r="C20">
        <v>2.1</v>
      </c>
      <c r="H20" t="s">
        <v>9</v>
      </c>
      <c r="I20">
        <f>+I19-I21</f>
        <v>11</v>
      </c>
      <c r="J20">
        <f>+J19-J21</f>
        <v>8.7237000000000027</v>
      </c>
      <c r="K20">
        <f>+J20/I20</f>
        <v>0.79306363636363664</v>
      </c>
      <c r="L20">
        <f>+K20/K21</f>
        <v>0.699574979951885</v>
      </c>
      <c r="M20">
        <f>_xlfn.F.DIST.RT(L20,I20,I21)</f>
        <v>0.71826556997948154</v>
      </c>
    </row>
    <row r="21" spans="1:13" x14ac:dyDescent="0.55000000000000004">
      <c r="A21">
        <v>20</v>
      </c>
      <c r="B21">
        <v>5.7</v>
      </c>
      <c r="C21">
        <v>3.4</v>
      </c>
      <c r="H21" t="s">
        <v>10</v>
      </c>
      <c r="I21">
        <v>11</v>
      </c>
      <c r="J21">
        <f>+H13</f>
        <v>12.469999999999997</v>
      </c>
      <c r="K21">
        <f>+J21/I21</f>
        <v>1.1336363636363633</v>
      </c>
    </row>
    <row r="22" spans="1:13" x14ac:dyDescent="0.55000000000000004">
      <c r="A22">
        <v>21</v>
      </c>
      <c r="B22">
        <v>6</v>
      </c>
      <c r="C22">
        <v>3.2</v>
      </c>
    </row>
    <row r="23" spans="1:13" x14ac:dyDescent="0.55000000000000004">
      <c r="A23">
        <v>22</v>
      </c>
      <c r="B23">
        <v>6</v>
      </c>
      <c r="C23">
        <v>3</v>
      </c>
    </row>
    <row r="24" spans="1:13" x14ac:dyDescent="0.55000000000000004">
      <c r="A24">
        <v>23</v>
      </c>
      <c r="B24">
        <v>6.3</v>
      </c>
      <c r="C24">
        <v>3</v>
      </c>
    </row>
    <row r="25" spans="1:13" x14ac:dyDescent="0.55000000000000004">
      <c r="A25">
        <v>24</v>
      </c>
      <c r="B25">
        <v>6.7</v>
      </c>
      <c r="C25">
        <v>5.9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ASUS</cp:lastModifiedBy>
  <dcterms:created xsi:type="dcterms:W3CDTF">2013-03-12T17:37:48Z</dcterms:created>
  <dcterms:modified xsi:type="dcterms:W3CDTF">2021-08-17T22:28:17Z</dcterms:modified>
</cp:coreProperties>
</file>