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jesus_jover_alu_uclm_es/Documents/5. M1er año/8. HPC/"/>
    </mc:Choice>
  </mc:AlternateContent>
  <xr:revisionPtr revIDLastSave="163" documentId="8_{46193104-F30E-4A4A-8466-B0B2FBA3B067}" xr6:coauthVersionLast="47" xr6:coauthVersionMax="47" xr10:uidLastSave="{9E57D93F-11F5-4235-8DA2-73BE798D5232}"/>
  <bookViews>
    <workbookView xWindow="-108" yWindow="-108" windowWidth="27096" windowHeight="16416" activeTab="1" xr2:uid="{B9A56A09-9691-4631-A003-5E2B124767C6}"/>
  </bookViews>
  <sheets>
    <sheet name="Resultados1" sheetId="1" r:id="rId1"/>
    <sheet name="Resultados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6" i="2"/>
  <c r="G5" i="2"/>
  <c r="F5" i="2"/>
  <c r="L6" i="2"/>
  <c r="L7" i="2"/>
  <c r="L8" i="2"/>
  <c r="L5" i="2"/>
  <c r="D6" i="2"/>
  <c r="D7" i="2"/>
  <c r="D8" i="2"/>
  <c r="D5" i="2"/>
  <c r="K8" i="2"/>
  <c r="O7" i="2"/>
  <c r="N7" i="2"/>
  <c r="K7" i="2"/>
  <c r="O6" i="2"/>
  <c r="N6" i="2"/>
  <c r="K6" i="2"/>
  <c r="O5" i="2"/>
  <c r="N5" i="2"/>
  <c r="K5" i="2"/>
  <c r="F7" i="2"/>
  <c r="F6" i="2"/>
  <c r="C8" i="2"/>
  <c r="C5" i="2"/>
  <c r="C6" i="2"/>
  <c r="C7" i="2"/>
  <c r="C5" i="1"/>
  <c r="C4" i="1"/>
  <c r="C3" i="1"/>
</calcChain>
</file>

<file path=xl/sharedStrings.xml><?xml version="1.0" encoding="utf-8"?>
<sst xmlns="http://schemas.openxmlformats.org/spreadsheetml/2006/main" count="21" uniqueCount="10">
  <si>
    <t>SpeedUp</t>
  </si>
  <si>
    <t>NP</t>
  </si>
  <si>
    <t>Time</t>
  </si>
  <si>
    <t>Speed-up</t>
  </si>
  <si>
    <t>LOCAL</t>
  </si>
  <si>
    <t>P.P.</t>
  </si>
  <si>
    <t>GALGO</t>
  </si>
  <si>
    <t>1.000M [1000 PARTS OF 1M]</t>
  </si>
  <si>
    <t>1.000M [250 PARTS OF 4M]</t>
  </si>
  <si>
    <t>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</si>
</sst>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1" applyNumberFormat="0" applyAlignment="0" applyProtection="0"/>
  </cellStyleXfs>
  <cellXfs count="28">
    <xf numFmtId="0" fontId="0" fillId="0" borderId="0" xfId="0"/>
    <xf numFmtId="0" fontId="2" fillId="0" borderId="0" xfId="0" applyFont="1"/>
    <xf numFmtId="9" fontId="0" fillId="0" borderId="0" xfId="1" applyFont="1"/>
    <xf numFmtId="0" fontId="2" fillId="0" borderId="0" xfId="0" applyFont="1" applyAlignment="1">
      <alignment horizontal="right"/>
    </xf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8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0" applyNumberFormat="1"/>
    <xf numFmtId="164" fontId="8" fillId="0" borderId="9" xfId="0" applyNumberFormat="1" applyFont="1" applyBorder="1"/>
    <xf numFmtId="0" fontId="6" fillId="3" borderId="3" xfId="3" applyBorder="1" applyAlignment="1">
      <alignment horizontal="center"/>
    </xf>
    <xf numFmtId="0" fontId="6" fillId="3" borderId="4" xfId="3" applyBorder="1" applyAlignment="1">
      <alignment horizontal="center"/>
    </xf>
    <xf numFmtId="0" fontId="6" fillId="3" borderId="5" xfId="3" applyBorder="1" applyAlignment="1">
      <alignment horizontal="center"/>
    </xf>
    <xf numFmtId="0" fontId="5" fillId="2" borderId="3" xfId="2" applyBorder="1" applyAlignment="1">
      <alignment horizontal="center"/>
    </xf>
    <xf numFmtId="0" fontId="5" fillId="2" borderId="4" xfId="2" applyBorder="1" applyAlignment="1">
      <alignment horizontal="center"/>
    </xf>
    <xf numFmtId="0" fontId="5" fillId="2" borderId="5" xfId="2" applyBorder="1" applyAlignment="1">
      <alignment horizontal="center"/>
    </xf>
    <xf numFmtId="0" fontId="7" fillId="4" borderId="2" xfId="4" applyBorder="1" applyAlignment="1">
      <alignment horizontal="center"/>
    </xf>
  </cellXfs>
  <cellStyles count="5">
    <cellStyle name="Bueno" xfId="2" builtinId="26"/>
    <cellStyle name="Entrada" xfId="4" builtinId="20"/>
    <cellStyle name="Neutral" xfId="3" builtinId="2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Resultados1!$B$1</c:f>
              <c:strCache>
                <c:ptCount val="1"/>
                <c:pt idx="0">
                  <c:v>4.000.000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Resultados1!$B$2:$B$5</c:f>
              <c:numCache>
                <c:formatCode>General</c:formatCode>
                <c:ptCount val="4"/>
                <c:pt idx="0">
                  <c:v>31.7913</c:v>
                </c:pt>
                <c:pt idx="1">
                  <c:v>10.2254</c:v>
                </c:pt>
                <c:pt idx="2">
                  <c:v>5.9584999999999999</c:v>
                </c:pt>
                <c:pt idx="3">
                  <c:v>6.2679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9-4305-8929-B1B3536DD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23631"/>
        <c:axId val="12332529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Resultados1!$C$1</c15:sqref>
                        </c15:formulaRef>
                      </c:ext>
                    </c:extLst>
                    <c:strCache>
                      <c:ptCount val="1"/>
                      <c:pt idx="0">
                        <c:v>SpeedUp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Resultados1!$A$2:$A$5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Resultados1!$C$2:$C$5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 formatCode="General">
                        <c:v>1</c:v>
                      </c:pt>
                      <c:pt idx="1">
                        <c:v>3.1090519686271438</c:v>
                      </c:pt>
                      <c:pt idx="2">
                        <c:v>5.3354535537467482</c:v>
                      </c:pt>
                      <c:pt idx="3">
                        <c:v>5.0720815584166949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359-4305-8929-B1B3536DD71F}"/>
                  </c:ext>
                </c:extLst>
              </c15:ser>
            </c15:filteredLineSeries>
          </c:ext>
        </c:extLst>
      </c:lineChart>
      <c:catAx>
        <c:axId val="12332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325295"/>
        <c:crosses val="autoZero"/>
        <c:auto val="1"/>
        <c:lblAlgn val="ctr"/>
        <c:lblOffset val="100"/>
        <c:noMultiLvlLbl val="0"/>
      </c:catAx>
      <c:valAx>
        <c:axId val="1233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32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Resultados1!$C$1</c:f>
              <c:strCache>
                <c:ptCount val="1"/>
                <c:pt idx="0">
                  <c:v>SpeedUp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Resultados1!$A$2:$A$5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  <c:extLst xmlns:c15="http://schemas.microsoft.com/office/drawing/2012/chart"/>
            </c:numRef>
          </c:cat>
          <c:val>
            <c:numRef>
              <c:f>Resultados1!$C$2:$C$5</c:f>
              <c:numCache>
                <c:formatCode>0%</c:formatCode>
                <c:ptCount val="4"/>
                <c:pt idx="0" formatCode="General">
                  <c:v>1</c:v>
                </c:pt>
                <c:pt idx="1">
                  <c:v>3.1090519686271438</c:v>
                </c:pt>
                <c:pt idx="2">
                  <c:v>5.3354535537467482</c:v>
                </c:pt>
                <c:pt idx="3">
                  <c:v>5.0720815584166949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A1D9-46AE-8C8C-B0CC1F49C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23631"/>
        <c:axId val="12332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Resultados1!$B$1</c15:sqref>
                        </c15:formulaRef>
                      </c:ext>
                    </c:extLst>
                    <c:strCache>
                      <c:ptCount val="1"/>
                      <c:pt idx="0">
                        <c:v>4.000.000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Resultados1!$A$2:$A$5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Resultados1!$B$2:$B$5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31.7913</c:v>
                      </c:pt>
                      <c:pt idx="1">
                        <c:v>10.2254</c:v>
                      </c:pt>
                      <c:pt idx="2">
                        <c:v>5.9584999999999999</c:v>
                      </c:pt>
                      <c:pt idx="3">
                        <c:v>6.2679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D9-46AE-8C8C-B0CC1F49CD62}"/>
                  </c:ext>
                </c:extLst>
              </c15:ser>
            </c15:filteredLineSeries>
          </c:ext>
        </c:extLst>
      </c:lineChart>
      <c:catAx>
        <c:axId val="12332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325295"/>
        <c:crosses val="autoZero"/>
        <c:auto val="1"/>
        <c:lblAlgn val="ctr"/>
        <c:lblOffset val="100"/>
        <c:noMultiLvlLbl val="0"/>
      </c:catAx>
      <c:valAx>
        <c:axId val="1233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32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Local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 parts of 1M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'Resultados 2'!$A$4:$A$7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'Resultados 2'!$B$4:$B$7</c:f>
              <c:numCache>
                <c:formatCode>General</c:formatCode>
                <c:ptCount val="4"/>
                <c:pt idx="0">
                  <c:v>715.55</c:v>
                </c:pt>
                <c:pt idx="1">
                  <c:v>434.22</c:v>
                </c:pt>
                <c:pt idx="2">
                  <c:v>307.3</c:v>
                </c:pt>
                <c:pt idx="3">
                  <c:v>245.91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5-44D1-9646-831F77C44429}"/>
            </c:ext>
          </c:extLst>
        </c:ser>
        <c:ser>
          <c:idx val="1"/>
          <c:order val="1"/>
          <c:tx>
            <c:v>250 parts of 4M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'Resultados 2'!$A$4:$A$7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'Resultados 2'!$J$4:$J$8</c:f>
              <c:numCache>
                <c:formatCode>General</c:formatCode>
                <c:ptCount val="5"/>
                <c:pt idx="0">
                  <c:v>725.46</c:v>
                </c:pt>
                <c:pt idx="1">
                  <c:v>446.21</c:v>
                </c:pt>
                <c:pt idx="2">
                  <c:v>315.73</c:v>
                </c:pt>
                <c:pt idx="3">
                  <c:v>254.47</c:v>
                </c:pt>
                <c:pt idx="4">
                  <c:v>241.78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15-44D1-9646-831F77C44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81951"/>
        <c:axId val="288608559"/>
      </c:scatterChart>
      <c:valAx>
        <c:axId val="54238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608559"/>
        <c:crosses val="autoZero"/>
        <c:crossBetween val="midCat"/>
      </c:valAx>
      <c:valAx>
        <c:axId val="288608559"/>
        <c:scaling>
          <c:orientation val="minMax"/>
          <c:max val="82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38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r>
              <a:rPr lang="en-US" baseline="0"/>
              <a:t> </a:t>
            </a:r>
            <a:r>
              <a:rPr lang="en-US"/>
              <a:t>Speed-ups</a:t>
            </a:r>
          </a:p>
        </c:rich>
      </c:tx>
      <c:layout>
        <c:manualLayout>
          <c:xMode val="edge"/>
          <c:yMode val="edge"/>
          <c:x val="0.39895405680475005"/>
          <c:y val="2.9915407706962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 parts of 1M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'Resultados 2'!$A$4:$A$7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'Resultados 2'!$C$4:$C$8</c:f>
              <c:numCache>
                <c:formatCode>0.000</c:formatCode>
                <c:ptCount val="5"/>
                <c:pt idx="0" formatCode="General">
                  <c:v>1</c:v>
                </c:pt>
                <c:pt idx="1">
                  <c:v>1.6478973792086959</c:v>
                </c:pt>
                <c:pt idx="2">
                  <c:v>2.3285063455906276</c:v>
                </c:pt>
                <c:pt idx="3">
                  <c:v>2.9098043999837335</c:v>
                </c:pt>
                <c:pt idx="4">
                  <c:v>3.1484577814933776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4-4B06-BC62-EDD3C5C7F40B}"/>
            </c:ext>
          </c:extLst>
        </c:ser>
        <c:ser>
          <c:idx val="1"/>
          <c:order val="1"/>
          <c:tx>
            <c:v>250 pats of 4M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'Resultados 2'!$A$4:$A$7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'Resultados 2'!$K$4:$K$7</c:f>
              <c:numCache>
                <c:formatCode>0.000</c:formatCode>
                <c:ptCount val="4"/>
                <c:pt idx="0">
                  <c:v>1</c:v>
                </c:pt>
                <c:pt idx="1">
                  <c:v>1.625826404607696</c:v>
                </c:pt>
                <c:pt idx="2">
                  <c:v>2.2977227377822822</c:v>
                </c:pt>
                <c:pt idx="3">
                  <c:v>2.8508665068573902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4-4B06-BC62-EDD3C5C7F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80095"/>
        <c:axId val="378663983"/>
      </c:scatterChart>
      <c:valAx>
        <c:axId val="54238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8663983"/>
        <c:crosses val="autoZero"/>
        <c:crossBetween val="midCat"/>
      </c:valAx>
      <c:valAx>
        <c:axId val="3786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38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Galgo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'Resultados 2'!$E$3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'Resultados 2'!$A$4:$A$7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'Resultados 2'!$E$4:$E$7</c:f>
              <c:numCache>
                <c:formatCode>General</c:formatCode>
                <c:ptCount val="4"/>
                <c:pt idx="0">
                  <c:v>2801.22</c:v>
                </c:pt>
                <c:pt idx="1">
                  <c:v>2177.5700000000002</c:v>
                </c:pt>
                <c:pt idx="2">
                  <c:v>1373.64</c:v>
                </c:pt>
                <c:pt idx="3">
                  <c:v>468.34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2-4B3C-888D-8C83B014C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33823"/>
        <c:axId val="905827807"/>
      </c:scatterChart>
      <c:valAx>
        <c:axId val="60593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5827807"/>
        <c:crosses val="autoZero"/>
        <c:crossBetween val="midCat"/>
      </c:valAx>
      <c:valAx>
        <c:axId val="9058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593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Galgo Speed-ups</a:t>
            </a:r>
          </a:p>
        </c:rich>
      </c:tx>
      <c:layout>
        <c:manualLayout>
          <c:xMode val="edge"/>
          <c:yMode val="edge"/>
          <c:x val="0.39895405680475005"/>
          <c:y val="2.9915407706962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'Resultados 2'!$C$3</c:f>
              <c:strCache>
                <c:ptCount val="1"/>
                <c:pt idx="0">
                  <c:v>Speed-up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'Resultados 2'!$A$4:$A$8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'Resultados 2'!$C$4:$C$8</c:f>
              <c:numCache>
                <c:formatCode>0.000</c:formatCode>
                <c:ptCount val="5"/>
                <c:pt idx="0" formatCode="General">
                  <c:v>1</c:v>
                </c:pt>
                <c:pt idx="1">
                  <c:v>1.6478973792086959</c:v>
                </c:pt>
                <c:pt idx="2">
                  <c:v>2.3285063455906276</c:v>
                </c:pt>
                <c:pt idx="3">
                  <c:v>2.9098043999837335</c:v>
                </c:pt>
                <c:pt idx="4">
                  <c:v>3.1484577814933776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4-4B06-BC62-EDD3C5C7F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80095"/>
        <c:axId val="378663983"/>
      </c:scatterChart>
      <c:valAx>
        <c:axId val="54238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8663983"/>
        <c:crosses val="autoZero"/>
        <c:crossBetween val="midCat"/>
      </c:valAx>
      <c:valAx>
        <c:axId val="3786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38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109826</xdr:colOff>
      <xdr:row>6</xdr:row>
      <xdr:rowOff>163388</xdr:rowOff>
    </xdr:from>
    <xdr:to>
      <xdr:col>5</xdr:col>
      <xdr:colOff>713214</xdr:colOff>
      <xdr:row>21</xdr:row>
      <xdr:rowOff>178440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B1D753-C023-1905-C937-C2AE1964F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26893</xdr:colOff>
      <xdr:row>6</xdr:row>
      <xdr:rowOff>165848</xdr:rowOff>
    </xdr:from>
    <xdr:to>
      <xdr:col>11</xdr:col>
      <xdr:colOff>742340</xdr:colOff>
      <xdr:row>21</xdr:row>
      <xdr:rowOff>180900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CA07D1-0E88-46F7-BCEA-178891B3B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11277</xdr:colOff>
      <xdr:row>10</xdr:row>
      <xdr:rowOff>43795</xdr:rowOff>
    </xdr:from>
    <xdr:to>
      <xdr:col>5</xdr:col>
      <xdr:colOff>718207</xdr:colOff>
      <xdr:row>22</xdr:row>
      <xdr:rowOff>47298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55DEAF-577E-691C-F212-7D22AA74B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8758</xdr:colOff>
      <xdr:row>22</xdr:row>
      <xdr:rowOff>180865</xdr:rowOff>
    </xdr:from>
    <xdr:to>
      <xdr:col>5</xdr:col>
      <xdr:colOff>735724</xdr:colOff>
      <xdr:row>34</xdr:row>
      <xdr:rowOff>96345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BF3ECF-0346-4A87-8127-667DE825A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21897</xdr:colOff>
      <xdr:row>9</xdr:row>
      <xdr:rowOff>172105</xdr:rowOff>
    </xdr:from>
    <xdr:to>
      <xdr:col>11</xdr:col>
      <xdr:colOff>722586</xdr:colOff>
      <xdr:row>22</xdr:row>
      <xdr:rowOff>4378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C68D8B1-8E79-DE68-54C5-A760C5E9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757620</xdr:colOff>
      <xdr:row>23</xdr:row>
      <xdr:rowOff>27589</xdr:rowOff>
    </xdr:from>
    <xdr:to>
      <xdr:col>11</xdr:col>
      <xdr:colOff>722586</xdr:colOff>
      <xdr:row>34</xdr:row>
      <xdr:rowOff>127000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91E384C-11F5-59D8-1B4E-0C405BEB2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D311-058F-48A1-A56B-C1211B725A8C}">
  <dimension ref="A1:F6"/>
  <sheetViews>
    <sheetView zoomScale="170" workbookViewId="0">
      <selection activeCell="F4" sqref="F4"/>
    </sheetView>
  </sheetViews>
  <sheetFormatPr baseColWidth="10" defaultRowHeight="14.4" x14ac:dyDescent="0.3"/>
  <cols>
    <col min="2" max="2" width="13.21875" customWidth="1"/>
  </cols>
  <sheetData>
    <row r="1" spans="1:6" x14ac:dyDescent="0.3">
      <c r="A1" s="1"/>
      <c r="B1" s="4">
        <v>4000000</v>
      </c>
      <c r="C1" s="3" t="s">
        <v>0</v>
      </c>
      <c r="D1" s="1"/>
      <c r="E1" s="5">
        <v>4000</v>
      </c>
      <c r="F1" s="6">
        <v>400000</v>
      </c>
    </row>
    <row r="2" spans="1:6" x14ac:dyDescent="0.3">
      <c r="A2" s="1">
        <v>1</v>
      </c>
      <c r="B2">
        <v>31.7913</v>
      </c>
      <c r="C2">
        <v>1</v>
      </c>
      <c r="E2" s="7">
        <v>8.9250000000000006E-3</v>
      </c>
      <c r="F2" s="7">
        <v>0.53269999999999995</v>
      </c>
    </row>
    <row r="3" spans="1:6" x14ac:dyDescent="0.3">
      <c r="A3" s="1">
        <v>2</v>
      </c>
      <c r="B3">
        <v>10.2254</v>
      </c>
      <c r="C3" s="2">
        <f>B2/B3</f>
        <v>3.1090519686271438</v>
      </c>
      <c r="E3" s="7"/>
      <c r="F3" s="7">
        <v>0.657169</v>
      </c>
    </row>
    <row r="4" spans="1:6" x14ac:dyDescent="0.3">
      <c r="A4" s="1">
        <v>4</v>
      </c>
      <c r="B4">
        <v>5.9584999999999999</v>
      </c>
      <c r="C4" s="2">
        <f>B2/B4</f>
        <v>5.3354535537467482</v>
      </c>
      <c r="E4" s="7"/>
      <c r="F4" s="7">
        <v>0.44892700000000002</v>
      </c>
    </row>
    <row r="5" spans="1:6" x14ac:dyDescent="0.3">
      <c r="A5" s="1">
        <v>8</v>
      </c>
      <c r="B5">
        <v>6.2679</v>
      </c>
      <c r="C5" s="2">
        <f>B2/B5</f>
        <v>5.0720815584166949</v>
      </c>
      <c r="E5" s="7"/>
      <c r="F5" s="7">
        <v>0.45479700000000001</v>
      </c>
    </row>
    <row r="6" spans="1:6" x14ac:dyDescent="0.3">
      <c r="A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F7CC0-F7AF-4632-A1E1-5B89ECF634EF}">
  <dimension ref="A1:O8"/>
  <sheetViews>
    <sheetView tabSelected="1" zoomScale="128" zoomScaleNormal="145" workbookViewId="0">
      <selection activeCell="B4" sqref="B4"/>
    </sheetView>
  </sheetViews>
  <sheetFormatPr baseColWidth="10" defaultRowHeight="14.4" x14ac:dyDescent="0.3"/>
  <cols>
    <col min="3" max="3" width="11.21875" bestFit="1" customWidth="1"/>
  </cols>
  <sheetData>
    <row r="1" spans="1:15" ht="15" thickBot="1" x14ac:dyDescent="0.35">
      <c r="B1" s="27" t="s">
        <v>7</v>
      </c>
      <c r="C1" s="27"/>
      <c r="D1" s="27"/>
      <c r="E1" s="27"/>
      <c r="F1" s="27"/>
      <c r="G1" s="27"/>
      <c r="J1" s="27" t="s">
        <v>8</v>
      </c>
      <c r="K1" s="27"/>
      <c r="L1" s="27"/>
      <c r="M1" s="27"/>
      <c r="N1" s="27"/>
      <c r="O1" s="27"/>
    </row>
    <row r="2" spans="1:15" x14ac:dyDescent="0.3">
      <c r="B2" s="21" t="s">
        <v>4</v>
      </c>
      <c r="C2" s="22"/>
      <c r="D2" s="23"/>
      <c r="E2" s="24" t="s">
        <v>6</v>
      </c>
      <c r="F2" s="25"/>
      <c r="G2" s="26"/>
      <c r="J2" s="21" t="s">
        <v>4</v>
      </c>
      <c r="K2" s="22"/>
      <c r="L2" s="23"/>
      <c r="M2" s="24" t="s">
        <v>6</v>
      </c>
      <c r="N2" s="25"/>
      <c r="O2" s="26"/>
    </row>
    <row r="3" spans="1:15" x14ac:dyDescent="0.3">
      <c r="A3" s="9" t="s">
        <v>1</v>
      </c>
      <c r="B3" s="11" t="s">
        <v>2</v>
      </c>
      <c r="C3" s="8" t="s">
        <v>3</v>
      </c>
      <c r="D3" s="12" t="s">
        <v>9</v>
      </c>
      <c r="E3" s="11" t="s">
        <v>2</v>
      </c>
      <c r="F3" s="8" t="s">
        <v>3</v>
      </c>
      <c r="G3" s="12" t="s">
        <v>5</v>
      </c>
      <c r="I3" s="9" t="s">
        <v>1</v>
      </c>
      <c r="J3" s="11" t="s">
        <v>2</v>
      </c>
      <c r="K3" s="8" t="s">
        <v>3</v>
      </c>
      <c r="L3" s="12" t="s">
        <v>5</v>
      </c>
      <c r="M3" s="11" t="s">
        <v>2</v>
      </c>
      <c r="N3" s="8" t="s">
        <v>3</v>
      </c>
      <c r="O3" s="12" t="s">
        <v>5</v>
      </c>
    </row>
    <row r="4" spans="1:15" x14ac:dyDescent="0.3">
      <c r="A4" s="8">
        <v>1</v>
      </c>
      <c r="B4" s="13">
        <v>715.55</v>
      </c>
      <c r="C4">
        <v>1</v>
      </c>
      <c r="D4" s="14"/>
      <c r="E4" s="13">
        <v>2801.22</v>
      </c>
      <c r="G4" s="14"/>
      <c r="I4" s="8">
        <v>1</v>
      </c>
      <c r="J4" s="13">
        <v>725.46</v>
      </c>
      <c r="K4" s="19">
        <v>1</v>
      </c>
      <c r="L4" s="14"/>
      <c r="M4" s="13"/>
      <c r="O4" s="14"/>
    </row>
    <row r="5" spans="1:15" x14ac:dyDescent="0.3">
      <c r="A5" s="8">
        <v>2</v>
      </c>
      <c r="B5" s="13">
        <v>434.22</v>
      </c>
      <c r="C5" s="19">
        <f>B4/B5</f>
        <v>1.6478973792086959</v>
      </c>
      <c r="D5" s="14">
        <f>C5/A5</f>
        <v>0.82394868960434797</v>
      </c>
      <c r="E5" s="13">
        <v>2177.5700000000002</v>
      </c>
      <c r="F5">
        <f>E4/E5</f>
        <v>1.2863972225921554</v>
      </c>
      <c r="G5" s="14">
        <f>F5/A5</f>
        <v>0.64319861129607769</v>
      </c>
      <c r="I5" s="8">
        <v>2</v>
      </c>
      <c r="J5" s="13">
        <v>446.21</v>
      </c>
      <c r="K5" s="19">
        <f>J4/J5</f>
        <v>1.625826404607696</v>
      </c>
      <c r="L5" s="14">
        <f>K5/I5</f>
        <v>0.812913202303848</v>
      </c>
      <c r="M5" s="13"/>
      <c r="N5" t="e">
        <f>M4/M5</f>
        <v>#DIV/0!</v>
      </c>
      <c r="O5" s="14">
        <f>(M4/I5) - M5</f>
        <v>0</v>
      </c>
    </row>
    <row r="6" spans="1:15" x14ac:dyDescent="0.3">
      <c r="A6" s="8">
        <v>4</v>
      </c>
      <c r="B6" s="13">
        <v>307.3</v>
      </c>
      <c r="C6" s="19">
        <f>B4/B6</f>
        <v>2.3285063455906276</v>
      </c>
      <c r="D6" s="14">
        <f t="shared" ref="D6:D8" si="0">C6/A6</f>
        <v>0.58212658639765691</v>
      </c>
      <c r="E6" s="13">
        <v>1373.64</v>
      </c>
      <c r="F6">
        <f>E4/E6</f>
        <v>2.0392679304621297</v>
      </c>
      <c r="G6" s="14">
        <f t="shared" ref="G6:G7" si="1">F6/A6</f>
        <v>0.50981698261553243</v>
      </c>
      <c r="I6" s="8">
        <v>4</v>
      </c>
      <c r="J6" s="13">
        <v>315.73</v>
      </c>
      <c r="K6" s="19">
        <f>J4/J6</f>
        <v>2.2977227377822822</v>
      </c>
      <c r="L6" s="14">
        <f t="shared" ref="L6:L8" si="2">K6/I6</f>
        <v>0.57443068444557055</v>
      </c>
      <c r="M6" s="13"/>
      <c r="N6" t="e">
        <f>M4/M6</f>
        <v>#DIV/0!</v>
      </c>
      <c r="O6" s="14">
        <f>(M4/I6) - M6</f>
        <v>0</v>
      </c>
    </row>
    <row r="7" spans="1:15" x14ac:dyDescent="0.3">
      <c r="A7" s="8">
        <v>8</v>
      </c>
      <c r="B7" s="13">
        <v>245.91</v>
      </c>
      <c r="C7" s="19">
        <f>B4/B7</f>
        <v>2.9098043999837335</v>
      </c>
      <c r="D7" s="14">
        <f t="shared" si="0"/>
        <v>0.36372554999796669</v>
      </c>
      <c r="E7" s="13">
        <v>468.34</v>
      </c>
      <c r="F7">
        <f>E4/E7</f>
        <v>5.9811675278643719</v>
      </c>
      <c r="G7" s="14">
        <f>F7/A7</f>
        <v>0.74764594098304649</v>
      </c>
      <c r="I7" s="8">
        <v>8</v>
      </c>
      <c r="J7" s="13">
        <v>254.47</v>
      </c>
      <c r="K7" s="19">
        <f>J4/J7</f>
        <v>2.8508665068573902</v>
      </c>
      <c r="L7" s="14">
        <f t="shared" si="2"/>
        <v>0.35635831335717377</v>
      </c>
      <c r="M7" s="13">
        <v>3010.44</v>
      </c>
      <c r="N7">
        <f>M4/M7</f>
        <v>0</v>
      </c>
      <c r="O7" s="14">
        <f>(M4/I7) - M7</f>
        <v>-3010.44</v>
      </c>
    </row>
    <row r="8" spans="1:15" ht="15" thickBot="1" x14ac:dyDescent="0.35">
      <c r="A8" s="10">
        <v>10</v>
      </c>
      <c r="B8" s="15">
        <v>227.27</v>
      </c>
      <c r="C8" s="20">
        <f>B4/B8</f>
        <v>3.1484577814933776</v>
      </c>
      <c r="D8" s="14">
        <f t="shared" si="0"/>
        <v>0.31484577814933778</v>
      </c>
      <c r="E8" s="16"/>
      <c r="F8" s="17"/>
      <c r="G8" s="18"/>
      <c r="I8" s="10">
        <v>10</v>
      </c>
      <c r="J8" s="15">
        <v>241.78</v>
      </c>
      <c r="K8" s="20">
        <f>J4/J8</f>
        <v>3.0004963189676568</v>
      </c>
      <c r="L8" s="14">
        <f t="shared" si="2"/>
        <v>0.3000496318967657</v>
      </c>
      <c r="M8" s="16"/>
      <c r="N8" s="17"/>
      <c r="O8" s="18"/>
    </row>
  </sheetData>
  <mergeCells count="6">
    <mergeCell ref="B2:D2"/>
    <mergeCell ref="E2:G2"/>
    <mergeCell ref="B1:G1"/>
    <mergeCell ref="J1:O1"/>
    <mergeCell ref="J2:L2"/>
    <mergeCell ref="M2:O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Resultados1</vt:lpstr>
      <vt:lpstr>Resultados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J.</dc:creator>
  <cp:lastModifiedBy>Jesus J.</cp:lastModifiedBy>
  <dcterms:created xsi:type="dcterms:W3CDTF">2023-03-02T18:38:27Z</dcterms:created>
  <dcterms:modified xsi:type="dcterms:W3CDTF">2023-03-09T15:32:47Z</dcterms:modified>
</cp:coreProperties>
</file>