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chart29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32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Default Extension="png" ContentType="image/pn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60" windowWidth="19440" windowHeight="7650"/>
  </bookViews>
  <sheets>
    <sheet name="PRINT" sheetId="1" r:id="rId1"/>
    <sheet name="Rekap Ev Pgjar Per Diklat" sheetId="2" r:id="rId2"/>
  </sheets>
  <externalReferences>
    <externalReference r:id="rId3"/>
  </externalReferences>
  <definedNames>
    <definedName name="_xlnm.Print_Area" localSheetId="0">PRINT!$A$1:$H$928</definedName>
    <definedName name="_xlnm.Print_Area" localSheetId="1">'Rekap Ev Pgjar Per Diklat'!$A$1:$F$81</definedName>
  </definedNames>
  <calcPr calcId="125725"/>
</workbook>
</file>

<file path=xl/calcChain.xml><?xml version="1.0" encoding="utf-8"?>
<calcChain xmlns="http://schemas.openxmlformats.org/spreadsheetml/2006/main">
  <c r="D75" i="2"/>
  <c r="D74"/>
  <c r="D69"/>
  <c r="D68"/>
  <c r="C65"/>
  <c r="B65"/>
  <c r="E64"/>
  <c r="C64"/>
  <c r="B64"/>
  <c r="E61"/>
  <c r="C61"/>
  <c r="B61"/>
  <c r="E58"/>
  <c r="C58"/>
  <c r="B58"/>
  <c r="D55"/>
  <c r="E55" s="1"/>
  <c r="C55"/>
  <c r="B55"/>
  <c r="D52"/>
  <c r="E52" s="1"/>
  <c r="C52"/>
  <c r="B52"/>
  <c r="D49"/>
  <c r="E49" s="1"/>
  <c r="C49"/>
  <c r="B49"/>
  <c r="D46"/>
  <c r="E46" s="1"/>
  <c r="C46"/>
  <c r="B46"/>
  <c r="D43"/>
  <c r="E43" s="1"/>
  <c r="C43"/>
  <c r="B43"/>
  <c r="D40"/>
  <c r="E40" s="1"/>
  <c r="C40"/>
  <c r="B40"/>
  <c r="D37"/>
  <c r="E37" s="1"/>
  <c r="C37"/>
  <c r="B37"/>
  <c r="D34"/>
  <c r="E34" s="1"/>
  <c r="C34"/>
  <c r="B34"/>
  <c r="D31"/>
  <c r="E31" s="1"/>
  <c r="C31"/>
  <c r="B31"/>
  <c r="D28"/>
  <c r="E28" s="1"/>
  <c r="C28"/>
  <c r="B28"/>
  <c r="D25"/>
  <c r="E25" s="1"/>
  <c r="C25"/>
  <c r="B25"/>
  <c r="D22"/>
  <c r="E22" s="1"/>
  <c r="C22"/>
  <c r="B22"/>
  <c r="D19"/>
  <c r="E19" s="1"/>
  <c r="C19"/>
  <c r="B19"/>
  <c r="D16"/>
  <c r="E16" s="1"/>
  <c r="C16"/>
  <c r="B16"/>
  <c r="D13"/>
  <c r="E13" s="1"/>
  <c r="C13"/>
  <c r="B13"/>
  <c r="F490" i="1"/>
  <c r="F489"/>
  <c r="F484"/>
  <c r="E484"/>
  <c r="D473"/>
  <c r="C473"/>
  <c r="C472"/>
  <c r="D472" s="1"/>
  <c r="C471"/>
  <c r="D471" s="1"/>
  <c r="C470"/>
  <c r="D470" s="1"/>
  <c r="D469"/>
  <c r="C469"/>
  <c r="C468"/>
  <c r="D468" s="1"/>
  <c r="C467"/>
  <c r="C464"/>
  <c r="D464" s="1"/>
  <c r="C463"/>
  <c r="D463" s="1"/>
  <c r="C462"/>
  <c r="D462" s="1"/>
  <c r="D461"/>
  <c r="C461"/>
  <c r="C460"/>
  <c r="D460" s="1"/>
  <c r="C459"/>
  <c r="D459" s="1"/>
  <c r="C458"/>
  <c r="C455"/>
  <c r="D455" s="1"/>
  <c r="C454"/>
  <c r="D454" s="1"/>
  <c r="C453"/>
  <c r="D453" s="1"/>
  <c r="D452"/>
  <c r="C452"/>
  <c r="C451"/>
  <c r="D451" s="1"/>
  <c r="C450"/>
  <c r="D450" s="1"/>
  <c r="J449"/>
  <c r="K448"/>
  <c r="J448"/>
  <c r="J447"/>
  <c r="C446"/>
  <c r="C445"/>
  <c r="C444"/>
  <c r="F428"/>
  <c r="F427"/>
  <c r="F422"/>
  <c r="E422"/>
  <c r="C411"/>
  <c r="D411" s="1"/>
  <c r="C410"/>
  <c r="D410" s="1"/>
  <c r="D409"/>
  <c r="C409"/>
  <c r="C408"/>
  <c r="D408" s="1"/>
  <c r="C407"/>
  <c r="D407" s="1"/>
  <c r="C406"/>
  <c r="D406" s="1"/>
  <c r="C405"/>
  <c r="C402"/>
  <c r="D402" s="1"/>
  <c r="C401"/>
  <c r="D401" s="1"/>
  <c r="D400"/>
  <c r="C400"/>
  <c r="C399"/>
  <c r="D399" s="1"/>
  <c r="C398"/>
  <c r="D398" s="1"/>
  <c r="C397"/>
  <c r="D397" s="1"/>
  <c r="C396"/>
  <c r="C393"/>
  <c r="D393" s="1"/>
  <c r="D392"/>
  <c r="C392"/>
  <c r="K385" s="1"/>
  <c r="C391"/>
  <c r="D391" s="1"/>
  <c r="C390"/>
  <c r="D390" s="1"/>
  <c r="C389"/>
  <c r="D389" s="1"/>
  <c r="D388"/>
  <c r="C388"/>
  <c r="J387"/>
  <c r="K386"/>
  <c r="J386"/>
  <c r="J385"/>
  <c r="C384"/>
  <c r="C383"/>
  <c r="C382"/>
  <c r="C379"/>
  <c r="F366"/>
  <c r="F365"/>
  <c r="F360"/>
  <c r="E360"/>
  <c r="C349"/>
  <c r="D349" s="1"/>
  <c r="D348"/>
  <c r="C348"/>
  <c r="C347"/>
  <c r="D347" s="1"/>
  <c r="C346"/>
  <c r="D346" s="1"/>
  <c r="C345"/>
  <c r="D345" s="1"/>
  <c r="D344"/>
  <c r="C344"/>
  <c r="C343"/>
  <c r="C340"/>
  <c r="D340" s="1"/>
  <c r="C339"/>
  <c r="D339" s="1"/>
  <c r="D338"/>
  <c r="C338"/>
  <c r="C337"/>
  <c r="D337" s="1"/>
  <c r="C336"/>
  <c r="D336" s="1"/>
  <c r="C335"/>
  <c r="D335" s="1"/>
  <c r="C334"/>
  <c r="C331"/>
  <c r="D331" s="1"/>
  <c r="C330"/>
  <c r="D330" s="1"/>
  <c r="D329"/>
  <c r="C329"/>
  <c r="C328"/>
  <c r="D328" s="1"/>
  <c r="C327"/>
  <c r="D327" s="1"/>
  <c r="C326"/>
  <c r="D326" s="1"/>
  <c r="K325"/>
  <c r="J325"/>
  <c r="K324"/>
  <c r="J324"/>
  <c r="J323"/>
  <c r="C322"/>
  <c r="C321"/>
  <c r="C320"/>
  <c r="F304"/>
  <c r="F303"/>
  <c r="F241" s="1"/>
  <c r="F298"/>
  <c r="E298"/>
  <c r="C287"/>
  <c r="D287" s="1"/>
  <c r="D286"/>
  <c r="C286"/>
  <c r="C285"/>
  <c r="D285" s="1"/>
  <c r="C284"/>
  <c r="D284" s="1"/>
  <c r="C283"/>
  <c r="D283" s="1"/>
  <c r="D282"/>
  <c r="C282"/>
  <c r="C281"/>
  <c r="C278"/>
  <c r="D278" s="1"/>
  <c r="D277"/>
  <c r="C277"/>
  <c r="C276"/>
  <c r="D276" s="1"/>
  <c r="C275"/>
  <c r="D275" s="1"/>
  <c r="C274"/>
  <c r="D274" s="1"/>
  <c r="D273"/>
  <c r="C273"/>
  <c r="C272"/>
  <c r="C269"/>
  <c r="D269" s="1"/>
  <c r="C268"/>
  <c r="D268" s="1"/>
  <c r="D267"/>
  <c r="C267"/>
  <c r="C266"/>
  <c r="D266" s="1"/>
  <c r="C265"/>
  <c r="D265" s="1"/>
  <c r="C264"/>
  <c r="D264" s="1"/>
  <c r="K263"/>
  <c r="J263"/>
  <c r="K262"/>
  <c r="J262"/>
  <c r="K261"/>
  <c r="J261"/>
  <c r="C260"/>
  <c r="C259"/>
  <c r="C258"/>
  <c r="F242"/>
  <c r="F236"/>
  <c r="E236"/>
  <c r="C225"/>
  <c r="D225" s="1"/>
  <c r="C224"/>
  <c r="D224" s="1"/>
  <c r="D223"/>
  <c r="C223"/>
  <c r="C222"/>
  <c r="D222" s="1"/>
  <c r="C221"/>
  <c r="D221" s="1"/>
  <c r="C220"/>
  <c r="D220" s="1"/>
  <c r="C219"/>
  <c r="C216"/>
  <c r="D216" s="1"/>
  <c r="D215"/>
  <c r="C215"/>
  <c r="C214"/>
  <c r="D214" s="1"/>
  <c r="C213"/>
  <c r="D213" s="1"/>
  <c r="C212"/>
  <c r="D212" s="1"/>
  <c r="C211"/>
  <c r="C210"/>
  <c r="C207"/>
  <c r="D207" s="1"/>
  <c r="C206"/>
  <c r="K199" s="1"/>
  <c r="C205"/>
  <c r="D205" s="1"/>
  <c r="D204"/>
  <c r="C204"/>
  <c r="C203"/>
  <c r="D203" s="1"/>
  <c r="C202"/>
  <c r="D202" s="1"/>
  <c r="J201"/>
  <c r="K200"/>
  <c r="J200"/>
  <c r="J199"/>
  <c r="C198"/>
  <c r="C197"/>
  <c r="C196"/>
  <c r="C194"/>
  <c r="F180"/>
  <c r="F179"/>
  <c r="F174"/>
  <c r="E174"/>
  <c r="C163"/>
  <c r="D163" s="1"/>
  <c r="C162"/>
  <c r="D162" s="1"/>
  <c r="C161"/>
  <c r="D161" s="1"/>
  <c r="D160"/>
  <c r="C160"/>
  <c r="C159"/>
  <c r="D159" s="1"/>
  <c r="C158"/>
  <c r="D158" s="1"/>
  <c r="C157"/>
  <c r="D154"/>
  <c r="C154"/>
  <c r="C153"/>
  <c r="D153" s="1"/>
  <c r="C152"/>
  <c r="D152" s="1"/>
  <c r="C151"/>
  <c r="D151" s="1"/>
  <c r="D150"/>
  <c r="C150"/>
  <c r="C149"/>
  <c r="D149" s="1"/>
  <c r="C148"/>
  <c r="D145"/>
  <c r="C145"/>
  <c r="C144"/>
  <c r="D144" s="1"/>
  <c r="D143"/>
  <c r="C143"/>
  <c r="C142"/>
  <c r="D142" s="1"/>
  <c r="D141"/>
  <c r="C141"/>
  <c r="C140"/>
  <c r="D140" s="1"/>
  <c r="J139"/>
  <c r="K138"/>
  <c r="J138"/>
  <c r="J137"/>
  <c r="C136"/>
  <c r="C135"/>
  <c r="C134"/>
  <c r="F118"/>
  <c r="F117"/>
  <c r="F112"/>
  <c r="E112"/>
  <c r="C101"/>
  <c r="D101" s="1"/>
  <c r="D100"/>
  <c r="C100"/>
  <c r="C99"/>
  <c r="D99" s="1"/>
  <c r="D98"/>
  <c r="C98"/>
  <c r="C97"/>
  <c r="D97" s="1"/>
  <c r="C96"/>
  <c r="D96" s="1"/>
  <c r="C95"/>
  <c r="C92"/>
  <c r="D92" s="1"/>
  <c r="C91"/>
  <c r="D91" s="1"/>
  <c r="C90"/>
  <c r="D90" s="1"/>
  <c r="D89"/>
  <c r="C89"/>
  <c r="C88"/>
  <c r="D88" s="1"/>
  <c r="D87"/>
  <c r="C87"/>
  <c r="C86"/>
  <c r="D83"/>
  <c r="C83"/>
  <c r="C82"/>
  <c r="D82" s="1"/>
  <c r="C81"/>
  <c r="D81" s="1"/>
  <c r="C80"/>
  <c r="D80" s="1"/>
  <c r="D79"/>
  <c r="C79"/>
  <c r="C78"/>
  <c r="D78" s="1"/>
  <c r="K77"/>
  <c r="J77"/>
  <c r="J76"/>
  <c r="K75"/>
  <c r="J75"/>
  <c r="C74"/>
  <c r="C73"/>
  <c r="C72"/>
  <c r="F51"/>
  <c r="F421" s="1"/>
  <c r="C41"/>
  <c r="D41" s="1"/>
  <c r="C40"/>
  <c r="D40" s="1"/>
  <c r="D39"/>
  <c r="C39"/>
  <c r="C38"/>
  <c r="D38" s="1"/>
  <c r="D37"/>
  <c r="C37"/>
  <c r="C36"/>
  <c r="D36" s="1"/>
  <c r="C35"/>
  <c r="C32"/>
  <c r="D32" s="1"/>
  <c r="D31"/>
  <c r="C31"/>
  <c r="C30"/>
  <c r="D30" s="1"/>
  <c r="D29"/>
  <c r="C29"/>
  <c r="C28"/>
  <c r="D28" s="1"/>
  <c r="D27"/>
  <c r="C27"/>
  <c r="C26"/>
  <c r="C23"/>
  <c r="D23" s="1"/>
  <c r="D22"/>
  <c r="C22"/>
  <c r="K15" s="1"/>
  <c r="C21"/>
  <c r="D21" s="1"/>
  <c r="C20"/>
  <c r="D20" s="1"/>
  <c r="C19"/>
  <c r="D19" s="1"/>
  <c r="D18"/>
  <c r="C18"/>
  <c r="J17"/>
  <c r="K16"/>
  <c r="J16"/>
  <c r="J15"/>
  <c r="C14"/>
  <c r="C13"/>
  <c r="C12"/>
  <c r="C11"/>
  <c r="C381" s="1"/>
  <c r="C10"/>
  <c r="C318" s="1"/>
  <c r="C9"/>
  <c r="C255" s="1"/>
  <c r="C317" l="1"/>
  <c r="K447"/>
  <c r="K76"/>
  <c r="C131"/>
  <c r="K139"/>
  <c r="C380"/>
  <c r="C193"/>
  <c r="D206"/>
  <c r="F235"/>
  <c r="C443"/>
  <c r="F483"/>
  <c r="C71"/>
  <c r="C257"/>
  <c r="C70"/>
  <c r="C133"/>
  <c r="F173"/>
  <c r="K201"/>
  <c r="C256"/>
  <c r="C319"/>
  <c r="F359"/>
  <c r="K387"/>
  <c r="C441"/>
  <c r="F111"/>
  <c r="K137"/>
  <c r="F297"/>
  <c r="K323"/>
  <c r="C442"/>
  <c r="K17"/>
  <c r="C69"/>
  <c r="C132"/>
  <c r="C195"/>
  <c r="K449"/>
</calcChain>
</file>

<file path=xl/sharedStrings.xml><?xml version="1.0" encoding="utf-8"?>
<sst xmlns="http://schemas.openxmlformats.org/spreadsheetml/2006/main" count="561" uniqueCount="74">
  <si>
    <t>KEMENTERIAN KEUANGAN REPUBLIK INDONESIA</t>
  </si>
  <si>
    <t>BADAN PENDIDIKAN DAN PELATIHAN KEUANGAN</t>
  </si>
  <si>
    <t>BALAI PENDIDIKAN DAN PELATIHAN  KEUANGAN BALIKPAPAN</t>
  </si>
  <si>
    <t xml:space="preserve">JALAN M.T. HARYONO DALAM RT. 084 NOMOR 039A KELURAHAN GUNUNG BAHAGIA, BALIKPAPAN 76114 </t>
  </si>
  <si>
    <t>TELEPON (0542) 7206452, 7206454; FAKSIMILI (0542) 7206453; SITUS www.bppk.depkeu.go.id/bdk/balikpapan</t>
  </si>
  <si>
    <t>NAMA DIKLAT</t>
  </si>
  <si>
    <t>---------------------</t>
  </si>
  <si>
    <t>edit di ROOT</t>
  </si>
  <si>
    <t>LOKASI DIKLAT</t>
  </si>
  <si>
    <t>TANGGAL PENYELENGGARAAN</t>
  </si>
  <si>
    <t>MATA PELAJARAN / JAMLAT</t>
  </si>
  <si>
    <t>NAMA PENGAJAR</t>
  </si>
  <si>
    <t>JUMLAH KUESIONER KEMBALI</t>
  </si>
  <si>
    <t>gak usah diedit</t>
  </si>
  <si>
    <t>I</t>
  </si>
  <si>
    <t>SIKAP WIDYAISWARA</t>
  </si>
  <si>
    <t xml:space="preserve">Variabel </t>
  </si>
  <si>
    <t>Nilai</t>
  </si>
  <si>
    <t>Predikat</t>
  </si>
  <si>
    <t>Kedisiplinan Kehadiran</t>
  </si>
  <si>
    <t>Sikap dan Perilaku</t>
  </si>
  <si>
    <t>Pemberian motivasi kepada peserta</t>
  </si>
  <si>
    <t>Penampilan</t>
  </si>
  <si>
    <t>Jumlah</t>
  </si>
  <si>
    <t>Rata - rata</t>
  </si>
  <si>
    <t>II</t>
  </si>
  <si>
    <t>TEKNIK PRESENTASI DAN KOMUNIKASI</t>
  </si>
  <si>
    <t>Nada dan Suara</t>
  </si>
  <si>
    <t>Sistematika Penyajian</t>
  </si>
  <si>
    <t>Metode mengajar</t>
  </si>
  <si>
    <t>Penguasaan sarana diklat</t>
  </si>
  <si>
    <t>III</t>
  </si>
  <si>
    <t>KOMPETENSI WIDYAISWARA</t>
  </si>
  <si>
    <t>Kemampuan menyajikan materi</t>
  </si>
  <si>
    <t>Cara menjawab pertanyaan</t>
  </si>
  <si>
    <t>Kesesuaian dengan SAP dan GBPP</t>
  </si>
  <si>
    <t>Update terhadap pengetahuan terbaru</t>
  </si>
  <si>
    <t>Kriteria Jumlah</t>
  </si>
  <si>
    <t>Kriteria Per Item</t>
  </si>
  <si>
    <t xml:space="preserve">  Nilai                           </t>
  </si>
  <si>
    <t>15,00 - 16,00</t>
  </si>
  <si>
    <t>Baik Sekali</t>
  </si>
  <si>
    <t>&gt; 3,75</t>
  </si>
  <si>
    <t>10,00 - 15,00</t>
  </si>
  <si>
    <t>Baik</t>
  </si>
  <si>
    <t>2,50 - 3,75</t>
  </si>
  <si>
    <t>5,00 - 10,00</t>
  </si>
  <si>
    <t>Kurang</t>
  </si>
  <si>
    <t>1,25 - 2,50</t>
  </si>
  <si>
    <t>&lt; 5,00</t>
  </si>
  <si>
    <t>Kurang Sekali</t>
  </si>
  <si>
    <t>1,00 - 1,25</t>
  </si>
  <si>
    <t>Pj.</t>
  </si>
  <si>
    <t>Kepala Balai,</t>
  </si>
  <si>
    <t>Armansyah</t>
  </si>
  <si>
    <t>NIP 195605081978021002</t>
  </si>
  <si>
    <t xml:space="preserve"> </t>
  </si>
  <si>
    <t>Jalan M.T. Haryono Dalam No. 39A RT. 84 Balikpapan Kalimantan Timur 76114</t>
  </si>
  <si>
    <t>Telepon   :  (0542) 7206452 - 54   Faksimile :  (0542) 7206453    Email  :  bdk5bpn@depkeu.go.id</t>
  </si>
  <si>
    <t>KALO JUMLAH PELAJARAN KURANG DARI DEFAULTNYA</t>
  </si>
  <si>
    <t>TINGGAL DI UNHIDE / HIDE......</t>
  </si>
  <si>
    <t>REKAPITULASI DATA EVALUASI PENGAJAR PER DIKLAT</t>
  </si>
  <si>
    <t>No.</t>
  </si>
  <si>
    <t>Pengajar/</t>
  </si>
  <si>
    <t>Mata Pelajaran / Jamlat</t>
  </si>
  <si>
    <t>Narasumber/</t>
  </si>
  <si>
    <t>Rata-Rata</t>
  </si>
  <si>
    <t>Moderator</t>
  </si>
  <si>
    <t>Pengajar</t>
  </si>
  <si>
    <t>Keterangan :</t>
  </si>
  <si>
    <t>12 - 21        KURANG SEKALI</t>
  </si>
  <si>
    <t>21 - 30        KURANG</t>
  </si>
  <si>
    <t>30 - 39        BAIK</t>
  </si>
  <si>
    <t>38 - 48        BAIK SEKALI</t>
  </si>
</sst>
</file>

<file path=xl/styles.xml><?xml version="1.0" encoding="utf-8"?>
<styleSheet xmlns="http://schemas.openxmlformats.org/spreadsheetml/2006/main">
  <fonts count="19">
    <font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6"/>
      <color theme="0"/>
      <name val="Arial"/>
      <family val="2"/>
    </font>
    <font>
      <sz val="10"/>
      <color theme="0"/>
      <name val="Arial"/>
      <family val="2"/>
    </font>
    <font>
      <sz val="16"/>
      <name val="Arial"/>
      <family val="2"/>
    </font>
    <font>
      <sz val="12"/>
      <color theme="0"/>
      <name val="Arial"/>
      <family val="2"/>
    </font>
    <font>
      <sz val="12"/>
      <name val="Arial"/>
      <family val="2"/>
    </font>
    <font>
      <b/>
      <sz val="12"/>
      <color theme="0"/>
      <name val="Arial"/>
      <family val="2"/>
    </font>
    <font>
      <sz val="12"/>
      <color indexed="8"/>
      <name val="Arial"/>
      <family val="2"/>
    </font>
    <font>
      <b/>
      <sz val="22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8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1" fillId="0" borderId="0" xfId="0" applyFont="1"/>
    <xf numFmtId="0" fontId="3" fillId="0" borderId="0" xfId="0" applyFont="1" applyAlignment="1"/>
    <xf numFmtId="0" fontId="4" fillId="0" borderId="0" xfId="0" applyFont="1"/>
    <xf numFmtId="0" fontId="3" fillId="2" borderId="0" xfId="0" applyFont="1" applyFill="1" applyAlignme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/>
    <xf numFmtId="0" fontId="7" fillId="0" borderId="0" xfId="0" applyFont="1" applyAlignment="1">
      <alignment horizontal="center"/>
    </xf>
    <xf numFmtId="0" fontId="8" fillId="0" borderId="0" xfId="0" applyFont="1" applyAlignment="1"/>
    <xf numFmtId="0" fontId="6" fillId="0" borderId="0" xfId="0" applyFont="1" applyAlignment="1"/>
    <xf numFmtId="0" fontId="7" fillId="0" borderId="0" xfId="0" applyFont="1" applyBorder="1" applyAlignment="1"/>
    <xf numFmtId="0" fontId="7" fillId="0" borderId="1" xfId="0" applyFont="1" applyBorder="1" applyAlignment="1"/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 applyBorder="1"/>
    <xf numFmtId="0" fontId="6" fillId="0" borderId="0" xfId="0" applyFont="1"/>
    <xf numFmtId="0" fontId="7" fillId="0" borderId="2" xfId="0" applyFont="1" applyBorder="1" applyAlignment="1">
      <alignment horizontal="left" vertical="center"/>
    </xf>
    <xf numFmtId="0" fontId="7" fillId="0" borderId="3" xfId="0" applyFont="1" applyBorder="1"/>
    <xf numFmtId="0" fontId="9" fillId="0" borderId="4" xfId="0" applyFont="1" applyFill="1" applyBorder="1" applyAlignment="1">
      <alignment horizontal="left" vertical="center"/>
    </xf>
    <xf numFmtId="0" fontId="7" fillId="0" borderId="5" xfId="0" applyFont="1" applyBorder="1" applyAlignment="1">
      <alignment shrinkToFit="1"/>
    </xf>
    <xf numFmtId="0" fontId="10" fillId="0" borderId="0" xfId="0" quotePrefix="1" applyFont="1" applyBorder="1" applyAlignment="1">
      <alignment shrinkToFit="1"/>
    </xf>
    <xf numFmtId="0" fontId="8" fillId="0" borderId="0" xfId="0" applyFont="1" applyBorder="1" applyAlignment="1"/>
    <xf numFmtId="0" fontId="7" fillId="0" borderId="0" xfId="0" applyFont="1"/>
    <xf numFmtId="0" fontId="7" fillId="0" borderId="6" xfId="0" applyFont="1" applyBorder="1" applyAlignment="1">
      <alignment horizontal="left" vertical="center"/>
    </xf>
    <xf numFmtId="0" fontId="7" fillId="0" borderId="7" xfId="0" applyFont="1" applyBorder="1"/>
    <xf numFmtId="0" fontId="9" fillId="0" borderId="8" xfId="0" applyFont="1" applyFill="1" applyBorder="1" applyAlignment="1">
      <alignment horizontal="left" vertical="center"/>
    </xf>
    <xf numFmtId="0" fontId="7" fillId="0" borderId="9" xfId="0" applyFont="1" applyBorder="1" applyAlignment="1"/>
    <xf numFmtId="0" fontId="9" fillId="0" borderId="10" xfId="0" applyFont="1" applyFill="1" applyBorder="1" applyAlignment="1">
      <alignment horizontal="left" vertical="center"/>
    </xf>
    <xf numFmtId="0" fontId="7" fillId="0" borderId="7" xfId="0" applyFont="1" applyBorder="1" applyAlignment="1"/>
    <xf numFmtId="0" fontId="7" fillId="0" borderId="8" xfId="0" applyFont="1" applyBorder="1" applyAlignment="1">
      <alignment vertical="center"/>
    </xf>
    <xf numFmtId="0" fontId="7" fillId="0" borderId="11" xfId="0" applyFont="1" applyBorder="1" applyAlignment="1">
      <alignment horizontal="left" vertical="center"/>
    </xf>
    <xf numFmtId="0" fontId="7" fillId="0" borderId="12" xfId="0" applyFont="1" applyBorder="1" applyAlignment="1">
      <alignment horizontal="left"/>
    </xf>
    <xf numFmtId="0" fontId="7" fillId="0" borderId="13" xfId="0" applyFont="1" applyBorder="1" applyAlignment="1">
      <alignment horizontal="left" vertical="center"/>
    </xf>
    <xf numFmtId="0" fontId="7" fillId="0" borderId="14" xfId="0" applyFont="1" applyBorder="1" applyAlignment="1"/>
    <xf numFmtId="0" fontId="8" fillId="0" borderId="0" xfId="0" applyFont="1"/>
    <xf numFmtId="0" fontId="7" fillId="0" borderId="0" xfId="0" applyFont="1" applyBorder="1" applyAlignment="1">
      <alignment horizontal="left"/>
    </xf>
    <xf numFmtId="2" fontId="1" fillId="0" borderId="0" xfId="0" applyNumberFormat="1" applyFont="1" applyAlignment="1">
      <alignment horizontal="center"/>
    </xf>
    <xf numFmtId="0" fontId="11" fillId="0" borderId="15" xfId="0" applyFont="1" applyFill="1" applyBorder="1" applyAlignment="1">
      <alignment horizontal="center"/>
    </xf>
    <xf numFmtId="0" fontId="11" fillId="0" borderId="4" xfId="0" applyFont="1" applyFill="1" applyBorder="1" applyAlignment="1"/>
    <xf numFmtId="0" fontId="11" fillId="0" borderId="5" xfId="0" applyFont="1" applyFill="1" applyBorder="1" applyAlignment="1"/>
    <xf numFmtId="0" fontId="11" fillId="0" borderId="16" xfId="0" applyFont="1" applyFill="1" applyBorder="1" applyAlignment="1"/>
    <xf numFmtId="0" fontId="1" fillId="0" borderId="0" xfId="0" applyFont="1" applyFill="1"/>
    <xf numFmtId="0" fontId="11" fillId="0" borderId="17" xfId="0" applyFont="1" applyFill="1" applyBorder="1" applyAlignment="1">
      <alignment horizontal="center"/>
    </xf>
    <xf numFmtId="0" fontId="11" fillId="0" borderId="18" xfId="0" applyFont="1" applyFill="1" applyBorder="1" applyAlignment="1">
      <alignment horizontal="center"/>
    </xf>
    <xf numFmtId="2" fontId="11" fillId="0" borderId="19" xfId="0" applyNumberFormat="1" applyFont="1" applyFill="1" applyBorder="1" applyAlignment="1">
      <alignment horizontal="center"/>
    </xf>
    <xf numFmtId="2" fontId="11" fillId="0" borderId="20" xfId="0" applyNumberFormat="1" applyFont="1" applyFill="1" applyBorder="1" applyAlignment="1">
      <alignment horizontal="center"/>
    </xf>
    <xf numFmtId="1" fontId="11" fillId="0" borderId="15" xfId="0" applyNumberFormat="1" applyFont="1" applyFill="1" applyBorder="1" applyAlignment="1">
      <alignment horizontal="center"/>
    </xf>
    <xf numFmtId="0" fontId="11" fillId="0" borderId="21" xfId="0" applyFont="1" applyFill="1" applyBorder="1"/>
    <xf numFmtId="2" fontId="11" fillId="0" borderId="22" xfId="0" applyNumberFormat="1" applyFont="1" applyFill="1" applyBorder="1"/>
    <xf numFmtId="0" fontId="11" fillId="0" borderId="23" xfId="0" applyFont="1" applyBorder="1"/>
    <xf numFmtId="1" fontId="11" fillId="0" borderId="24" xfId="0" applyNumberFormat="1" applyFont="1" applyFill="1" applyBorder="1" applyAlignment="1">
      <alignment horizontal="center"/>
    </xf>
    <xf numFmtId="0" fontId="11" fillId="0" borderId="25" xfId="0" applyFont="1" applyFill="1" applyBorder="1"/>
    <xf numFmtId="2" fontId="11" fillId="0" borderId="25" xfId="0" applyNumberFormat="1" applyFont="1" applyFill="1" applyBorder="1"/>
    <xf numFmtId="0" fontId="11" fillId="0" borderId="26" xfId="0" applyFont="1" applyBorder="1"/>
    <xf numFmtId="2" fontId="11" fillId="0" borderId="0" xfId="0" applyNumberFormat="1" applyFont="1" applyFill="1" applyBorder="1"/>
    <xf numFmtId="0" fontId="11" fillId="0" borderId="27" xfId="0" applyFont="1" applyBorder="1"/>
    <xf numFmtId="0" fontId="11" fillId="0" borderId="6" xfId="0" applyFont="1" applyFill="1" applyBorder="1" applyAlignment="1">
      <alignment horizontal="center"/>
    </xf>
    <xf numFmtId="2" fontId="11" fillId="0" borderId="28" xfId="0" applyNumberFormat="1" applyFont="1" applyFill="1" applyBorder="1"/>
    <xf numFmtId="2" fontId="11" fillId="0" borderId="29" xfId="0" applyNumberFormat="1" applyFont="1" applyFill="1" applyBorder="1"/>
    <xf numFmtId="0" fontId="11" fillId="0" borderId="30" xfId="0" applyFont="1" applyFill="1" applyBorder="1" applyAlignment="1">
      <alignment horizontal="center"/>
    </xf>
    <xf numFmtId="2" fontId="11" fillId="0" borderId="31" xfId="0" applyNumberFormat="1" applyFont="1" applyFill="1" applyBorder="1"/>
    <xf numFmtId="0" fontId="11" fillId="0" borderId="32" xfId="0" applyFont="1" applyBorder="1"/>
    <xf numFmtId="0" fontId="11" fillId="0" borderId="0" xfId="0" applyFont="1" applyFill="1" applyAlignment="1">
      <alignment horizontal="center"/>
    </xf>
    <xf numFmtId="0" fontId="12" fillId="0" borderId="0" xfId="0" applyFont="1" applyFill="1"/>
    <xf numFmtId="0" fontId="11" fillId="0" borderId="0" xfId="0" applyFont="1" applyFill="1"/>
    <xf numFmtId="0" fontId="1" fillId="0" borderId="0" xfId="0" applyFont="1" applyFill="1" applyAlignment="1">
      <alignment horizontal="center"/>
    </xf>
    <xf numFmtId="0" fontId="1" fillId="0" borderId="0" xfId="0" applyFont="1" applyBorder="1" applyAlignment="1">
      <alignment horizontal="left" vertical="top"/>
    </xf>
    <xf numFmtId="0" fontId="11" fillId="0" borderId="33" xfId="0" applyFont="1" applyFill="1" applyBorder="1" applyAlignment="1">
      <alignment horizontal="center"/>
    </xf>
    <xf numFmtId="0" fontId="11" fillId="0" borderId="4" xfId="0" applyFont="1" applyFill="1" applyBorder="1" applyAlignment="1">
      <alignment vertical="center"/>
    </xf>
    <xf numFmtId="2" fontId="11" fillId="0" borderId="5" xfId="0" applyNumberFormat="1" applyFont="1" applyFill="1" applyBorder="1"/>
    <xf numFmtId="0" fontId="11" fillId="0" borderId="16" xfId="0" applyFont="1" applyFill="1" applyBorder="1" applyAlignment="1">
      <alignment vertical="center"/>
    </xf>
    <xf numFmtId="0" fontId="11" fillId="0" borderId="34" xfId="0" applyFont="1" applyFill="1" applyBorder="1" applyAlignment="1">
      <alignment horizontal="center"/>
    </xf>
    <xf numFmtId="2" fontId="11" fillId="0" borderId="35" xfId="0" applyNumberFormat="1" applyFont="1" applyFill="1" applyBorder="1" applyAlignment="1">
      <alignment horizontal="center"/>
    </xf>
    <xf numFmtId="1" fontId="11" fillId="0" borderId="33" xfId="0" applyNumberFormat="1" applyFont="1" applyFill="1" applyBorder="1" applyAlignment="1">
      <alignment horizontal="center"/>
    </xf>
    <xf numFmtId="1" fontId="11" fillId="0" borderId="36" xfId="0" applyNumberFormat="1" applyFont="1" applyFill="1" applyBorder="1" applyAlignment="1">
      <alignment horizontal="center"/>
    </xf>
    <xf numFmtId="0" fontId="11" fillId="0" borderId="37" xfId="0" applyFont="1" applyFill="1" applyBorder="1" applyAlignment="1">
      <alignment horizontal="center"/>
    </xf>
    <xf numFmtId="0" fontId="11" fillId="0" borderId="38" xfId="0" applyFont="1" applyFill="1" applyBorder="1" applyAlignment="1">
      <alignment horizontal="center"/>
    </xf>
    <xf numFmtId="0" fontId="11" fillId="0" borderId="39" xfId="0" applyFont="1" applyBorder="1"/>
    <xf numFmtId="0" fontId="11" fillId="0" borderId="0" xfId="0" applyFont="1" applyAlignment="1">
      <alignment horizontal="center"/>
    </xf>
    <xf numFmtId="0" fontId="11" fillId="0" borderId="0" xfId="0" applyFont="1"/>
    <xf numFmtId="0" fontId="7" fillId="0" borderId="0" xfId="0" applyFont="1" applyFill="1"/>
    <xf numFmtId="2" fontId="7" fillId="0" borderId="0" xfId="0" applyNumberFormat="1" applyFont="1" applyFill="1" applyAlignment="1">
      <alignment horizontal="center"/>
    </xf>
    <xf numFmtId="0" fontId="11" fillId="0" borderId="34" xfId="0" applyFont="1" applyBorder="1" applyAlignment="1">
      <alignment horizontal="center"/>
    </xf>
    <xf numFmtId="2" fontId="11" fillId="0" borderId="40" xfId="0" applyNumberFormat="1" applyFont="1" applyFill="1" applyBorder="1"/>
    <xf numFmtId="0" fontId="11" fillId="0" borderId="21" xfId="0" applyFont="1" applyFill="1" applyBorder="1" applyAlignment="1">
      <alignment horizontal="left"/>
    </xf>
    <xf numFmtId="2" fontId="11" fillId="0" borderId="21" xfId="0" applyNumberFormat="1" applyFont="1" applyFill="1" applyBorder="1"/>
    <xf numFmtId="0" fontId="11" fillId="0" borderId="36" xfId="0" applyFont="1" applyFill="1" applyBorder="1" applyAlignment="1">
      <alignment horizontal="center"/>
    </xf>
    <xf numFmtId="0" fontId="11" fillId="0" borderId="25" xfId="0" applyFont="1" applyFill="1" applyBorder="1" applyAlignment="1">
      <alignment horizontal="left"/>
    </xf>
    <xf numFmtId="2" fontId="1" fillId="0" borderId="0" xfId="0" applyNumberFormat="1" applyFont="1" applyFill="1"/>
    <xf numFmtId="0" fontId="1" fillId="0" borderId="0" xfId="0" applyFont="1" applyAlignment="1">
      <alignment vertical="top"/>
    </xf>
    <xf numFmtId="0" fontId="12" fillId="0" borderId="33" xfId="0" applyFont="1" applyFill="1" applyBorder="1" applyAlignment="1"/>
    <xf numFmtId="0" fontId="12" fillId="0" borderId="43" xfId="0" applyFont="1" applyFill="1" applyBorder="1" applyAlignment="1"/>
    <xf numFmtId="0" fontId="13" fillId="0" borderId="36" xfId="0" applyFont="1" applyFill="1" applyBorder="1" applyAlignment="1"/>
    <xf numFmtId="0" fontId="7" fillId="0" borderId="44" xfId="0" applyFont="1" applyFill="1" applyBorder="1" applyAlignment="1"/>
    <xf numFmtId="0" fontId="13" fillId="0" borderId="36" xfId="0" applyFont="1" applyBorder="1"/>
    <xf numFmtId="16" fontId="13" fillId="0" borderId="36" xfId="0" applyNumberFormat="1" applyFont="1" applyFill="1" applyBorder="1" applyAlignment="1"/>
    <xf numFmtId="16" fontId="7" fillId="0" borderId="44" xfId="0" applyNumberFormat="1" applyFont="1" applyFill="1" applyBorder="1" applyAlignment="1"/>
    <xf numFmtId="0" fontId="13" fillId="0" borderId="38" xfId="0" applyFont="1" applyFill="1" applyBorder="1" applyAlignment="1"/>
    <xf numFmtId="0" fontId="7" fillId="0" borderId="45" xfId="0" applyFont="1" applyFill="1" applyBorder="1" applyAlignment="1"/>
    <xf numFmtId="0" fontId="13" fillId="0" borderId="38" xfId="0" applyFont="1" applyBorder="1"/>
    <xf numFmtId="0" fontId="1" fillId="0" borderId="0" xfId="0" applyFont="1" applyFill="1" applyAlignment="1"/>
    <xf numFmtId="0" fontId="14" fillId="0" borderId="0" xfId="0" quotePrefix="1" applyFont="1" applyBorder="1" applyAlignment="1">
      <alignment shrinkToFit="1"/>
    </xf>
    <xf numFmtId="0" fontId="11" fillId="0" borderId="0" xfId="0" applyFont="1" applyFill="1" applyAlignment="1">
      <alignment horizontal="right"/>
    </xf>
    <xf numFmtId="0" fontId="15" fillId="0" borderId="0" xfId="0" applyFont="1" applyAlignment="1"/>
    <xf numFmtId="0" fontId="7" fillId="0" borderId="2" xfId="0" applyFont="1" applyBorder="1" applyAlignment="1">
      <alignment horizontal="left"/>
    </xf>
    <xf numFmtId="0" fontId="9" fillId="0" borderId="4" xfId="0" applyFont="1" applyFill="1" applyBorder="1" applyAlignment="1">
      <alignment horizontal="left"/>
    </xf>
    <xf numFmtId="0" fontId="7" fillId="0" borderId="0" xfId="0" applyFont="1" applyBorder="1" applyAlignment="1">
      <alignment shrinkToFit="1"/>
    </xf>
    <xf numFmtId="0" fontId="7" fillId="0" borderId="6" xfId="0" applyFont="1" applyBorder="1" applyAlignment="1">
      <alignment horizontal="left"/>
    </xf>
    <xf numFmtId="0" fontId="9" fillId="0" borderId="8" xfId="0" applyFont="1" applyFill="1" applyBorder="1" applyAlignment="1">
      <alignment horizontal="left"/>
    </xf>
    <xf numFmtId="0" fontId="7" fillId="0" borderId="8" xfId="0" applyFont="1" applyBorder="1" applyAlignment="1"/>
    <xf numFmtId="0" fontId="7" fillId="0" borderId="11" xfId="0" applyFont="1" applyBorder="1" applyAlignment="1">
      <alignment horizontal="left"/>
    </xf>
    <xf numFmtId="0" fontId="7" fillId="0" borderId="13" xfId="0" applyFont="1" applyBorder="1" applyAlignment="1">
      <alignment horizontal="left"/>
    </xf>
    <xf numFmtId="0" fontId="1" fillId="0" borderId="22" xfId="0" applyFont="1" applyFill="1" applyBorder="1"/>
    <xf numFmtId="0" fontId="11" fillId="0" borderId="0" xfId="0" applyFont="1" applyAlignment="1"/>
    <xf numFmtId="0" fontId="16" fillId="0" borderId="0" xfId="0" applyFont="1" applyAlignment="1"/>
    <xf numFmtId="0" fontId="17" fillId="0" borderId="0" xfId="0" applyFont="1" applyAlignment="1">
      <alignment horizontal="center"/>
    </xf>
    <xf numFmtId="0" fontId="17" fillId="0" borderId="0" xfId="0" applyFont="1"/>
    <xf numFmtId="0" fontId="17" fillId="0" borderId="0" xfId="0" applyFont="1" applyAlignment="1"/>
    <xf numFmtId="0" fontId="0" fillId="0" borderId="15" xfId="0" applyBorder="1"/>
    <xf numFmtId="0" fontId="0" fillId="0" borderId="22" xfId="0" applyBorder="1"/>
    <xf numFmtId="0" fontId="0" fillId="0" borderId="43" xfId="0" applyBorder="1"/>
    <xf numFmtId="0" fontId="12" fillId="0" borderId="24" xfId="0" applyFont="1" applyBorder="1"/>
    <xf numFmtId="0" fontId="1" fillId="0" borderId="44" xfId="0" applyFont="1" applyBorder="1"/>
    <xf numFmtId="0" fontId="18" fillId="0" borderId="22" xfId="0" applyFont="1" applyBorder="1" applyAlignment="1"/>
    <xf numFmtId="0" fontId="18" fillId="0" borderId="22" xfId="0" applyFont="1" applyBorder="1" applyAlignment="1">
      <alignment horizontal="center"/>
    </xf>
    <xf numFmtId="0" fontId="0" fillId="0" borderId="22" xfId="0" applyBorder="1" applyAlignment="1">
      <alignment horizontal="center"/>
    </xf>
    <xf numFmtId="2" fontId="0" fillId="0" borderId="22" xfId="0" applyNumberFormat="1" applyBorder="1" applyAlignment="1">
      <alignment horizontal="center"/>
    </xf>
    <xf numFmtId="0" fontId="14" fillId="0" borderId="0" xfId="0" applyFont="1" applyAlignment="1"/>
    <xf numFmtId="0" fontId="0" fillId="0" borderId="30" xfId="0" applyBorder="1"/>
    <xf numFmtId="0" fontId="0" fillId="0" borderId="1" xfId="0" applyBorder="1"/>
    <xf numFmtId="0" fontId="0" fillId="0" borderId="45" xfId="0" applyBorder="1"/>
    <xf numFmtId="0" fontId="17" fillId="0" borderId="18" xfId="0" applyFont="1" applyBorder="1" applyAlignment="1">
      <alignment horizontal="center"/>
    </xf>
    <xf numFmtId="2" fontId="17" fillId="0" borderId="18" xfId="0" applyNumberFormat="1" applyFont="1" applyBorder="1" applyAlignment="1">
      <alignment horizontal="center"/>
    </xf>
    <xf numFmtId="0" fontId="17" fillId="0" borderId="25" xfId="0" applyFont="1" applyBorder="1" applyAlignment="1">
      <alignment horizontal="center"/>
    </xf>
    <xf numFmtId="2" fontId="17" fillId="0" borderId="25" xfId="0" applyNumberFormat="1" applyFont="1" applyBorder="1" applyAlignment="1">
      <alignment horizontal="center"/>
    </xf>
    <xf numFmtId="0" fontId="17" fillId="0" borderId="46" xfId="0" applyFont="1" applyBorder="1" applyAlignment="1">
      <alignment horizontal="center"/>
    </xf>
    <xf numFmtId="2" fontId="17" fillId="0" borderId="46" xfId="0" applyNumberFormat="1" applyFont="1" applyBorder="1" applyAlignment="1">
      <alignment horizontal="center"/>
    </xf>
    <xf numFmtId="0" fontId="17" fillId="0" borderId="18" xfId="0" applyFont="1" applyBorder="1" applyAlignment="1">
      <alignment horizontal="center" vertical="center"/>
    </xf>
    <xf numFmtId="2" fontId="1" fillId="0" borderId="18" xfId="0" applyNumberFormat="1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5" xfId="0" applyBorder="1" applyAlignment="1">
      <alignment horizontal="center" vertical="center"/>
    </xf>
    <xf numFmtId="2" fontId="0" fillId="0" borderId="47" xfId="0" applyNumberFormat="1" applyBorder="1" applyAlignment="1">
      <alignment horizontal="center"/>
    </xf>
    <xf numFmtId="0" fontId="17" fillId="0" borderId="25" xfId="0" applyFont="1" applyBorder="1" applyAlignment="1">
      <alignment horizontal="center" vertical="center"/>
    </xf>
    <xf numFmtId="2" fontId="1" fillId="0" borderId="25" xfId="0" applyNumberFormat="1" applyFont="1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47" xfId="0" applyBorder="1" applyAlignment="1">
      <alignment horizontal="center"/>
    </xf>
    <xf numFmtId="0" fontId="17" fillId="0" borderId="48" xfId="0" applyFont="1" applyBorder="1" applyAlignment="1">
      <alignment horizontal="center" vertical="center"/>
    </xf>
    <xf numFmtId="0" fontId="17" fillId="0" borderId="46" xfId="0" applyFont="1" applyBorder="1" applyAlignment="1">
      <alignment horizontal="left"/>
    </xf>
    <xf numFmtId="0" fontId="17" fillId="0" borderId="46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/>
    </xf>
    <xf numFmtId="0" fontId="17" fillId="0" borderId="19" xfId="0" applyFont="1" applyBorder="1" applyAlignment="1">
      <alignment horizontal="left"/>
    </xf>
    <xf numFmtId="2" fontId="17" fillId="0" borderId="19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Border="1" applyAlignment="1"/>
    <xf numFmtId="0" fontId="7" fillId="0" borderId="0" xfId="0" applyFont="1" applyFill="1" applyAlignment="1">
      <alignment horizontal="left"/>
    </xf>
    <xf numFmtId="0" fontId="17" fillId="0" borderId="0" xfId="0" applyFont="1" applyBorder="1" applyAlignment="1">
      <alignment horizontal="center"/>
    </xf>
    <xf numFmtId="0" fontId="14" fillId="0" borderId="0" xfId="0" applyFont="1"/>
    <xf numFmtId="0" fontId="7" fillId="0" borderId="0" xfId="0" applyFont="1" applyFill="1" applyAlignment="1">
      <alignment horizontal="right"/>
    </xf>
    <xf numFmtId="0" fontId="17" fillId="0" borderId="0" xfId="0" applyFont="1" applyFill="1"/>
    <xf numFmtId="2" fontId="17" fillId="0" borderId="0" xfId="0" applyNumberFormat="1" applyFont="1" applyAlignment="1">
      <alignment horizontal="center"/>
    </xf>
    <xf numFmtId="0" fontId="17" fillId="0" borderId="0" xfId="0" applyFont="1" applyFill="1" applyAlignment="1">
      <alignment vertical="top"/>
    </xf>
    <xf numFmtId="2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0" fontId="7" fillId="0" borderId="1" xfId="0" applyFont="1" applyBorder="1" applyAlignment="1"/>
    <xf numFmtId="0" fontId="12" fillId="0" borderId="41" xfId="0" applyFont="1" applyFill="1" applyBorder="1" applyAlignment="1">
      <alignment horizontal="center"/>
    </xf>
    <xf numFmtId="0" fontId="12" fillId="0" borderId="4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7" fillId="0" borderId="18" xfId="0" applyFont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7" fillId="0" borderId="46" xfId="0" applyFont="1" applyBorder="1" applyAlignment="1">
      <alignment horizontal="center" vertical="center"/>
    </xf>
    <xf numFmtId="0" fontId="17" fillId="0" borderId="25" xfId="0" applyFont="1" applyBorder="1" applyAlignment="1">
      <alignment horizontal="center" wrapText="1"/>
    </xf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center" vertical="top"/>
    </xf>
    <xf numFmtId="0" fontId="1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lang="en-AU"/>
            </a:pPr>
            <a:r>
              <a:rPr lang="en-AU" b="1"/>
              <a:t>Sikap</a:t>
            </a:r>
            <a:r>
              <a:rPr lang="en-AU" b="1" baseline="0"/>
              <a:t> Widyaiswara</a:t>
            </a:r>
            <a:endParaRPr lang="en-AU" b="1"/>
          </a:p>
        </c:rich>
      </c:tx>
      <c:layout>
        <c:manualLayout>
          <c:xMode val="edge"/>
          <c:yMode val="edge"/>
          <c:x val="0.34251854654886532"/>
          <c:y val="0.90651970148775429"/>
        </c:manualLayout>
      </c:layout>
      <c:overlay val="1"/>
    </c:title>
    <c:plotArea>
      <c:layout>
        <c:manualLayout>
          <c:layoutTarget val="inner"/>
          <c:xMode val="edge"/>
          <c:yMode val="edge"/>
          <c:x val="8.474576271186543E-2"/>
          <c:y val="1.2945024730180407E-2"/>
          <c:w val="0.92978208232445525"/>
          <c:h val="0.77993773999336313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 val="4.3659796762692766E-3"/>
                  <c:y val="-7.483444475453839E-2"/>
                </c:manualLayout>
              </c:layout>
              <c:showVal val="1"/>
            </c:dLbl>
            <c:dLbl>
              <c:idx val="1"/>
              <c:layout>
                <c:manualLayout>
                  <c:x val="1.5449594224450743E-2"/>
                  <c:y val="-7.483444475453839E-2"/>
                </c:manualLayout>
              </c:layout>
              <c:showVal val="1"/>
            </c:dLbl>
            <c:dLbl>
              <c:idx val="2"/>
              <c:layout>
                <c:manualLayout>
                  <c:x val="1.4426671242366068E-2"/>
                  <c:y val="-9.1569499024215045E-2"/>
                </c:manualLayout>
              </c:layout>
              <c:showVal val="1"/>
            </c:dLbl>
            <c:dLbl>
              <c:idx val="3"/>
              <c:layout>
                <c:manualLayout>
                  <c:x val="3.0353155008166412E-2"/>
                  <c:y val="-9.2474999048376846E-2"/>
                </c:manualLayout>
              </c:layout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AU" sz="14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id-ID"/>
              </a:p>
            </c:txPr>
            <c:showVal val="1"/>
          </c:dLbls>
          <c:cat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cat>
          <c:val>
            <c:numRef>
              <c:f>PRINT!$C$18:$C$21</c:f>
              <c:numCache>
                <c:formatCode>0.00</c:formatCode>
                <c:ptCount val="4"/>
                <c:pt idx="0">
                  <c:v>3.8181818181818183</c:v>
                </c:pt>
                <c:pt idx="1">
                  <c:v>3.6818181818181817</c:v>
                </c:pt>
                <c:pt idx="2">
                  <c:v>3.9090909090909092</c:v>
                </c:pt>
                <c:pt idx="3">
                  <c:v>3.6363636363636362</c:v>
                </c:pt>
              </c:numCache>
            </c:numRef>
          </c:val>
        </c:ser>
        <c:axId val="149459328"/>
        <c:axId val="149460864"/>
      </c:barChart>
      <c:catAx>
        <c:axId val="14945932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AU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id-ID"/>
          </a:p>
        </c:txPr>
        <c:crossAx val="149460864"/>
        <c:crosses val="autoZero"/>
        <c:auto val="1"/>
        <c:lblAlgn val="ctr"/>
        <c:lblOffset val="100"/>
      </c:catAx>
      <c:valAx>
        <c:axId val="149460864"/>
        <c:scaling>
          <c:orientation val="minMax"/>
          <c:max val="4"/>
          <c:min val="0"/>
        </c:scaling>
        <c:axPos val="l"/>
        <c:numFmt formatCode="0.00" sourceLinked="1"/>
        <c:tickLblPos val="nextTo"/>
        <c:txPr>
          <a:bodyPr rot="0" vert="horz"/>
          <a:lstStyle/>
          <a:p>
            <a:pPr>
              <a:defRPr lang="en-AU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id-ID"/>
          </a:p>
        </c:txPr>
        <c:crossAx val="149459328"/>
        <c:crosses val="autoZero"/>
        <c:crossBetween val="between"/>
        <c:majorUnit val="0.5"/>
      </c:valAx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d-ID"/>
    </a:p>
  </c:txPr>
  <c:printSettings>
    <c:headerFooter alignWithMargins="0"/>
    <c:pageMargins b="1" l="0.75000000000000433" r="0.75000000000000433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lang="en-AU"/>
            </a:pPr>
            <a:r>
              <a:rPr lang="en-AU" b="1"/>
              <a:t>Teknis Presentasi dan Komunikasi</a:t>
            </a:r>
          </a:p>
        </c:rich>
      </c:tx>
      <c:layout>
        <c:manualLayout>
          <c:xMode val="edge"/>
          <c:yMode val="edge"/>
          <c:x val="0.21719928695324944"/>
          <c:y val="0.90541055990797226"/>
        </c:manualLayout>
      </c:layout>
    </c:title>
    <c:plotArea>
      <c:layout>
        <c:manualLayout>
          <c:layoutTarget val="inner"/>
          <c:xMode val="edge"/>
          <c:yMode val="edge"/>
          <c:x val="0.11850026725218167"/>
          <c:y val="3.1642655779138731E-2"/>
          <c:w val="0.92978208232445525"/>
          <c:h val="0.79651024401835058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 val="4.3659796762692766E-3"/>
                  <c:y val="-7.2093144513380586E-2"/>
                </c:manualLayout>
              </c:layout>
              <c:showVal val="1"/>
            </c:dLbl>
            <c:dLbl>
              <c:idx val="1"/>
              <c:layout>
                <c:manualLayout>
                  <c:x val="1.5449594224450743E-2"/>
                  <c:y val="-0.10701388769524788"/>
                </c:manualLayout>
              </c:layout>
              <c:showVal val="1"/>
            </c:dLbl>
            <c:dLbl>
              <c:idx val="2"/>
              <c:layout>
                <c:manualLayout>
                  <c:x val="1.4426671242366089E-2"/>
                  <c:y val="-9.1955661698732566E-2"/>
                </c:manualLayout>
              </c:layout>
              <c:showVal val="1"/>
            </c:dLbl>
            <c:dLbl>
              <c:idx val="3"/>
              <c:layout>
                <c:manualLayout>
                  <c:x val="3.0353155008166412E-2"/>
                  <c:y val="-9.3772542863353112E-2"/>
                </c:manualLayout>
              </c:layout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AU" sz="14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id-ID"/>
              </a:p>
            </c:txPr>
            <c:showVal val="1"/>
          </c:dLbls>
          <c:val>
            <c:numRef>
              <c:f>PRINT!$C$149:$C$152</c:f>
              <c:numCache>
                <c:formatCode>0.00</c:formatCode>
                <c:ptCount val="4"/>
                <c:pt idx="0">
                  <c:v>3.1818181818181817</c:v>
                </c:pt>
                <c:pt idx="1">
                  <c:v>3.2727272727272729</c:v>
                </c:pt>
                <c:pt idx="2">
                  <c:v>3.2727272727272729</c:v>
                </c:pt>
                <c:pt idx="3">
                  <c:v>3.3181818181818183</c:v>
                </c:pt>
              </c:numCache>
            </c:numRef>
          </c:val>
        </c:ser>
        <c:axId val="149803392"/>
        <c:axId val="149804928"/>
      </c:barChart>
      <c:catAx>
        <c:axId val="14980339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AU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id-ID"/>
          </a:p>
        </c:txPr>
        <c:crossAx val="149804928"/>
        <c:crosses val="autoZero"/>
        <c:auto val="1"/>
        <c:lblAlgn val="ctr"/>
        <c:lblOffset val="100"/>
      </c:catAx>
      <c:valAx>
        <c:axId val="149804928"/>
        <c:scaling>
          <c:orientation val="minMax"/>
          <c:max val="4"/>
        </c:scaling>
        <c:axPos val="l"/>
        <c:numFmt formatCode="0.00" sourceLinked="1"/>
        <c:tickLblPos val="nextTo"/>
        <c:txPr>
          <a:bodyPr rot="0" vert="horz"/>
          <a:lstStyle/>
          <a:p>
            <a:pPr>
              <a:defRPr lang="en-AU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id-ID"/>
          </a:p>
        </c:txPr>
        <c:crossAx val="149803392"/>
        <c:crosses val="autoZero"/>
        <c:crossBetween val="between"/>
      </c:valAx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d-ID"/>
    </a:p>
  </c:txPr>
  <c:printSettings>
    <c:headerFooter alignWithMargins="0"/>
    <c:pageMargins b="1" l="0.75000000000000477" r="0.75000000000000477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lang="en-AU"/>
            </a:pPr>
            <a:r>
              <a:rPr lang="en-AU" b="1"/>
              <a:t>Kompetensi Widayaiswara</a:t>
            </a:r>
          </a:p>
        </c:rich>
      </c:tx>
      <c:layout>
        <c:manualLayout>
          <c:xMode val="edge"/>
          <c:yMode val="edge"/>
          <c:x val="0.29211870356075953"/>
          <c:y val="0.91076538174144406"/>
        </c:manualLayout>
      </c:layout>
    </c:title>
    <c:plotArea>
      <c:layout>
        <c:manualLayout>
          <c:layoutTarget val="inner"/>
          <c:xMode val="edge"/>
          <c:yMode val="edge"/>
          <c:x val="8.4745762711865555E-2"/>
          <c:y val="1.3559344477198858E-2"/>
          <c:w val="0.92978208232445525"/>
          <c:h val="0.77288263520033662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 val="1.6321773337654947E-2"/>
                  <c:y val="-6.4376778487075487E-2"/>
                </c:manualLayout>
              </c:layout>
              <c:showVal val="1"/>
            </c:dLbl>
            <c:dLbl>
              <c:idx val="1"/>
              <c:layout>
                <c:manualLayout>
                  <c:x val="1.7815739134303107E-2"/>
                  <c:y val="-8.3856004142525545E-2"/>
                </c:manualLayout>
              </c:layout>
              <c:showVal val="1"/>
            </c:dLbl>
            <c:dLbl>
              <c:idx val="2"/>
              <c:layout>
                <c:manualLayout>
                  <c:x val="9.6244749067384127E-3"/>
                  <c:y val="-8.4429316811996863E-2"/>
                </c:manualLayout>
              </c:layout>
              <c:showVal val="1"/>
            </c:dLbl>
            <c:dLbl>
              <c:idx val="3"/>
              <c:layout>
                <c:manualLayout>
                  <c:x val="2.0803670727600181E-2"/>
                  <c:y val="-8.3856004142525545E-2"/>
                </c:manualLayout>
              </c:layout>
              <c:showVal val="1"/>
            </c:dLbl>
            <c:dLbl>
              <c:idx val="4"/>
              <c:layout>
                <c:manualLayout>
                  <c:xMode val="edge"/>
                  <c:yMode val="edge"/>
                  <c:x val="0.39225181598063263"/>
                  <c:y val="0.33898361192997911"/>
                </c:manualLayout>
              </c:layout>
              <c:showVal val="1"/>
            </c:dLbl>
            <c:dLbl>
              <c:idx val="5"/>
              <c:layout>
                <c:manualLayout>
                  <c:xMode val="edge"/>
                  <c:yMode val="edge"/>
                  <c:x val="0.46489104116222768"/>
                  <c:y val="0.32881410357207813"/>
                </c:manualLayout>
              </c:layout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AU" sz="14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id-ID"/>
              </a:p>
            </c:txPr>
            <c:showVal val="1"/>
          </c:dLbls>
          <c:val>
            <c:numRef>
              <c:f>PRINT!$C$158:$C$161</c:f>
              <c:numCache>
                <c:formatCode>0.00</c:formatCode>
                <c:ptCount val="4"/>
                <c:pt idx="0">
                  <c:v>3.3181818181818183</c:v>
                </c:pt>
                <c:pt idx="1">
                  <c:v>3.2272727272727271</c:v>
                </c:pt>
                <c:pt idx="2">
                  <c:v>3.2727272727272729</c:v>
                </c:pt>
                <c:pt idx="3">
                  <c:v>3.3636363636363638</c:v>
                </c:pt>
              </c:numCache>
            </c:numRef>
          </c:val>
        </c:ser>
        <c:axId val="149842560"/>
        <c:axId val="149852544"/>
      </c:barChart>
      <c:catAx>
        <c:axId val="14984256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AU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id-ID"/>
          </a:p>
        </c:txPr>
        <c:crossAx val="149852544"/>
        <c:crosses val="autoZero"/>
        <c:auto val="1"/>
        <c:lblAlgn val="ctr"/>
        <c:lblOffset val="100"/>
      </c:catAx>
      <c:valAx>
        <c:axId val="149852544"/>
        <c:scaling>
          <c:orientation val="minMax"/>
          <c:max val="4"/>
        </c:scaling>
        <c:axPos val="l"/>
        <c:numFmt formatCode="0.00" sourceLinked="1"/>
        <c:tickLblPos val="nextTo"/>
        <c:txPr>
          <a:bodyPr rot="0" vert="horz"/>
          <a:lstStyle/>
          <a:p>
            <a:pPr>
              <a:defRPr lang="en-AU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id-ID"/>
          </a:p>
        </c:txPr>
        <c:crossAx val="149842560"/>
        <c:crosses val="autoZero"/>
        <c:crossBetween val="between"/>
      </c:valAx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d-ID"/>
    </a:p>
  </c:txPr>
  <c:printSettings>
    <c:headerFooter alignWithMargins="0"/>
    <c:pageMargins b="1" l="0.75000000000000477" r="0.75000000000000477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style val="27"/>
  <c:chart>
    <c:title>
      <c:tx>
        <c:rich>
          <a:bodyPr/>
          <a:lstStyle/>
          <a:p>
            <a:pPr>
              <a:defRPr lang="en-AU"/>
            </a:pPr>
            <a:r>
              <a:rPr lang="en-AU"/>
              <a:t>Penilaian Widyaiswara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cat>
            <c:strRef>
              <c:f>PRINT!$J$137:$J$139</c:f>
              <c:strCache>
                <c:ptCount val="3"/>
                <c:pt idx="0">
                  <c:v>SIKAP WIDYAISWARA</c:v>
                </c:pt>
                <c:pt idx="1">
                  <c:v>TEKNIK PRESENTASI DAN KOMUNIKASI</c:v>
                </c:pt>
                <c:pt idx="2">
                  <c:v>KOMPETENSI WIDYAISWARA</c:v>
                </c:pt>
              </c:strCache>
            </c:strRef>
          </c:cat>
          <c:val>
            <c:numRef>
              <c:f>PRINT!$K$137:$K$139</c:f>
              <c:numCache>
                <c:formatCode>0.00</c:formatCode>
                <c:ptCount val="3"/>
                <c:pt idx="0">
                  <c:v>13.636363636363637</c:v>
                </c:pt>
                <c:pt idx="1">
                  <c:v>13.045454545454547</c:v>
                </c:pt>
                <c:pt idx="2">
                  <c:v>13.181818181818182</c:v>
                </c:pt>
              </c:numCache>
            </c:numRef>
          </c:val>
        </c:ser>
        <c:dLbls>
          <c:showVal val="1"/>
        </c:dLbls>
        <c:gapWidth val="75"/>
        <c:axId val="149872640"/>
        <c:axId val="149874176"/>
      </c:barChart>
      <c:catAx>
        <c:axId val="149872640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lang="en-AU"/>
            </a:pPr>
            <a:endParaRPr lang="id-ID"/>
          </a:p>
        </c:txPr>
        <c:crossAx val="149874176"/>
        <c:crosses val="autoZero"/>
        <c:auto val="1"/>
        <c:lblAlgn val="ctr"/>
        <c:lblOffset val="100"/>
      </c:catAx>
      <c:valAx>
        <c:axId val="149874176"/>
        <c:scaling>
          <c:orientation val="minMax"/>
          <c:max val="16"/>
          <c:min val="0"/>
        </c:scaling>
        <c:axPos val="l"/>
        <c:numFmt formatCode="0.00" sourceLinked="1"/>
        <c:majorTickMark val="none"/>
        <c:tickLblPos val="nextTo"/>
        <c:txPr>
          <a:bodyPr/>
          <a:lstStyle/>
          <a:p>
            <a:pPr>
              <a:defRPr lang="en-AU"/>
            </a:pPr>
            <a:endParaRPr lang="id-ID"/>
          </a:p>
        </c:txPr>
        <c:crossAx val="149872640"/>
        <c:crosses val="autoZero"/>
        <c:crossBetween val="between"/>
      </c:valAx>
    </c:plotArea>
    <c:plotVisOnly val="1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lang="en-AU"/>
            </a:pPr>
            <a:r>
              <a:rPr lang="en-AU" b="1"/>
              <a:t>Sikap</a:t>
            </a:r>
            <a:r>
              <a:rPr lang="en-AU" b="1" baseline="0"/>
              <a:t> Widyaiswara</a:t>
            </a:r>
            <a:endParaRPr lang="en-AU" b="1"/>
          </a:p>
        </c:rich>
      </c:tx>
      <c:layout>
        <c:manualLayout>
          <c:xMode val="edge"/>
          <c:yMode val="edge"/>
          <c:x val="0.34251854654886532"/>
          <c:y val="0.90651970148775385"/>
        </c:manualLayout>
      </c:layout>
      <c:overlay val="1"/>
    </c:title>
    <c:plotArea>
      <c:layout>
        <c:manualLayout>
          <c:layoutTarget val="inner"/>
          <c:xMode val="edge"/>
          <c:yMode val="edge"/>
          <c:x val="8.4745762711865555E-2"/>
          <c:y val="1.2945024730180421E-2"/>
          <c:w val="0.92978208232445525"/>
          <c:h val="0.77993773999336313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 val="4.3659796762692766E-3"/>
                  <c:y val="-7.4834444754538473E-2"/>
                </c:manualLayout>
              </c:layout>
              <c:showVal val="1"/>
            </c:dLbl>
            <c:dLbl>
              <c:idx val="1"/>
              <c:layout>
                <c:manualLayout>
                  <c:x val="1.5449594224450743E-2"/>
                  <c:y val="-7.4834444754538473E-2"/>
                </c:manualLayout>
              </c:layout>
              <c:showVal val="1"/>
            </c:dLbl>
            <c:dLbl>
              <c:idx val="2"/>
              <c:layout>
                <c:manualLayout>
                  <c:x val="1.4426671242366089E-2"/>
                  <c:y val="-9.1569499024215045E-2"/>
                </c:manualLayout>
              </c:layout>
              <c:showVal val="1"/>
            </c:dLbl>
            <c:dLbl>
              <c:idx val="3"/>
              <c:layout>
                <c:manualLayout>
                  <c:x val="3.0353155008166412E-2"/>
                  <c:y val="-9.2474999048376846E-2"/>
                </c:manualLayout>
              </c:layout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AU" sz="14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id-ID"/>
              </a:p>
            </c:txPr>
            <c:showVal val="1"/>
          </c:dLbls>
          <c:val>
            <c:numRef>
              <c:f>PRINT!$C$202:$C$205</c:f>
              <c:numCache>
                <c:formatCode>0.00</c:formatCode>
                <c:ptCount val="4"/>
                <c:pt idx="0">
                  <c:v>3.6956521739130435</c:v>
                </c:pt>
                <c:pt idx="1">
                  <c:v>3.5652173913043477</c:v>
                </c:pt>
                <c:pt idx="2">
                  <c:v>3.2173913043478262</c:v>
                </c:pt>
                <c:pt idx="3">
                  <c:v>3.3043478260869565</c:v>
                </c:pt>
              </c:numCache>
            </c:numRef>
          </c:val>
        </c:ser>
        <c:axId val="149928192"/>
        <c:axId val="149934080"/>
      </c:barChart>
      <c:catAx>
        <c:axId val="14992819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AU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id-ID"/>
          </a:p>
        </c:txPr>
        <c:crossAx val="149934080"/>
        <c:crosses val="autoZero"/>
        <c:auto val="1"/>
        <c:lblAlgn val="ctr"/>
        <c:lblOffset val="100"/>
      </c:catAx>
      <c:valAx>
        <c:axId val="149934080"/>
        <c:scaling>
          <c:orientation val="minMax"/>
          <c:max val="4"/>
        </c:scaling>
        <c:axPos val="l"/>
        <c:numFmt formatCode="0.00" sourceLinked="1"/>
        <c:tickLblPos val="nextTo"/>
        <c:txPr>
          <a:bodyPr rot="0" vert="horz"/>
          <a:lstStyle/>
          <a:p>
            <a:pPr>
              <a:defRPr lang="en-AU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id-ID"/>
          </a:p>
        </c:txPr>
        <c:crossAx val="149928192"/>
        <c:crosses val="autoZero"/>
        <c:crossBetween val="between"/>
      </c:valAx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d-ID"/>
    </a:p>
  </c:txPr>
  <c:printSettings>
    <c:headerFooter alignWithMargins="0"/>
    <c:pageMargins b="1" l="0.75000000000000477" r="0.75000000000000477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lang="en-AU"/>
            </a:pPr>
            <a:r>
              <a:rPr lang="en-AU" b="1"/>
              <a:t>Teknis Presentasi dan Komunikasi</a:t>
            </a:r>
          </a:p>
        </c:rich>
      </c:tx>
      <c:layout>
        <c:manualLayout>
          <c:xMode val="edge"/>
          <c:yMode val="edge"/>
          <c:x val="0.21719928695324944"/>
          <c:y val="0.90541055990797226"/>
        </c:manualLayout>
      </c:layout>
    </c:title>
    <c:plotArea>
      <c:layout>
        <c:manualLayout>
          <c:layoutTarget val="inner"/>
          <c:xMode val="edge"/>
          <c:yMode val="edge"/>
          <c:x val="0.11850026725218167"/>
          <c:y val="3.1642655779138731E-2"/>
          <c:w val="0.92978208232445525"/>
          <c:h val="0.79651024401835058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 val="4.3659796762692766E-3"/>
                  <c:y val="-7.2093144513380586E-2"/>
                </c:manualLayout>
              </c:layout>
              <c:showVal val="1"/>
            </c:dLbl>
            <c:dLbl>
              <c:idx val="1"/>
              <c:layout>
                <c:manualLayout>
                  <c:x val="1.5449594224450743E-2"/>
                  <c:y val="-0.10701388769524788"/>
                </c:manualLayout>
              </c:layout>
              <c:showVal val="1"/>
            </c:dLbl>
            <c:dLbl>
              <c:idx val="2"/>
              <c:layout>
                <c:manualLayout>
                  <c:x val="1.4426671242366089E-2"/>
                  <c:y val="-9.1955661698732566E-2"/>
                </c:manualLayout>
              </c:layout>
              <c:showVal val="1"/>
            </c:dLbl>
            <c:dLbl>
              <c:idx val="3"/>
              <c:layout>
                <c:manualLayout>
                  <c:x val="3.0353155008166412E-2"/>
                  <c:y val="-9.3772542863353112E-2"/>
                </c:manualLayout>
              </c:layout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AU" sz="14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id-ID"/>
              </a:p>
            </c:txPr>
            <c:showVal val="1"/>
          </c:dLbls>
          <c:val>
            <c:numRef>
              <c:f>PRINT!$C$211:$C$214</c:f>
              <c:numCache>
                <c:formatCode>0.00</c:formatCode>
                <c:ptCount val="4"/>
                <c:pt idx="0">
                  <c:v>3.2173913043478262</c:v>
                </c:pt>
                <c:pt idx="1">
                  <c:v>3.2173913043478262</c:v>
                </c:pt>
                <c:pt idx="2">
                  <c:v>3.2173913043478262</c:v>
                </c:pt>
                <c:pt idx="3">
                  <c:v>3.347826086956522</c:v>
                </c:pt>
              </c:numCache>
            </c:numRef>
          </c:val>
        </c:ser>
        <c:axId val="149967616"/>
        <c:axId val="149969152"/>
      </c:barChart>
      <c:catAx>
        <c:axId val="14996761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AU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id-ID"/>
          </a:p>
        </c:txPr>
        <c:crossAx val="149969152"/>
        <c:crosses val="autoZero"/>
        <c:auto val="1"/>
        <c:lblAlgn val="ctr"/>
        <c:lblOffset val="100"/>
      </c:catAx>
      <c:valAx>
        <c:axId val="149969152"/>
        <c:scaling>
          <c:orientation val="minMax"/>
          <c:max val="4"/>
        </c:scaling>
        <c:axPos val="l"/>
        <c:numFmt formatCode="0.00" sourceLinked="1"/>
        <c:tickLblPos val="nextTo"/>
        <c:txPr>
          <a:bodyPr rot="0" vert="horz"/>
          <a:lstStyle/>
          <a:p>
            <a:pPr>
              <a:defRPr lang="en-AU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id-ID"/>
          </a:p>
        </c:txPr>
        <c:crossAx val="149967616"/>
        <c:crosses val="autoZero"/>
        <c:crossBetween val="between"/>
      </c:valAx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d-ID"/>
    </a:p>
  </c:txPr>
  <c:printSettings>
    <c:headerFooter alignWithMargins="0"/>
    <c:pageMargins b="1" l="0.75000000000000477" r="0.75000000000000477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lang="en-AU"/>
            </a:pPr>
            <a:r>
              <a:rPr lang="en-AU" b="1"/>
              <a:t>Kompetensi Widayaiswara</a:t>
            </a:r>
          </a:p>
        </c:rich>
      </c:tx>
      <c:layout>
        <c:manualLayout>
          <c:xMode val="edge"/>
          <c:yMode val="edge"/>
          <c:x val="0.29211870356075953"/>
          <c:y val="0.91076538174144406"/>
        </c:manualLayout>
      </c:layout>
    </c:title>
    <c:plotArea>
      <c:layout>
        <c:manualLayout>
          <c:layoutTarget val="inner"/>
          <c:xMode val="edge"/>
          <c:yMode val="edge"/>
          <c:x val="8.4745762711865555E-2"/>
          <c:y val="1.3559344477198858E-2"/>
          <c:w val="0.92978208232445525"/>
          <c:h val="0.77288263520033662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 val="1.6321773337654947E-2"/>
                  <c:y val="-6.4376778487075487E-2"/>
                </c:manualLayout>
              </c:layout>
              <c:showVal val="1"/>
            </c:dLbl>
            <c:dLbl>
              <c:idx val="1"/>
              <c:layout>
                <c:manualLayout>
                  <c:x val="1.7815739134303107E-2"/>
                  <c:y val="-8.3856004142525545E-2"/>
                </c:manualLayout>
              </c:layout>
              <c:showVal val="1"/>
            </c:dLbl>
            <c:dLbl>
              <c:idx val="2"/>
              <c:layout>
                <c:manualLayout>
                  <c:x val="9.6244749067384127E-3"/>
                  <c:y val="-8.4429316811996863E-2"/>
                </c:manualLayout>
              </c:layout>
              <c:showVal val="1"/>
            </c:dLbl>
            <c:dLbl>
              <c:idx val="3"/>
              <c:layout>
                <c:manualLayout>
                  <c:x val="2.0803670727600181E-2"/>
                  <c:y val="-8.3856004142525545E-2"/>
                </c:manualLayout>
              </c:layout>
              <c:showVal val="1"/>
            </c:dLbl>
            <c:dLbl>
              <c:idx val="4"/>
              <c:layout>
                <c:manualLayout>
                  <c:xMode val="edge"/>
                  <c:yMode val="edge"/>
                  <c:x val="0.39225181598063263"/>
                  <c:y val="0.33898361192997911"/>
                </c:manualLayout>
              </c:layout>
              <c:showVal val="1"/>
            </c:dLbl>
            <c:dLbl>
              <c:idx val="5"/>
              <c:layout>
                <c:manualLayout>
                  <c:xMode val="edge"/>
                  <c:yMode val="edge"/>
                  <c:x val="0.46489104116222768"/>
                  <c:y val="0.32881410357207813"/>
                </c:manualLayout>
              </c:layout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AU" sz="14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id-ID"/>
              </a:p>
            </c:txPr>
            <c:showVal val="1"/>
          </c:dLbls>
          <c:val>
            <c:numRef>
              <c:f>PRINT!$C$220:$C$223</c:f>
              <c:numCache>
                <c:formatCode>0.00</c:formatCode>
                <c:ptCount val="4"/>
                <c:pt idx="0">
                  <c:v>3.1739130434782608</c:v>
                </c:pt>
                <c:pt idx="1">
                  <c:v>3.1739130434782608</c:v>
                </c:pt>
                <c:pt idx="2">
                  <c:v>3.1739130434782608</c:v>
                </c:pt>
                <c:pt idx="3">
                  <c:v>3.347826086956522</c:v>
                </c:pt>
              </c:numCache>
            </c:numRef>
          </c:val>
        </c:ser>
        <c:axId val="150084608"/>
        <c:axId val="150098688"/>
      </c:barChart>
      <c:catAx>
        <c:axId val="15008460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AU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id-ID"/>
          </a:p>
        </c:txPr>
        <c:crossAx val="150098688"/>
        <c:crosses val="autoZero"/>
        <c:auto val="1"/>
        <c:lblAlgn val="ctr"/>
        <c:lblOffset val="100"/>
      </c:catAx>
      <c:valAx>
        <c:axId val="150098688"/>
        <c:scaling>
          <c:orientation val="minMax"/>
          <c:max val="4"/>
        </c:scaling>
        <c:axPos val="l"/>
        <c:numFmt formatCode="0.00" sourceLinked="1"/>
        <c:tickLblPos val="nextTo"/>
        <c:txPr>
          <a:bodyPr rot="0" vert="horz"/>
          <a:lstStyle/>
          <a:p>
            <a:pPr>
              <a:defRPr lang="en-AU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id-ID"/>
          </a:p>
        </c:txPr>
        <c:crossAx val="150084608"/>
        <c:crosses val="autoZero"/>
        <c:crossBetween val="between"/>
      </c:valAx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d-ID"/>
    </a:p>
  </c:txPr>
  <c:printSettings>
    <c:headerFooter alignWithMargins="0"/>
    <c:pageMargins b="1" l="0.75000000000000477" r="0.75000000000000477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style val="27"/>
  <c:chart>
    <c:title>
      <c:tx>
        <c:rich>
          <a:bodyPr/>
          <a:lstStyle/>
          <a:p>
            <a:pPr>
              <a:defRPr lang="en-AU"/>
            </a:pPr>
            <a:r>
              <a:rPr lang="en-AU"/>
              <a:t>Penilaian Widyaiswara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cat>
            <c:strRef>
              <c:f>PRINT!$J$199:$J$201</c:f>
              <c:strCache>
                <c:ptCount val="3"/>
                <c:pt idx="0">
                  <c:v>SIKAP WIDYAISWARA</c:v>
                </c:pt>
                <c:pt idx="1">
                  <c:v>TEKNIK PRESENTASI DAN KOMUNIKASI</c:v>
                </c:pt>
                <c:pt idx="2">
                  <c:v>KOMPETENSI WIDYAISWARA</c:v>
                </c:pt>
              </c:strCache>
            </c:strRef>
          </c:cat>
          <c:val>
            <c:numRef>
              <c:f>PRINT!$K$199:$K$201</c:f>
              <c:numCache>
                <c:formatCode>0.00</c:formatCode>
                <c:ptCount val="3"/>
                <c:pt idx="0">
                  <c:v>13.782608695652174</c:v>
                </c:pt>
                <c:pt idx="1">
                  <c:v>13</c:v>
                </c:pt>
                <c:pt idx="2">
                  <c:v>12.869565217391303</c:v>
                </c:pt>
              </c:numCache>
            </c:numRef>
          </c:val>
        </c:ser>
        <c:dLbls>
          <c:showVal val="1"/>
        </c:dLbls>
        <c:gapWidth val="75"/>
        <c:axId val="150131072"/>
        <c:axId val="150132608"/>
      </c:barChart>
      <c:catAx>
        <c:axId val="150131072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lang="en-AU"/>
            </a:pPr>
            <a:endParaRPr lang="id-ID"/>
          </a:p>
        </c:txPr>
        <c:crossAx val="150132608"/>
        <c:crosses val="autoZero"/>
        <c:auto val="1"/>
        <c:lblAlgn val="ctr"/>
        <c:lblOffset val="100"/>
      </c:catAx>
      <c:valAx>
        <c:axId val="150132608"/>
        <c:scaling>
          <c:orientation val="minMax"/>
          <c:max val="16"/>
          <c:min val="0"/>
        </c:scaling>
        <c:axPos val="l"/>
        <c:numFmt formatCode="0.00" sourceLinked="1"/>
        <c:majorTickMark val="none"/>
        <c:tickLblPos val="nextTo"/>
        <c:txPr>
          <a:bodyPr/>
          <a:lstStyle/>
          <a:p>
            <a:pPr>
              <a:defRPr lang="en-AU"/>
            </a:pPr>
            <a:endParaRPr lang="id-ID"/>
          </a:p>
        </c:txPr>
        <c:crossAx val="150131072"/>
        <c:crosses val="autoZero"/>
        <c:crossBetween val="between"/>
      </c:valAx>
    </c:plotArea>
    <c:plotVisOnly val="1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lang="en-AU"/>
            </a:pPr>
            <a:r>
              <a:rPr lang="en-AU" b="1"/>
              <a:t>Sikap</a:t>
            </a:r>
            <a:r>
              <a:rPr lang="en-AU" b="1" baseline="0"/>
              <a:t> Widyaiswara</a:t>
            </a:r>
            <a:endParaRPr lang="en-AU" b="1"/>
          </a:p>
        </c:rich>
      </c:tx>
      <c:layout>
        <c:manualLayout>
          <c:xMode val="edge"/>
          <c:yMode val="edge"/>
          <c:x val="0.34251854654886532"/>
          <c:y val="0.90651970148775385"/>
        </c:manualLayout>
      </c:layout>
      <c:overlay val="1"/>
    </c:title>
    <c:plotArea>
      <c:layout>
        <c:manualLayout>
          <c:layoutTarget val="inner"/>
          <c:xMode val="edge"/>
          <c:yMode val="edge"/>
          <c:x val="8.4745762711865555E-2"/>
          <c:y val="1.2945024730180421E-2"/>
          <c:w val="0.92978208232445525"/>
          <c:h val="0.77993773999336313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 val="4.3659796762692766E-3"/>
                  <c:y val="-7.4834444754538473E-2"/>
                </c:manualLayout>
              </c:layout>
              <c:showVal val="1"/>
            </c:dLbl>
            <c:dLbl>
              <c:idx val="1"/>
              <c:layout>
                <c:manualLayout>
                  <c:x val="1.5449594224450743E-2"/>
                  <c:y val="-7.4834444754538473E-2"/>
                </c:manualLayout>
              </c:layout>
              <c:showVal val="1"/>
            </c:dLbl>
            <c:dLbl>
              <c:idx val="2"/>
              <c:layout>
                <c:manualLayout>
                  <c:x val="1.4426671242366089E-2"/>
                  <c:y val="-9.1569499024215045E-2"/>
                </c:manualLayout>
              </c:layout>
              <c:showVal val="1"/>
            </c:dLbl>
            <c:dLbl>
              <c:idx val="3"/>
              <c:layout>
                <c:manualLayout>
                  <c:x val="3.0353155008166412E-2"/>
                  <c:y val="-9.2474999048376846E-2"/>
                </c:manualLayout>
              </c:layout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AU" sz="14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id-ID"/>
              </a:p>
            </c:txPr>
            <c:showVal val="1"/>
          </c:dLbls>
          <c:val>
            <c:numRef>
              <c:f>PRINT!$C$264:$C$267</c:f>
              <c:numCache>
                <c:formatCode>0.00</c:formatCode>
                <c:ptCount val="4"/>
                <c:pt idx="0">
                  <c:v>3.6818181818181817</c:v>
                </c:pt>
                <c:pt idx="1">
                  <c:v>3.5909090909090908</c:v>
                </c:pt>
                <c:pt idx="2">
                  <c:v>3.2727272727272729</c:v>
                </c:pt>
                <c:pt idx="3">
                  <c:v>3.3181818181818183</c:v>
                </c:pt>
              </c:numCache>
            </c:numRef>
          </c:val>
        </c:ser>
        <c:axId val="150026880"/>
        <c:axId val="150040960"/>
      </c:barChart>
      <c:catAx>
        <c:axId val="15002688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AU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id-ID"/>
          </a:p>
        </c:txPr>
        <c:crossAx val="150040960"/>
        <c:crosses val="autoZero"/>
        <c:auto val="1"/>
        <c:lblAlgn val="ctr"/>
        <c:lblOffset val="100"/>
      </c:catAx>
      <c:valAx>
        <c:axId val="150040960"/>
        <c:scaling>
          <c:orientation val="minMax"/>
          <c:max val="4"/>
        </c:scaling>
        <c:axPos val="l"/>
        <c:numFmt formatCode="0.00" sourceLinked="1"/>
        <c:tickLblPos val="nextTo"/>
        <c:txPr>
          <a:bodyPr rot="0" vert="horz"/>
          <a:lstStyle/>
          <a:p>
            <a:pPr>
              <a:defRPr lang="en-AU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id-ID"/>
          </a:p>
        </c:txPr>
        <c:crossAx val="150026880"/>
        <c:crosses val="autoZero"/>
        <c:crossBetween val="between"/>
      </c:valAx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d-ID"/>
    </a:p>
  </c:txPr>
  <c:printSettings>
    <c:headerFooter alignWithMargins="0"/>
    <c:pageMargins b="1" l="0.75000000000000477" r="0.75000000000000477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lang="en-AU"/>
            </a:pPr>
            <a:r>
              <a:rPr lang="en-AU" b="1"/>
              <a:t>Teknis Presentasi dan Komunikasi</a:t>
            </a:r>
          </a:p>
        </c:rich>
      </c:tx>
      <c:layout>
        <c:manualLayout>
          <c:xMode val="edge"/>
          <c:yMode val="edge"/>
          <c:x val="0.21719928695324944"/>
          <c:y val="0.90541055990797226"/>
        </c:manualLayout>
      </c:layout>
    </c:title>
    <c:plotArea>
      <c:layout>
        <c:manualLayout>
          <c:layoutTarget val="inner"/>
          <c:xMode val="edge"/>
          <c:yMode val="edge"/>
          <c:x val="0.11850026725218167"/>
          <c:y val="3.1642655779138731E-2"/>
          <c:w val="0.92978208232445525"/>
          <c:h val="0.79651024401835058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 val="4.3659796762692766E-3"/>
                  <c:y val="-7.2093144513380586E-2"/>
                </c:manualLayout>
              </c:layout>
              <c:showVal val="1"/>
            </c:dLbl>
            <c:dLbl>
              <c:idx val="1"/>
              <c:layout>
                <c:manualLayout>
                  <c:x val="1.5449594224450743E-2"/>
                  <c:y val="-0.10701388769524788"/>
                </c:manualLayout>
              </c:layout>
              <c:showVal val="1"/>
            </c:dLbl>
            <c:dLbl>
              <c:idx val="2"/>
              <c:layout>
                <c:manualLayout>
                  <c:x val="1.4426671242366089E-2"/>
                  <c:y val="-9.1955661698732566E-2"/>
                </c:manualLayout>
              </c:layout>
              <c:showVal val="1"/>
            </c:dLbl>
            <c:dLbl>
              <c:idx val="3"/>
              <c:layout>
                <c:manualLayout>
                  <c:x val="3.0353155008166412E-2"/>
                  <c:y val="-9.3772542863353112E-2"/>
                </c:manualLayout>
              </c:layout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AU" sz="14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id-ID"/>
              </a:p>
            </c:txPr>
            <c:showVal val="1"/>
          </c:dLbls>
          <c:val>
            <c:numRef>
              <c:f>PRINT!$C$273:$C$276</c:f>
              <c:numCache>
                <c:formatCode>0.00</c:formatCode>
                <c:ptCount val="4"/>
                <c:pt idx="0">
                  <c:v>3.2272727272727271</c:v>
                </c:pt>
                <c:pt idx="1">
                  <c:v>3.1818181818181817</c:v>
                </c:pt>
                <c:pt idx="2">
                  <c:v>3.1363636363636362</c:v>
                </c:pt>
                <c:pt idx="3">
                  <c:v>3.3636363636363638</c:v>
                </c:pt>
              </c:numCache>
            </c:numRef>
          </c:val>
        </c:ser>
        <c:axId val="150152320"/>
        <c:axId val="150153856"/>
      </c:barChart>
      <c:catAx>
        <c:axId val="15015232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AU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id-ID"/>
          </a:p>
        </c:txPr>
        <c:crossAx val="150153856"/>
        <c:crosses val="autoZero"/>
        <c:auto val="1"/>
        <c:lblAlgn val="ctr"/>
        <c:lblOffset val="100"/>
      </c:catAx>
      <c:valAx>
        <c:axId val="150153856"/>
        <c:scaling>
          <c:orientation val="minMax"/>
          <c:max val="4"/>
        </c:scaling>
        <c:axPos val="l"/>
        <c:numFmt formatCode="0.00" sourceLinked="1"/>
        <c:tickLblPos val="nextTo"/>
        <c:txPr>
          <a:bodyPr rot="0" vert="horz"/>
          <a:lstStyle/>
          <a:p>
            <a:pPr>
              <a:defRPr lang="en-AU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id-ID"/>
          </a:p>
        </c:txPr>
        <c:crossAx val="150152320"/>
        <c:crosses val="autoZero"/>
        <c:crossBetween val="between"/>
      </c:valAx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d-ID"/>
    </a:p>
  </c:txPr>
  <c:printSettings>
    <c:headerFooter alignWithMargins="0"/>
    <c:pageMargins b="1" l="0.75000000000000477" r="0.75000000000000477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lang="en-AU"/>
            </a:pPr>
            <a:r>
              <a:rPr lang="en-AU" b="1"/>
              <a:t>Kompetensi Widayaiswara</a:t>
            </a:r>
          </a:p>
        </c:rich>
      </c:tx>
      <c:layout>
        <c:manualLayout>
          <c:xMode val="edge"/>
          <c:yMode val="edge"/>
          <c:x val="0.29211870356075953"/>
          <c:y val="0.91076538174144406"/>
        </c:manualLayout>
      </c:layout>
    </c:title>
    <c:plotArea>
      <c:layout>
        <c:manualLayout>
          <c:layoutTarget val="inner"/>
          <c:xMode val="edge"/>
          <c:yMode val="edge"/>
          <c:x val="8.4745762711865555E-2"/>
          <c:y val="1.3559344477198858E-2"/>
          <c:w val="0.92978208232445525"/>
          <c:h val="0.77288263520033662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 val="1.6321773337654947E-2"/>
                  <c:y val="-6.4376778487075487E-2"/>
                </c:manualLayout>
              </c:layout>
              <c:showVal val="1"/>
            </c:dLbl>
            <c:dLbl>
              <c:idx val="1"/>
              <c:layout>
                <c:manualLayout>
                  <c:x val="1.7815739134303107E-2"/>
                  <c:y val="-8.3856004142525545E-2"/>
                </c:manualLayout>
              </c:layout>
              <c:showVal val="1"/>
            </c:dLbl>
            <c:dLbl>
              <c:idx val="2"/>
              <c:layout>
                <c:manualLayout>
                  <c:x val="9.6244749067384127E-3"/>
                  <c:y val="-8.4429316811996863E-2"/>
                </c:manualLayout>
              </c:layout>
              <c:showVal val="1"/>
            </c:dLbl>
            <c:dLbl>
              <c:idx val="3"/>
              <c:layout>
                <c:manualLayout>
                  <c:x val="2.0803670727600181E-2"/>
                  <c:y val="-8.3856004142525545E-2"/>
                </c:manualLayout>
              </c:layout>
              <c:showVal val="1"/>
            </c:dLbl>
            <c:dLbl>
              <c:idx val="4"/>
              <c:layout>
                <c:manualLayout>
                  <c:xMode val="edge"/>
                  <c:yMode val="edge"/>
                  <c:x val="0.39225181598063263"/>
                  <c:y val="0.33898361192997911"/>
                </c:manualLayout>
              </c:layout>
              <c:showVal val="1"/>
            </c:dLbl>
            <c:dLbl>
              <c:idx val="5"/>
              <c:layout>
                <c:manualLayout>
                  <c:xMode val="edge"/>
                  <c:yMode val="edge"/>
                  <c:x val="0.46489104116222768"/>
                  <c:y val="0.32881410357207813"/>
                </c:manualLayout>
              </c:layout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AU" sz="14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id-ID"/>
              </a:p>
            </c:txPr>
            <c:showVal val="1"/>
          </c:dLbls>
          <c:val>
            <c:numRef>
              <c:f>PRINT!$C$282:$C$285</c:f>
              <c:numCache>
                <c:formatCode>0.00</c:formatCode>
                <c:ptCount val="4"/>
                <c:pt idx="0">
                  <c:v>3.3181818181818183</c:v>
                </c:pt>
                <c:pt idx="1">
                  <c:v>3.3181818181818183</c:v>
                </c:pt>
                <c:pt idx="2">
                  <c:v>3.2727272727272729</c:v>
                </c:pt>
                <c:pt idx="3">
                  <c:v>3.3636363636363638</c:v>
                </c:pt>
              </c:numCache>
            </c:numRef>
          </c:val>
        </c:ser>
        <c:axId val="150183296"/>
        <c:axId val="150217856"/>
      </c:barChart>
      <c:catAx>
        <c:axId val="15018329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AU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id-ID"/>
          </a:p>
        </c:txPr>
        <c:crossAx val="150217856"/>
        <c:crosses val="autoZero"/>
        <c:auto val="1"/>
        <c:lblAlgn val="ctr"/>
        <c:lblOffset val="100"/>
      </c:catAx>
      <c:valAx>
        <c:axId val="150217856"/>
        <c:scaling>
          <c:orientation val="minMax"/>
          <c:max val="4"/>
        </c:scaling>
        <c:axPos val="l"/>
        <c:numFmt formatCode="0.00" sourceLinked="1"/>
        <c:tickLblPos val="nextTo"/>
        <c:txPr>
          <a:bodyPr rot="0" vert="horz"/>
          <a:lstStyle/>
          <a:p>
            <a:pPr>
              <a:defRPr lang="en-AU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id-ID"/>
          </a:p>
        </c:txPr>
        <c:crossAx val="150183296"/>
        <c:crosses val="autoZero"/>
        <c:crossBetween val="between"/>
      </c:valAx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d-ID"/>
    </a:p>
  </c:txPr>
  <c:printSettings>
    <c:headerFooter alignWithMargins="0"/>
    <c:pageMargins b="1" l="0.75000000000000477" r="0.75000000000000477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lang="en-AU"/>
            </a:pPr>
            <a:r>
              <a:rPr lang="en-AU" b="1"/>
              <a:t>Teknis Presentasi dan Komunikasi</a:t>
            </a:r>
          </a:p>
        </c:rich>
      </c:tx>
      <c:layout>
        <c:manualLayout>
          <c:xMode val="edge"/>
          <c:yMode val="edge"/>
          <c:x val="0.21719928695324944"/>
          <c:y val="0.90541055990797292"/>
        </c:manualLayout>
      </c:layout>
    </c:title>
    <c:plotArea>
      <c:layout>
        <c:manualLayout>
          <c:layoutTarget val="inner"/>
          <c:xMode val="edge"/>
          <c:yMode val="edge"/>
          <c:x val="0.11850026725218162"/>
          <c:y val="3.1642655779138731E-2"/>
          <c:w val="0.92978208232445525"/>
          <c:h val="0.79651024401835058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 val="4.3659796762692766E-3"/>
                  <c:y val="-7.2093144513380586E-2"/>
                </c:manualLayout>
              </c:layout>
              <c:showVal val="1"/>
            </c:dLbl>
            <c:dLbl>
              <c:idx val="1"/>
              <c:layout>
                <c:manualLayout>
                  <c:x val="1.5449594224450743E-2"/>
                  <c:y val="-0.10701388769524788"/>
                </c:manualLayout>
              </c:layout>
              <c:showVal val="1"/>
            </c:dLbl>
            <c:dLbl>
              <c:idx val="2"/>
              <c:layout>
                <c:manualLayout>
                  <c:x val="1.4426671242366068E-2"/>
                  <c:y val="-9.1955661698732566E-2"/>
                </c:manualLayout>
              </c:layout>
              <c:showVal val="1"/>
            </c:dLbl>
            <c:dLbl>
              <c:idx val="3"/>
              <c:layout>
                <c:manualLayout>
                  <c:x val="3.0353155008166412E-2"/>
                  <c:y val="-9.3772542863353042E-2"/>
                </c:manualLayout>
              </c:layout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AU" sz="14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id-ID"/>
              </a:p>
            </c:txPr>
            <c:showVal val="1"/>
          </c:dLbls>
          <c:cat>
            <c:numLit>
              <c:formatCode>General</c:formatCode>
              <c:ptCount val="4"/>
              <c:pt idx="0">
                <c:v>5</c:v>
              </c:pt>
              <c:pt idx="1">
                <c:v>6</c:v>
              </c:pt>
              <c:pt idx="2">
                <c:v>7</c:v>
              </c:pt>
              <c:pt idx="3">
                <c:v>8</c:v>
              </c:pt>
            </c:numLit>
          </c:cat>
          <c:val>
            <c:numRef>
              <c:f>PRINT!$C$27:$C$30</c:f>
              <c:numCache>
                <c:formatCode>0.00</c:formatCode>
                <c:ptCount val="4"/>
                <c:pt idx="0">
                  <c:v>3.6818181818181817</c:v>
                </c:pt>
                <c:pt idx="1">
                  <c:v>3.8181818181818183</c:v>
                </c:pt>
                <c:pt idx="2">
                  <c:v>3.8181818181818183</c:v>
                </c:pt>
                <c:pt idx="3">
                  <c:v>3.7272727272727271</c:v>
                </c:pt>
              </c:numCache>
            </c:numRef>
          </c:val>
        </c:ser>
        <c:axId val="149502976"/>
        <c:axId val="149504768"/>
      </c:barChart>
      <c:catAx>
        <c:axId val="14950297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AU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id-ID"/>
          </a:p>
        </c:txPr>
        <c:crossAx val="149504768"/>
        <c:crosses val="autoZero"/>
        <c:auto val="1"/>
        <c:lblAlgn val="ctr"/>
        <c:lblOffset val="100"/>
      </c:catAx>
      <c:valAx>
        <c:axId val="149504768"/>
        <c:scaling>
          <c:orientation val="minMax"/>
          <c:max val="4"/>
          <c:min val="0"/>
        </c:scaling>
        <c:axPos val="l"/>
        <c:numFmt formatCode="0.00" sourceLinked="1"/>
        <c:tickLblPos val="nextTo"/>
        <c:txPr>
          <a:bodyPr rot="0" vert="horz"/>
          <a:lstStyle/>
          <a:p>
            <a:pPr>
              <a:defRPr lang="en-AU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id-ID"/>
          </a:p>
        </c:txPr>
        <c:crossAx val="149502976"/>
        <c:crosses val="autoZero"/>
        <c:crossBetween val="between"/>
        <c:majorUnit val="0.5"/>
      </c:valAx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d-ID"/>
    </a:p>
  </c:txPr>
  <c:printSettings>
    <c:headerFooter alignWithMargins="0"/>
    <c:pageMargins b="1" l="0.75000000000000433" r="0.75000000000000433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style val="27"/>
  <c:chart>
    <c:title>
      <c:tx>
        <c:rich>
          <a:bodyPr/>
          <a:lstStyle/>
          <a:p>
            <a:pPr>
              <a:defRPr lang="en-AU"/>
            </a:pPr>
            <a:r>
              <a:rPr lang="en-AU"/>
              <a:t>Penilaian Widyaiswara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cat>
            <c:strRef>
              <c:f>PRINT!$J$261:$J$263</c:f>
              <c:strCache>
                <c:ptCount val="3"/>
                <c:pt idx="0">
                  <c:v>SIKAP WIDYAISWARA</c:v>
                </c:pt>
                <c:pt idx="1">
                  <c:v>TEKNIK PRESENTASI DAN KOMUNIKASI</c:v>
                </c:pt>
                <c:pt idx="2">
                  <c:v>KOMPETENSI WIDYAISWARA</c:v>
                </c:pt>
              </c:strCache>
            </c:strRef>
          </c:cat>
          <c:val>
            <c:numRef>
              <c:f>PRINT!$K$261:$K$263</c:f>
              <c:numCache>
                <c:formatCode>0.00</c:formatCode>
                <c:ptCount val="3"/>
                <c:pt idx="0">
                  <c:v>13.863636363636363</c:v>
                </c:pt>
                <c:pt idx="1">
                  <c:v>12.909090909090908</c:v>
                </c:pt>
                <c:pt idx="2">
                  <c:v>13.272727272727273</c:v>
                </c:pt>
              </c:numCache>
            </c:numRef>
          </c:val>
        </c:ser>
        <c:dLbls>
          <c:showVal val="1"/>
        </c:dLbls>
        <c:gapWidth val="75"/>
        <c:axId val="150234240"/>
        <c:axId val="150235776"/>
      </c:barChart>
      <c:catAx>
        <c:axId val="150234240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lang="en-AU"/>
            </a:pPr>
            <a:endParaRPr lang="id-ID"/>
          </a:p>
        </c:txPr>
        <c:crossAx val="150235776"/>
        <c:crosses val="autoZero"/>
        <c:auto val="1"/>
        <c:lblAlgn val="ctr"/>
        <c:lblOffset val="100"/>
      </c:catAx>
      <c:valAx>
        <c:axId val="150235776"/>
        <c:scaling>
          <c:orientation val="minMax"/>
          <c:max val="16"/>
          <c:min val="0"/>
        </c:scaling>
        <c:axPos val="l"/>
        <c:numFmt formatCode="0.00" sourceLinked="1"/>
        <c:majorTickMark val="none"/>
        <c:tickLblPos val="nextTo"/>
        <c:txPr>
          <a:bodyPr/>
          <a:lstStyle/>
          <a:p>
            <a:pPr>
              <a:defRPr lang="en-AU"/>
            </a:pPr>
            <a:endParaRPr lang="id-ID"/>
          </a:p>
        </c:txPr>
        <c:crossAx val="150234240"/>
        <c:crosses val="autoZero"/>
        <c:crossBetween val="between"/>
      </c:valAx>
    </c:plotArea>
    <c:plotVisOnly val="1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lang="en-AU"/>
            </a:pPr>
            <a:r>
              <a:rPr lang="en-AU" b="1"/>
              <a:t>Sikap</a:t>
            </a:r>
            <a:r>
              <a:rPr lang="en-AU" b="1" baseline="0"/>
              <a:t> Widyaiswara</a:t>
            </a:r>
            <a:endParaRPr lang="en-AU" b="1"/>
          </a:p>
        </c:rich>
      </c:tx>
      <c:layout>
        <c:manualLayout>
          <c:xMode val="edge"/>
          <c:yMode val="edge"/>
          <c:x val="0.34251854654886532"/>
          <c:y val="0.90651970148775385"/>
        </c:manualLayout>
      </c:layout>
      <c:overlay val="1"/>
    </c:title>
    <c:plotArea>
      <c:layout>
        <c:manualLayout>
          <c:layoutTarget val="inner"/>
          <c:xMode val="edge"/>
          <c:yMode val="edge"/>
          <c:x val="8.4745762711865555E-2"/>
          <c:y val="1.2945024730180421E-2"/>
          <c:w val="0.92978208232445525"/>
          <c:h val="0.77993773999336313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 val="4.3659796762692766E-3"/>
                  <c:y val="-7.4834444754538473E-2"/>
                </c:manualLayout>
              </c:layout>
              <c:showVal val="1"/>
            </c:dLbl>
            <c:dLbl>
              <c:idx val="1"/>
              <c:layout>
                <c:manualLayout>
                  <c:x val="1.5449594224450743E-2"/>
                  <c:y val="-7.4834444754538473E-2"/>
                </c:manualLayout>
              </c:layout>
              <c:showVal val="1"/>
            </c:dLbl>
            <c:dLbl>
              <c:idx val="2"/>
              <c:layout>
                <c:manualLayout>
                  <c:x val="1.4426671242366089E-2"/>
                  <c:y val="-9.1569499024215045E-2"/>
                </c:manualLayout>
              </c:layout>
              <c:showVal val="1"/>
            </c:dLbl>
            <c:dLbl>
              <c:idx val="3"/>
              <c:layout>
                <c:manualLayout>
                  <c:x val="3.0353155008166412E-2"/>
                  <c:y val="-9.2474999048376846E-2"/>
                </c:manualLayout>
              </c:layout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AU" sz="14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id-ID"/>
              </a:p>
            </c:txPr>
            <c:showVal val="1"/>
          </c:dLbls>
          <c:val>
            <c:numRef>
              <c:f>PRINT!$C$326:$C$329</c:f>
              <c:numCache>
                <c:formatCode>0.00</c:formatCode>
                <c:ptCount val="4"/>
                <c:pt idx="0">
                  <c:v>3.4090909090909092</c:v>
                </c:pt>
                <c:pt idx="1">
                  <c:v>3.5</c:v>
                </c:pt>
                <c:pt idx="2">
                  <c:v>3.3181818181818183</c:v>
                </c:pt>
                <c:pt idx="3">
                  <c:v>3.5</c:v>
                </c:pt>
              </c:numCache>
            </c:numRef>
          </c:val>
        </c:ser>
        <c:axId val="150355328"/>
        <c:axId val="150361216"/>
      </c:barChart>
      <c:catAx>
        <c:axId val="15035532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AU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id-ID"/>
          </a:p>
        </c:txPr>
        <c:crossAx val="150361216"/>
        <c:crosses val="autoZero"/>
        <c:auto val="1"/>
        <c:lblAlgn val="ctr"/>
        <c:lblOffset val="100"/>
      </c:catAx>
      <c:valAx>
        <c:axId val="150361216"/>
        <c:scaling>
          <c:orientation val="minMax"/>
          <c:max val="4"/>
        </c:scaling>
        <c:axPos val="l"/>
        <c:numFmt formatCode="0.00" sourceLinked="1"/>
        <c:tickLblPos val="nextTo"/>
        <c:txPr>
          <a:bodyPr rot="0" vert="horz"/>
          <a:lstStyle/>
          <a:p>
            <a:pPr>
              <a:defRPr lang="en-AU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id-ID"/>
          </a:p>
        </c:txPr>
        <c:crossAx val="150355328"/>
        <c:crosses val="autoZero"/>
        <c:crossBetween val="between"/>
      </c:valAx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d-ID"/>
    </a:p>
  </c:txPr>
  <c:printSettings>
    <c:headerFooter alignWithMargins="0"/>
    <c:pageMargins b="1" l="0.75000000000000477" r="0.75000000000000477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lang="en-AU"/>
            </a:pPr>
            <a:r>
              <a:rPr lang="en-AU" b="1"/>
              <a:t>Teknis Presentasi dan Komunikasi</a:t>
            </a:r>
          </a:p>
        </c:rich>
      </c:tx>
      <c:layout>
        <c:manualLayout>
          <c:xMode val="edge"/>
          <c:yMode val="edge"/>
          <c:x val="0.21719928695324944"/>
          <c:y val="0.90541055990797226"/>
        </c:manualLayout>
      </c:layout>
    </c:title>
    <c:plotArea>
      <c:layout>
        <c:manualLayout>
          <c:layoutTarget val="inner"/>
          <c:xMode val="edge"/>
          <c:yMode val="edge"/>
          <c:x val="0.11850026725218167"/>
          <c:y val="3.1642655779138731E-2"/>
          <c:w val="0.92978208232445525"/>
          <c:h val="0.79651024401835058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 val="4.3659796762692766E-3"/>
                  <c:y val="-7.2093144513380586E-2"/>
                </c:manualLayout>
              </c:layout>
              <c:showVal val="1"/>
            </c:dLbl>
            <c:dLbl>
              <c:idx val="1"/>
              <c:layout>
                <c:manualLayout>
                  <c:x val="1.5449594224450743E-2"/>
                  <c:y val="-0.10701388769524788"/>
                </c:manualLayout>
              </c:layout>
              <c:showVal val="1"/>
            </c:dLbl>
            <c:dLbl>
              <c:idx val="2"/>
              <c:layout>
                <c:manualLayout>
                  <c:x val="1.4426671242366089E-2"/>
                  <c:y val="-9.1955661698732566E-2"/>
                </c:manualLayout>
              </c:layout>
              <c:showVal val="1"/>
            </c:dLbl>
            <c:dLbl>
              <c:idx val="3"/>
              <c:layout>
                <c:manualLayout>
                  <c:x val="3.0353155008166412E-2"/>
                  <c:y val="-9.3772542863353112E-2"/>
                </c:manualLayout>
              </c:layout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AU" sz="14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id-ID"/>
              </a:p>
            </c:txPr>
            <c:showVal val="1"/>
          </c:dLbls>
          <c:val>
            <c:numRef>
              <c:f>PRINT!$C$335:$C$338</c:f>
              <c:numCache>
                <c:formatCode>0.00</c:formatCode>
                <c:ptCount val="4"/>
                <c:pt idx="0">
                  <c:v>3.2727272727272729</c:v>
                </c:pt>
                <c:pt idx="1">
                  <c:v>3.3181818181818183</c:v>
                </c:pt>
                <c:pt idx="2">
                  <c:v>3.2727272727272729</c:v>
                </c:pt>
                <c:pt idx="3">
                  <c:v>3.3636363636363638</c:v>
                </c:pt>
              </c:numCache>
            </c:numRef>
          </c:val>
        </c:ser>
        <c:axId val="150398848"/>
        <c:axId val="150400384"/>
      </c:barChart>
      <c:catAx>
        <c:axId val="15039884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AU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id-ID"/>
          </a:p>
        </c:txPr>
        <c:crossAx val="150400384"/>
        <c:crosses val="autoZero"/>
        <c:auto val="1"/>
        <c:lblAlgn val="ctr"/>
        <c:lblOffset val="100"/>
      </c:catAx>
      <c:valAx>
        <c:axId val="150400384"/>
        <c:scaling>
          <c:orientation val="minMax"/>
          <c:max val="4"/>
        </c:scaling>
        <c:axPos val="l"/>
        <c:numFmt formatCode="0.00" sourceLinked="1"/>
        <c:tickLblPos val="nextTo"/>
        <c:txPr>
          <a:bodyPr rot="0" vert="horz"/>
          <a:lstStyle/>
          <a:p>
            <a:pPr>
              <a:defRPr lang="en-AU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id-ID"/>
          </a:p>
        </c:txPr>
        <c:crossAx val="150398848"/>
        <c:crosses val="autoZero"/>
        <c:crossBetween val="between"/>
      </c:valAx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d-ID"/>
    </a:p>
  </c:txPr>
  <c:printSettings>
    <c:headerFooter alignWithMargins="0"/>
    <c:pageMargins b="1" l="0.75000000000000477" r="0.75000000000000477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lang="en-AU"/>
            </a:pPr>
            <a:r>
              <a:rPr lang="en-AU" b="1"/>
              <a:t>Kompetensi Widayaiswara</a:t>
            </a:r>
          </a:p>
        </c:rich>
      </c:tx>
      <c:layout>
        <c:manualLayout>
          <c:xMode val="edge"/>
          <c:yMode val="edge"/>
          <c:x val="0.29211870356075953"/>
          <c:y val="0.91076538174144406"/>
        </c:manualLayout>
      </c:layout>
    </c:title>
    <c:plotArea>
      <c:layout>
        <c:manualLayout>
          <c:layoutTarget val="inner"/>
          <c:xMode val="edge"/>
          <c:yMode val="edge"/>
          <c:x val="8.4745762711865555E-2"/>
          <c:y val="1.3559344477198858E-2"/>
          <c:w val="0.92978208232445525"/>
          <c:h val="0.77288263520033662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 val="1.6321773337654947E-2"/>
                  <c:y val="-6.4376778487075487E-2"/>
                </c:manualLayout>
              </c:layout>
              <c:showVal val="1"/>
            </c:dLbl>
            <c:dLbl>
              <c:idx val="1"/>
              <c:layout>
                <c:manualLayout>
                  <c:x val="1.7815739134303107E-2"/>
                  <c:y val="-8.3856004142525545E-2"/>
                </c:manualLayout>
              </c:layout>
              <c:showVal val="1"/>
            </c:dLbl>
            <c:dLbl>
              <c:idx val="2"/>
              <c:layout>
                <c:manualLayout>
                  <c:x val="9.6244749067384127E-3"/>
                  <c:y val="-8.4429316811996863E-2"/>
                </c:manualLayout>
              </c:layout>
              <c:showVal val="1"/>
            </c:dLbl>
            <c:dLbl>
              <c:idx val="3"/>
              <c:layout>
                <c:manualLayout>
                  <c:x val="2.0803670727600181E-2"/>
                  <c:y val="-8.3856004142525545E-2"/>
                </c:manualLayout>
              </c:layout>
              <c:showVal val="1"/>
            </c:dLbl>
            <c:dLbl>
              <c:idx val="4"/>
              <c:layout>
                <c:manualLayout>
                  <c:xMode val="edge"/>
                  <c:yMode val="edge"/>
                  <c:x val="0.39225181598063263"/>
                  <c:y val="0.33898361192997911"/>
                </c:manualLayout>
              </c:layout>
              <c:showVal val="1"/>
            </c:dLbl>
            <c:dLbl>
              <c:idx val="5"/>
              <c:layout>
                <c:manualLayout>
                  <c:xMode val="edge"/>
                  <c:yMode val="edge"/>
                  <c:x val="0.46489104116222768"/>
                  <c:y val="0.32881410357207813"/>
                </c:manualLayout>
              </c:layout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AU" sz="14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id-ID"/>
              </a:p>
            </c:txPr>
            <c:showVal val="1"/>
          </c:dLbls>
          <c:val>
            <c:numRef>
              <c:f>PRINT!$C$344:$C$347</c:f>
              <c:numCache>
                <c:formatCode>0.00</c:formatCode>
                <c:ptCount val="4"/>
                <c:pt idx="0">
                  <c:v>3.3181818181818183</c:v>
                </c:pt>
                <c:pt idx="1">
                  <c:v>3.2727272727272729</c:v>
                </c:pt>
                <c:pt idx="2">
                  <c:v>3.3181818181818183</c:v>
                </c:pt>
                <c:pt idx="3">
                  <c:v>3.3636363636363638</c:v>
                </c:pt>
              </c:numCache>
            </c:numRef>
          </c:val>
        </c:ser>
        <c:axId val="150311296"/>
        <c:axId val="150312832"/>
      </c:barChart>
      <c:catAx>
        <c:axId val="15031129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AU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id-ID"/>
          </a:p>
        </c:txPr>
        <c:crossAx val="150312832"/>
        <c:crosses val="autoZero"/>
        <c:auto val="1"/>
        <c:lblAlgn val="ctr"/>
        <c:lblOffset val="100"/>
      </c:catAx>
      <c:valAx>
        <c:axId val="150312832"/>
        <c:scaling>
          <c:orientation val="minMax"/>
          <c:max val="4"/>
        </c:scaling>
        <c:axPos val="l"/>
        <c:numFmt formatCode="0.00" sourceLinked="1"/>
        <c:tickLblPos val="nextTo"/>
        <c:txPr>
          <a:bodyPr rot="0" vert="horz"/>
          <a:lstStyle/>
          <a:p>
            <a:pPr>
              <a:defRPr lang="en-AU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id-ID"/>
          </a:p>
        </c:txPr>
        <c:crossAx val="150311296"/>
        <c:crosses val="autoZero"/>
        <c:crossBetween val="between"/>
      </c:valAx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d-ID"/>
    </a:p>
  </c:txPr>
  <c:printSettings>
    <c:headerFooter alignWithMargins="0"/>
    <c:pageMargins b="1" l="0.75000000000000477" r="0.75000000000000477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style val="27"/>
  <c:chart>
    <c:title>
      <c:tx>
        <c:rich>
          <a:bodyPr/>
          <a:lstStyle/>
          <a:p>
            <a:pPr>
              <a:defRPr lang="en-AU"/>
            </a:pPr>
            <a:r>
              <a:rPr lang="en-AU"/>
              <a:t>Penilaian Widyaiswara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cat>
            <c:strRef>
              <c:f>PRINT!$J$323:$J$325</c:f>
              <c:strCache>
                <c:ptCount val="3"/>
                <c:pt idx="0">
                  <c:v>SIKAP WIDYAISWARA</c:v>
                </c:pt>
                <c:pt idx="1">
                  <c:v>TEKNIK PRESENTASI DAN KOMUNIKASI</c:v>
                </c:pt>
                <c:pt idx="2">
                  <c:v>KOMPETENSI WIDYAISWARA</c:v>
                </c:pt>
              </c:strCache>
            </c:strRef>
          </c:cat>
          <c:val>
            <c:numRef>
              <c:f>PRINT!$K$323:$K$325</c:f>
              <c:numCache>
                <c:formatCode>0.00</c:formatCode>
                <c:ptCount val="3"/>
                <c:pt idx="0">
                  <c:v>13.727272727272727</c:v>
                </c:pt>
                <c:pt idx="1">
                  <c:v>13.227272727272728</c:v>
                </c:pt>
                <c:pt idx="2">
                  <c:v>13.272727272727273</c:v>
                </c:pt>
              </c:numCache>
            </c:numRef>
          </c:val>
        </c:ser>
        <c:dLbls>
          <c:showVal val="1"/>
        </c:dLbls>
        <c:gapWidth val="75"/>
        <c:axId val="150414464"/>
        <c:axId val="150416000"/>
      </c:barChart>
      <c:catAx>
        <c:axId val="150414464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lang="en-AU"/>
            </a:pPr>
            <a:endParaRPr lang="id-ID"/>
          </a:p>
        </c:txPr>
        <c:crossAx val="150416000"/>
        <c:crosses val="autoZero"/>
        <c:auto val="1"/>
        <c:lblAlgn val="ctr"/>
        <c:lblOffset val="100"/>
      </c:catAx>
      <c:valAx>
        <c:axId val="150416000"/>
        <c:scaling>
          <c:orientation val="minMax"/>
          <c:max val="16"/>
          <c:min val="0"/>
        </c:scaling>
        <c:axPos val="l"/>
        <c:numFmt formatCode="0.00" sourceLinked="1"/>
        <c:majorTickMark val="none"/>
        <c:tickLblPos val="nextTo"/>
        <c:txPr>
          <a:bodyPr/>
          <a:lstStyle/>
          <a:p>
            <a:pPr>
              <a:defRPr lang="en-AU"/>
            </a:pPr>
            <a:endParaRPr lang="id-ID"/>
          </a:p>
        </c:txPr>
        <c:crossAx val="150414464"/>
        <c:crosses val="autoZero"/>
        <c:crossBetween val="between"/>
      </c:valAx>
    </c:plotArea>
    <c:plotVisOnly val="1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lang="en-AU"/>
            </a:pPr>
            <a:r>
              <a:rPr lang="en-AU" b="1"/>
              <a:t>Sikap</a:t>
            </a:r>
            <a:r>
              <a:rPr lang="en-AU" b="1" baseline="0"/>
              <a:t> Widyaiswara</a:t>
            </a:r>
            <a:endParaRPr lang="en-AU" b="1"/>
          </a:p>
        </c:rich>
      </c:tx>
      <c:layout>
        <c:manualLayout>
          <c:xMode val="edge"/>
          <c:yMode val="edge"/>
          <c:x val="0.34251854654886532"/>
          <c:y val="0.90651970148775385"/>
        </c:manualLayout>
      </c:layout>
      <c:overlay val="1"/>
    </c:title>
    <c:plotArea>
      <c:layout>
        <c:manualLayout>
          <c:layoutTarget val="inner"/>
          <c:xMode val="edge"/>
          <c:yMode val="edge"/>
          <c:x val="8.4745762711865555E-2"/>
          <c:y val="1.2945024730180421E-2"/>
          <c:w val="0.92978208232445525"/>
          <c:h val="0.77993773999336313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 val="4.3659796762692766E-3"/>
                  <c:y val="-7.4834444754538473E-2"/>
                </c:manualLayout>
              </c:layout>
              <c:showVal val="1"/>
            </c:dLbl>
            <c:dLbl>
              <c:idx val="1"/>
              <c:layout>
                <c:manualLayout>
                  <c:x val="1.5449594224450743E-2"/>
                  <c:y val="-7.4834444754538473E-2"/>
                </c:manualLayout>
              </c:layout>
              <c:showVal val="1"/>
            </c:dLbl>
            <c:dLbl>
              <c:idx val="2"/>
              <c:layout>
                <c:manualLayout>
                  <c:x val="1.4426671242366089E-2"/>
                  <c:y val="-9.1569499024215045E-2"/>
                </c:manualLayout>
              </c:layout>
              <c:showVal val="1"/>
            </c:dLbl>
            <c:dLbl>
              <c:idx val="3"/>
              <c:layout>
                <c:manualLayout>
                  <c:x val="3.0353155008166412E-2"/>
                  <c:y val="-9.2474999048376846E-2"/>
                </c:manualLayout>
              </c:layout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AU" sz="14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id-ID"/>
              </a:p>
            </c:txPr>
            <c:showVal val="1"/>
          </c:dLbls>
          <c:val>
            <c:numRef>
              <c:f>PRINT!$C$388:$C$391</c:f>
              <c:numCache>
                <c:formatCode>0.00</c:formatCode>
                <c:ptCount val="4"/>
                <c:pt idx="0">
                  <c:v>3.6956521739130435</c:v>
                </c:pt>
                <c:pt idx="1">
                  <c:v>3.5217391304347827</c:v>
                </c:pt>
                <c:pt idx="2">
                  <c:v>3.652173913043478</c:v>
                </c:pt>
                <c:pt idx="3">
                  <c:v>3.5652173913043477</c:v>
                </c:pt>
              </c:numCache>
            </c:numRef>
          </c:val>
        </c:ser>
        <c:axId val="150441344"/>
        <c:axId val="150463616"/>
      </c:barChart>
      <c:catAx>
        <c:axId val="15044134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AU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id-ID"/>
          </a:p>
        </c:txPr>
        <c:crossAx val="150463616"/>
        <c:crosses val="autoZero"/>
        <c:auto val="1"/>
        <c:lblAlgn val="ctr"/>
        <c:lblOffset val="100"/>
      </c:catAx>
      <c:valAx>
        <c:axId val="150463616"/>
        <c:scaling>
          <c:orientation val="minMax"/>
          <c:max val="4"/>
        </c:scaling>
        <c:axPos val="l"/>
        <c:numFmt formatCode="0.00" sourceLinked="1"/>
        <c:tickLblPos val="nextTo"/>
        <c:txPr>
          <a:bodyPr rot="0" vert="horz"/>
          <a:lstStyle/>
          <a:p>
            <a:pPr>
              <a:defRPr lang="en-AU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id-ID"/>
          </a:p>
        </c:txPr>
        <c:crossAx val="150441344"/>
        <c:crosses val="autoZero"/>
        <c:crossBetween val="between"/>
      </c:valAx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d-ID"/>
    </a:p>
  </c:txPr>
  <c:printSettings>
    <c:headerFooter alignWithMargins="0"/>
    <c:pageMargins b="1" l="0.75000000000000477" r="0.75000000000000477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lang="en-AU"/>
            </a:pPr>
            <a:r>
              <a:rPr lang="en-AU" b="1"/>
              <a:t>Teknis Presentasi dan Komunikasi</a:t>
            </a:r>
          </a:p>
        </c:rich>
      </c:tx>
      <c:layout>
        <c:manualLayout>
          <c:xMode val="edge"/>
          <c:yMode val="edge"/>
          <c:x val="0.21719928695324944"/>
          <c:y val="0.90541055990797226"/>
        </c:manualLayout>
      </c:layout>
    </c:title>
    <c:plotArea>
      <c:layout>
        <c:manualLayout>
          <c:layoutTarget val="inner"/>
          <c:xMode val="edge"/>
          <c:yMode val="edge"/>
          <c:x val="0.11850026725218167"/>
          <c:y val="3.1642655779138731E-2"/>
          <c:w val="0.92978208232445525"/>
          <c:h val="0.79651024401835058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 val="4.3659796762692766E-3"/>
                  <c:y val="-7.2093144513380586E-2"/>
                </c:manualLayout>
              </c:layout>
              <c:showVal val="1"/>
            </c:dLbl>
            <c:dLbl>
              <c:idx val="1"/>
              <c:layout>
                <c:manualLayout>
                  <c:x val="1.5449594224450743E-2"/>
                  <c:y val="-0.10701388769524788"/>
                </c:manualLayout>
              </c:layout>
              <c:showVal val="1"/>
            </c:dLbl>
            <c:dLbl>
              <c:idx val="2"/>
              <c:layout>
                <c:manualLayout>
                  <c:x val="1.4426671242366089E-2"/>
                  <c:y val="-9.1955661698732566E-2"/>
                </c:manualLayout>
              </c:layout>
              <c:showVal val="1"/>
            </c:dLbl>
            <c:dLbl>
              <c:idx val="3"/>
              <c:layout>
                <c:manualLayout>
                  <c:x val="3.0353155008166412E-2"/>
                  <c:y val="-9.3772542863353112E-2"/>
                </c:manualLayout>
              </c:layout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AU" sz="14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id-ID"/>
              </a:p>
            </c:txPr>
            <c:showVal val="1"/>
          </c:dLbls>
          <c:val>
            <c:numRef>
              <c:f>PRINT!$C$397:$C$400</c:f>
              <c:numCache>
                <c:formatCode>0.00</c:formatCode>
                <c:ptCount val="4"/>
                <c:pt idx="0">
                  <c:v>3.5652173913043477</c:v>
                </c:pt>
                <c:pt idx="1">
                  <c:v>3.5217391304347827</c:v>
                </c:pt>
                <c:pt idx="2">
                  <c:v>3.5217391304347827</c:v>
                </c:pt>
                <c:pt idx="3">
                  <c:v>3.6086956521739131</c:v>
                </c:pt>
              </c:numCache>
            </c:numRef>
          </c:val>
        </c:ser>
        <c:axId val="150505344"/>
        <c:axId val="150506880"/>
      </c:barChart>
      <c:catAx>
        <c:axId val="15050534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AU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id-ID"/>
          </a:p>
        </c:txPr>
        <c:crossAx val="150506880"/>
        <c:crosses val="autoZero"/>
        <c:auto val="1"/>
        <c:lblAlgn val="ctr"/>
        <c:lblOffset val="100"/>
      </c:catAx>
      <c:valAx>
        <c:axId val="150506880"/>
        <c:scaling>
          <c:orientation val="minMax"/>
          <c:max val="4"/>
        </c:scaling>
        <c:axPos val="l"/>
        <c:numFmt formatCode="0.00" sourceLinked="1"/>
        <c:tickLblPos val="nextTo"/>
        <c:txPr>
          <a:bodyPr rot="0" vert="horz"/>
          <a:lstStyle/>
          <a:p>
            <a:pPr>
              <a:defRPr lang="en-AU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id-ID"/>
          </a:p>
        </c:txPr>
        <c:crossAx val="150505344"/>
        <c:crosses val="autoZero"/>
        <c:crossBetween val="between"/>
      </c:valAx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d-ID"/>
    </a:p>
  </c:txPr>
  <c:printSettings>
    <c:headerFooter alignWithMargins="0"/>
    <c:pageMargins b="1" l="0.75000000000000477" r="0.75000000000000477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lang="en-AU"/>
            </a:pPr>
            <a:r>
              <a:rPr lang="en-AU" b="1"/>
              <a:t>Kompetensi Widayaiswara</a:t>
            </a:r>
          </a:p>
        </c:rich>
      </c:tx>
      <c:layout>
        <c:manualLayout>
          <c:xMode val="edge"/>
          <c:yMode val="edge"/>
          <c:x val="0.29211870356075953"/>
          <c:y val="0.91076538174144406"/>
        </c:manualLayout>
      </c:layout>
    </c:title>
    <c:plotArea>
      <c:layout>
        <c:manualLayout>
          <c:layoutTarget val="inner"/>
          <c:xMode val="edge"/>
          <c:yMode val="edge"/>
          <c:x val="8.4745762711865555E-2"/>
          <c:y val="1.3559344477198858E-2"/>
          <c:w val="0.92978208232445525"/>
          <c:h val="0.77288263520033662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 val="1.6321773337654947E-2"/>
                  <c:y val="-6.4376778487075487E-2"/>
                </c:manualLayout>
              </c:layout>
              <c:showVal val="1"/>
            </c:dLbl>
            <c:dLbl>
              <c:idx val="1"/>
              <c:layout>
                <c:manualLayout>
                  <c:x val="1.7815739134303107E-2"/>
                  <c:y val="-8.3856004142525545E-2"/>
                </c:manualLayout>
              </c:layout>
              <c:showVal val="1"/>
            </c:dLbl>
            <c:dLbl>
              <c:idx val="2"/>
              <c:layout>
                <c:manualLayout>
                  <c:x val="9.6244749067384127E-3"/>
                  <c:y val="-8.4429316811996863E-2"/>
                </c:manualLayout>
              </c:layout>
              <c:showVal val="1"/>
            </c:dLbl>
            <c:dLbl>
              <c:idx val="3"/>
              <c:layout>
                <c:manualLayout>
                  <c:x val="2.0803670727600181E-2"/>
                  <c:y val="-8.3856004142525545E-2"/>
                </c:manualLayout>
              </c:layout>
              <c:showVal val="1"/>
            </c:dLbl>
            <c:dLbl>
              <c:idx val="4"/>
              <c:layout>
                <c:manualLayout>
                  <c:xMode val="edge"/>
                  <c:yMode val="edge"/>
                  <c:x val="0.39225181598063263"/>
                  <c:y val="0.33898361192997911"/>
                </c:manualLayout>
              </c:layout>
              <c:showVal val="1"/>
            </c:dLbl>
            <c:dLbl>
              <c:idx val="5"/>
              <c:layout>
                <c:manualLayout>
                  <c:xMode val="edge"/>
                  <c:yMode val="edge"/>
                  <c:x val="0.46489104116222768"/>
                  <c:y val="0.32881410357207813"/>
                </c:manualLayout>
              </c:layout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AU" sz="14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id-ID"/>
              </a:p>
            </c:txPr>
            <c:showVal val="1"/>
          </c:dLbls>
          <c:val>
            <c:numRef>
              <c:f>PRINT!$C$406:$C$409</c:f>
              <c:numCache>
                <c:formatCode>0.00</c:formatCode>
                <c:ptCount val="4"/>
                <c:pt idx="0">
                  <c:v>3.6956521739130435</c:v>
                </c:pt>
                <c:pt idx="1">
                  <c:v>3.5652173913043477</c:v>
                </c:pt>
                <c:pt idx="2">
                  <c:v>3.5652173913043477</c:v>
                </c:pt>
                <c:pt idx="3">
                  <c:v>3.6086956521739131</c:v>
                </c:pt>
              </c:numCache>
            </c:numRef>
          </c:val>
        </c:ser>
        <c:axId val="150557056"/>
        <c:axId val="150558592"/>
      </c:barChart>
      <c:catAx>
        <c:axId val="15055705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AU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id-ID"/>
          </a:p>
        </c:txPr>
        <c:crossAx val="150558592"/>
        <c:crosses val="autoZero"/>
        <c:auto val="1"/>
        <c:lblAlgn val="ctr"/>
        <c:lblOffset val="100"/>
      </c:catAx>
      <c:valAx>
        <c:axId val="150558592"/>
        <c:scaling>
          <c:orientation val="minMax"/>
          <c:max val="4"/>
        </c:scaling>
        <c:axPos val="l"/>
        <c:numFmt formatCode="0.00" sourceLinked="1"/>
        <c:tickLblPos val="nextTo"/>
        <c:txPr>
          <a:bodyPr rot="0" vert="horz"/>
          <a:lstStyle/>
          <a:p>
            <a:pPr>
              <a:defRPr lang="en-AU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id-ID"/>
          </a:p>
        </c:txPr>
        <c:crossAx val="150557056"/>
        <c:crosses val="autoZero"/>
        <c:crossBetween val="between"/>
      </c:valAx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d-ID"/>
    </a:p>
  </c:txPr>
  <c:printSettings>
    <c:headerFooter alignWithMargins="0"/>
    <c:pageMargins b="1" l="0.75000000000000477" r="0.75000000000000477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style val="27"/>
  <c:chart>
    <c:title>
      <c:tx>
        <c:rich>
          <a:bodyPr/>
          <a:lstStyle/>
          <a:p>
            <a:pPr>
              <a:defRPr lang="en-AU"/>
            </a:pPr>
            <a:r>
              <a:rPr lang="en-AU"/>
              <a:t>Penilaian Widyaiswara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cat>
            <c:strRef>
              <c:f>PRINT!$J$385:$J$387</c:f>
              <c:strCache>
                <c:ptCount val="3"/>
                <c:pt idx="0">
                  <c:v>SIKAP WIDYAISWARA</c:v>
                </c:pt>
                <c:pt idx="1">
                  <c:v>TEKNIK PRESENTASI DAN KOMUNIKASI</c:v>
                </c:pt>
                <c:pt idx="2">
                  <c:v>KOMPETENSI WIDYAISWARA</c:v>
                </c:pt>
              </c:strCache>
            </c:strRef>
          </c:cat>
          <c:val>
            <c:numRef>
              <c:f>PRINT!$K$385:$K$387</c:f>
              <c:numCache>
                <c:formatCode>0.00</c:formatCode>
                <c:ptCount val="3"/>
                <c:pt idx="0">
                  <c:v>14.434782608695652</c:v>
                </c:pt>
                <c:pt idx="1">
                  <c:v>14.217391304347828</c:v>
                </c:pt>
                <c:pt idx="2">
                  <c:v>14.434782608695652</c:v>
                </c:pt>
              </c:numCache>
            </c:numRef>
          </c:val>
        </c:ser>
        <c:dLbls>
          <c:showVal val="1"/>
        </c:dLbls>
        <c:gapWidth val="75"/>
        <c:axId val="150595072"/>
        <c:axId val="150596608"/>
      </c:barChart>
      <c:catAx>
        <c:axId val="150595072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lang="en-AU"/>
            </a:pPr>
            <a:endParaRPr lang="id-ID"/>
          </a:p>
        </c:txPr>
        <c:crossAx val="150596608"/>
        <c:crosses val="autoZero"/>
        <c:auto val="1"/>
        <c:lblAlgn val="ctr"/>
        <c:lblOffset val="100"/>
      </c:catAx>
      <c:valAx>
        <c:axId val="150596608"/>
        <c:scaling>
          <c:orientation val="minMax"/>
          <c:max val="16"/>
          <c:min val="0"/>
        </c:scaling>
        <c:axPos val="l"/>
        <c:numFmt formatCode="0.00" sourceLinked="1"/>
        <c:majorTickMark val="none"/>
        <c:tickLblPos val="nextTo"/>
        <c:txPr>
          <a:bodyPr/>
          <a:lstStyle/>
          <a:p>
            <a:pPr>
              <a:defRPr lang="en-AU"/>
            </a:pPr>
            <a:endParaRPr lang="id-ID"/>
          </a:p>
        </c:txPr>
        <c:crossAx val="150595072"/>
        <c:crosses val="autoZero"/>
        <c:crossBetween val="between"/>
      </c:valAx>
    </c:plotArea>
    <c:plotVisOnly val="1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lang="en-AU"/>
            </a:pPr>
            <a:r>
              <a:rPr lang="en-AU" b="1"/>
              <a:t>Sikap</a:t>
            </a:r>
            <a:r>
              <a:rPr lang="en-AU" b="1" baseline="0"/>
              <a:t> Widyaiswara</a:t>
            </a:r>
            <a:endParaRPr lang="en-AU" b="1"/>
          </a:p>
        </c:rich>
      </c:tx>
      <c:layout>
        <c:manualLayout>
          <c:xMode val="edge"/>
          <c:yMode val="edge"/>
          <c:x val="0.34251854654886532"/>
          <c:y val="0.9065197014877534"/>
        </c:manualLayout>
      </c:layout>
      <c:overlay val="1"/>
    </c:title>
    <c:plotArea>
      <c:layout>
        <c:manualLayout>
          <c:layoutTarget val="inner"/>
          <c:xMode val="edge"/>
          <c:yMode val="edge"/>
          <c:x val="8.474576271186561E-2"/>
          <c:y val="1.2945024730180424E-2"/>
          <c:w val="0.92978208232445525"/>
          <c:h val="0.77993773999336313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 val="4.3659796762692766E-3"/>
                  <c:y val="-7.4834444754538515E-2"/>
                </c:manualLayout>
              </c:layout>
              <c:showVal val="1"/>
            </c:dLbl>
            <c:dLbl>
              <c:idx val="1"/>
              <c:layout>
                <c:manualLayout>
                  <c:x val="1.5449594224450743E-2"/>
                  <c:y val="-7.4834444754538515E-2"/>
                </c:manualLayout>
              </c:layout>
              <c:showVal val="1"/>
            </c:dLbl>
            <c:dLbl>
              <c:idx val="2"/>
              <c:layout>
                <c:manualLayout>
                  <c:x val="1.4426671242366098E-2"/>
                  <c:y val="-9.1569499024215045E-2"/>
                </c:manualLayout>
              </c:layout>
              <c:showVal val="1"/>
            </c:dLbl>
            <c:dLbl>
              <c:idx val="3"/>
              <c:layout>
                <c:manualLayout>
                  <c:x val="3.0353155008166412E-2"/>
                  <c:y val="-9.2474999048376846E-2"/>
                </c:manualLayout>
              </c:layout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AU" sz="14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id-ID"/>
              </a:p>
            </c:txPr>
            <c:showVal val="1"/>
          </c:dLbls>
          <c:val>
            <c:numRef>
              <c:f>PRINT!$C$450:$C$453</c:f>
              <c:numCache>
                <c:formatCode>0.00</c:formatCode>
                <c:ptCount val="4"/>
                <c:pt idx="0">
                  <c:v>3.8265306122448979</c:v>
                </c:pt>
                <c:pt idx="1">
                  <c:v>3.6224489795918364</c:v>
                </c:pt>
                <c:pt idx="2">
                  <c:v>3.5714285714285716</c:v>
                </c:pt>
                <c:pt idx="3">
                  <c:v>3.5714285714285716</c:v>
                </c:pt>
              </c:numCache>
            </c:numRef>
          </c:val>
        </c:ser>
        <c:axId val="150777856"/>
        <c:axId val="150779392"/>
      </c:barChart>
      <c:catAx>
        <c:axId val="15077785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AU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id-ID"/>
          </a:p>
        </c:txPr>
        <c:crossAx val="150779392"/>
        <c:crosses val="autoZero"/>
        <c:auto val="1"/>
        <c:lblAlgn val="ctr"/>
        <c:lblOffset val="100"/>
      </c:catAx>
      <c:valAx>
        <c:axId val="150779392"/>
        <c:scaling>
          <c:orientation val="minMax"/>
          <c:max val="4"/>
        </c:scaling>
        <c:axPos val="l"/>
        <c:numFmt formatCode="0.00" sourceLinked="1"/>
        <c:tickLblPos val="nextTo"/>
        <c:txPr>
          <a:bodyPr rot="0" vert="horz"/>
          <a:lstStyle/>
          <a:p>
            <a:pPr>
              <a:defRPr lang="en-AU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id-ID"/>
          </a:p>
        </c:txPr>
        <c:crossAx val="150777856"/>
        <c:crosses val="autoZero"/>
        <c:crossBetween val="between"/>
      </c:valAx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d-ID"/>
    </a:p>
  </c:txPr>
  <c:printSettings>
    <c:headerFooter alignWithMargins="0"/>
    <c:pageMargins b="1" l="0.750000000000005" r="0.75000000000000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lang="en-AU"/>
            </a:pPr>
            <a:r>
              <a:rPr lang="en-AU" b="1"/>
              <a:t>Kompetensi Widayaiswara</a:t>
            </a:r>
          </a:p>
        </c:rich>
      </c:tx>
      <c:layout>
        <c:manualLayout>
          <c:xMode val="edge"/>
          <c:yMode val="edge"/>
          <c:x val="0.29211870356075925"/>
          <c:y val="0.9107653817414445"/>
        </c:manualLayout>
      </c:layout>
    </c:title>
    <c:plotArea>
      <c:layout>
        <c:manualLayout>
          <c:layoutTarget val="inner"/>
          <c:xMode val="edge"/>
          <c:yMode val="edge"/>
          <c:x val="8.474576271186543E-2"/>
          <c:y val="1.3559344477198858E-2"/>
          <c:w val="0.92978208232445525"/>
          <c:h val="0.77288263520033662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 val="1.6321773337654933E-2"/>
                  <c:y val="-6.4376778487075487E-2"/>
                </c:manualLayout>
              </c:layout>
              <c:showVal val="1"/>
            </c:dLbl>
            <c:dLbl>
              <c:idx val="1"/>
              <c:layout>
                <c:manualLayout>
                  <c:x val="1.7815739134303107E-2"/>
                  <c:y val="-8.3856004142525545E-2"/>
                </c:manualLayout>
              </c:layout>
              <c:showVal val="1"/>
            </c:dLbl>
            <c:dLbl>
              <c:idx val="2"/>
              <c:layout>
                <c:manualLayout>
                  <c:x val="9.6244749067384127E-3"/>
                  <c:y val="-8.4429316811996863E-2"/>
                </c:manualLayout>
              </c:layout>
              <c:showVal val="1"/>
            </c:dLbl>
            <c:dLbl>
              <c:idx val="3"/>
              <c:layout>
                <c:manualLayout>
                  <c:x val="2.0803670727600133E-2"/>
                  <c:y val="-8.3856004142525545E-2"/>
                </c:manualLayout>
              </c:layout>
              <c:showVal val="1"/>
            </c:dLbl>
            <c:dLbl>
              <c:idx val="4"/>
              <c:layout>
                <c:manualLayout>
                  <c:xMode val="edge"/>
                  <c:yMode val="edge"/>
                  <c:x val="0.39225181598063241"/>
                  <c:y val="0.33898361192997845"/>
                </c:manualLayout>
              </c:layout>
              <c:showVal val="1"/>
            </c:dLbl>
            <c:dLbl>
              <c:idx val="5"/>
              <c:layout>
                <c:manualLayout>
                  <c:xMode val="edge"/>
                  <c:yMode val="edge"/>
                  <c:x val="0.46489104116222768"/>
                  <c:y val="0.32881410357207763"/>
                </c:manualLayout>
              </c:layout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AU" sz="14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id-ID"/>
              </a:p>
            </c:txPr>
            <c:showVal val="1"/>
          </c:dLbls>
          <c:cat>
            <c:numLit>
              <c:formatCode>General</c:formatCode>
              <c:ptCount val="6"/>
              <c:pt idx="0">
                <c:v>9</c:v>
              </c:pt>
              <c:pt idx="1">
                <c:v>10</c:v>
              </c:pt>
              <c:pt idx="2">
                <c:v>11</c:v>
              </c:pt>
              <c:pt idx="3">
                <c:v>12</c:v>
              </c:pt>
              <c:pt idx="4">
                <c:v>0</c:v>
              </c:pt>
              <c:pt idx="5">
                <c:v>0</c:v>
              </c:pt>
            </c:numLit>
          </c:cat>
          <c:val>
            <c:numRef>
              <c:f>PRINT!$C$36:$C$39</c:f>
              <c:numCache>
                <c:formatCode>0.00</c:formatCode>
                <c:ptCount val="4"/>
                <c:pt idx="0">
                  <c:v>3.8181818181818183</c:v>
                </c:pt>
                <c:pt idx="1">
                  <c:v>3.7272727272727271</c:v>
                </c:pt>
                <c:pt idx="2">
                  <c:v>3.6363636363636362</c:v>
                </c:pt>
                <c:pt idx="3">
                  <c:v>3.7272727272727271</c:v>
                </c:pt>
              </c:numCache>
            </c:numRef>
          </c:val>
        </c:ser>
        <c:axId val="149530496"/>
        <c:axId val="149532032"/>
      </c:barChart>
      <c:catAx>
        <c:axId val="14953049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AU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id-ID"/>
          </a:p>
        </c:txPr>
        <c:crossAx val="149532032"/>
        <c:crosses val="autoZero"/>
        <c:auto val="1"/>
        <c:lblAlgn val="ctr"/>
        <c:lblOffset val="100"/>
      </c:catAx>
      <c:valAx>
        <c:axId val="149532032"/>
        <c:scaling>
          <c:orientation val="minMax"/>
          <c:max val="4"/>
          <c:min val="0"/>
        </c:scaling>
        <c:axPos val="l"/>
        <c:numFmt formatCode="0.00" sourceLinked="1"/>
        <c:tickLblPos val="nextTo"/>
        <c:txPr>
          <a:bodyPr rot="0" vert="horz"/>
          <a:lstStyle/>
          <a:p>
            <a:pPr>
              <a:defRPr lang="en-AU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id-ID"/>
          </a:p>
        </c:txPr>
        <c:crossAx val="149530496"/>
        <c:crosses val="autoZero"/>
        <c:crossBetween val="between"/>
        <c:majorUnit val="0.5"/>
      </c:valAx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d-ID"/>
    </a:p>
  </c:txPr>
  <c:printSettings>
    <c:headerFooter alignWithMargins="0"/>
    <c:pageMargins b="1" l="0.75000000000000433" r="0.75000000000000433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lang="en-AU"/>
            </a:pPr>
            <a:r>
              <a:rPr lang="en-AU" b="1"/>
              <a:t>Teknis Presentasi dan Komunikasi</a:t>
            </a:r>
          </a:p>
        </c:rich>
      </c:tx>
      <c:layout>
        <c:manualLayout>
          <c:xMode val="edge"/>
          <c:yMode val="edge"/>
          <c:x val="0.21719928695324944"/>
          <c:y val="0.90541055990797192"/>
        </c:manualLayout>
      </c:layout>
    </c:title>
    <c:plotArea>
      <c:layout>
        <c:manualLayout>
          <c:layoutTarget val="inner"/>
          <c:xMode val="edge"/>
          <c:yMode val="edge"/>
          <c:x val="0.1185002672521817"/>
          <c:y val="3.1642655779138731E-2"/>
          <c:w val="0.92978208232445525"/>
          <c:h val="0.79651024401835058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 val="4.3659796762692766E-3"/>
                  <c:y val="-7.2093144513380586E-2"/>
                </c:manualLayout>
              </c:layout>
              <c:showVal val="1"/>
            </c:dLbl>
            <c:dLbl>
              <c:idx val="1"/>
              <c:layout>
                <c:manualLayout>
                  <c:x val="1.5449594224450743E-2"/>
                  <c:y val="-0.10701388769524788"/>
                </c:manualLayout>
              </c:layout>
              <c:showVal val="1"/>
            </c:dLbl>
            <c:dLbl>
              <c:idx val="2"/>
              <c:layout>
                <c:manualLayout>
                  <c:x val="1.4426671242366098E-2"/>
                  <c:y val="-9.1955661698732566E-2"/>
                </c:manualLayout>
              </c:layout>
              <c:showVal val="1"/>
            </c:dLbl>
            <c:dLbl>
              <c:idx val="3"/>
              <c:layout>
                <c:manualLayout>
                  <c:x val="3.0353155008166412E-2"/>
                  <c:y val="-9.3772542863353181E-2"/>
                </c:manualLayout>
              </c:layout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AU" sz="14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id-ID"/>
              </a:p>
            </c:txPr>
            <c:showVal val="1"/>
          </c:dLbls>
          <c:val>
            <c:numRef>
              <c:f>PRINT!$C$459:$C$462</c:f>
              <c:numCache>
                <c:formatCode>0.00</c:formatCode>
                <c:ptCount val="4"/>
                <c:pt idx="0">
                  <c:v>3.4183673469387754</c:v>
                </c:pt>
                <c:pt idx="1">
                  <c:v>3.4693877551020407</c:v>
                </c:pt>
                <c:pt idx="2">
                  <c:v>3.5204081632653059</c:v>
                </c:pt>
                <c:pt idx="3">
                  <c:v>3.5204081632653059</c:v>
                </c:pt>
              </c:numCache>
            </c:numRef>
          </c:val>
        </c:ser>
        <c:axId val="150817024"/>
        <c:axId val="150831104"/>
      </c:barChart>
      <c:catAx>
        <c:axId val="15081702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AU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id-ID"/>
          </a:p>
        </c:txPr>
        <c:crossAx val="150831104"/>
        <c:crosses val="autoZero"/>
        <c:auto val="1"/>
        <c:lblAlgn val="ctr"/>
        <c:lblOffset val="100"/>
      </c:catAx>
      <c:valAx>
        <c:axId val="150831104"/>
        <c:scaling>
          <c:orientation val="minMax"/>
          <c:max val="4"/>
        </c:scaling>
        <c:axPos val="l"/>
        <c:numFmt formatCode="0.00" sourceLinked="1"/>
        <c:tickLblPos val="nextTo"/>
        <c:txPr>
          <a:bodyPr rot="0" vert="horz"/>
          <a:lstStyle/>
          <a:p>
            <a:pPr>
              <a:defRPr lang="en-AU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id-ID"/>
          </a:p>
        </c:txPr>
        <c:crossAx val="150817024"/>
        <c:crosses val="autoZero"/>
        <c:crossBetween val="between"/>
      </c:valAx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d-ID"/>
    </a:p>
  </c:txPr>
  <c:printSettings>
    <c:headerFooter alignWithMargins="0"/>
    <c:pageMargins b="1" l="0.750000000000005" r="0.75000000000000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lang="en-AU"/>
            </a:pPr>
            <a:r>
              <a:rPr lang="en-AU" b="1"/>
              <a:t>Kompetensi Widayaiswara</a:t>
            </a:r>
          </a:p>
        </c:rich>
      </c:tx>
      <c:layout>
        <c:manualLayout>
          <c:xMode val="edge"/>
          <c:yMode val="edge"/>
          <c:x val="0.29211870356075975"/>
          <c:y val="0.91076538174144372"/>
        </c:manualLayout>
      </c:layout>
    </c:title>
    <c:plotArea>
      <c:layout>
        <c:manualLayout>
          <c:layoutTarget val="inner"/>
          <c:xMode val="edge"/>
          <c:yMode val="edge"/>
          <c:x val="8.474576271186561E-2"/>
          <c:y val="1.3559344477198858E-2"/>
          <c:w val="0.92978208232445525"/>
          <c:h val="0.77288263520033662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 val="1.6321773337654954E-2"/>
                  <c:y val="-6.4376778487075487E-2"/>
                </c:manualLayout>
              </c:layout>
              <c:showVal val="1"/>
            </c:dLbl>
            <c:dLbl>
              <c:idx val="1"/>
              <c:layout>
                <c:manualLayout>
                  <c:x val="1.7815739134303107E-2"/>
                  <c:y val="-8.3856004142525545E-2"/>
                </c:manualLayout>
              </c:layout>
              <c:showVal val="1"/>
            </c:dLbl>
            <c:dLbl>
              <c:idx val="2"/>
              <c:layout>
                <c:manualLayout>
                  <c:x val="9.6244749067384127E-3"/>
                  <c:y val="-8.4429316811996863E-2"/>
                </c:manualLayout>
              </c:layout>
              <c:showVal val="1"/>
            </c:dLbl>
            <c:dLbl>
              <c:idx val="3"/>
              <c:layout>
                <c:manualLayout>
                  <c:x val="2.0803670727600199E-2"/>
                  <c:y val="-8.3856004142525545E-2"/>
                </c:manualLayout>
              </c:layout>
              <c:showVal val="1"/>
            </c:dLbl>
            <c:dLbl>
              <c:idx val="4"/>
              <c:layout>
                <c:manualLayout>
                  <c:xMode val="edge"/>
                  <c:yMode val="edge"/>
                  <c:x val="0.39225181598063286"/>
                  <c:y val="0.33898361192997944"/>
                </c:manualLayout>
              </c:layout>
              <c:showVal val="1"/>
            </c:dLbl>
            <c:dLbl>
              <c:idx val="5"/>
              <c:layout>
                <c:manualLayout>
                  <c:xMode val="edge"/>
                  <c:yMode val="edge"/>
                  <c:x val="0.46489104116222768"/>
                  <c:y val="0.32881410357207841"/>
                </c:manualLayout>
              </c:layout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AU" sz="14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id-ID"/>
              </a:p>
            </c:txPr>
            <c:showVal val="1"/>
          </c:dLbls>
          <c:val>
            <c:numRef>
              <c:f>PRINT!$C$468:$C$471</c:f>
              <c:numCache>
                <c:formatCode>0.00</c:formatCode>
                <c:ptCount val="4"/>
                <c:pt idx="0">
                  <c:v>3.4693877551020407</c:v>
                </c:pt>
                <c:pt idx="1">
                  <c:v>3.4183673469387754</c:v>
                </c:pt>
                <c:pt idx="2">
                  <c:v>3.5204081632653059</c:v>
                </c:pt>
                <c:pt idx="3">
                  <c:v>3.4183673469387754</c:v>
                </c:pt>
              </c:numCache>
            </c:numRef>
          </c:val>
        </c:ser>
        <c:axId val="150881024"/>
        <c:axId val="150882560"/>
      </c:barChart>
      <c:catAx>
        <c:axId val="15088102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AU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id-ID"/>
          </a:p>
        </c:txPr>
        <c:crossAx val="150882560"/>
        <c:crosses val="autoZero"/>
        <c:auto val="1"/>
        <c:lblAlgn val="ctr"/>
        <c:lblOffset val="100"/>
      </c:catAx>
      <c:valAx>
        <c:axId val="150882560"/>
        <c:scaling>
          <c:orientation val="minMax"/>
          <c:max val="4"/>
        </c:scaling>
        <c:axPos val="l"/>
        <c:numFmt formatCode="0.00" sourceLinked="1"/>
        <c:tickLblPos val="nextTo"/>
        <c:txPr>
          <a:bodyPr rot="0" vert="horz"/>
          <a:lstStyle/>
          <a:p>
            <a:pPr>
              <a:defRPr lang="en-AU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id-ID"/>
          </a:p>
        </c:txPr>
        <c:crossAx val="150881024"/>
        <c:crosses val="autoZero"/>
        <c:crossBetween val="between"/>
      </c:valAx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d-ID"/>
    </a:p>
  </c:txPr>
  <c:printSettings>
    <c:headerFooter alignWithMargins="0"/>
    <c:pageMargins b="1" l="0.750000000000005" r="0.75000000000000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style val="27"/>
  <c:chart>
    <c:title>
      <c:tx>
        <c:rich>
          <a:bodyPr/>
          <a:lstStyle/>
          <a:p>
            <a:pPr>
              <a:defRPr lang="en-AU"/>
            </a:pPr>
            <a:r>
              <a:rPr lang="en-AU"/>
              <a:t>Penilaian Widyaiswara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cat>
            <c:strRef>
              <c:f>PRINT!$J$447:$J$449</c:f>
              <c:strCache>
                <c:ptCount val="3"/>
                <c:pt idx="0">
                  <c:v>SIKAP WIDYAISWARA</c:v>
                </c:pt>
                <c:pt idx="1">
                  <c:v>TEKNIK PRESENTASI DAN KOMUNIKASI</c:v>
                </c:pt>
                <c:pt idx="2">
                  <c:v>KOMPETENSI WIDYAISWARA</c:v>
                </c:pt>
              </c:strCache>
            </c:strRef>
          </c:cat>
          <c:val>
            <c:numRef>
              <c:f>PRINT!$K$447:$K$449</c:f>
              <c:numCache>
                <c:formatCode>0.00</c:formatCode>
                <c:ptCount val="3"/>
                <c:pt idx="0">
                  <c:v>14.591836734693876</c:v>
                </c:pt>
                <c:pt idx="1">
                  <c:v>13.928571428571427</c:v>
                </c:pt>
                <c:pt idx="2">
                  <c:v>13.826530612244898</c:v>
                </c:pt>
              </c:numCache>
            </c:numRef>
          </c:val>
        </c:ser>
        <c:dLbls>
          <c:showVal val="1"/>
        </c:dLbls>
        <c:gapWidth val="75"/>
        <c:axId val="150906752"/>
        <c:axId val="150908288"/>
      </c:barChart>
      <c:catAx>
        <c:axId val="150906752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lang="en-AU"/>
            </a:pPr>
            <a:endParaRPr lang="id-ID"/>
          </a:p>
        </c:txPr>
        <c:crossAx val="150908288"/>
        <c:crosses val="autoZero"/>
        <c:auto val="1"/>
        <c:lblAlgn val="ctr"/>
        <c:lblOffset val="100"/>
      </c:catAx>
      <c:valAx>
        <c:axId val="150908288"/>
        <c:scaling>
          <c:orientation val="minMax"/>
          <c:max val="16"/>
          <c:min val="0"/>
        </c:scaling>
        <c:axPos val="l"/>
        <c:numFmt formatCode="0.00" sourceLinked="1"/>
        <c:majorTickMark val="none"/>
        <c:tickLblPos val="nextTo"/>
        <c:txPr>
          <a:bodyPr/>
          <a:lstStyle/>
          <a:p>
            <a:pPr>
              <a:defRPr lang="en-AU"/>
            </a:pPr>
            <a:endParaRPr lang="id-ID"/>
          </a:p>
        </c:txPr>
        <c:crossAx val="150906752"/>
        <c:crosses val="autoZero"/>
        <c:crossBetween val="between"/>
      </c:valAx>
    </c:plotArea>
    <c:plotVisOnly val="1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style val="27"/>
  <c:chart>
    <c:title>
      <c:tx>
        <c:rich>
          <a:bodyPr/>
          <a:lstStyle/>
          <a:p>
            <a:pPr>
              <a:defRPr lang="en-AU"/>
            </a:pPr>
            <a:r>
              <a:rPr lang="en-AU"/>
              <a:t>Penilaian Widyaiswara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cat>
            <c:strRef>
              <c:f>PRINT!$J$15:$J$17</c:f>
              <c:strCache>
                <c:ptCount val="3"/>
                <c:pt idx="0">
                  <c:v>SIKAP WIDYAISWARA</c:v>
                </c:pt>
                <c:pt idx="1">
                  <c:v>TEKNIK PRESENTASI DAN KOMUNIKASI</c:v>
                </c:pt>
                <c:pt idx="2">
                  <c:v>KOMPETENSI WIDYAISWARA</c:v>
                </c:pt>
              </c:strCache>
            </c:strRef>
          </c:cat>
          <c:val>
            <c:numRef>
              <c:f>PRINT!$K$15:$K$17</c:f>
              <c:numCache>
                <c:formatCode>0.00</c:formatCode>
                <c:ptCount val="3"/>
                <c:pt idx="0">
                  <c:v>15.045454545454547</c:v>
                </c:pt>
                <c:pt idx="1">
                  <c:v>15.045454545454545</c:v>
                </c:pt>
                <c:pt idx="2">
                  <c:v>14.909090909090908</c:v>
                </c:pt>
              </c:numCache>
            </c:numRef>
          </c:val>
        </c:ser>
        <c:dLbls>
          <c:showVal val="1"/>
        </c:dLbls>
        <c:gapWidth val="75"/>
        <c:axId val="149318656"/>
        <c:axId val="149324544"/>
      </c:barChart>
      <c:catAx>
        <c:axId val="149318656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lang="en-AU"/>
            </a:pPr>
            <a:endParaRPr lang="id-ID"/>
          </a:p>
        </c:txPr>
        <c:crossAx val="149324544"/>
        <c:crosses val="autoZero"/>
        <c:auto val="1"/>
        <c:lblAlgn val="ctr"/>
        <c:lblOffset val="100"/>
      </c:catAx>
      <c:valAx>
        <c:axId val="149324544"/>
        <c:scaling>
          <c:orientation val="minMax"/>
          <c:max val="16"/>
          <c:min val="0"/>
        </c:scaling>
        <c:axPos val="l"/>
        <c:numFmt formatCode="0.00" sourceLinked="1"/>
        <c:majorTickMark val="none"/>
        <c:tickLblPos val="nextTo"/>
        <c:txPr>
          <a:bodyPr/>
          <a:lstStyle/>
          <a:p>
            <a:pPr>
              <a:defRPr lang="en-AU"/>
            </a:pPr>
            <a:endParaRPr lang="id-ID"/>
          </a:p>
        </c:txPr>
        <c:crossAx val="149318656"/>
        <c:crosses val="autoZero"/>
        <c:crossBetween val="between"/>
      </c:valAx>
    </c:plotArea>
    <c:plotVisOnly val="1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lang="en-AU"/>
            </a:pPr>
            <a:r>
              <a:rPr lang="en-AU" b="1"/>
              <a:t>Sikap</a:t>
            </a:r>
            <a:r>
              <a:rPr lang="en-AU" b="1" baseline="0"/>
              <a:t> Widyaiswara</a:t>
            </a:r>
            <a:endParaRPr lang="en-AU" b="1"/>
          </a:p>
        </c:rich>
      </c:tx>
      <c:layout>
        <c:manualLayout>
          <c:xMode val="edge"/>
          <c:yMode val="edge"/>
          <c:x val="0.34251854654886532"/>
          <c:y val="0.90651970148775407"/>
        </c:manualLayout>
      </c:layout>
      <c:overlay val="1"/>
    </c:title>
    <c:plotArea>
      <c:layout>
        <c:manualLayout>
          <c:layoutTarget val="inner"/>
          <c:xMode val="edge"/>
          <c:yMode val="edge"/>
          <c:x val="8.4745762711865499E-2"/>
          <c:y val="1.2945024730180412E-2"/>
          <c:w val="0.92978208232445525"/>
          <c:h val="0.77993773999336313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 val="4.3659796762692766E-3"/>
                  <c:y val="-7.4834444754538432E-2"/>
                </c:manualLayout>
              </c:layout>
              <c:showVal val="1"/>
            </c:dLbl>
            <c:dLbl>
              <c:idx val="1"/>
              <c:layout>
                <c:manualLayout>
                  <c:x val="1.5449594224450743E-2"/>
                  <c:y val="-7.4834444754538432E-2"/>
                </c:manualLayout>
              </c:layout>
              <c:showVal val="1"/>
            </c:dLbl>
            <c:dLbl>
              <c:idx val="2"/>
              <c:layout>
                <c:manualLayout>
                  <c:x val="1.4426671242366079E-2"/>
                  <c:y val="-9.1569499024215045E-2"/>
                </c:manualLayout>
              </c:layout>
              <c:showVal val="1"/>
            </c:dLbl>
            <c:dLbl>
              <c:idx val="3"/>
              <c:layout>
                <c:manualLayout>
                  <c:x val="3.0353155008166412E-2"/>
                  <c:y val="-9.2474999048376846E-2"/>
                </c:manualLayout>
              </c:layout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AU" sz="14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id-ID"/>
              </a:p>
            </c:txPr>
            <c:showVal val="1"/>
          </c:dLbls>
          <c:val>
            <c:numRef>
              <c:f>PRINT!$C$78:$C$81</c:f>
              <c:numCache>
                <c:formatCode>0.00</c:formatCode>
                <c:ptCount val="4"/>
                <c:pt idx="0">
                  <c:v>3.6818181818181817</c:v>
                </c:pt>
                <c:pt idx="1">
                  <c:v>3.4545454545454546</c:v>
                </c:pt>
                <c:pt idx="2">
                  <c:v>3.3181818181818183</c:v>
                </c:pt>
                <c:pt idx="3">
                  <c:v>3.4545454545454546</c:v>
                </c:pt>
              </c:numCache>
            </c:numRef>
          </c:val>
        </c:ser>
        <c:axId val="149644800"/>
        <c:axId val="149646336"/>
      </c:barChart>
      <c:catAx>
        <c:axId val="14964480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AU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id-ID"/>
          </a:p>
        </c:txPr>
        <c:crossAx val="149646336"/>
        <c:crosses val="autoZero"/>
        <c:auto val="1"/>
        <c:lblAlgn val="ctr"/>
        <c:lblOffset val="100"/>
      </c:catAx>
      <c:valAx>
        <c:axId val="149646336"/>
        <c:scaling>
          <c:orientation val="minMax"/>
          <c:max val="4"/>
        </c:scaling>
        <c:axPos val="l"/>
        <c:numFmt formatCode="0.00" sourceLinked="1"/>
        <c:tickLblPos val="nextTo"/>
        <c:txPr>
          <a:bodyPr rot="0" vert="horz"/>
          <a:lstStyle/>
          <a:p>
            <a:pPr>
              <a:defRPr lang="en-AU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id-ID"/>
          </a:p>
        </c:txPr>
        <c:crossAx val="149644800"/>
        <c:crosses val="autoZero"/>
        <c:crossBetween val="between"/>
      </c:valAx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d-ID"/>
    </a:p>
  </c:txPr>
  <c:printSettings>
    <c:headerFooter alignWithMargins="0"/>
    <c:pageMargins b="1" l="0.75000000000000455" r="0.7500000000000045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lang="en-AU"/>
            </a:pPr>
            <a:r>
              <a:rPr lang="en-AU" b="1"/>
              <a:t>Teknis Presentasi dan Komunikasi</a:t>
            </a:r>
          </a:p>
        </c:rich>
      </c:tx>
      <c:layout>
        <c:manualLayout>
          <c:xMode val="edge"/>
          <c:yMode val="edge"/>
          <c:x val="0.21719928695324944"/>
          <c:y val="0.90541055990797248"/>
        </c:manualLayout>
      </c:layout>
    </c:title>
    <c:plotArea>
      <c:layout>
        <c:manualLayout>
          <c:layoutTarget val="inner"/>
          <c:xMode val="edge"/>
          <c:yMode val="edge"/>
          <c:x val="0.11850026725218164"/>
          <c:y val="3.1642655779138731E-2"/>
          <c:w val="0.92978208232445525"/>
          <c:h val="0.79651024401835058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 val="4.3659796762692766E-3"/>
                  <c:y val="-7.2093144513380586E-2"/>
                </c:manualLayout>
              </c:layout>
              <c:showVal val="1"/>
            </c:dLbl>
            <c:dLbl>
              <c:idx val="1"/>
              <c:layout>
                <c:manualLayout>
                  <c:x val="1.5449594224450743E-2"/>
                  <c:y val="-0.10701388769524788"/>
                </c:manualLayout>
              </c:layout>
              <c:showVal val="1"/>
            </c:dLbl>
            <c:dLbl>
              <c:idx val="2"/>
              <c:layout>
                <c:manualLayout>
                  <c:x val="1.4426671242366079E-2"/>
                  <c:y val="-9.1955661698732566E-2"/>
                </c:manualLayout>
              </c:layout>
              <c:showVal val="1"/>
            </c:dLbl>
            <c:dLbl>
              <c:idx val="3"/>
              <c:layout>
                <c:manualLayout>
                  <c:x val="3.0353155008166412E-2"/>
                  <c:y val="-9.377254286335307E-2"/>
                </c:manualLayout>
              </c:layout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AU" sz="14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id-ID"/>
              </a:p>
            </c:txPr>
            <c:showVal val="1"/>
          </c:dLbls>
          <c:val>
            <c:numRef>
              <c:f>PRINT!$C$87:$C$90</c:f>
              <c:numCache>
                <c:formatCode>0.00</c:formatCode>
                <c:ptCount val="4"/>
                <c:pt idx="0">
                  <c:v>3.2272727272727271</c:v>
                </c:pt>
                <c:pt idx="1">
                  <c:v>3.3636363636363638</c:v>
                </c:pt>
                <c:pt idx="2">
                  <c:v>3.2272727272727271</c:v>
                </c:pt>
                <c:pt idx="3">
                  <c:v>3.3181818181818183</c:v>
                </c:pt>
              </c:numCache>
            </c:numRef>
          </c:val>
        </c:ser>
        <c:axId val="149671936"/>
        <c:axId val="149673472"/>
      </c:barChart>
      <c:catAx>
        <c:axId val="14967193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AU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id-ID"/>
          </a:p>
        </c:txPr>
        <c:crossAx val="149673472"/>
        <c:crosses val="autoZero"/>
        <c:auto val="1"/>
        <c:lblAlgn val="ctr"/>
        <c:lblOffset val="100"/>
      </c:catAx>
      <c:valAx>
        <c:axId val="149673472"/>
        <c:scaling>
          <c:orientation val="minMax"/>
          <c:max val="4"/>
        </c:scaling>
        <c:axPos val="l"/>
        <c:numFmt formatCode="0.00" sourceLinked="1"/>
        <c:tickLblPos val="nextTo"/>
        <c:txPr>
          <a:bodyPr rot="0" vert="horz"/>
          <a:lstStyle/>
          <a:p>
            <a:pPr>
              <a:defRPr lang="en-AU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id-ID"/>
          </a:p>
        </c:txPr>
        <c:crossAx val="149671936"/>
        <c:crosses val="autoZero"/>
        <c:crossBetween val="between"/>
      </c:valAx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d-ID"/>
    </a:p>
  </c:txPr>
  <c:printSettings>
    <c:headerFooter alignWithMargins="0"/>
    <c:pageMargins b="1" l="0.75000000000000455" r="0.7500000000000045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lang="en-AU"/>
            </a:pPr>
            <a:r>
              <a:rPr lang="en-AU" b="1"/>
              <a:t>Kompetensi Widayaiswara</a:t>
            </a:r>
          </a:p>
        </c:rich>
      </c:tx>
      <c:layout>
        <c:manualLayout>
          <c:xMode val="edge"/>
          <c:yMode val="edge"/>
          <c:x val="0.29211870356075942"/>
          <c:y val="0.91076538174144428"/>
        </c:manualLayout>
      </c:layout>
    </c:title>
    <c:plotArea>
      <c:layout>
        <c:manualLayout>
          <c:layoutTarget val="inner"/>
          <c:xMode val="edge"/>
          <c:yMode val="edge"/>
          <c:x val="8.4745762711865499E-2"/>
          <c:y val="1.3559344477198858E-2"/>
          <c:w val="0.92978208232445525"/>
          <c:h val="0.77288263520033662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 val="1.632177333765494E-2"/>
                  <c:y val="-6.4376778487075487E-2"/>
                </c:manualLayout>
              </c:layout>
              <c:showVal val="1"/>
            </c:dLbl>
            <c:dLbl>
              <c:idx val="1"/>
              <c:layout>
                <c:manualLayout>
                  <c:x val="1.7815739134303107E-2"/>
                  <c:y val="-8.3856004142525545E-2"/>
                </c:manualLayout>
              </c:layout>
              <c:showVal val="1"/>
            </c:dLbl>
            <c:dLbl>
              <c:idx val="2"/>
              <c:layout>
                <c:manualLayout>
                  <c:x val="9.6244749067384127E-3"/>
                  <c:y val="-8.4429316811996863E-2"/>
                </c:manualLayout>
              </c:layout>
              <c:showVal val="1"/>
            </c:dLbl>
            <c:dLbl>
              <c:idx val="3"/>
              <c:layout>
                <c:manualLayout>
                  <c:x val="2.080367072760016E-2"/>
                  <c:y val="-8.3856004142525545E-2"/>
                </c:manualLayout>
              </c:layout>
              <c:showVal val="1"/>
            </c:dLbl>
            <c:dLbl>
              <c:idx val="4"/>
              <c:layout>
                <c:manualLayout>
                  <c:xMode val="edge"/>
                  <c:yMode val="edge"/>
                  <c:x val="0.39225181598063252"/>
                  <c:y val="0.33898361192997878"/>
                </c:manualLayout>
              </c:layout>
              <c:showVal val="1"/>
            </c:dLbl>
            <c:dLbl>
              <c:idx val="5"/>
              <c:layout>
                <c:manualLayout>
                  <c:xMode val="edge"/>
                  <c:yMode val="edge"/>
                  <c:x val="0.46489104116222768"/>
                  <c:y val="0.32881410357207791"/>
                </c:manualLayout>
              </c:layout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AU" sz="14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id-ID"/>
              </a:p>
            </c:txPr>
            <c:showVal val="1"/>
          </c:dLbls>
          <c:val>
            <c:numRef>
              <c:f>PRINT!$C$96:$C$99</c:f>
              <c:numCache>
                <c:formatCode>0.00</c:formatCode>
                <c:ptCount val="4"/>
                <c:pt idx="0">
                  <c:v>3.2727272727272729</c:v>
                </c:pt>
                <c:pt idx="1">
                  <c:v>3.2272727272727271</c:v>
                </c:pt>
                <c:pt idx="2">
                  <c:v>3.2272727272727271</c:v>
                </c:pt>
                <c:pt idx="3">
                  <c:v>3.3636363636363638</c:v>
                </c:pt>
              </c:numCache>
            </c:numRef>
          </c:val>
        </c:ser>
        <c:axId val="149600512"/>
        <c:axId val="149610496"/>
      </c:barChart>
      <c:catAx>
        <c:axId val="14960051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AU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id-ID"/>
          </a:p>
        </c:txPr>
        <c:crossAx val="149610496"/>
        <c:crosses val="autoZero"/>
        <c:auto val="1"/>
        <c:lblAlgn val="ctr"/>
        <c:lblOffset val="100"/>
      </c:catAx>
      <c:valAx>
        <c:axId val="149610496"/>
        <c:scaling>
          <c:orientation val="minMax"/>
          <c:max val="4"/>
        </c:scaling>
        <c:axPos val="l"/>
        <c:numFmt formatCode="0.00" sourceLinked="1"/>
        <c:tickLblPos val="nextTo"/>
        <c:txPr>
          <a:bodyPr rot="0" vert="horz"/>
          <a:lstStyle/>
          <a:p>
            <a:pPr>
              <a:defRPr lang="en-AU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id-ID"/>
          </a:p>
        </c:txPr>
        <c:crossAx val="149600512"/>
        <c:crosses val="autoZero"/>
        <c:crossBetween val="between"/>
      </c:valAx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d-ID"/>
    </a:p>
  </c:txPr>
  <c:printSettings>
    <c:headerFooter alignWithMargins="0"/>
    <c:pageMargins b="1" l="0.75000000000000455" r="0.7500000000000045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style val="27"/>
  <c:chart>
    <c:title>
      <c:tx>
        <c:rich>
          <a:bodyPr/>
          <a:lstStyle/>
          <a:p>
            <a:pPr>
              <a:defRPr lang="en-AU"/>
            </a:pPr>
            <a:r>
              <a:rPr lang="en-AU"/>
              <a:t>Penilaian Widyaiswara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cat>
            <c:strRef>
              <c:f>PRINT!$J$75:$J$77</c:f>
              <c:strCache>
                <c:ptCount val="3"/>
                <c:pt idx="0">
                  <c:v>SIKAP WIDYAISWARA</c:v>
                </c:pt>
                <c:pt idx="1">
                  <c:v>TEKNIK PRESENTASI DAN KOMUNIKASI</c:v>
                </c:pt>
                <c:pt idx="2">
                  <c:v>KOMPETENSI WIDYAISWARA</c:v>
                </c:pt>
              </c:strCache>
            </c:strRef>
          </c:cat>
          <c:val>
            <c:numRef>
              <c:f>PRINT!$K$75:$K$77</c:f>
              <c:numCache>
                <c:formatCode>0.00</c:formatCode>
                <c:ptCount val="3"/>
                <c:pt idx="0">
                  <c:v>13.90909090909091</c:v>
                </c:pt>
                <c:pt idx="1">
                  <c:v>13.136363636363637</c:v>
                </c:pt>
                <c:pt idx="2">
                  <c:v>13.09090909090909</c:v>
                </c:pt>
              </c:numCache>
            </c:numRef>
          </c:val>
        </c:ser>
        <c:dLbls>
          <c:showVal val="1"/>
        </c:dLbls>
        <c:gapWidth val="75"/>
        <c:axId val="149691776"/>
        <c:axId val="149701760"/>
      </c:barChart>
      <c:catAx>
        <c:axId val="149691776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lang="en-AU"/>
            </a:pPr>
            <a:endParaRPr lang="id-ID"/>
          </a:p>
        </c:txPr>
        <c:crossAx val="149701760"/>
        <c:crosses val="autoZero"/>
        <c:auto val="1"/>
        <c:lblAlgn val="ctr"/>
        <c:lblOffset val="100"/>
      </c:catAx>
      <c:valAx>
        <c:axId val="149701760"/>
        <c:scaling>
          <c:orientation val="minMax"/>
          <c:max val="16"/>
          <c:min val="0"/>
        </c:scaling>
        <c:axPos val="l"/>
        <c:numFmt formatCode="0.00" sourceLinked="1"/>
        <c:majorTickMark val="none"/>
        <c:tickLblPos val="nextTo"/>
        <c:txPr>
          <a:bodyPr/>
          <a:lstStyle/>
          <a:p>
            <a:pPr>
              <a:defRPr lang="en-AU"/>
            </a:pPr>
            <a:endParaRPr lang="id-ID"/>
          </a:p>
        </c:txPr>
        <c:crossAx val="149691776"/>
        <c:crosses val="autoZero"/>
        <c:crossBetween val="between"/>
      </c:valAx>
    </c:plotArea>
    <c:plotVisOnly val="1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lang="en-AU"/>
            </a:pPr>
            <a:r>
              <a:rPr lang="en-AU" b="1"/>
              <a:t>Sikap</a:t>
            </a:r>
            <a:r>
              <a:rPr lang="en-AU" b="1" baseline="0"/>
              <a:t> Widyaiswara</a:t>
            </a:r>
            <a:endParaRPr lang="en-AU" b="1"/>
          </a:p>
        </c:rich>
      </c:tx>
      <c:layout>
        <c:manualLayout>
          <c:xMode val="edge"/>
          <c:yMode val="edge"/>
          <c:x val="0.34251854654886532"/>
          <c:y val="0.90651970148775385"/>
        </c:manualLayout>
      </c:layout>
      <c:overlay val="1"/>
    </c:title>
    <c:plotArea>
      <c:layout>
        <c:manualLayout>
          <c:layoutTarget val="inner"/>
          <c:xMode val="edge"/>
          <c:yMode val="edge"/>
          <c:x val="8.4745762711865555E-2"/>
          <c:y val="1.2945024730180421E-2"/>
          <c:w val="0.92978208232445525"/>
          <c:h val="0.77993773999336313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 val="4.3659796762692766E-3"/>
                  <c:y val="-7.4834444754538473E-2"/>
                </c:manualLayout>
              </c:layout>
              <c:showVal val="1"/>
            </c:dLbl>
            <c:dLbl>
              <c:idx val="1"/>
              <c:layout>
                <c:manualLayout>
                  <c:x val="1.5449594224450743E-2"/>
                  <c:y val="-7.4834444754538473E-2"/>
                </c:manualLayout>
              </c:layout>
              <c:showVal val="1"/>
            </c:dLbl>
            <c:dLbl>
              <c:idx val="2"/>
              <c:layout>
                <c:manualLayout>
                  <c:x val="1.4426671242366089E-2"/>
                  <c:y val="-9.1569499024215045E-2"/>
                </c:manualLayout>
              </c:layout>
              <c:showVal val="1"/>
            </c:dLbl>
            <c:dLbl>
              <c:idx val="3"/>
              <c:layout>
                <c:manualLayout>
                  <c:x val="3.0353155008166412E-2"/>
                  <c:y val="-9.2474999048376846E-2"/>
                </c:manualLayout>
              </c:layout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AU" sz="14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id-ID"/>
              </a:p>
            </c:txPr>
            <c:showVal val="1"/>
          </c:dLbls>
          <c:val>
            <c:numRef>
              <c:f>PRINT!$C$140:$C$143</c:f>
              <c:numCache>
                <c:formatCode>0.00</c:formatCode>
                <c:ptCount val="4"/>
                <c:pt idx="0">
                  <c:v>3.4090909090909092</c:v>
                </c:pt>
                <c:pt idx="1">
                  <c:v>3.5</c:v>
                </c:pt>
                <c:pt idx="2">
                  <c:v>3.3181818181818183</c:v>
                </c:pt>
                <c:pt idx="3">
                  <c:v>3.4090909090909092</c:v>
                </c:pt>
              </c:numCache>
            </c:numRef>
          </c:val>
        </c:ser>
        <c:axId val="149751680"/>
        <c:axId val="149753216"/>
      </c:barChart>
      <c:catAx>
        <c:axId val="14975168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AU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id-ID"/>
          </a:p>
        </c:txPr>
        <c:crossAx val="149753216"/>
        <c:crosses val="autoZero"/>
        <c:auto val="1"/>
        <c:lblAlgn val="ctr"/>
        <c:lblOffset val="100"/>
      </c:catAx>
      <c:valAx>
        <c:axId val="149753216"/>
        <c:scaling>
          <c:orientation val="minMax"/>
          <c:max val="4"/>
        </c:scaling>
        <c:axPos val="l"/>
        <c:numFmt formatCode="0.00" sourceLinked="1"/>
        <c:tickLblPos val="nextTo"/>
        <c:txPr>
          <a:bodyPr rot="0" vert="horz"/>
          <a:lstStyle/>
          <a:p>
            <a:pPr>
              <a:defRPr lang="en-AU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id-ID"/>
          </a:p>
        </c:txPr>
        <c:crossAx val="149751680"/>
        <c:crosses val="autoZero"/>
        <c:crossBetween val="between"/>
      </c:valAx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d-ID"/>
    </a:p>
  </c:txPr>
  <c:printSettings>
    <c:headerFooter alignWithMargins="0"/>
    <c:pageMargins b="1" l="0.75000000000000477" r="0.75000000000000477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image" Target="../media/image1.jpeg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122465</xdr:colOff>
      <xdr:row>14</xdr:row>
      <xdr:rowOff>204106</xdr:rowOff>
    </xdr:from>
    <xdr:to>
      <xdr:col>7</xdr:col>
      <xdr:colOff>999177</xdr:colOff>
      <xdr:row>22</xdr:row>
      <xdr:rowOff>299357</xdr:rowOff>
    </xdr:to>
    <xdr:graphicFrame macro="">
      <xdr:nvGraphicFramePr>
        <xdr:cNvPr id="2" name="Chart 1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122465</xdr:colOff>
      <xdr:row>23</xdr:row>
      <xdr:rowOff>149677</xdr:rowOff>
    </xdr:from>
    <xdr:to>
      <xdr:col>7</xdr:col>
      <xdr:colOff>999176</xdr:colOff>
      <xdr:row>31</xdr:row>
      <xdr:rowOff>299357</xdr:rowOff>
    </xdr:to>
    <xdr:graphicFrame macro="">
      <xdr:nvGraphicFramePr>
        <xdr:cNvPr id="3" name="Chart 1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122465</xdr:colOff>
      <xdr:row>32</xdr:row>
      <xdr:rowOff>149680</xdr:rowOff>
    </xdr:from>
    <xdr:to>
      <xdr:col>7</xdr:col>
      <xdr:colOff>979716</xdr:colOff>
      <xdr:row>41</xdr:row>
      <xdr:rowOff>-1</xdr:rowOff>
    </xdr:to>
    <xdr:graphicFrame macro="">
      <xdr:nvGraphicFramePr>
        <xdr:cNvPr id="4" name="Chart 1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217714</xdr:colOff>
      <xdr:row>42</xdr:row>
      <xdr:rowOff>1</xdr:rowOff>
    </xdr:from>
    <xdr:to>
      <xdr:col>3</xdr:col>
      <xdr:colOff>884465</xdr:colOff>
      <xdr:row>53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122465</xdr:colOff>
      <xdr:row>74</xdr:row>
      <xdr:rowOff>204106</xdr:rowOff>
    </xdr:from>
    <xdr:to>
      <xdr:col>7</xdr:col>
      <xdr:colOff>999177</xdr:colOff>
      <xdr:row>82</xdr:row>
      <xdr:rowOff>299357</xdr:rowOff>
    </xdr:to>
    <xdr:graphicFrame macro="">
      <xdr:nvGraphicFramePr>
        <xdr:cNvPr id="6" name="Chart 1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122465</xdr:colOff>
      <xdr:row>83</xdr:row>
      <xdr:rowOff>149677</xdr:rowOff>
    </xdr:from>
    <xdr:to>
      <xdr:col>7</xdr:col>
      <xdr:colOff>999176</xdr:colOff>
      <xdr:row>91</xdr:row>
      <xdr:rowOff>299357</xdr:rowOff>
    </xdr:to>
    <xdr:graphicFrame macro="">
      <xdr:nvGraphicFramePr>
        <xdr:cNvPr id="7" name="Chart 1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122465</xdr:colOff>
      <xdr:row>92</xdr:row>
      <xdr:rowOff>149680</xdr:rowOff>
    </xdr:from>
    <xdr:to>
      <xdr:col>7</xdr:col>
      <xdr:colOff>979716</xdr:colOff>
      <xdr:row>101</xdr:row>
      <xdr:rowOff>-1</xdr:rowOff>
    </xdr:to>
    <xdr:graphicFrame macro="">
      <xdr:nvGraphicFramePr>
        <xdr:cNvPr id="8" name="Chart 1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217714</xdr:colOff>
      <xdr:row>102</xdr:row>
      <xdr:rowOff>1</xdr:rowOff>
    </xdr:from>
    <xdr:to>
      <xdr:col>3</xdr:col>
      <xdr:colOff>884465</xdr:colOff>
      <xdr:row>113</xdr:row>
      <xdr:rowOff>95250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122465</xdr:colOff>
      <xdr:row>136</xdr:row>
      <xdr:rowOff>204106</xdr:rowOff>
    </xdr:from>
    <xdr:to>
      <xdr:col>7</xdr:col>
      <xdr:colOff>999177</xdr:colOff>
      <xdr:row>144</xdr:row>
      <xdr:rowOff>299357</xdr:rowOff>
    </xdr:to>
    <xdr:graphicFrame macro="">
      <xdr:nvGraphicFramePr>
        <xdr:cNvPr id="10" name="Chart 1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122465</xdr:colOff>
      <xdr:row>145</xdr:row>
      <xdr:rowOff>149677</xdr:rowOff>
    </xdr:from>
    <xdr:to>
      <xdr:col>7</xdr:col>
      <xdr:colOff>999176</xdr:colOff>
      <xdr:row>153</xdr:row>
      <xdr:rowOff>299357</xdr:rowOff>
    </xdr:to>
    <xdr:graphicFrame macro="">
      <xdr:nvGraphicFramePr>
        <xdr:cNvPr id="11" name="Chart 1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122465</xdr:colOff>
      <xdr:row>154</xdr:row>
      <xdr:rowOff>149680</xdr:rowOff>
    </xdr:from>
    <xdr:to>
      <xdr:col>7</xdr:col>
      <xdr:colOff>979716</xdr:colOff>
      <xdr:row>163</xdr:row>
      <xdr:rowOff>-1</xdr:rowOff>
    </xdr:to>
    <xdr:graphicFrame macro="">
      <xdr:nvGraphicFramePr>
        <xdr:cNvPr id="12" name="Chart 1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217714</xdr:colOff>
      <xdr:row>164</xdr:row>
      <xdr:rowOff>1</xdr:rowOff>
    </xdr:from>
    <xdr:to>
      <xdr:col>3</xdr:col>
      <xdr:colOff>884465</xdr:colOff>
      <xdr:row>175</xdr:row>
      <xdr:rowOff>95250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122465</xdr:colOff>
      <xdr:row>198</xdr:row>
      <xdr:rowOff>204106</xdr:rowOff>
    </xdr:from>
    <xdr:to>
      <xdr:col>7</xdr:col>
      <xdr:colOff>999177</xdr:colOff>
      <xdr:row>206</xdr:row>
      <xdr:rowOff>299357</xdr:rowOff>
    </xdr:to>
    <xdr:graphicFrame macro="">
      <xdr:nvGraphicFramePr>
        <xdr:cNvPr id="14" name="Chart 1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122465</xdr:colOff>
      <xdr:row>207</xdr:row>
      <xdr:rowOff>149677</xdr:rowOff>
    </xdr:from>
    <xdr:to>
      <xdr:col>7</xdr:col>
      <xdr:colOff>999176</xdr:colOff>
      <xdr:row>215</xdr:row>
      <xdr:rowOff>299357</xdr:rowOff>
    </xdr:to>
    <xdr:graphicFrame macro="">
      <xdr:nvGraphicFramePr>
        <xdr:cNvPr id="15" name="Chart 1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122465</xdr:colOff>
      <xdr:row>216</xdr:row>
      <xdr:rowOff>149680</xdr:rowOff>
    </xdr:from>
    <xdr:to>
      <xdr:col>7</xdr:col>
      <xdr:colOff>979716</xdr:colOff>
      <xdr:row>225</xdr:row>
      <xdr:rowOff>-1</xdr:rowOff>
    </xdr:to>
    <xdr:graphicFrame macro="">
      <xdr:nvGraphicFramePr>
        <xdr:cNvPr id="16" name="Chart 1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217714</xdr:colOff>
      <xdr:row>226</xdr:row>
      <xdr:rowOff>1</xdr:rowOff>
    </xdr:from>
    <xdr:to>
      <xdr:col>3</xdr:col>
      <xdr:colOff>884465</xdr:colOff>
      <xdr:row>237</xdr:row>
      <xdr:rowOff>95250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122465</xdr:colOff>
      <xdr:row>260</xdr:row>
      <xdr:rowOff>204106</xdr:rowOff>
    </xdr:from>
    <xdr:to>
      <xdr:col>7</xdr:col>
      <xdr:colOff>999177</xdr:colOff>
      <xdr:row>268</xdr:row>
      <xdr:rowOff>299357</xdr:rowOff>
    </xdr:to>
    <xdr:graphicFrame macro="">
      <xdr:nvGraphicFramePr>
        <xdr:cNvPr id="18" name="Chart 1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</xdr:col>
      <xdr:colOff>122465</xdr:colOff>
      <xdr:row>269</xdr:row>
      <xdr:rowOff>149677</xdr:rowOff>
    </xdr:from>
    <xdr:to>
      <xdr:col>7</xdr:col>
      <xdr:colOff>999176</xdr:colOff>
      <xdr:row>277</xdr:row>
      <xdr:rowOff>299357</xdr:rowOff>
    </xdr:to>
    <xdr:graphicFrame macro="">
      <xdr:nvGraphicFramePr>
        <xdr:cNvPr id="19" name="Chart 1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</xdr:col>
      <xdr:colOff>122465</xdr:colOff>
      <xdr:row>278</xdr:row>
      <xdr:rowOff>149680</xdr:rowOff>
    </xdr:from>
    <xdr:to>
      <xdr:col>7</xdr:col>
      <xdr:colOff>979716</xdr:colOff>
      <xdr:row>287</xdr:row>
      <xdr:rowOff>-1</xdr:rowOff>
    </xdr:to>
    <xdr:graphicFrame macro="">
      <xdr:nvGraphicFramePr>
        <xdr:cNvPr id="20" name="Chart 1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217714</xdr:colOff>
      <xdr:row>288</xdr:row>
      <xdr:rowOff>1</xdr:rowOff>
    </xdr:from>
    <xdr:to>
      <xdr:col>3</xdr:col>
      <xdr:colOff>884465</xdr:colOff>
      <xdr:row>299</xdr:row>
      <xdr:rowOff>95250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</xdr:col>
      <xdr:colOff>122465</xdr:colOff>
      <xdr:row>322</xdr:row>
      <xdr:rowOff>204106</xdr:rowOff>
    </xdr:from>
    <xdr:to>
      <xdr:col>7</xdr:col>
      <xdr:colOff>999177</xdr:colOff>
      <xdr:row>330</xdr:row>
      <xdr:rowOff>299357</xdr:rowOff>
    </xdr:to>
    <xdr:graphicFrame macro="">
      <xdr:nvGraphicFramePr>
        <xdr:cNvPr id="22" name="Chart 1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</xdr:col>
      <xdr:colOff>122465</xdr:colOff>
      <xdr:row>331</xdr:row>
      <xdr:rowOff>149677</xdr:rowOff>
    </xdr:from>
    <xdr:to>
      <xdr:col>7</xdr:col>
      <xdr:colOff>999176</xdr:colOff>
      <xdr:row>339</xdr:row>
      <xdr:rowOff>299357</xdr:rowOff>
    </xdr:to>
    <xdr:graphicFrame macro="">
      <xdr:nvGraphicFramePr>
        <xdr:cNvPr id="23" name="Chart 1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</xdr:col>
      <xdr:colOff>122465</xdr:colOff>
      <xdr:row>340</xdr:row>
      <xdr:rowOff>149680</xdr:rowOff>
    </xdr:from>
    <xdr:to>
      <xdr:col>7</xdr:col>
      <xdr:colOff>979716</xdr:colOff>
      <xdr:row>349</xdr:row>
      <xdr:rowOff>-1</xdr:rowOff>
    </xdr:to>
    <xdr:graphicFrame macro="">
      <xdr:nvGraphicFramePr>
        <xdr:cNvPr id="24" name="Chart 1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217714</xdr:colOff>
      <xdr:row>350</xdr:row>
      <xdr:rowOff>1</xdr:rowOff>
    </xdr:from>
    <xdr:to>
      <xdr:col>3</xdr:col>
      <xdr:colOff>884465</xdr:colOff>
      <xdr:row>361</xdr:row>
      <xdr:rowOff>95250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</xdr:col>
      <xdr:colOff>122465</xdr:colOff>
      <xdr:row>384</xdr:row>
      <xdr:rowOff>204106</xdr:rowOff>
    </xdr:from>
    <xdr:to>
      <xdr:col>7</xdr:col>
      <xdr:colOff>999177</xdr:colOff>
      <xdr:row>392</xdr:row>
      <xdr:rowOff>299357</xdr:rowOff>
    </xdr:to>
    <xdr:graphicFrame macro="">
      <xdr:nvGraphicFramePr>
        <xdr:cNvPr id="26" name="Chart 1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</xdr:col>
      <xdr:colOff>122465</xdr:colOff>
      <xdr:row>393</xdr:row>
      <xdr:rowOff>149677</xdr:rowOff>
    </xdr:from>
    <xdr:to>
      <xdr:col>7</xdr:col>
      <xdr:colOff>999176</xdr:colOff>
      <xdr:row>401</xdr:row>
      <xdr:rowOff>299357</xdr:rowOff>
    </xdr:to>
    <xdr:graphicFrame macro="">
      <xdr:nvGraphicFramePr>
        <xdr:cNvPr id="27" name="Chart 1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</xdr:col>
      <xdr:colOff>122465</xdr:colOff>
      <xdr:row>402</xdr:row>
      <xdr:rowOff>149680</xdr:rowOff>
    </xdr:from>
    <xdr:to>
      <xdr:col>7</xdr:col>
      <xdr:colOff>979716</xdr:colOff>
      <xdr:row>411</xdr:row>
      <xdr:rowOff>-1</xdr:rowOff>
    </xdr:to>
    <xdr:graphicFrame macro="">
      <xdr:nvGraphicFramePr>
        <xdr:cNvPr id="28" name="Chart 1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217714</xdr:colOff>
      <xdr:row>412</xdr:row>
      <xdr:rowOff>1</xdr:rowOff>
    </xdr:from>
    <xdr:to>
      <xdr:col>3</xdr:col>
      <xdr:colOff>884465</xdr:colOff>
      <xdr:row>423</xdr:row>
      <xdr:rowOff>95250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4</xdr:col>
      <xdr:colOff>122465</xdr:colOff>
      <xdr:row>446</xdr:row>
      <xdr:rowOff>204106</xdr:rowOff>
    </xdr:from>
    <xdr:to>
      <xdr:col>7</xdr:col>
      <xdr:colOff>999177</xdr:colOff>
      <xdr:row>454</xdr:row>
      <xdr:rowOff>299357</xdr:rowOff>
    </xdr:to>
    <xdr:graphicFrame macro="">
      <xdr:nvGraphicFramePr>
        <xdr:cNvPr id="30" name="Chart 1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4</xdr:col>
      <xdr:colOff>122465</xdr:colOff>
      <xdr:row>455</xdr:row>
      <xdr:rowOff>149677</xdr:rowOff>
    </xdr:from>
    <xdr:to>
      <xdr:col>7</xdr:col>
      <xdr:colOff>999176</xdr:colOff>
      <xdr:row>463</xdr:row>
      <xdr:rowOff>299357</xdr:rowOff>
    </xdr:to>
    <xdr:graphicFrame macro="">
      <xdr:nvGraphicFramePr>
        <xdr:cNvPr id="31" name="Chart 1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4</xdr:col>
      <xdr:colOff>122465</xdr:colOff>
      <xdr:row>464</xdr:row>
      <xdr:rowOff>149680</xdr:rowOff>
    </xdr:from>
    <xdr:to>
      <xdr:col>7</xdr:col>
      <xdr:colOff>979716</xdr:colOff>
      <xdr:row>473</xdr:row>
      <xdr:rowOff>-1</xdr:rowOff>
    </xdr:to>
    <xdr:graphicFrame macro="">
      <xdr:nvGraphicFramePr>
        <xdr:cNvPr id="32" name="Chart 1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217714</xdr:colOff>
      <xdr:row>474</xdr:row>
      <xdr:rowOff>1</xdr:rowOff>
    </xdr:from>
    <xdr:to>
      <xdr:col>3</xdr:col>
      <xdr:colOff>884465</xdr:colOff>
      <xdr:row>485</xdr:row>
      <xdr:rowOff>95250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 editAs="oneCell">
    <xdr:from>
      <xdr:col>0</xdr:col>
      <xdr:colOff>272141</xdr:colOff>
      <xdr:row>0</xdr:row>
      <xdr:rowOff>176892</xdr:rowOff>
    </xdr:from>
    <xdr:to>
      <xdr:col>1</xdr:col>
      <xdr:colOff>993321</xdr:colOff>
      <xdr:row>5</xdr:row>
      <xdr:rowOff>95250</xdr:rowOff>
    </xdr:to>
    <xdr:pic>
      <xdr:nvPicPr>
        <xdr:cNvPr id="34" name="Picture 33" descr="Description: depkeu_modif"/>
        <xdr:cNvPicPr/>
      </xdr:nvPicPr>
      <xdr:blipFill>
        <a:blip xmlns:r="http://schemas.openxmlformats.org/officeDocument/2006/relationships" r:embed="rId3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grayscl/>
          <a:extLst>
            <a:ext uri="{28A0092B-C50C-407E-A947-70E740481C1C}">
              <a14:useLocalDpi xmlns:lc="http://schemas.openxmlformats.org/drawingml/2006/lockedCanvas" xmlns:pic="http://schemas.openxmlformats.org/drawingml/2006/picture" xmlns="" xmlns:wpc="http://schemas.microsoft.com/office/word/2010/wordprocessingCanvas" xmlns:mc="http://schemas.openxmlformats.org/markup-compatibility/2006" xmlns:o="urn:schemas-microsoft-com:office:office" xmlns:v="urn:schemas-microsoft-com:vml" xmlns:wp14="http://schemas.microsoft.com/office/word/2010/wordprocessingDrawing" xmlns:w10="urn:schemas-microsoft-com:office:word" xmlns:w="http://schemas.openxmlformats.org/wordprocessingml/2006/main" xmlns:w14="http://schemas.microsoft.com/office/word/2010/wordml" xmlns:wpg="http://schemas.microsoft.com/office/word/2010/wordprocessingGroup" xmlns:wpi="http://schemas.microsoft.com/office/word/2010/wordprocessingInk" xmlns:wps="http://schemas.microsoft.com/office/word/2010/wordprocessingShape" xmlns:a14="http://schemas.microsoft.com/office/drawing/2010/main" xmlns:wne="http://schemas.microsoft.com/office/word/2006/wordml" xmlns:wp="http://schemas.openxmlformats.org/drawingml/2006/wordprocessingDrawing" xmlns:m="http://schemas.openxmlformats.org/officeDocument/2006/math" xmlns:ve="http://schemas.openxmlformats.org/markup-compatibility/2006" val="0"/>
            </a:ext>
          </a:extLst>
        </a:blip>
        <a:srcRect/>
        <a:stretch>
          <a:fillRect/>
        </a:stretch>
      </xdr:blipFill>
      <xdr:spPr bwMode="auto">
        <a:xfrm>
          <a:off x="272141" y="176892"/>
          <a:ext cx="1102180" cy="108993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204107</xdr:colOff>
      <xdr:row>60</xdr:row>
      <xdr:rowOff>163286</xdr:rowOff>
    </xdr:from>
    <xdr:to>
      <xdr:col>1</xdr:col>
      <xdr:colOff>925287</xdr:colOff>
      <xdr:row>65</xdr:row>
      <xdr:rowOff>95251</xdr:rowOff>
    </xdr:to>
    <xdr:pic>
      <xdr:nvPicPr>
        <xdr:cNvPr id="35" name="Picture 34" descr="Description: depkeu_modif"/>
        <xdr:cNvPicPr/>
      </xdr:nvPicPr>
      <xdr:blipFill>
        <a:blip xmlns:r="http://schemas.openxmlformats.org/officeDocument/2006/relationships" r:embed="rId3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grayscl/>
          <a:extLst>
            <a:ext uri="{28A0092B-C50C-407E-A947-70E740481C1C}">
              <a14:useLocalDpi xmlns:lc="http://schemas.openxmlformats.org/drawingml/2006/lockedCanvas" xmlns:pic="http://schemas.openxmlformats.org/drawingml/2006/picture" xmlns="" xmlns:wpc="http://schemas.microsoft.com/office/word/2010/wordprocessingCanvas" xmlns:mc="http://schemas.openxmlformats.org/markup-compatibility/2006" xmlns:o="urn:schemas-microsoft-com:office:office" xmlns:v="urn:schemas-microsoft-com:vml" xmlns:wp14="http://schemas.microsoft.com/office/word/2010/wordprocessingDrawing" xmlns:w10="urn:schemas-microsoft-com:office:word" xmlns:w="http://schemas.openxmlformats.org/wordprocessingml/2006/main" xmlns:w14="http://schemas.microsoft.com/office/word/2010/wordml" xmlns:wpg="http://schemas.microsoft.com/office/word/2010/wordprocessingGroup" xmlns:wpi="http://schemas.microsoft.com/office/word/2010/wordprocessingInk" xmlns:wps="http://schemas.microsoft.com/office/word/2010/wordprocessingShape" xmlns:a14="http://schemas.microsoft.com/office/drawing/2010/main" xmlns:wne="http://schemas.microsoft.com/office/word/2006/wordml" xmlns:wp="http://schemas.openxmlformats.org/drawingml/2006/wordprocessingDrawing" xmlns:m="http://schemas.openxmlformats.org/officeDocument/2006/math" xmlns:ve="http://schemas.openxmlformats.org/markup-compatibility/2006" val="0"/>
            </a:ext>
          </a:extLst>
        </a:blip>
        <a:srcRect/>
        <a:stretch>
          <a:fillRect/>
        </a:stretch>
      </xdr:blipFill>
      <xdr:spPr bwMode="auto">
        <a:xfrm>
          <a:off x="204107" y="15841436"/>
          <a:ext cx="1102180" cy="109401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272142</xdr:colOff>
      <xdr:row>122</xdr:row>
      <xdr:rowOff>204108</xdr:rowOff>
    </xdr:from>
    <xdr:to>
      <xdr:col>1</xdr:col>
      <xdr:colOff>993322</xdr:colOff>
      <xdr:row>127</xdr:row>
      <xdr:rowOff>136073</xdr:rowOff>
    </xdr:to>
    <xdr:pic>
      <xdr:nvPicPr>
        <xdr:cNvPr id="36" name="Picture 35" descr="Description: depkeu_modif"/>
        <xdr:cNvPicPr/>
      </xdr:nvPicPr>
      <xdr:blipFill>
        <a:blip xmlns:r="http://schemas.openxmlformats.org/officeDocument/2006/relationships" r:embed="rId3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grayscl/>
          <a:extLst>
            <a:ext uri="{28A0092B-C50C-407E-A947-70E740481C1C}">
              <a14:useLocalDpi xmlns:lc="http://schemas.openxmlformats.org/drawingml/2006/lockedCanvas" xmlns:pic="http://schemas.openxmlformats.org/drawingml/2006/picture" xmlns="" xmlns:wpc="http://schemas.microsoft.com/office/word/2010/wordprocessingCanvas" xmlns:mc="http://schemas.openxmlformats.org/markup-compatibility/2006" xmlns:o="urn:schemas-microsoft-com:office:office" xmlns:v="urn:schemas-microsoft-com:vml" xmlns:wp14="http://schemas.microsoft.com/office/word/2010/wordprocessingDrawing" xmlns:w10="urn:schemas-microsoft-com:office:word" xmlns:w="http://schemas.openxmlformats.org/wordprocessingml/2006/main" xmlns:w14="http://schemas.microsoft.com/office/word/2010/wordml" xmlns:wpg="http://schemas.microsoft.com/office/word/2010/wordprocessingGroup" xmlns:wpi="http://schemas.microsoft.com/office/word/2010/wordprocessingInk" xmlns:wps="http://schemas.microsoft.com/office/word/2010/wordprocessingShape" xmlns:a14="http://schemas.microsoft.com/office/drawing/2010/main" xmlns:wne="http://schemas.microsoft.com/office/word/2006/wordml" xmlns:wp="http://schemas.openxmlformats.org/drawingml/2006/wordprocessingDrawing" xmlns:m="http://schemas.openxmlformats.org/officeDocument/2006/math" xmlns:ve="http://schemas.openxmlformats.org/markup-compatibility/2006" val="0"/>
            </a:ext>
          </a:extLst>
        </a:blip>
        <a:srcRect/>
        <a:stretch>
          <a:fillRect/>
        </a:stretch>
      </xdr:blipFill>
      <xdr:spPr bwMode="auto">
        <a:xfrm>
          <a:off x="272142" y="31931883"/>
          <a:ext cx="1102180" cy="109401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204107</xdr:colOff>
      <xdr:row>184</xdr:row>
      <xdr:rowOff>204107</xdr:rowOff>
    </xdr:from>
    <xdr:to>
      <xdr:col>1</xdr:col>
      <xdr:colOff>925287</xdr:colOff>
      <xdr:row>189</xdr:row>
      <xdr:rowOff>136072</xdr:rowOff>
    </xdr:to>
    <xdr:pic>
      <xdr:nvPicPr>
        <xdr:cNvPr id="37" name="Picture 36" descr="Description: depkeu_modif"/>
        <xdr:cNvPicPr/>
      </xdr:nvPicPr>
      <xdr:blipFill>
        <a:blip xmlns:r="http://schemas.openxmlformats.org/officeDocument/2006/relationships" r:embed="rId3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grayscl/>
          <a:extLst>
            <a:ext uri="{28A0092B-C50C-407E-A947-70E740481C1C}">
              <a14:useLocalDpi xmlns:lc="http://schemas.openxmlformats.org/drawingml/2006/lockedCanvas" xmlns:pic="http://schemas.openxmlformats.org/drawingml/2006/picture" xmlns="" xmlns:wpc="http://schemas.microsoft.com/office/word/2010/wordprocessingCanvas" xmlns:mc="http://schemas.openxmlformats.org/markup-compatibility/2006" xmlns:o="urn:schemas-microsoft-com:office:office" xmlns:v="urn:schemas-microsoft-com:vml" xmlns:wp14="http://schemas.microsoft.com/office/word/2010/wordprocessingDrawing" xmlns:w10="urn:schemas-microsoft-com:office:word" xmlns:w="http://schemas.openxmlformats.org/wordprocessingml/2006/main" xmlns:w14="http://schemas.microsoft.com/office/word/2010/wordml" xmlns:wpg="http://schemas.microsoft.com/office/word/2010/wordprocessingGroup" xmlns:wpi="http://schemas.microsoft.com/office/word/2010/wordprocessingInk" xmlns:wps="http://schemas.microsoft.com/office/word/2010/wordprocessingShape" xmlns:a14="http://schemas.microsoft.com/office/drawing/2010/main" xmlns:wne="http://schemas.microsoft.com/office/word/2006/wordml" xmlns:wp="http://schemas.openxmlformats.org/drawingml/2006/wordprocessingDrawing" xmlns:m="http://schemas.openxmlformats.org/officeDocument/2006/math" xmlns:ve="http://schemas.openxmlformats.org/markup-compatibility/2006" val="0"/>
            </a:ext>
          </a:extLst>
        </a:blip>
        <a:srcRect/>
        <a:stretch>
          <a:fillRect/>
        </a:stretch>
      </xdr:blipFill>
      <xdr:spPr bwMode="auto">
        <a:xfrm>
          <a:off x="204107" y="47981507"/>
          <a:ext cx="1102180" cy="109401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231321</xdr:colOff>
      <xdr:row>246</xdr:row>
      <xdr:rowOff>231322</xdr:rowOff>
    </xdr:from>
    <xdr:to>
      <xdr:col>1</xdr:col>
      <xdr:colOff>952501</xdr:colOff>
      <xdr:row>251</xdr:row>
      <xdr:rowOff>163287</xdr:rowOff>
    </xdr:to>
    <xdr:pic>
      <xdr:nvPicPr>
        <xdr:cNvPr id="38" name="Picture 37" descr="Description: depkeu_modif"/>
        <xdr:cNvPicPr/>
      </xdr:nvPicPr>
      <xdr:blipFill>
        <a:blip xmlns:r="http://schemas.openxmlformats.org/officeDocument/2006/relationships" r:embed="rId3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grayscl/>
          <a:extLst>
            <a:ext uri="{28A0092B-C50C-407E-A947-70E740481C1C}">
              <a14:useLocalDpi xmlns:lc="http://schemas.openxmlformats.org/drawingml/2006/lockedCanvas" xmlns:pic="http://schemas.openxmlformats.org/drawingml/2006/picture" xmlns="" xmlns:wpc="http://schemas.microsoft.com/office/word/2010/wordprocessingCanvas" xmlns:mc="http://schemas.openxmlformats.org/markup-compatibility/2006" xmlns:o="urn:schemas-microsoft-com:office:office" xmlns:v="urn:schemas-microsoft-com:vml" xmlns:wp14="http://schemas.microsoft.com/office/word/2010/wordprocessingDrawing" xmlns:w10="urn:schemas-microsoft-com:office:word" xmlns:w="http://schemas.openxmlformats.org/wordprocessingml/2006/main" xmlns:w14="http://schemas.microsoft.com/office/word/2010/wordml" xmlns:wpg="http://schemas.microsoft.com/office/word/2010/wordprocessingGroup" xmlns:wpi="http://schemas.microsoft.com/office/word/2010/wordprocessingInk" xmlns:wps="http://schemas.microsoft.com/office/word/2010/wordprocessingShape" xmlns:a14="http://schemas.microsoft.com/office/drawing/2010/main" xmlns:wne="http://schemas.microsoft.com/office/word/2006/wordml" xmlns:wp="http://schemas.openxmlformats.org/drawingml/2006/wordprocessingDrawing" xmlns:m="http://schemas.openxmlformats.org/officeDocument/2006/math" xmlns:ve="http://schemas.openxmlformats.org/markup-compatibility/2006" val="0"/>
            </a:ext>
          </a:extLst>
        </a:blip>
        <a:srcRect/>
        <a:stretch>
          <a:fillRect/>
        </a:stretch>
      </xdr:blipFill>
      <xdr:spPr bwMode="auto">
        <a:xfrm>
          <a:off x="231321" y="64058347"/>
          <a:ext cx="1102180" cy="109401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244929</xdr:colOff>
      <xdr:row>308</xdr:row>
      <xdr:rowOff>163287</xdr:rowOff>
    </xdr:from>
    <xdr:to>
      <xdr:col>1</xdr:col>
      <xdr:colOff>966109</xdr:colOff>
      <xdr:row>313</xdr:row>
      <xdr:rowOff>95252</xdr:rowOff>
    </xdr:to>
    <xdr:pic>
      <xdr:nvPicPr>
        <xdr:cNvPr id="39" name="Picture 38" descr="Description: depkeu_modif"/>
        <xdr:cNvPicPr/>
      </xdr:nvPicPr>
      <xdr:blipFill>
        <a:blip xmlns:r="http://schemas.openxmlformats.org/officeDocument/2006/relationships" r:embed="rId3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grayscl/>
          <a:extLst>
            <a:ext uri="{28A0092B-C50C-407E-A947-70E740481C1C}">
              <a14:useLocalDpi xmlns:lc="http://schemas.openxmlformats.org/drawingml/2006/lockedCanvas" xmlns:pic="http://schemas.openxmlformats.org/drawingml/2006/picture" xmlns="" xmlns:wpc="http://schemas.microsoft.com/office/word/2010/wordprocessingCanvas" xmlns:mc="http://schemas.openxmlformats.org/markup-compatibility/2006" xmlns:o="urn:schemas-microsoft-com:office:office" xmlns:v="urn:schemas-microsoft-com:vml" xmlns:wp14="http://schemas.microsoft.com/office/word/2010/wordprocessingDrawing" xmlns:w10="urn:schemas-microsoft-com:office:word" xmlns:w="http://schemas.openxmlformats.org/wordprocessingml/2006/main" xmlns:w14="http://schemas.microsoft.com/office/word/2010/wordml" xmlns:wpg="http://schemas.microsoft.com/office/word/2010/wordprocessingGroup" xmlns:wpi="http://schemas.microsoft.com/office/word/2010/wordprocessingInk" xmlns:wps="http://schemas.microsoft.com/office/word/2010/wordprocessingShape" xmlns:a14="http://schemas.microsoft.com/office/drawing/2010/main" xmlns:wne="http://schemas.microsoft.com/office/word/2006/wordml" xmlns:wp="http://schemas.openxmlformats.org/drawingml/2006/wordprocessingDrawing" xmlns:m="http://schemas.openxmlformats.org/officeDocument/2006/math" xmlns:ve="http://schemas.openxmlformats.org/markup-compatibility/2006" val="0"/>
            </a:ext>
          </a:extLst>
        </a:blip>
        <a:srcRect/>
        <a:stretch>
          <a:fillRect/>
        </a:stretch>
      </xdr:blipFill>
      <xdr:spPr bwMode="auto">
        <a:xfrm>
          <a:off x="244929" y="80039937"/>
          <a:ext cx="1102180" cy="109401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244928</xdr:colOff>
      <xdr:row>370</xdr:row>
      <xdr:rowOff>217714</xdr:rowOff>
    </xdr:from>
    <xdr:to>
      <xdr:col>1</xdr:col>
      <xdr:colOff>966108</xdr:colOff>
      <xdr:row>375</xdr:row>
      <xdr:rowOff>149679</xdr:rowOff>
    </xdr:to>
    <xdr:pic>
      <xdr:nvPicPr>
        <xdr:cNvPr id="40" name="Picture 39" descr="Description: depkeu_modif"/>
        <xdr:cNvPicPr/>
      </xdr:nvPicPr>
      <xdr:blipFill>
        <a:blip xmlns:r="http://schemas.openxmlformats.org/officeDocument/2006/relationships" r:embed="rId3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grayscl/>
          <a:extLst>
            <a:ext uri="{28A0092B-C50C-407E-A947-70E740481C1C}">
              <a14:useLocalDpi xmlns:lc="http://schemas.openxmlformats.org/drawingml/2006/lockedCanvas" xmlns:pic="http://schemas.openxmlformats.org/drawingml/2006/picture" xmlns="" xmlns:wpc="http://schemas.microsoft.com/office/word/2010/wordprocessingCanvas" xmlns:mc="http://schemas.openxmlformats.org/markup-compatibility/2006" xmlns:o="urn:schemas-microsoft-com:office:office" xmlns:v="urn:schemas-microsoft-com:vml" xmlns:wp14="http://schemas.microsoft.com/office/word/2010/wordprocessingDrawing" xmlns:w10="urn:schemas-microsoft-com:office:word" xmlns:w="http://schemas.openxmlformats.org/wordprocessingml/2006/main" xmlns:w14="http://schemas.microsoft.com/office/word/2010/wordml" xmlns:wpg="http://schemas.microsoft.com/office/word/2010/wordprocessingGroup" xmlns:wpi="http://schemas.microsoft.com/office/word/2010/wordprocessingInk" xmlns:wps="http://schemas.microsoft.com/office/word/2010/wordprocessingShape" xmlns:a14="http://schemas.microsoft.com/office/drawing/2010/main" xmlns:wne="http://schemas.microsoft.com/office/word/2006/wordml" xmlns:wp="http://schemas.openxmlformats.org/drawingml/2006/wordprocessingDrawing" xmlns:m="http://schemas.openxmlformats.org/officeDocument/2006/math" xmlns:ve="http://schemas.openxmlformats.org/markup-compatibility/2006" val="0"/>
            </a:ext>
          </a:extLst>
        </a:blip>
        <a:srcRect/>
        <a:stretch>
          <a:fillRect/>
        </a:stretch>
      </xdr:blipFill>
      <xdr:spPr bwMode="auto">
        <a:xfrm>
          <a:off x="244928" y="96143989"/>
          <a:ext cx="1102180" cy="109401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285750</xdr:colOff>
      <xdr:row>432</xdr:row>
      <xdr:rowOff>204109</xdr:rowOff>
    </xdr:from>
    <xdr:to>
      <xdr:col>1</xdr:col>
      <xdr:colOff>1006930</xdr:colOff>
      <xdr:row>437</xdr:row>
      <xdr:rowOff>136074</xdr:rowOff>
    </xdr:to>
    <xdr:pic>
      <xdr:nvPicPr>
        <xdr:cNvPr id="41" name="Picture 40" descr="Description: depkeu_modif"/>
        <xdr:cNvPicPr/>
      </xdr:nvPicPr>
      <xdr:blipFill>
        <a:blip xmlns:r="http://schemas.openxmlformats.org/officeDocument/2006/relationships" r:embed="rId3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grayscl/>
          <a:extLst>
            <a:ext uri="{28A0092B-C50C-407E-A947-70E740481C1C}">
              <a14:useLocalDpi xmlns:lc="http://schemas.openxmlformats.org/drawingml/2006/lockedCanvas" xmlns:pic="http://schemas.openxmlformats.org/drawingml/2006/picture" xmlns="" xmlns:wpc="http://schemas.microsoft.com/office/word/2010/wordprocessingCanvas" xmlns:mc="http://schemas.openxmlformats.org/markup-compatibility/2006" xmlns:o="urn:schemas-microsoft-com:office:office" xmlns:v="urn:schemas-microsoft-com:vml" xmlns:wp14="http://schemas.microsoft.com/office/word/2010/wordprocessingDrawing" xmlns:w10="urn:schemas-microsoft-com:office:word" xmlns:w="http://schemas.openxmlformats.org/wordprocessingml/2006/main" xmlns:w14="http://schemas.microsoft.com/office/word/2010/wordml" xmlns:wpg="http://schemas.microsoft.com/office/word/2010/wordprocessingGroup" xmlns:wpi="http://schemas.microsoft.com/office/word/2010/wordprocessingInk" xmlns:wps="http://schemas.microsoft.com/office/word/2010/wordprocessingShape" xmlns:a14="http://schemas.microsoft.com/office/drawing/2010/main" xmlns:wne="http://schemas.microsoft.com/office/word/2006/wordml" xmlns:wp="http://schemas.openxmlformats.org/drawingml/2006/wordprocessingDrawing" xmlns:m="http://schemas.openxmlformats.org/officeDocument/2006/math" xmlns:ve="http://schemas.openxmlformats.org/markup-compatibility/2006" val="0"/>
            </a:ext>
          </a:extLst>
        </a:blip>
        <a:srcRect/>
        <a:stretch>
          <a:fillRect/>
        </a:stretch>
      </xdr:blipFill>
      <xdr:spPr bwMode="auto">
        <a:xfrm>
          <a:off x="285750" y="112180009"/>
          <a:ext cx="1102180" cy="109401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11</xdr:col>
      <xdr:colOff>0</xdr:colOff>
      <xdr:row>439</xdr:row>
      <xdr:rowOff>0</xdr:rowOff>
    </xdr:from>
    <xdr:to>
      <xdr:col>11</xdr:col>
      <xdr:colOff>1102180</xdr:colOff>
      <xdr:row>443</xdr:row>
      <xdr:rowOff>176893</xdr:rowOff>
    </xdr:to>
    <xdr:pic>
      <xdr:nvPicPr>
        <xdr:cNvPr id="42" name="Picture 41" descr="Description: depkeu_modif"/>
        <xdr:cNvPicPr/>
      </xdr:nvPicPr>
      <xdr:blipFill>
        <a:blip xmlns:r="http://schemas.openxmlformats.org/officeDocument/2006/relationships" r:embed="rId3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grayscl/>
          <a:extLst>
            <a:ext uri="{28A0092B-C50C-407E-A947-70E740481C1C}">
              <a14:useLocalDpi xmlns:lc="http://schemas.openxmlformats.org/drawingml/2006/lockedCanvas" xmlns:pic="http://schemas.openxmlformats.org/drawingml/2006/picture" xmlns="" xmlns:wpc="http://schemas.microsoft.com/office/word/2010/wordprocessingCanvas" xmlns:mc="http://schemas.openxmlformats.org/markup-compatibility/2006" xmlns:o="urn:schemas-microsoft-com:office:office" xmlns:v="urn:schemas-microsoft-com:vml" xmlns:wp14="http://schemas.microsoft.com/office/word/2010/wordprocessingDrawing" xmlns:w10="urn:schemas-microsoft-com:office:word" xmlns:w="http://schemas.openxmlformats.org/wordprocessingml/2006/main" xmlns:w14="http://schemas.microsoft.com/office/word/2010/wordml" xmlns:wpg="http://schemas.microsoft.com/office/word/2010/wordprocessingGroup" xmlns:wpi="http://schemas.microsoft.com/office/word/2010/wordprocessingInk" xmlns:wps="http://schemas.microsoft.com/office/word/2010/wordprocessingShape" xmlns:a14="http://schemas.microsoft.com/office/drawing/2010/main" xmlns:wne="http://schemas.microsoft.com/office/word/2006/wordml" xmlns:wp="http://schemas.openxmlformats.org/drawingml/2006/wordprocessingDrawing" xmlns:m="http://schemas.openxmlformats.org/officeDocument/2006/math" xmlns:ve="http://schemas.openxmlformats.org/markup-compatibility/2006" val="0"/>
            </a:ext>
          </a:extLst>
        </a:blip>
        <a:srcRect/>
        <a:stretch>
          <a:fillRect/>
        </a:stretch>
      </xdr:blipFill>
      <xdr:spPr bwMode="auto">
        <a:xfrm>
          <a:off x="17030700" y="113518950"/>
          <a:ext cx="1102180" cy="110081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192901</xdr:colOff>
      <xdr:row>0</xdr:row>
      <xdr:rowOff>68355</xdr:rowOff>
    </xdr:from>
    <xdr:to>
      <xdr:col>1</xdr:col>
      <xdr:colOff>843889</xdr:colOff>
      <xdr:row>5</xdr:row>
      <xdr:rowOff>108857</xdr:rowOff>
    </xdr:to>
    <xdr:pic>
      <xdr:nvPicPr>
        <xdr:cNvPr id="2" name="Picture 182" descr="Documents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2901" y="68355"/>
          <a:ext cx="917688" cy="84060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Kerjaan\Diklat\DTSS%20Penguji%20Tagihan\REKAP%20EVALUASI%20PENGAJAR%20Penguji%20Tagihan%20Samarind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OOT"/>
      <sheetName val="INPUT PENGAJAR"/>
      <sheetName val="TABULASI SELURUH"/>
      <sheetName val="TABULASI FAKTOR PENILAIAN"/>
      <sheetName val="PRINT"/>
      <sheetName val="Rekap Ev Pgjar Per Diklat"/>
    </sheetNames>
    <sheetDataSet>
      <sheetData sheetId="0">
        <row r="4">
          <cell r="I4" t="str">
            <v>DTSS Penguji Tagihan</v>
          </cell>
        </row>
        <row r="5">
          <cell r="I5" t="str">
            <v>Hotel Mesra, Samarinda</v>
          </cell>
        </row>
        <row r="6">
          <cell r="I6" t="str">
            <v>14 - 25 MARET 2011</v>
          </cell>
        </row>
        <row r="12">
          <cell r="G12" t="str">
            <v>Tulus Imam Prasetyo</v>
          </cell>
          <cell r="L12" t="str">
            <v>Perpajakan Belanja Negara / 10 Jamlat</v>
          </cell>
        </row>
        <row r="13">
          <cell r="G13" t="str">
            <v>Endarto</v>
          </cell>
          <cell r="L13" t="str">
            <v>Administrasi Piutang dan Perbaikan Kesalahan Pembayaran / 8 Jamlat</v>
          </cell>
        </row>
        <row r="14">
          <cell r="G14" t="str">
            <v>Kurniawan Santoso</v>
          </cell>
          <cell r="L14" t="str">
            <v>Pengujian Tagihan Belanja Non Pegawai / 16 Jamlat</v>
          </cell>
        </row>
        <row r="15">
          <cell r="G15" t="str">
            <v>Hari Sri Widodo</v>
          </cell>
          <cell r="L15" t="str">
            <v>Pengujian Tagihan Belanja Pinjaman/Hibah Luar Negeri / 10 Jamlat</v>
          </cell>
        </row>
        <row r="16">
          <cell r="G16" t="str">
            <v>Slamet Parman</v>
          </cell>
          <cell r="L16" t="str">
            <v>Aspek Hukum Pengujian Tagihan Belanja / 8 Jamlat</v>
          </cell>
        </row>
        <row r="17">
          <cell r="G17" t="str">
            <v>Kurniawan Santoso</v>
          </cell>
          <cell r="L17" t="str">
            <v>Pengujian Tagihan Belanja Pegawai / 10 Jamlat</v>
          </cell>
        </row>
        <row r="18">
          <cell r="G18" t="str">
            <v>Didiek Hidayat</v>
          </cell>
          <cell r="L18" t="str">
            <v>Pemahaman DIPA / 8 Jamlat</v>
          </cell>
        </row>
        <row r="19">
          <cell r="G19" t="str">
            <v>Adi Yulianto B.</v>
          </cell>
          <cell r="L19" t="str">
            <v>Simulasi / 8 Jamlat</v>
          </cell>
        </row>
        <row r="20">
          <cell r="G20" t="str">
            <v>Pengajar 0000009</v>
          </cell>
          <cell r="L20" t="str">
            <v>IIIIIIIIIIIIIIIIIIIIIIIIII / 8 Jamlat</v>
          </cell>
        </row>
        <row r="21">
          <cell r="B21" t="str">
            <v>Balikpapan,        April 2011</v>
          </cell>
          <cell r="G21" t="str">
            <v>Pengajar 0000010</v>
          </cell>
          <cell r="L21" t="str">
            <v>JJJJJJJJJJJJJ / 8 Jamlat</v>
          </cell>
        </row>
        <row r="22">
          <cell r="G22" t="str">
            <v>Pengajar 0000011</v>
          </cell>
          <cell r="L22" t="str">
            <v>KKKKKKKKK / 8 Jamlat</v>
          </cell>
        </row>
        <row r="23">
          <cell r="G23" t="str">
            <v>Pengajar 0000012</v>
          </cell>
          <cell r="L23" t="str">
            <v>LLLLLLLLLLLL / 8 Jamlat</v>
          </cell>
        </row>
        <row r="24">
          <cell r="G24" t="str">
            <v>Pengajar 0000013</v>
          </cell>
          <cell r="L24" t="str">
            <v>MMMMMMMM / 8 Jamlat</v>
          </cell>
        </row>
        <row r="25">
          <cell r="G25" t="str">
            <v>Pengajar 0000014</v>
          </cell>
          <cell r="L25" t="str">
            <v>NNNNNNNNNN / 8 Jamlat</v>
          </cell>
        </row>
        <row r="26">
          <cell r="G26" t="str">
            <v>Pengajar 0000015</v>
          </cell>
          <cell r="L26" t="str">
            <v>OOOOOOOOO / 8 Jamlat</v>
          </cell>
        </row>
        <row r="27">
          <cell r="G27" t="str">
            <v>Pengajar 0000016</v>
          </cell>
          <cell r="L27" t="str">
            <v>PPPPPPPPPP / 8 Jamlat</v>
          </cell>
        </row>
        <row r="28">
          <cell r="G28" t="str">
            <v>Pengajar 0000017</v>
          </cell>
          <cell r="L28" t="str">
            <v>QQQQQQQQQ / 8 Jamlat</v>
          </cell>
        </row>
        <row r="29">
          <cell r="G29" t="str">
            <v>Pengajar 0000018</v>
          </cell>
          <cell r="L29" t="str">
            <v>RRRRRRRRRR / 8 Jamlat</v>
          </cell>
        </row>
        <row r="30">
          <cell r="G30" t="str">
            <v>Pengajar 0000019</v>
          </cell>
          <cell r="L30" t="str">
            <v>SSSSSSSSSS / 8 Jamlat</v>
          </cell>
        </row>
      </sheetData>
      <sheetData sheetId="1">
        <row r="41">
          <cell r="Q41">
            <v>22</v>
          </cell>
        </row>
        <row r="82">
          <cell r="Q82">
            <v>22</v>
          </cell>
        </row>
        <row r="121">
          <cell r="Q121">
            <v>22</v>
          </cell>
        </row>
        <row r="160">
          <cell r="Q160">
            <v>23</v>
          </cell>
        </row>
        <row r="199">
          <cell r="Q199">
            <v>22</v>
          </cell>
        </row>
        <row r="238">
          <cell r="Q238">
            <v>22</v>
          </cell>
        </row>
        <row r="277">
          <cell r="Q277">
            <v>23</v>
          </cell>
        </row>
        <row r="316">
          <cell r="Q316">
            <v>21</v>
          </cell>
        </row>
      </sheetData>
      <sheetData sheetId="2">
        <row r="7">
          <cell r="O7">
            <v>45</v>
          </cell>
        </row>
        <row r="8">
          <cell r="O8">
            <v>40.058823529411768</v>
          </cell>
        </row>
        <row r="9">
          <cell r="O9">
            <v>40.588235294117645</v>
          </cell>
        </row>
        <row r="10">
          <cell r="O10">
            <v>39.555555555555557</v>
          </cell>
        </row>
        <row r="11">
          <cell r="O11">
            <v>40.9375</v>
          </cell>
        </row>
        <row r="12">
          <cell r="O12">
            <v>41.058823529411768</v>
          </cell>
        </row>
        <row r="13">
          <cell r="O13">
            <v>44.235294117647058</v>
          </cell>
        </row>
        <row r="14">
          <cell r="O14">
            <v>42.346938775510196</v>
          </cell>
        </row>
        <row r="15">
          <cell r="O15" t="e">
            <v>#DIV/0!</v>
          </cell>
        </row>
        <row r="16">
          <cell r="O16" t="e">
            <v>#DIV/0!</v>
          </cell>
        </row>
        <row r="17">
          <cell r="O17" t="e">
            <v>#DIV/0!</v>
          </cell>
        </row>
        <row r="18">
          <cell r="O18" t="e">
            <v>#DIV/0!</v>
          </cell>
        </row>
        <row r="19">
          <cell r="O19" t="e">
            <v>#DIV/0!</v>
          </cell>
        </row>
        <row r="20">
          <cell r="O20" t="e">
            <v>#DIV/0!</v>
          </cell>
        </row>
        <row r="21">
          <cell r="O21" t="e">
            <v>#DIV/0!</v>
          </cell>
        </row>
        <row r="26">
          <cell r="C26">
            <v>3.8181818181818183</v>
          </cell>
          <cell r="D26">
            <v>3.6818181818181817</v>
          </cell>
          <cell r="E26">
            <v>3.4090909090909092</v>
          </cell>
          <cell r="F26">
            <v>3.6956521739130435</v>
          </cell>
          <cell r="G26">
            <v>3.6818181818181817</v>
          </cell>
          <cell r="H26">
            <v>3.4090909090909092</v>
          </cell>
          <cell r="I26">
            <v>3.6956521739130435</v>
          </cell>
          <cell r="J26">
            <v>3.8265306122448979</v>
          </cell>
        </row>
        <row r="27">
          <cell r="C27">
            <v>3.6818181818181817</v>
          </cell>
          <cell r="D27">
            <v>3.4545454545454546</v>
          </cell>
          <cell r="E27">
            <v>3.5</v>
          </cell>
          <cell r="F27">
            <v>3.5652173913043477</v>
          </cell>
          <cell r="G27">
            <v>3.5909090909090908</v>
          </cell>
          <cell r="H27">
            <v>3.5</v>
          </cell>
          <cell r="I27">
            <v>3.5217391304347827</v>
          </cell>
          <cell r="J27">
            <v>3.6224489795918364</v>
          </cell>
        </row>
        <row r="28">
          <cell r="C28">
            <v>3.9090909090909092</v>
          </cell>
          <cell r="D28">
            <v>3.3181818181818183</v>
          </cell>
          <cell r="E28">
            <v>3.3181818181818183</v>
          </cell>
          <cell r="F28">
            <v>3.2173913043478262</v>
          </cell>
          <cell r="G28">
            <v>3.2727272727272729</v>
          </cell>
          <cell r="H28">
            <v>3.3181818181818183</v>
          </cell>
          <cell r="I28">
            <v>3.652173913043478</v>
          </cell>
          <cell r="J28">
            <v>3.5714285714285716</v>
          </cell>
        </row>
        <row r="29">
          <cell r="C29">
            <v>3.6363636363636362</v>
          </cell>
          <cell r="D29">
            <v>3.4545454545454546</v>
          </cell>
          <cell r="E29">
            <v>3.4090909090909092</v>
          </cell>
          <cell r="F29">
            <v>3.3043478260869565</v>
          </cell>
          <cell r="G29">
            <v>3.3181818181818183</v>
          </cell>
          <cell r="H29">
            <v>3.5</v>
          </cell>
          <cell r="I29">
            <v>3.5652173913043477</v>
          </cell>
          <cell r="J29">
            <v>3.5714285714285716</v>
          </cell>
        </row>
        <row r="30">
          <cell r="C30">
            <v>15.045454545454547</v>
          </cell>
          <cell r="D30">
            <v>13.90909090909091</v>
          </cell>
          <cell r="E30">
            <v>13.636363636363637</v>
          </cell>
          <cell r="F30">
            <v>13.782608695652174</v>
          </cell>
          <cell r="G30">
            <v>13.863636363636363</v>
          </cell>
          <cell r="H30">
            <v>13.727272727272727</v>
          </cell>
          <cell r="I30">
            <v>14.434782608695652</v>
          </cell>
          <cell r="J30">
            <v>14.591836734693876</v>
          </cell>
        </row>
        <row r="31">
          <cell r="C31">
            <v>3.7613636363636367</v>
          </cell>
          <cell r="D31">
            <v>3.4772727272727275</v>
          </cell>
          <cell r="E31">
            <v>3.4090909090909092</v>
          </cell>
          <cell r="F31">
            <v>3.4456521739130435</v>
          </cell>
          <cell r="G31">
            <v>3.4659090909090908</v>
          </cell>
          <cell r="H31">
            <v>3.4318181818181817</v>
          </cell>
          <cell r="I31">
            <v>3.6086956521739131</v>
          </cell>
          <cell r="J31">
            <v>3.6479591836734691</v>
          </cell>
        </row>
        <row r="34">
          <cell r="C34" t="str">
            <v>Nilai</v>
          </cell>
          <cell r="D34" t="str">
            <v>Nilai</v>
          </cell>
          <cell r="E34" t="str">
            <v>Nilai</v>
          </cell>
          <cell r="F34" t="str">
            <v>Nilai</v>
          </cell>
          <cell r="G34" t="str">
            <v>Nilai</v>
          </cell>
          <cell r="H34" t="str">
            <v>Nilai</v>
          </cell>
          <cell r="I34" t="str">
            <v>Nilai</v>
          </cell>
          <cell r="J34" t="str">
            <v>Nilai</v>
          </cell>
        </row>
        <row r="35">
          <cell r="C35">
            <v>3.6818181818181817</v>
          </cell>
          <cell r="D35">
            <v>3.2272727272727271</v>
          </cell>
          <cell r="E35">
            <v>3.1818181818181817</v>
          </cell>
          <cell r="F35">
            <v>3.2173913043478262</v>
          </cell>
          <cell r="G35">
            <v>3.2272727272727271</v>
          </cell>
          <cell r="H35">
            <v>3.2727272727272729</v>
          </cell>
          <cell r="I35">
            <v>3.5652173913043477</v>
          </cell>
          <cell r="J35">
            <v>3.4183673469387754</v>
          </cell>
        </row>
        <row r="36">
          <cell r="C36">
            <v>3.8181818181818183</v>
          </cell>
          <cell r="D36">
            <v>3.3636363636363638</v>
          </cell>
          <cell r="E36">
            <v>3.2727272727272729</v>
          </cell>
          <cell r="F36">
            <v>3.2173913043478262</v>
          </cell>
          <cell r="G36">
            <v>3.1818181818181817</v>
          </cell>
          <cell r="H36">
            <v>3.3181818181818183</v>
          </cell>
          <cell r="I36">
            <v>3.5217391304347827</v>
          </cell>
          <cell r="J36">
            <v>3.4693877551020407</v>
          </cell>
        </row>
        <row r="37">
          <cell r="C37">
            <v>3.8181818181818183</v>
          </cell>
          <cell r="D37">
            <v>3.2272727272727271</v>
          </cell>
          <cell r="E37">
            <v>3.2727272727272729</v>
          </cell>
          <cell r="F37">
            <v>3.2173913043478262</v>
          </cell>
          <cell r="G37">
            <v>3.1363636363636362</v>
          </cell>
          <cell r="H37">
            <v>3.2727272727272729</v>
          </cell>
          <cell r="I37">
            <v>3.5217391304347827</v>
          </cell>
          <cell r="J37">
            <v>3.5204081632653059</v>
          </cell>
        </row>
        <row r="38">
          <cell r="C38">
            <v>3.7272727272727271</v>
          </cell>
          <cell r="D38">
            <v>3.3181818181818183</v>
          </cell>
          <cell r="E38">
            <v>3.3181818181818183</v>
          </cell>
          <cell r="F38">
            <v>3.347826086956522</v>
          </cell>
          <cell r="G38">
            <v>3.3636363636363638</v>
          </cell>
          <cell r="H38">
            <v>3.3636363636363638</v>
          </cell>
          <cell r="I38">
            <v>3.6086956521739131</v>
          </cell>
          <cell r="J38">
            <v>3.5204081632653059</v>
          </cell>
        </row>
        <row r="39">
          <cell r="C39">
            <v>15.045454545454545</v>
          </cell>
          <cell r="D39">
            <v>13.136363636363637</v>
          </cell>
          <cell r="E39">
            <v>13.045454545454547</v>
          </cell>
          <cell r="F39">
            <v>13</v>
          </cell>
          <cell r="G39">
            <v>12.909090909090908</v>
          </cell>
          <cell r="H39">
            <v>13.227272727272728</v>
          </cell>
          <cell r="I39">
            <v>14.217391304347828</v>
          </cell>
          <cell r="J39">
            <v>13.928571428571427</v>
          </cell>
        </row>
        <row r="40">
          <cell r="C40">
            <v>3.7613636363636362</v>
          </cell>
          <cell r="D40">
            <v>3.2840909090909092</v>
          </cell>
          <cell r="E40">
            <v>3.2613636363636367</v>
          </cell>
          <cell r="F40">
            <v>3.25</v>
          </cell>
          <cell r="G40">
            <v>3.2272727272727271</v>
          </cell>
          <cell r="H40">
            <v>3.3068181818181821</v>
          </cell>
          <cell r="I40">
            <v>3.554347826086957</v>
          </cell>
          <cell r="J40">
            <v>3.4821428571428568</v>
          </cell>
        </row>
        <row r="43">
          <cell r="C43" t="str">
            <v>Nilai</v>
          </cell>
          <cell r="D43" t="str">
            <v>Nilai</v>
          </cell>
          <cell r="E43" t="str">
            <v>Nilai</v>
          </cell>
          <cell r="F43" t="str">
            <v>Nilai</v>
          </cell>
          <cell r="G43" t="str">
            <v>Nilai</v>
          </cell>
          <cell r="H43" t="str">
            <v>Nilai</v>
          </cell>
          <cell r="I43" t="str">
            <v>Nilai</v>
          </cell>
          <cell r="J43" t="str">
            <v>Nilai</v>
          </cell>
        </row>
        <row r="44">
          <cell r="C44">
            <v>3.8181818181818183</v>
          </cell>
          <cell r="D44">
            <v>3.2727272727272729</v>
          </cell>
          <cell r="E44">
            <v>3.3181818181818183</v>
          </cell>
          <cell r="F44">
            <v>3.1739130434782608</v>
          </cell>
          <cell r="G44">
            <v>3.3181818181818183</v>
          </cell>
          <cell r="H44">
            <v>3.3181818181818183</v>
          </cell>
          <cell r="I44">
            <v>3.6956521739130435</v>
          </cell>
          <cell r="J44">
            <v>3.4693877551020407</v>
          </cell>
        </row>
        <row r="45">
          <cell r="C45">
            <v>3.7272727272727271</v>
          </cell>
          <cell r="D45">
            <v>3.2272727272727271</v>
          </cell>
          <cell r="E45">
            <v>3.2272727272727271</v>
          </cell>
          <cell r="F45">
            <v>3.1739130434782608</v>
          </cell>
          <cell r="G45">
            <v>3.3181818181818183</v>
          </cell>
          <cell r="H45">
            <v>3.2727272727272729</v>
          </cell>
          <cell r="I45">
            <v>3.5652173913043477</v>
          </cell>
          <cell r="J45">
            <v>3.4183673469387754</v>
          </cell>
        </row>
        <row r="46">
          <cell r="C46">
            <v>3.6363636363636362</v>
          </cell>
          <cell r="D46">
            <v>3.2272727272727271</v>
          </cell>
          <cell r="E46">
            <v>3.2727272727272729</v>
          </cell>
          <cell r="F46">
            <v>3.1739130434782608</v>
          </cell>
          <cell r="G46">
            <v>3.2727272727272729</v>
          </cell>
          <cell r="H46">
            <v>3.3181818181818183</v>
          </cell>
          <cell r="I46">
            <v>3.5652173913043477</v>
          </cell>
          <cell r="J46">
            <v>3.5204081632653059</v>
          </cell>
        </row>
        <row r="47">
          <cell r="C47">
            <v>3.7272727272727271</v>
          </cell>
          <cell r="D47">
            <v>3.3636363636363638</v>
          </cell>
          <cell r="E47">
            <v>3.3636363636363638</v>
          </cell>
          <cell r="F47">
            <v>3.347826086956522</v>
          </cell>
          <cell r="G47">
            <v>3.3636363636363638</v>
          </cell>
          <cell r="H47">
            <v>3.3636363636363638</v>
          </cell>
          <cell r="I47">
            <v>3.6086956521739131</v>
          </cell>
          <cell r="J47">
            <v>3.4183673469387754</v>
          </cell>
        </row>
        <row r="48">
          <cell r="C48">
            <v>14.909090909090908</v>
          </cell>
          <cell r="D48">
            <v>13.09090909090909</v>
          </cell>
          <cell r="E48">
            <v>13.181818181818182</v>
          </cell>
          <cell r="F48">
            <v>12.869565217391303</v>
          </cell>
          <cell r="G48">
            <v>13.272727272727273</v>
          </cell>
          <cell r="H48">
            <v>13.272727272727273</v>
          </cell>
          <cell r="I48">
            <v>14.434782608695652</v>
          </cell>
          <cell r="J48">
            <v>13.826530612244898</v>
          </cell>
        </row>
        <row r="49">
          <cell r="C49">
            <v>3.6818181818181817</v>
          </cell>
          <cell r="D49">
            <v>3.2954545454545454</v>
          </cell>
          <cell r="E49">
            <v>3.3181818181818183</v>
          </cell>
          <cell r="F49">
            <v>3.2608695652173916</v>
          </cell>
          <cell r="G49">
            <v>3.3181818181818183</v>
          </cell>
          <cell r="H49">
            <v>3.3409090909090908</v>
          </cell>
          <cell r="I49">
            <v>3.5869565217391304</v>
          </cell>
          <cell r="J49">
            <v>3.4693877551020407</v>
          </cell>
        </row>
      </sheetData>
      <sheetData sheetId="3"/>
      <sheetData sheetId="4">
        <row r="52">
          <cell r="F52" t="str">
            <v>Kepala Balai,</v>
          </cell>
        </row>
        <row r="57">
          <cell r="F57" t="str">
            <v>Armansyah</v>
          </cell>
        </row>
        <row r="58">
          <cell r="F58" t="str">
            <v>NIP 195605081978021002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928"/>
  <sheetViews>
    <sheetView tabSelected="1" view="pageBreakPreview" topLeftCell="A4" zoomScale="70" zoomScaleNormal="70" zoomScaleSheetLayoutView="70" workbookViewId="0">
      <selection activeCell="J939" sqref="J939"/>
    </sheetView>
  </sheetViews>
  <sheetFormatPr defaultRowHeight="15"/>
  <cols>
    <col min="1" max="1" width="5.7109375" style="1" customWidth="1"/>
    <col min="2" max="2" width="55.5703125" style="4" customWidth="1"/>
    <col min="3" max="3" width="14.7109375" style="4" customWidth="1"/>
    <col min="4" max="4" width="21.140625" style="4" customWidth="1"/>
    <col min="5" max="5" width="14.85546875" style="4" customWidth="1"/>
    <col min="6" max="6" width="15" style="4" customWidth="1"/>
    <col min="7" max="7" width="15.5703125" style="1" bestFit="1" customWidth="1"/>
    <col min="8" max="8" width="15.5703125" style="4" bestFit="1" customWidth="1"/>
    <col min="9" max="9" width="19.5703125" style="4" customWidth="1"/>
    <col min="10" max="10" width="38.85546875" style="27" bestFit="1" customWidth="1"/>
    <col min="11" max="11" width="38.85546875" style="4" bestFit="1" customWidth="1"/>
    <col min="12" max="12" width="28.85546875" style="4" bestFit="1" customWidth="1"/>
    <col min="13" max="16384" width="9.140625" style="4"/>
  </cols>
  <sheetData>
    <row r="1" spans="1:12" ht="23.25" customHeight="1">
      <c r="B1" s="172" t="s">
        <v>0</v>
      </c>
      <c r="C1" s="172"/>
      <c r="D1" s="172"/>
      <c r="E1" s="172"/>
      <c r="F1" s="172"/>
      <c r="G1" s="172"/>
      <c r="H1" s="172"/>
      <c r="I1" s="2">
        <v>1</v>
      </c>
      <c r="J1" s="3"/>
    </row>
    <row r="2" spans="1:12" ht="23.25" customHeight="1">
      <c r="B2" s="172" t="s">
        <v>1</v>
      </c>
      <c r="C2" s="172"/>
      <c r="D2" s="172"/>
      <c r="E2" s="172"/>
      <c r="F2" s="172"/>
      <c r="G2" s="172"/>
      <c r="H2" s="172"/>
      <c r="I2" s="2"/>
      <c r="J2" s="5"/>
      <c r="K2" s="6"/>
    </row>
    <row r="3" spans="1:12" ht="23.25" customHeight="1">
      <c r="B3" s="172" t="s">
        <v>2</v>
      </c>
      <c r="C3" s="172"/>
      <c r="D3" s="172"/>
      <c r="E3" s="172"/>
      <c r="F3" s="172"/>
      <c r="G3" s="172"/>
      <c r="H3" s="172"/>
      <c r="I3" s="2"/>
      <c r="J3" s="7"/>
      <c r="K3" s="6"/>
    </row>
    <row r="4" spans="1:12" ht="6.75" customHeight="1">
      <c r="A4" s="8"/>
      <c r="C4" s="8"/>
      <c r="D4" s="8"/>
      <c r="E4" s="8"/>
      <c r="F4" s="8"/>
      <c r="G4" s="8"/>
      <c r="H4" s="8"/>
      <c r="I4" s="8"/>
      <c r="J4" s="9"/>
      <c r="K4" s="6"/>
    </row>
    <row r="5" spans="1:12" s="10" customFormat="1" ht="15.75">
      <c r="B5" s="168" t="s">
        <v>3</v>
      </c>
      <c r="C5" s="168"/>
      <c r="D5" s="168"/>
      <c r="E5" s="168"/>
      <c r="F5" s="168"/>
      <c r="G5" s="168"/>
      <c r="H5" s="168"/>
      <c r="I5" s="11"/>
      <c r="J5" s="12"/>
      <c r="K5" s="13"/>
      <c r="L5" s="14"/>
    </row>
    <row r="6" spans="1:12" s="10" customFormat="1">
      <c r="B6" s="168" t="s">
        <v>4</v>
      </c>
      <c r="C6" s="168"/>
      <c r="D6" s="168"/>
      <c r="E6" s="168"/>
      <c r="F6" s="168"/>
      <c r="G6" s="168"/>
      <c r="H6" s="168"/>
      <c r="I6" s="11"/>
      <c r="J6" s="13"/>
      <c r="K6" s="13"/>
    </row>
    <row r="7" spans="1:12" s="10" customFormat="1" ht="15" customHeight="1" thickBot="1">
      <c r="A7" s="15"/>
      <c r="B7" s="169"/>
      <c r="C7" s="169"/>
      <c r="D7" s="169"/>
      <c r="E7" s="15"/>
      <c r="F7" s="15"/>
      <c r="G7" s="15"/>
      <c r="H7" s="15"/>
      <c r="I7" s="14"/>
      <c r="J7" s="13"/>
      <c r="K7" s="13"/>
      <c r="L7" s="14"/>
    </row>
    <row r="8" spans="1:12" ht="21" thickBot="1">
      <c r="A8" s="16"/>
      <c r="B8" s="17"/>
      <c r="C8" s="18"/>
      <c r="D8" s="18"/>
      <c r="E8" s="18"/>
      <c r="F8" s="18"/>
      <c r="G8" s="16"/>
      <c r="H8" s="18"/>
      <c r="I8" s="19"/>
      <c r="J8" s="20"/>
      <c r="K8" s="6"/>
    </row>
    <row r="9" spans="1:12" s="27" customFormat="1" ht="17.25" customHeight="1">
      <c r="A9" s="21" t="s">
        <v>5</v>
      </c>
      <c r="B9" s="22"/>
      <c r="C9" s="23" t="str">
        <f>[1]ROOT!I4</f>
        <v>DTSS Penguji Tagihan</v>
      </c>
      <c r="D9" s="24"/>
      <c r="E9" s="24"/>
      <c r="F9" s="24"/>
      <c r="G9" s="24"/>
      <c r="H9" s="24"/>
      <c r="I9" s="25" t="s">
        <v>6</v>
      </c>
      <c r="J9" s="26" t="s">
        <v>7</v>
      </c>
      <c r="K9" s="20"/>
    </row>
    <row r="10" spans="1:12" s="27" customFormat="1" ht="17.25" customHeight="1">
      <c r="A10" s="28" t="s">
        <v>8</v>
      </c>
      <c r="B10" s="29"/>
      <c r="C10" s="30" t="str">
        <f>[1]ROOT!I5</f>
        <v>Hotel Mesra, Samarinda</v>
      </c>
      <c r="D10" s="31"/>
      <c r="E10" s="31"/>
      <c r="F10" s="31"/>
      <c r="G10" s="31"/>
      <c r="H10" s="31"/>
      <c r="I10" s="25" t="s">
        <v>6</v>
      </c>
      <c r="J10" s="26" t="s">
        <v>7</v>
      </c>
      <c r="K10" s="20"/>
    </row>
    <row r="11" spans="1:12" s="27" customFormat="1" ht="17.25" customHeight="1">
      <c r="A11" s="28" t="s">
        <v>9</v>
      </c>
      <c r="B11" s="29"/>
      <c r="C11" s="32" t="str">
        <f>[1]ROOT!I6</f>
        <v>14 - 25 MARET 2011</v>
      </c>
      <c r="D11" s="31"/>
      <c r="E11" s="31"/>
      <c r="F11" s="31"/>
      <c r="G11" s="31"/>
      <c r="H11" s="31"/>
      <c r="I11" s="25" t="s">
        <v>6</v>
      </c>
      <c r="J11" s="26" t="s">
        <v>7</v>
      </c>
    </row>
    <row r="12" spans="1:12" s="27" customFormat="1" ht="17.25" customHeight="1">
      <c r="A12" s="28" t="s">
        <v>10</v>
      </c>
      <c r="B12" s="33"/>
      <c r="C12" s="34" t="str">
        <f>[1]ROOT!G12</f>
        <v>Tulus Imam Prasetyo</v>
      </c>
      <c r="D12" s="31"/>
      <c r="E12" s="31"/>
      <c r="F12" s="31"/>
      <c r="G12" s="31"/>
      <c r="H12" s="31"/>
      <c r="I12" s="25" t="s">
        <v>6</v>
      </c>
      <c r="J12" s="26" t="s">
        <v>7</v>
      </c>
    </row>
    <row r="13" spans="1:12" s="27" customFormat="1" ht="17.25" customHeight="1">
      <c r="A13" s="28" t="s">
        <v>11</v>
      </c>
      <c r="B13" s="33"/>
      <c r="C13" s="34" t="str">
        <f>[1]ROOT!L12</f>
        <v>Perpajakan Belanja Negara / 10 Jamlat</v>
      </c>
      <c r="D13" s="31"/>
      <c r="E13" s="31"/>
      <c r="F13" s="31"/>
      <c r="G13" s="31"/>
      <c r="H13" s="31"/>
      <c r="I13" s="25" t="s">
        <v>6</v>
      </c>
      <c r="J13" s="26" t="s">
        <v>7</v>
      </c>
    </row>
    <row r="14" spans="1:12" s="27" customFormat="1" ht="17.25" customHeight="1" thickBot="1">
      <c r="A14" s="35" t="s">
        <v>12</v>
      </c>
      <c r="B14" s="36"/>
      <c r="C14" s="37">
        <f>'[1]INPUT PENGAJAR'!Q41</f>
        <v>22</v>
      </c>
      <c r="D14" s="38"/>
      <c r="E14" s="38"/>
      <c r="F14" s="38"/>
      <c r="G14" s="38"/>
      <c r="H14" s="38"/>
      <c r="I14" s="25" t="s">
        <v>6</v>
      </c>
      <c r="J14" s="39" t="s">
        <v>13</v>
      </c>
    </row>
    <row r="15" spans="1:12" ht="17.100000000000001" customHeight="1" thickBot="1">
      <c r="B15" s="40"/>
      <c r="C15" s="40"/>
      <c r="D15" s="14"/>
      <c r="E15" s="14"/>
      <c r="F15" s="14"/>
      <c r="G15" s="14"/>
      <c r="H15" s="14"/>
      <c r="I15" s="14"/>
      <c r="J15" s="4" t="str">
        <f>B16</f>
        <v>SIKAP WIDYAISWARA</v>
      </c>
      <c r="K15" s="41">
        <f>C22</f>
        <v>15.045454545454547</v>
      </c>
    </row>
    <row r="16" spans="1:12" ht="20.25" customHeight="1">
      <c r="A16" s="42" t="s">
        <v>14</v>
      </c>
      <c r="B16" s="43" t="s">
        <v>15</v>
      </c>
      <c r="C16" s="44"/>
      <c r="D16" s="45"/>
      <c r="H16" s="46"/>
      <c r="J16" s="4" t="str">
        <f>B25</f>
        <v>TEKNIK PRESENTASI DAN KOMUNIKASI</v>
      </c>
      <c r="K16" s="41">
        <f>C31</f>
        <v>15.045454545454545</v>
      </c>
    </row>
    <row r="17" spans="1:11" ht="24.95" customHeight="1" thickBot="1">
      <c r="A17" s="47"/>
      <c r="B17" s="48" t="s">
        <v>16</v>
      </c>
      <c r="C17" s="49" t="s">
        <v>17</v>
      </c>
      <c r="D17" s="50" t="s">
        <v>18</v>
      </c>
      <c r="H17" s="46"/>
      <c r="J17" s="4" t="str">
        <f>B34</f>
        <v>KOMPETENSI WIDYAISWARA</v>
      </c>
      <c r="K17" s="41">
        <f>C40</f>
        <v>14.909090909090908</v>
      </c>
    </row>
    <row r="18" spans="1:11" ht="24.95" customHeight="1">
      <c r="A18" s="51">
        <v>1</v>
      </c>
      <c r="B18" s="52" t="s">
        <v>19</v>
      </c>
      <c r="C18" s="53">
        <f>'[1]TABULASI SELURUH'!C26</f>
        <v>3.8181818181818183</v>
      </c>
      <c r="D18" s="54" t="str">
        <f>IF(C18&gt;=3.75,"Baik Sekali",IF(C18&gt;=2.5,"Baik",IF(C18&gt;=1.25,"Kurang","Kurang Sekali")))</f>
        <v>Baik Sekali</v>
      </c>
      <c r="H18" s="46"/>
      <c r="J18" s="4"/>
    </row>
    <row r="19" spans="1:11" ht="24.95" customHeight="1">
      <c r="A19" s="55">
        <v>2</v>
      </c>
      <c r="B19" s="56" t="s">
        <v>20</v>
      </c>
      <c r="C19" s="57">
        <f>'[1]TABULASI SELURUH'!C27</f>
        <v>3.6818181818181817</v>
      </c>
      <c r="D19" s="58" t="str">
        <f>IF(C19&gt;=3.75,"Baik Sekali",IF(C19&gt;=2.5,"Baik",IF(C19&gt;=1.25,"Kurang","Kurang Sekali")))</f>
        <v>Baik</v>
      </c>
      <c r="H19" s="46"/>
    </row>
    <row r="20" spans="1:11" ht="24.95" customHeight="1">
      <c r="A20" s="55">
        <v>3</v>
      </c>
      <c r="B20" s="56" t="s">
        <v>21</v>
      </c>
      <c r="C20" s="59">
        <f>'[1]TABULASI SELURUH'!C28</f>
        <v>3.9090909090909092</v>
      </c>
      <c r="D20" s="58" t="str">
        <f>IF(C20&gt;=3.75,"Baik Sekali",IF(C20&gt;=2.5,"Baik",IF(C20&gt;=1.25,"Kurang","Kurang Sekali")))</f>
        <v>Baik Sekali</v>
      </c>
      <c r="H20" s="46"/>
    </row>
    <row r="21" spans="1:11" ht="24.95" customHeight="1">
      <c r="A21" s="55">
        <v>4</v>
      </c>
      <c r="B21" s="56" t="s">
        <v>22</v>
      </c>
      <c r="C21" s="57">
        <f>'[1]TABULASI SELURUH'!C29</f>
        <v>3.6363636363636362</v>
      </c>
      <c r="D21" s="60" t="str">
        <f>IF(C21&gt;=3.75,"Baik Sekali",IF(C21&gt;=2.5,"Baik",IF(C21&gt;=1.25,"Kurang","Kurang Sekali")))</f>
        <v>Baik</v>
      </c>
      <c r="H21" s="46"/>
    </row>
    <row r="22" spans="1:11" ht="24.95" customHeight="1">
      <c r="A22" s="61"/>
      <c r="B22" s="62" t="s">
        <v>23</v>
      </c>
      <c r="C22" s="62">
        <f>'[1]TABULASI SELURUH'!C30</f>
        <v>15.045454545454547</v>
      </c>
      <c r="D22" s="63" t="str">
        <f>IF(C22&gt;=13,"Baik Sekali",IF(C22&gt;=10,"Baik",IF(C22&gt;=7,"Kurang","Kurang Sekali")))</f>
        <v>Baik Sekali</v>
      </c>
      <c r="H22" s="46"/>
    </row>
    <row r="23" spans="1:11" ht="24.95" customHeight="1" thickBot="1">
      <c r="A23" s="64"/>
      <c r="B23" s="65" t="s">
        <v>24</v>
      </c>
      <c r="C23" s="59">
        <f>'[1]TABULASI SELURUH'!C31</f>
        <v>3.7613636363636367</v>
      </c>
      <c r="D23" s="66" t="str">
        <f>IF(C23&gt;=3.75,"Baik Sekali",IF(C23&gt;=2.5,"Baik",IF(C23&gt;=1.25,"Kurang","Kurang Sekali")))</f>
        <v>Baik Sekali</v>
      </c>
      <c r="H23" s="46"/>
    </row>
    <row r="24" spans="1:11" ht="12.75" customHeight="1" thickBot="1">
      <c r="A24" s="67"/>
      <c r="B24" s="68"/>
      <c r="C24" s="53"/>
      <c r="D24" s="69"/>
      <c r="E24" s="46"/>
      <c r="F24" s="46"/>
      <c r="G24" s="70"/>
      <c r="H24" s="46"/>
      <c r="I24" s="71"/>
      <c r="J24" s="19"/>
    </row>
    <row r="25" spans="1:11" ht="24.95" customHeight="1">
      <c r="A25" s="72" t="s">
        <v>25</v>
      </c>
      <c r="B25" s="73" t="s">
        <v>26</v>
      </c>
      <c r="C25" s="74"/>
      <c r="D25" s="75"/>
      <c r="H25" s="46"/>
      <c r="J25" s="4"/>
    </row>
    <row r="26" spans="1:11" ht="24.95" customHeight="1" thickBot="1">
      <c r="A26" s="76"/>
      <c r="B26" s="48" t="s">
        <v>16</v>
      </c>
      <c r="C26" s="59" t="str">
        <f>'[1]TABULASI SELURUH'!C34</f>
        <v>Nilai</v>
      </c>
      <c r="D26" s="77" t="s">
        <v>18</v>
      </c>
      <c r="H26" s="46"/>
      <c r="J26" s="4"/>
    </row>
    <row r="27" spans="1:11" ht="24.95" customHeight="1">
      <c r="A27" s="78">
        <v>5</v>
      </c>
      <c r="B27" s="52" t="s">
        <v>27</v>
      </c>
      <c r="C27" s="53">
        <f>'[1]TABULASI SELURUH'!C35</f>
        <v>3.6818181818181817</v>
      </c>
      <c r="D27" s="54" t="str">
        <f>IF(C27&gt;=3.75,"Baik Sekali",IF(C27&gt;=2.5,"Baik",IF(C27&gt;=1.25,"Kurang","Kurang Sekali")))</f>
        <v>Baik</v>
      </c>
      <c r="H27" s="46"/>
      <c r="J27" s="4"/>
    </row>
    <row r="28" spans="1:11" ht="24.95" customHeight="1">
      <c r="A28" s="79">
        <v>6</v>
      </c>
      <c r="B28" s="56" t="s">
        <v>28</v>
      </c>
      <c r="C28" s="57">
        <f>'[1]TABULASI SELURUH'!C36</f>
        <v>3.8181818181818183</v>
      </c>
      <c r="D28" s="58" t="str">
        <f>IF(C28&gt;=3.75,"Baik Sekali",IF(C28&gt;=2.5,"Baik",IF(C28&gt;=1.25,"Kurang","Kurang Sekali")))</f>
        <v>Baik Sekali</v>
      </c>
      <c r="H28" s="46"/>
      <c r="J28" s="4"/>
    </row>
    <row r="29" spans="1:11" ht="24.95" customHeight="1">
      <c r="A29" s="79">
        <v>7</v>
      </c>
      <c r="B29" s="56" t="s">
        <v>29</v>
      </c>
      <c r="C29" s="59">
        <f>'[1]TABULASI SELURUH'!C37</f>
        <v>3.8181818181818183</v>
      </c>
      <c r="D29" s="58" t="str">
        <f>IF(C29&gt;=3.75,"Baik Sekali",IF(C29&gt;=2.5,"Baik",IF(C29&gt;=1.25,"Kurang","Kurang Sekali")))</f>
        <v>Baik Sekali</v>
      </c>
      <c r="H29" s="46"/>
      <c r="J29" s="4"/>
    </row>
    <row r="30" spans="1:11" ht="24.95" customHeight="1">
      <c r="A30" s="79">
        <v>8</v>
      </c>
      <c r="B30" s="56" t="s">
        <v>30</v>
      </c>
      <c r="C30" s="57">
        <f>'[1]TABULASI SELURUH'!C38</f>
        <v>3.7272727272727271</v>
      </c>
      <c r="D30" s="58" t="str">
        <f>IF(C30&gt;=3.75,"Baik Sekali",IF(C30&gt;=2.5,"Baik",IF(C30&gt;=1.25,"Kurang","Kurang Sekali")))</f>
        <v>Baik</v>
      </c>
      <c r="H30" s="46"/>
      <c r="J30" s="4"/>
    </row>
    <row r="31" spans="1:11" ht="24.95" customHeight="1">
      <c r="A31" s="80"/>
      <c r="B31" s="62" t="s">
        <v>23</v>
      </c>
      <c r="C31" s="62">
        <f>'[1]TABULASI SELURUH'!C39</f>
        <v>15.045454545454545</v>
      </c>
      <c r="D31" s="63" t="str">
        <f>IF(C31&gt;=13,"Baik Sekali",IF(C31&gt;=10,"Baik",IF(C31&gt;=7,"Kurang","Kurang Sekali")))</f>
        <v>Baik Sekali</v>
      </c>
      <c r="H31" s="46"/>
      <c r="J31" s="4"/>
    </row>
    <row r="32" spans="1:11" ht="24.95" customHeight="1" thickBot="1">
      <c r="A32" s="81"/>
      <c r="B32" s="65" t="s">
        <v>24</v>
      </c>
      <c r="C32" s="59">
        <f>'[1]TABULASI SELURUH'!C40</f>
        <v>3.7613636363636362</v>
      </c>
      <c r="D32" s="82" t="str">
        <f>IF(C32&gt;=3.75,"Baik Sekali",IF(C32&gt;=2.5,"Baik",IF(C32&gt;=1.25,"Kurang","Kurang Sekali")))</f>
        <v>Baik Sekali</v>
      </c>
      <c r="H32" s="46"/>
      <c r="J32" s="4"/>
    </row>
    <row r="33" spans="1:10" ht="12.75" customHeight="1" thickBot="1">
      <c r="A33" s="83"/>
      <c r="B33" s="84"/>
      <c r="C33" s="53"/>
      <c r="D33" s="69"/>
      <c r="E33" s="85"/>
      <c r="F33" s="85"/>
      <c r="G33" s="86"/>
      <c r="H33" s="46"/>
      <c r="J33" s="4"/>
    </row>
    <row r="34" spans="1:10" ht="24.95" customHeight="1">
      <c r="A34" s="72" t="s">
        <v>31</v>
      </c>
      <c r="B34" s="43" t="s">
        <v>32</v>
      </c>
      <c r="C34" s="53"/>
      <c r="D34" s="45"/>
      <c r="H34" s="46"/>
      <c r="J34" s="4"/>
    </row>
    <row r="35" spans="1:10" ht="24.95" customHeight="1" thickBot="1">
      <c r="A35" s="87"/>
      <c r="B35" s="48" t="s">
        <v>16</v>
      </c>
      <c r="C35" s="88" t="str">
        <f>'[1]TABULASI SELURUH'!C43</f>
        <v>Nilai</v>
      </c>
      <c r="D35" s="77" t="s">
        <v>18</v>
      </c>
      <c r="H35" s="46"/>
      <c r="J35" s="4"/>
    </row>
    <row r="36" spans="1:10" ht="24.95" customHeight="1">
      <c r="A36" s="72">
        <v>9</v>
      </c>
      <c r="B36" s="89" t="s">
        <v>33</v>
      </c>
      <c r="C36" s="90">
        <f>'[1]TABULASI SELURUH'!C44</f>
        <v>3.8181818181818183</v>
      </c>
      <c r="D36" s="54" t="str">
        <f>IF(C36&gt;=3.75,"Baik Sekali",IF(C36&gt;=2.5,"Baik",IF(C36&gt;=1.25,"Kurang","Kurang Sekali")))</f>
        <v>Baik Sekali</v>
      </c>
      <c r="H36" s="46"/>
      <c r="J36" s="4"/>
    </row>
    <row r="37" spans="1:10" ht="24.95" customHeight="1">
      <c r="A37" s="91">
        <v>10</v>
      </c>
      <c r="B37" s="92" t="s">
        <v>34</v>
      </c>
      <c r="C37" s="57">
        <f>'[1]TABULASI SELURUH'!C45</f>
        <v>3.7272727272727271</v>
      </c>
      <c r="D37" s="58" t="str">
        <f>IF(C37&gt;=3.75,"Baik Sekali",IF(C37&gt;=2.5,"Baik",IF(C37&gt;=1.25,"Kurang","Kurang Sekali")))</f>
        <v>Baik</v>
      </c>
      <c r="H37" s="46"/>
      <c r="J37" s="4"/>
    </row>
    <row r="38" spans="1:10" ht="24.95" customHeight="1">
      <c r="A38" s="91">
        <v>11</v>
      </c>
      <c r="B38" s="92" t="s">
        <v>35</v>
      </c>
      <c r="C38" s="57">
        <f>'[1]TABULASI SELURUH'!C46</f>
        <v>3.6363636363636362</v>
      </c>
      <c r="D38" s="58" t="str">
        <f>IF(C38&gt;=3.75,"Baik Sekali",IF(C38&gt;=2.5,"Baik",IF(C38&gt;=1.25,"Kurang","Kurang Sekali")))</f>
        <v>Baik</v>
      </c>
      <c r="H38" s="46"/>
      <c r="J38" s="4"/>
    </row>
    <row r="39" spans="1:10" ht="24.95" customHeight="1">
      <c r="A39" s="91">
        <v>12</v>
      </c>
      <c r="B39" s="92" t="s">
        <v>36</v>
      </c>
      <c r="C39" s="57">
        <f>'[1]TABULASI SELURUH'!C47</f>
        <v>3.7272727272727271</v>
      </c>
      <c r="D39" s="58" t="str">
        <f>IF(C39&gt;=3.75,"Baik Sekali",IF(C39&gt;=2.5,"Baik",IF(C39&gt;=1.25,"Kurang","Kurang Sekali")))</f>
        <v>Baik</v>
      </c>
      <c r="H39" s="46"/>
      <c r="J39" s="4"/>
    </row>
    <row r="40" spans="1:10" ht="24.95" customHeight="1">
      <c r="A40" s="80"/>
      <c r="B40" s="62" t="s">
        <v>23</v>
      </c>
      <c r="C40" s="62">
        <f>'[1]TABULASI SELURUH'!C48</f>
        <v>14.909090909090908</v>
      </c>
      <c r="D40" s="63" t="str">
        <f>IF(C40&gt;=13,"Baik Sekali",IF(C40&gt;=10,"Baik",IF(C40&gt;=7,"Kurang","Kurang Sekali")))</f>
        <v>Baik Sekali</v>
      </c>
      <c r="H40" s="46"/>
      <c r="J40" s="4"/>
    </row>
    <row r="41" spans="1:10" ht="24.95" customHeight="1" thickBot="1">
      <c r="A41" s="81"/>
      <c r="B41" s="65" t="s">
        <v>24</v>
      </c>
      <c r="C41" s="88">
        <f>'[1]TABULASI SELURUH'!C49</f>
        <v>3.6818181818181817</v>
      </c>
      <c r="D41" s="82" t="str">
        <f>IF(C41&gt;=3.75,"Baik Sekali",IF(C41&gt;=2.5,"Baik",IF(C41&gt;=1.25,"Kurang","Kurang Sekali")))</f>
        <v>Baik</v>
      </c>
      <c r="G41" s="4"/>
      <c r="J41" s="4"/>
    </row>
    <row r="42" spans="1:10" ht="11.25" customHeight="1" thickBot="1">
      <c r="A42" s="70"/>
      <c r="B42" s="93"/>
      <c r="C42" s="46"/>
      <c r="D42" s="46"/>
      <c r="E42" s="46"/>
      <c r="G42" s="4"/>
      <c r="I42" s="94"/>
      <c r="J42" s="4"/>
    </row>
    <row r="43" spans="1:10" ht="21.75" customHeight="1" thickBot="1">
      <c r="A43" s="4"/>
      <c r="E43" s="170" t="s">
        <v>37</v>
      </c>
      <c r="F43" s="171"/>
      <c r="G43" s="170" t="s">
        <v>38</v>
      </c>
      <c r="H43" s="171"/>
      <c r="J43" s="4"/>
    </row>
    <row r="44" spans="1:10" ht="21.75" customHeight="1">
      <c r="A44" s="4"/>
      <c r="E44" s="95" t="s">
        <v>23</v>
      </c>
      <c r="F44" s="96" t="s">
        <v>18</v>
      </c>
      <c r="G44" s="95" t="s">
        <v>39</v>
      </c>
      <c r="H44" s="96" t="s">
        <v>18</v>
      </c>
      <c r="J44" s="4"/>
    </row>
    <row r="45" spans="1:10" ht="21.75" customHeight="1">
      <c r="A45" s="4"/>
      <c r="E45" s="97" t="s">
        <v>40</v>
      </c>
      <c r="F45" s="98" t="s">
        <v>41</v>
      </c>
      <c r="G45" s="99" t="s">
        <v>42</v>
      </c>
      <c r="H45" s="98" t="s">
        <v>41</v>
      </c>
      <c r="J45" s="4"/>
    </row>
    <row r="46" spans="1:10" ht="21.75" customHeight="1">
      <c r="A46" s="4"/>
      <c r="E46" s="97" t="s">
        <v>43</v>
      </c>
      <c r="F46" s="98" t="s">
        <v>44</v>
      </c>
      <c r="G46" s="99" t="s">
        <v>45</v>
      </c>
      <c r="H46" s="98" t="s">
        <v>44</v>
      </c>
      <c r="J46" s="4"/>
    </row>
    <row r="47" spans="1:10" ht="21.75" customHeight="1">
      <c r="A47" s="4"/>
      <c r="E47" s="100" t="s">
        <v>46</v>
      </c>
      <c r="F47" s="101" t="s">
        <v>47</v>
      </c>
      <c r="G47" s="99" t="s">
        <v>48</v>
      </c>
      <c r="H47" s="101" t="s">
        <v>47</v>
      </c>
      <c r="J47" s="4"/>
    </row>
    <row r="48" spans="1:10" ht="21.75" customHeight="1" thickBot="1">
      <c r="A48" s="4"/>
      <c r="E48" s="102" t="s">
        <v>49</v>
      </c>
      <c r="F48" s="103" t="s">
        <v>50</v>
      </c>
      <c r="G48" s="104" t="s">
        <v>51</v>
      </c>
      <c r="H48" s="103" t="s">
        <v>50</v>
      </c>
      <c r="J48" s="4"/>
    </row>
    <row r="49" spans="1:10" ht="21.75" customHeight="1">
      <c r="A49" s="70"/>
      <c r="C49" s="46"/>
      <c r="D49" s="105"/>
      <c r="E49" s="46"/>
      <c r="G49" s="70"/>
      <c r="H49" s="46"/>
      <c r="I49" s="94"/>
      <c r="J49" s="4"/>
    </row>
    <row r="50" spans="1:10" ht="12.75">
      <c r="G50" s="70"/>
      <c r="H50" s="46"/>
      <c r="I50" s="94"/>
      <c r="J50" s="4"/>
    </row>
    <row r="51" spans="1:10" ht="18">
      <c r="F51" s="69" t="str">
        <f>[1]ROOT!B21</f>
        <v>Balikpapan,        April 2011</v>
      </c>
      <c r="G51" s="70"/>
      <c r="H51" s="46"/>
      <c r="I51" s="106" t="s">
        <v>6</v>
      </c>
      <c r="J51" s="26" t="s">
        <v>7</v>
      </c>
    </row>
    <row r="52" spans="1:10" ht="19.5" customHeight="1">
      <c r="E52" s="107" t="s">
        <v>52</v>
      </c>
      <c r="F52" s="69" t="s">
        <v>53</v>
      </c>
      <c r="G52" s="70"/>
      <c r="H52" s="46"/>
      <c r="I52" s="106" t="s">
        <v>6</v>
      </c>
      <c r="J52" s="26" t="s">
        <v>7</v>
      </c>
    </row>
    <row r="53" spans="1:10" ht="19.5" customHeight="1">
      <c r="F53" s="69"/>
      <c r="G53" s="70"/>
      <c r="H53" s="46"/>
      <c r="I53" s="106"/>
      <c r="J53" s="4"/>
    </row>
    <row r="54" spans="1:10" ht="19.5" customHeight="1">
      <c r="F54" s="69"/>
      <c r="G54" s="70"/>
      <c r="H54" s="46"/>
      <c r="I54" s="106"/>
      <c r="J54" s="4"/>
    </row>
    <row r="55" spans="1:10" ht="19.5" customHeight="1">
      <c r="F55" s="69"/>
      <c r="I55" s="106"/>
      <c r="J55" s="4"/>
    </row>
    <row r="56" spans="1:10" ht="18">
      <c r="F56" s="69"/>
      <c r="I56" s="106"/>
      <c r="J56" s="4"/>
    </row>
    <row r="57" spans="1:10" ht="18">
      <c r="F57" s="69" t="s">
        <v>54</v>
      </c>
      <c r="I57" s="106" t="s">
        <v>6</v>
      </c>
      <c r="J57" s="26" t="s">
        <v>7</v>
      </c>
    </row>
    <row r="58" spans="1:10" ht="18">
      <c r="F58" s="69" t="s">
        <v>55</v>
      </c>
      <c r="I58" s="106" t="s">
        <v>6</v>
      </c>
      <c r="J58" s="26" t="s">
        <v>7</v>
      </c>
    </row>
    <row r="61" spans="1:10" ht="23.25" customHeight="1">
      <c r="B61" s="172" t="s">
        <v>0</v>
      </c>
      <c r="C61" s="172"/>
      <c r="D61" s="172"/>
      <c r="E61" s="172"/>
      <c r="F61" s="172"/>
      <c r="G61" s="172"/>
      <c r="H61" s="172"/>
      <c r="I61" s="2">
        <v>2</v>
      </c>
      <c r="J61" s="3"/>
    </row>
    <row r="62" spans="1:10" ht="23.25" customHeight="1">
      <c r="B62" s="172" t="s">
        <v>1</v>
      </c>
      <c r="C62" s="172"/>
      <c r="D62" s="172"/>
      <c r="E62" s="172"/>
      <c r="F62" s="172"/>
      <c r="G62" s="172"/>
      <c r="H62" s="172"/>
      <c r="I62" s="2"/>
      <c r="J62" s="108"/>
    </row>
    <row r="63" spans="1:10" ht="23.25" customHeight="1">
      <c r="B63" s="172" t="s">
        <v>2</v>
      </c>
      <c r="C63" s="172"/>
      <c r="D63" s="172"/>
      <c r="E63" s="172"/>
      <c r="F63" s="172"/>
      <c r="G63" s="172"/>
      <c r="H63" s="172"/>
      <c r="I63" s="2"/>
      <c r="J63" s="108"/>
    </row>
    <row r="64" spans="1:10" ht="6.75" customHeight="1">
      <c r="A64" s="8"/>
      <c r="C64" s="8"/>
      <c r="D64" s="8"/>
      <c r="E64" s="8"/>
      <c r="F64" s="8"/>
      <c r="G64" s="8"/>
      <c r="H64" s="8"/>
      <c r="I64" s="8"/>
      <c r="J64" s="11"/>
    </row>
    <row r="65" spans="1:11" s="10" customFormat="1">
      <c r="B65" s="168" t="s">
        <v>3</v>
      </c>
      <c r="C65" s="168"/>
      <c r="D65" s="168"/>
      <c r="E65" s="168"/>
      <c r="F65" s="168"/>
      <c r="G65" s="168"/>
      <c r="H65" s="168"/>
      <c r="I65" s="11"/>
    </row>
    <row r="66" spans="1:11" s="10" customFormat="1">
      <c r="B66" s="168" t="s">
        <v>4</v>
      </c>
      <c r="C66" s="168"/>
      <c r="D66" s="168"/>
      <c r="E66" s="168"/>
      <c r="F66" s="168"/>
      <c r="G66" s="168"/>
      <c r="H66" s="168"/>
      <c r="I66" s="11"/>
    </row>
    <row r="67" spans="1:11" s="10" customFormat="1" ht="15" customHeight="1" thickBot="1">
      <c r="A67" s="15"/>
      <c r="B67" s="169"/>
      <c r="C67" s="169"/>
      <c r="D67" s="169"/>
      <c r="E67" s="15"/>
      <c r="F67" s="15"/>
      <c r="G67" s="15"/>
      <c r="H67" s="15"/>
      <c r="I67" s="14"/>
    </row>
    <row r="68" spans="1:11" ht="21" thickBot="1">
      <c r="A68" s="16"/>
      <c r="B68" s="17"/>
      <c r="C68" s="18"/>
      <c r="D68" s="18"/>
      <c r="E68" s="18"/>
      <c r="F68" s="18"/>
      <c r="G68" s="16"/>
      <c r="H68" s="18"/>
      <c r="I68" s="19"/>
    </row>
    <row r="69" spans="1:11" s="27" customFormat="1" ht="17.25" customHeight="1">
      <c r="A69" s="109" t="s">
        <v>5</v>
      </c>
      <c r="B69" s="22"/>
      <c r="C69" s="110" t="str">
        <f>$C$9</f>
        <v>DTSS Penguji Tagihan</v>
      </c>
      <c r="D69" s="24"/>
      <c r="E69" s="24"/>
      <c r="F69" s="24"/>
      <c r="G69" s="24"/>
      <c r="H69" s="24"/>
      <c r="I69" s="111"/>
      <c r="J69" s="14"/>
    </row>
    <row r="70" spans="1:11" s="27" customFormat="1" ht="17.25" customHeight="1">
      <c r="A70" s="112" t="s">
        <v>8</v>
      </c>
      <c r="B70" s="29"/>
      <c r="C70" s="113" t="str">
        <f>$C$10</f>
        <v>Hotel Mesra, Samarinda</v>
      </c>
      <c r="D70" s="31"/>
      <c r="E70" s="31"/>
      <c r="F70" s="31"/>
      <c r="G70" s="31"/>
      <c r="H70" s="31"/>
      <c r="I70" s="14"/>
    </row>
    <row r="71" spans="1:11" s="27" customFormat="1" ht="17.25" customHeight="1">
      <c r="A71" s="112" t="s">
        <v>9</v>
      </c>
      <c r="B71" s="29"/>
      <c r="C71" s="113" t="str">
        <f>$C$11</f>
        <v>14 - 25 MARET 2011</v>
      </c>
      <c r="D71" s="31"/>
      <c r="E71" s="31"/>
      <c r="F71" s="31"/>
      <c r="G71" s="31"/>
      <c r="H71" s="31"/>
      <c r="I71" s="14"/>
    </row>
    <row r="72" spans="1:11" s="27" customFormat="1" ht="17.25" customHeight="1">
      <c r="A72" s="112" t="s">
        <v>10</v>
      </c>
      <c r="B72" s="33"/>
      <c r="C72" s="114" t="str">
        <f>[1]ROOT!G13</f>
        <v>Endarto</v>
      </c>
      <c r="D72" s="31"/>
      <c r="E72" s="31"/>
      <c r="F72" s="31"/>
      <c r="G72" s="31"/>
      <c r="H72" s="31"/>
      <c r="I72" s="14"/>
    </row>
    <row r="73" spans="1:11" s="27" customFormat="1" ht="17.25" customHeight="1">
      <c r="A73" s="112" t="s">
        <v>11</v>
      </c>
      <c r="B73" s="33"/>
      <c r="C73" s="114" t="str">
        <f>[1]ROOT!L13</f>
        <v>Administrasi Piutang dan Perbaikan Kesalahan Pembayaran / 8 Jamlat</v>
      </c>
      <c r="D73" s="31"/>
      <c r="E73" s="31"/>
      <c r="F73" s="31"/>
      <c r="G73" s="31"/>
      <c r="H73" s="31"/>
      <c r="I73" s="14"/>
    </row>
    <row r="74" spans="1:11" s="27" customFormat="1" ht="17.25" customHeight="1" thickBot="1">
      <c r="A74" s="115" t="s">
        <v>12</v>
      </c>
      <c r="B74" s="36"/>
      <c r="C74" s="116">
        <f>'[1]INPUT PENGAJAR'!Q82</f>
        <v>22</v>
      </c>
      <c r="D74" s="38"/>
      <c r="E74" s="38"/>
      <c r="F74" s="38"/>
      <c r="G74" s="38"/>
      <c r="H74" s="38"/>
      <c r="I74" s="14"/>
    </row>
    <row r="75" spans="1:11" ht="17.100000000000001" customHeight="1" thickBot="1">
      <c r="B75" s="40"/>
      <c r="C75" s="40"/>
      <c r="D75" s="14"/>
      <c r="E75" s="14"/>
      <c r="F75" s="14"/>
      <c r="G75" s="14"/>
      <c r="H75" s="14"/>
      <c r="I75" s="14"/>
      <c r="J75" s="4" t="str">
        <f>B76</f>
        <v>SIKAP WIDYAISWARA</v>
      </c>
      <c r="K75" s="41">
        <f>C82</f>
        <v>13.90909090909091</v>
      </c>
    </row>
    <row r="76" spans="1:11" ht="20.25" customHeight="1">
      <c r="A76" s="42" t="s">
        <v>14</v>
      </c>
      <c r="B76" s="43" t="s">
        <v>15</v>
      </c>
      <c r="C76" s="44"/>
      <c r="D76" s="45"/>
      <c r="H76" s="46"/>
      <c r="J76" s="4" t="str">
        <f>B85</f>
        <v>TEKNIK PRESENTASI DAN KOMUNIKASI</v>
      </c>
      <c r="K76" s="41">
        <f>C91</f>
        <v>13.136363636363637</v>
      </c>
    </row>
    <row r="77" spans="1:11" ht="24.95" customHeight="1" thickBot="1">
      <c r="A77" s="47"/>
      <c r="B77" s="48" t="s">
        <v>16</v>
      </c>
      <c r="C77" s="49" t="s">
        <v>17</v>
      </c>
      <c r="D77" s="50" t="s">
        <v>18</v>
      </c>
      <c r="H77" s="46"/>
      <c r="J77" s="4" t="str">
        <f>B94</f>
        <v>KOMPETENSI WIDYAISWARA</v>
      </c>
      <c r="K77" s="41">
        <f>C100</f>
        <v>13.09090909090909</v>
      </c>
    </row>
    <row r="78" spans="1:11" ht="24.95" customHeight="1">
      <c r="A78" s="51">
        <v>1</v>
      </c>
      <c r="B78" s="52" t="s">
        <v>19</v>
      </c>
      <c r="C78" s="90">
        <f>'[1]TABULASI SELURUH'!D26</f>
        <v>3.6818181818181817</v>
      </c>
      <c r="D78" s="54" t="str">
        <f>IF(C78&gt;=3.75,"Baik Sekali",IF(C78&gt;=2.5,"Baik",IF(C78&gt;=1.25,"Kurang","Kurang Sekali")))</f>
        <v>Baik</v>
      </c>
      <c r="H78" s="46"/>
      <c r="J78" s="4"/>
    </row>
    <row r="79" spans="1:11" ht="24.95" customHeight="1">
      <c r="A79" s="55">
        <v>2</v>
      </c>
      <c r="B79" s="56" t="s">
        <v>20</v>
      </c>
      <c r="C79" s="59">
        <f>'[1]TABULASI SELURUH'!D27</f>
        <v>3.4545454545454546</v>
      </c>
      <c r="D79" s="58" t="str">
        <f>IF(C79&gt;=3.75,"Baik Sekali",IF(C79&gt;=2.5,"Baik",IF(C79&gt;=1.25,"Kurang","Kurang Sekali")))</f>
        <v>Baik</v>
      </c>
      <c r="H79" s="46"/>
    </row>
    <row r="80" spans="1:11" ht="24.95" customHeight="1">
      <c r="A80" s="55">
        <v>3</v>
      </c>
      <c r="B80" s="56" t="s">
        <v>21</v>
      </c>
      <c r="C80" s="57">
        <f>'[1]TABULASI SELURUH'!D28</f>
        <v>3.3181818181818183</v>
      </c>
      <c r="D80" s="58" t="str">
        <f>IF(C80&gt;=3.75,"Baik Sekali",IF(C80&gt;=2.5,"Baik",IF(C80&gt;=1.25,"Kurang","Kurang Sekali")))</f>
        <v>Baik</v>
      </c>
      <c r="H80" s="46"/>
    </row>
    <row r="81" spans="1:10" ht="24.95" customHeight="1">
      <c r="A81" s="55">
        <v>4</v>
      </c>
      <c r="B81" s="56" t="s">
        <v>22</v>
      </c>
      <c r="C81" s="59">
        <f>'[1]TABULASI SELURUH'!D29</f>
        <v>3.4545454545454546</v>
      </c>
      <c r="D81" s="60" t="str">
        <f>IF(C81&gt;=3.75,"Baik Sekali",IF(C81&gt;=2.5,"Baik",IF(C81&gt;=1.25,"Kurang","Kurang Sekali")))</f>
        <v>Baik</v>
      </c>
      <c r="H81" s="46"/>
    </row>
    <row r="82" spans="1:10" ht="24.95" customHeight="1">
      <c r="A82" s="61"/>
      <c r="B82" s="62" t="s">
        <v>23</v>
      </c>
      <c r="C82" s="62">
        <f>'[1]TABULASI SELURUH'!D30</f>
        <v>13.90909090909091</v>
      </c>
      <c r="D82" s="63" t="str">
        <f>IF(C82&gt;=13,"Baik Sekali",IF(C82&gt;=10,"Baik",IF(C82&gt;=7,"Kurang","Kurang Sekali")))</f>
        <v>Baik Sekali</v>
      </c>
      <c r="H82" s="46"/>
    </row>
    <row r="83" spans="1:10" ht="24.95" customHeight="1" thickBot="1">
      <c r="A83" s="64"/>
      <c r="B83" s="65" t="s">
        <v>24</v>
      </c>
      <c r="C83" s="65">
        <f>'[1]TABULASI SELURUH'!D31</f>
        <v>3.4772727272727275</v>
      </c>
      <c r="D83" s="66" t="str">
        <f>IF(C83&gt;=3.75,"Baik Sekali",IF(C83&gt;=2.5,"Baik",IF(C83&gt;=1.25,"Kurang","Kurang Sekali")))</f>
        <v>Baik</v>
      </c>
      <c r="H83" s="46"/>
    </row>
    <row r="84" spans="1:10" ht="12.75" customHeight="1" thickBot="1">
      <c r="A84" s="67"/>
      <c r="B84" s="68"/>
      <c r="C84" s="53"/>
      <c r="D84" s="69"/>
      <c r="E84" s="46"/>
      <c r="F84" s="46"/>
      <c r="G84" s="70"/>
      <c r="H84" s="46"/>
      <c r="I84" s="71"/>
      <c r="J84" s="19"/>
    </row>
    <row r="85" spans="1:10" ht="24.95" customHeight="1" thickBot="1">
      <c r="A85" s="72" t="s">
        <v>25</v>
      </c>
      <c r="B85" s="73" t="s">
        <v>26</v>
      </c>
      <c r="C85" s="53"/>
      <c r="D85" s="75"/>
      <c r="H85" s="46"/>
      <c r="J85" s="4"/>
    </row>
    <row r="86" spans="1:10" ht="24.95" customHeight="1" thickBot="1">
      <c r="A86" s="76"/>
      <c r="B86" s="48" t="s">
        <v>16</v>
      </c>
      <c r="C86" s="53" t="str">
        <f>'[1]TABULASI SELURUH'!D34</f>
        <v>Nilai</v>
      </c>
      <c r="D86" s="77" t="s">
        <v>18</v>
      </c>
      <c r="H86" s="46"/>
      <c r="J86" s="4"/>
    </row>
    <row r="87" spans="1:10" ht="24.95" customHeight="1">
      <c r="A87" s="78">
        <v>5</v>
      </c>
      <c r="B87" s="52" t="s">
        <v>27</v>
      </c>
      <c r="C87" s="53">
        <f>'[1]TABULASI SELURUH'!D35</f>
        <v>3.2272727272727271</v>
      </c>
      <c r="D87" s="54" t="str">
        <f>IF(C87&gt;=3.75,"Baik Sekali",IF(C87&gt;=2.5,"Baik",IF(C87&gt;=1.25,"Kurang","Kurang Sekali")))</f>
        <v>Baik</v>
      </c>
      <c r="H87" s="46"/>
      <c r="J87" s="4"/>
    </row>
    <row r="88" spans="1:10" ht="24.95" customHeight="1">
      <c r="A88" s="79">
        <v>6</v>
      </c>
      <c r="B88" s="56" t="s">
        <v>28</v>
      </c>
      <c r="C88" s="57">
        <f>'[1]TABULASI SELURUH'!D36</f>
        <v>3.3636363636363638</v>
      </c>
      <c r="D88" s="58" t="str">
        <f>IF(C88&gt;=3.75,"Baik Sekali",IF(C88&gt;=2.5,"Baik",IF(C88&gt;=1.25,"Kurang","Kurang Sekali")))</f>
        <v>Baik</v>
      </c>
      <c r="H88" s="46"/>
      <c r="J88" s="4"/>
    </row>
    <row r="89" spans="1:10" ht="24.95" customHeight="1">
      <c r="A89" s="79">
        <v>7</v>
      </c>
      <c r="B89" s="56" t="s">
        <v>29</v>
      </c>
      <c r="C89" s="57">
        <f>'[1]TABULASI SELURUH'!D37</f>
        <v>3.2272727272727271</v>
      </c>
      <c r="D89" s="58" t="str">
        <f>IF(C89&gt;=3.75,"Baik Sekali",IF(C89&gt;=2.5,"Baik",IF(C89&gt;=1.25,"Kurang","Kurang Sekali")))</f>
        <v>Baik</v>
      </c>
      <c r="H89" s="46"/>
      <c r="J89" s="4"/>
    </row>
    <row r="90" spans="1:10" ht="24.95" customHeight="1">
      <c r="A90" s="79">
        <v>8</v>
      </c>
      <c r="B90" s="56" t="s">
        <v>30</v>
      </c>
      <c r="C90" s="57">
        <f>'[1]TABULASI SELURUH'!D38</f>
        <v>3.3181818181818183</v>
      </c>
      <c r="D90" s="58" t="str">
        <f>IF(C90&gt;=3.75,"Baik Sekali",IF(C90&gt;=2.5,"Baik",IF(C90&gt;=1.25,"Kurang","Kurang Sekali")))</f>
        <v>Baik</v>
      </c>
      <c r="H90" s="46"/>
      <c r="J90" s="4"/>
    </row>
    <row r="91" spans="1:10" ht="24.95" customHeight="1">
      <c r="A91" s="80"/>
      <c r="B91" s="62" t="s">
        <v>23</v>
      </c>
      <c r="C91" s="62">
        <f>'[1]TABULASI SELURUH'!D39</f>
        <v>13.136363636363637</v>
      </c>
      <c r="D91" s="63" t="str">
        <f>IF(C91&gt;=13,"Baik Sekali",IF(C91&gt;=10,"Baik",IF(C91&gt;=7,"Kurang","Kurang Sekali")))</f>
        <v>Baik Sekali</v>
      </c>
      <c r="H91" s="46"/>
      <c r="J91" s="4"/>
    </row>
    <row r="92" spans="1:10" ht="24.95" customHeight="1" thickBot="1">
      <c r="A92" s="81"/>
      <c r="B92" s="65" t="s">
        <v>24</v>
      </c>
      <c r="C92" s="65">
        <f>'[1]TABULASI SELURUH'!D40</f>
        <v>3.2840909090909092</v>
      </c>
      <c r="D92" s="82" t="str">
        <f>IF(C92&gt;=3.75,"Baik Sekali",IF(C92&gt;=2.5,"Baik",IF(C92&gt;=1.25,"Kurang","Kurang Sekali")))</f>
        <v>Baik</v>
      </c>
      <c r="H92" s="46"/>
      <c r="J92" s="4"/>
    </row>
    <row r="93" spans="1:10" ht="12.75" customHeight="1" thickBot="1">
      <c r="A93" s="83"/>
      <c r="B93" s="84"/>
      <c r="C93" s="53"/>
      <c r="D93" s="69"/>
      <c r="E93" s="85"/>
      <c r="F93" s="85"/>
      <c r="G93" s="86"/>
      <c r="H93" s="46"/>
      <c r="J93" s="4"/>
    </row>
    <row r="94" spans="1:10" ht="24.95" customHeight="1">
      <c r="A94" s="72" t="s">
        <v>31</v>
      </c>
      <c r="B94" s="43" t="s">
        <v>32</v>
      </c>
      <c r="C94" s="74"/>
      <c r="D94" s="45"/>
      <c r="H94" s="46"/>
      <c r="J94" s="4"/>
    </row>
    <row r="95" spans="1:10" ht="24.95" customHeight="1" thickBot="1">
      <c r="A95" s="87"/>
      <c r="B95" s="48" t="s">
        <v>16</v>
      </c>
      <c r="C95" s="59" t="str">
        <f>'[1]TABULASI SELURUH'!D43</f>
        <v>Nilai</v>
      </c>
      <c r="D95" s="77" t="s">
        <v>18</v>
      </c>
      <c r="H95" s="46"/>
      <c r="J95" s="4"/>
    </row>
    <row r="96" spans="1:10" ht="24.95" customHeight="1">
      <c r="A96" s="72">
        <v>9</v>
      </c>
      <c r="B96" s="89" t="s">
        <v>33</v>
      </c>
      <c r="C96" s="53">
        <f>'[1]TABULASI SELURUH'!D44</f>
        <v>3.2727272727272729</v>
      </c>
      <c r="D96" s="54" t="str">
        <f>IF(C96&gt;=3.75,"Baik Sekali",IF(C96&gt;=2.5,"Baik",IF(C96&gt;=1.25,"Kurang","Kurang Sekali")))</f>
        <v>Baik</v>
      </c>
      <c r="H96" s="46"/>
      <c r="J96" s="4"/>
    </row>
    <row r="97" spans="1:10" ht="24.95" customHeight="1">
      <c r="A97" s="91">
        <v>10</v>
      </c>
      <c r="B97" s="92" t="s">
        <v>34</v>
      </c>
      <c r="C97" s="57">
        <f>'[1]TABULASI SELURUH'!D45</f>
        <v>3.2272727272727271</v>
      </c>
      <c r="D97" s="58" t="str">
        <f>IF(C97&gt;=3.75,"Baik Sekali",IF(C97&gt;=2.5,"Baik",IF(C97&gt;=1.25,"Kurang","Kurang Sekali")))</f>
        <v>Baik</v>
      </c>
      <c r="H97" s="46"/>
      <c r="J97" s="4"/>
    </row>
    <row r="98" spans="1:10" ht="24.95" customHeight="1">
      <c r="A98" s="91">
        <v>11</v>
      </c>
      <c r="B98" s="92" t="s">
        <v>35</v>
      </c>
      <c r="C98" s="59">
        <f>'[1]TABULASI SELURUH'!D46</f>
        <v>3.2272727272727271</v>
      </c>
      <c r="D98" s="58" t="str">
        <f>IF(C98&gt;=3.75,"Baik Sekali",IF(C98&gt;=2.5,"Baik",IF(C98&gt;=1.25,"Kurang","Kurang Sekali")))</f>
        <v>Baik</v>
      </c>
      <c r="H98" s="46"/>
      <c r="J98" s="4"/>
    </row>
    <row r="99" spans="1:10" ht="24.95" customHeight="1">
      <c r="A99" s="91">
        <v>12</v>
      </c>
      <c r="B99" s="92" t="s">
        <v>36</v>
      </c>
      <c r="C99" s="57">
        <f>'[1]TABULASI SELURUH'!D47</f>
        <v>3.3636363636363638</v>
      </c>
      <c r="D99" s="58" t="str">
        <f>IF(C99&gt;=3.75,"Baik Sekali",IF(C99&gt;=2.5,"Baik",IF(C99&gt;=1.25,"Kurang","Kurang Sekali")))</f>
        <v>Baik</v>
      </c>
      <c r="H99" s="46"/>
      <c r="J99" s="4"/>
    </row>
    <row r="100" spans="1:10" ht="24.95" customHeight="1">
      <c r="A100" s="80"/>
      <c r="B100" s="62" t="s">
        <v>23</v>
      </c>
      <c r="C100" s="62">
        <f>'[1]TABULASI SELURUH'!D48</f>
        <v>13.09090909090909</v>
      </c>
      <c r="D100" s="63" t="str">
        <f>IF(C100&gt;=13,"Baik Sekali",IF(C100&gt;=10,"Baik",IF(C100&gt;=7,"Kurang","Kurang Sekali")))</f>
        <v>Baik Sekali</v>
      </c>
      <c r="H100" s="46"/>
      <c r="J100" s="4"/>
    </row>
    <row r="101" spans="1:10" ht="24.95" customHeight="1" thickBot="1">
      <c r="A101" s="81"/>
      <c r="B101" s="65" t="s">
        <v>24</v>
      </c>
      <c r="C101" s="57">
        <f>'[1]TABULASI SELURUH'!D49</f>
        <v>3.2954545454545454</v>
      </c>
      <c r="D101" s="82" t="str">
        <f>IF(C101&gt;=3.75,"Baik Sekali",IF(C101&gt;=2.5,"Baik",IF(C101&gt;=1.25,"Kurang","Kurang Sekali")))</f>
        <v>Baik</v>
      </c>
      <c r="G101" s="4"/>
      <c r="J101" s="4"/>
    </row>
    <row r="102" spans="1:10" ht="11.25" customHeight="1" thickBot="1">
      <c r="A102" s="70"/>
      <c r="B102" s="93"/>
      <c r="C102" s="117"/>
      <c r="D102" s="46"/>
      <c r="E102" s="46"/>
      <c r="G102" s="4"/>
      <c r="I102" s="94"/>
      <c r="J102" s="4"/>
    </row>
    <row r="103" spans="1:10" ht="21.75" customHeight="1" thickBot="1">
      <c r="A103" s="4"/>
      <c r="E103" s="170" t="s">
        <v>37</v>
      </c>
      <c r="F103" s="171"/>
      <c r="G103" s="170" t="s">
        <v>38</v>
      </c>
      <c r="H103" s="171"/>
      <c r="J103" s="4"/>
    </row>
    <row r="104" spans="1:10" ht="21.75" customHeight="1">
      <c r="A104" s="4"/>
      <c r="E104" s="95" t="s">
        <v>23</v>
      </c>
      <c r="F104" s="96" t="s">
        <v>18</v>
      </c>
      <c r="G104" s="95" t="s">
        <v>39</v>
      </c>
      <c r="H104" s="96" t="s">
        <v>18</v>
      </c>
      <c r="J104" s="4"/>
    </row>
    <row r="105" spans="1:10" ht="21.75" customHeight="1">
      <c r="A105" s="4"/>
      <c r="E105" s="97" t="s">
        <v>40</v>
      </c>
      <c r="F105" s="98" t="s">
        <v>41</v>
      </c>
      <c r="G105" s="99" t="s">
        <v>42</v>
      </c>
      <c r="H105" s="98" t="s">
        <v>41</v>
      </c>
      <c r="J105" s="4"/>
    </row>
    <row r="106" spans="1:10" ht="21.75" customHeight="1">
      <c r="A106" s="4"/>
      <c r="E106" s="97" t="s">
        <v>43</v>
      </c>
      <c r="F106" s="98" t="s">
        <v>44</v>
      </c>
      <c r="G106" s="99" t="s">
        <v>45</v>
      </c>
      <c r="H106" s="98" t="s">
        <v>44</v>
      </c>
      <c r="J106" s="4"/>
    </row>
    <row r="107" spans="1:10" ht="21.75" customHeight="1">
      <c r="A107" s="4"/>
      <c r="E107" s="100" t="s">
        <v>46</v>
      </c>
      <c r="F107" s="101" t="s">
        <v>47</v>
      </c>
      <c r="G107" s="99" t="s">
        <v>48</v>
      </c>
      <c r="H107" s="101" t="s">
        <v>47</v>
      </c>
      <c r="J107" s="4"/>
    </row>
    <row r="108" spans="1:10" ht="21.75" customHeight="1" thickBot="1">
      <c r="A108" s="4"/>
      <c r="E108" s="102" t="s">
        <v>49</v>
      </c>
      <c r="F108" s="103" t="s">
        <v>50</v>
      </c>
      <c r="G108" s="104" t="s">
        <v>51</v>
      </c>
      <c r="H108" s="103" t="s">
        <v>50</v>
      </c>
      <c r="J108" s="4"/>
    </row>
    <row r="109" spans="1:10" ht="21.75" customHeight="1">
      <c r="A109" s="70"/>
      <c r="C109" s="46"/>
      <c r="D109" s="105"/>
      <c r="E109" s="46"/>
      <c r="G109" s="70"/>
      <c r="H109" s="46"/>
      <c r="I109" s="94"/>
      <c r="J109" s="4"/>
    </row>
    <row r="110" spans="1:10" ht="12.75">
      <c r="G110" s="70"/>
      <c r="H110" s="46"/>
      <c r="I110" s="94"/>
      <c r="J110" s="4"/>
    </row>
    <row r="111" spans="1:10" ht="18">
      <c r="F111" s="69" t="str">
        <f>$F$51</f>
        <v>Balikpapan,        April 2011</v>
      </c>
      <c r="G111" s="70"/>
      <c r="H111" s="46"/>
      <c r="I111" s="94"/>
      <c r="J111" s="4"/>
    </row>
    <row r="112" spans="1:10" ht="19.5" customHeight="1">
      <c r="E112" s="107" t="str">
        <f>$E$52</f>
        <v>Pj.</v>
      </c>
      <c r="F112" s="69" t="str">
        <f>$F$52</f>
        <v>Kepala Balai,</v>
      </c>
      <c r="G112" s="70"/>
      <c r="H112" s="46"/>
      <c r="I112" s="94"/>
      <c r="J112" s="4"/>
    </row>
    <row r="113" spans="1:10" ht="19.5" customHeight="1">
      <c r="F113" s="69"/>
      <c r="G113" s="70"/>
      <c r="H113" s="46"/>
      <c r="I113" s="94"/>
      <c r="J113" s="4"/>
    </row>
    <row r="114" spans="1:10" ht="19.5" customHeight="1">
      <c r="F114" s="69"/>
      <c r="G114" s="70"/>
      <c r="H114" s="46"/>
      <c r="I114" s="94"/>
      <c r="J114" s="4"/>
    </row>
    <row r="115" spans="1:10" ht="19.5" customHeight="1">
      <c r="F115" s="69"/>
      <c r="J115" s="4"/>
    </row>
    <row r="116" spans="1:10" ht="18">
      <c r="F116" s="69"/>
      <c r="J116" s="4"/>
    </row>
    <row r="117" spans="1:10" ht="18">
      <c r="F117" s="69" t="str">
        <f>$F$57</f>
        <v>Armansyah</v>
      </c>
      <c r="J117" s="4"/>
    </row>
    <row r="118" spans="1:10" ht="18">
      <c r="F118" s="69" t="str">
        <f>$F$58</f>
        <v>NIP 195605081978021002</v>
      </c>
      <c r="J118" s="4"/>
    </row>
    <row r="123" spans="1:10" ht="23.25" customHeight="1">
      <c r="B123" s="172" t="s">
        <v>0</v>
      </c>
      <c r="C123" s="172"/>
      <c r="D123" s="172"/>
      <c r="E123" s="172"/>
      <c r="F123" s="172"/>
      <c r="G123" s="172"/>
      <c r="H123" s="172"/>
      <c r="I123" s="2">
        <v>3</v>
      </c>
      <c r="J123" s="3"/>
    </row>
    <row r="124" spans="1:10" ht="23.25" customHeight="1">
      <c r="B124" s="172" t="s">
        <v>1</v>
      </c>
      <c r="C124" s="172"/>
      <c r="D124" s="172"/>
      <c r="E124" s="172"/>
      <c r="F124" s="172"/>
      <c r="G124" s="172"/>
      <c r="H124" s="172"/>
      <c r="I124" s="2"/>
      <c r="J124" s="108"/>
    </row>
    <row r="125" spans="1:10" ht="23.25" customHeight="1">
      <c r="B125" s="172" t="s">
        <v>2</v>
      </c>
      <c r="C125" s="172"/>
      <c r="D125" s="172"/>
      <c r="E125" s="172"/>
      <c r="F125" s="172"/>
      <c r="G125" s="172"/>
      <c r="H125" s="172"/>
      <c r="I125" s="2"/>
      <c r="J125" s="108"/>
    </row>
    <row r="126" spans="1:10" ht="6.75" customHeight="1">
      <c r="A126" s="8"/>
      <c r="C126" s="8"/>
      <c r="D126" s="8"/>
      <c r="E126" s="8"/>
      <c r="F126" s="8"/>
      <c r="G126" s="8"/>
      <c r="H126" s="8"/>
      <c r="I126" s="8"/>
      <c r="J126" s="11"/>
    </row>
    <row r="127" spans="1:10" s="10" customFormat="1">
      <c r="B127" s="168" t="s">
        <v>3</v>
      </c>
      <c r="C127" s="168"/>
      <c r="D127" s="168"/>
      <c r="E127" s="168"/>
      <c r="F127" s="168"/>
      <c r="G127" s="168"/>
      <c r="H127" s="168"/>
      <c r="I127" s="11"/>
    </row>
    <row r="128" spans="1:10" s="10" customFormat="1">
      <c r="B128" s="168" t="s">
        <v>4</v>
      </c>
      <c r="C128" s="168"/>
      <c r="D128" s="168"/>
      <c r="E128" s="168"/>
      <c r="F128" s="168"/>
      <c r="G128" s="168"/>
      <c r="H128" s="168"/>
      <c r="I128" s="11"/>
    </row>
    <row r="129" spans="1:11" s="10" customFormat="1" ht="15" customHeight="1" thickBot="1">
      <c r="A129" s="15"/>
      <c r="B129" s="169"/>
      <c r="C129" s="169"/>
      <c r="D129" s="169"/>
      <c r="E129" s="15"/>
      <c r="F129" s="15"/>
      <c r="G129" s="15"/>
      <c r="H129" s="15"/>
      <c r="I129" s="14"/>
    </row>
    <row r="130" spans="1:11" ht="21" thickBot="1">
      <c r="A130" s="16"/>
      <c r="B130" s="17"/>
      <c r="C130" s="18"/>
      <c r="D130" s="18"/>
      <c r="E130" s="18"/>
      <c r="F130" s="18"/>
      <c r="G130" s="16"/>
      <c r="H130" s="18"/>
      <c r="I130" s="19"/>
    </row>
    <row r="131" spans="1:11" s="27" customFormat="1" ht="17.25" customHeight="1">
      <c r="A131" s="109" t="s">
        <v>5</v>
      </c>
      <c r="B131" s="22"/>
      <c r="C131" s="110" t="str">
        <f>$C$9</f>
        <v>DTSS Penguji Tagihan</v>
      </c>
      <c r="D131" s="24"/>
      <c r="E131" s="24"/>
      <c r="F131" s="24"/>
      <c r="G131" s="24"/>
      <c r="H131" s="24"/>
      <c r="I131" s="111"/>
      <c r="J131" s="14"/>
    </row>
    <row r="132" spans="1:11" s="27" customFormat="1" ht="17.25" customHeight="1">
      <c r="A132" s="112" t="s">
        <v>8</v>
      </c>
      <c r="B132" s="29"/>
      <c r="C132" s="113" t="str">
        <f>$C$10</f>
        <v>Hotel Mesra, Samarinda</v>
      </c>
      <c r="D132" s="31"/>
      <c r="E132" s="31"/>
      <c r="F132" s="31"/>
      <c r="G132" s="31"/>
      <c r="H132" s="31"/>
      <c r="I132" s="14"/>
    </row>
    <row r="133" spans="1:11" s="27" customFormat="1" ht="17.25" customHeight="1">
      <c r="A133" s="112" t="s">
        <v>9</v>
      </c>
      <c r="B133" s="29"/>
      <c r="C133" s="113" t="str">
        <f>$C$11</f>
        <v>14 - 25 MARET 2011</v>
      </c>
      <c r="D133" s="31"/>
      <c r="E133" s="31"/>
      <c r="F133" s="31"/>
      <c r="G133" s="31"/>
      <c r="H133" s="31"/>
      <c r="I133" s="14"/>
    </row>
    <row r="134" spans="1:11" s="27" customFormat="1" ht="17.25" customHeight="1">
      <c r="A134" s="112" t="s">
        <v>10</v>
      </c>
      <c r="B134" s="33"/>
      <c r="C134" s="114" t="str">
        <f>[1]ROOT!G14</f>
        <v>Kurniawan Santoso</v>
      </c>
      <c r="D134" s="31"/>
      <c r="E134" s="31"/>
      <c r="F134" s="31"/>
      <c r="G134" s="31"/>
      <c r="H134" s="31"/>
      <c r="I134" s="14"/>
    </row>
    <row r="135" spans="1:11" s="27" customFormat="1" ht="17.25" customHeight="1">
      <c r="A135" s="112" t="s">
        <v>11</v>
      </c>
      <c r="B135" s="33"/>
      <c r="C135" s="114" t="str">
        <f>[1]ROOT!L14</f>
        <v>Pengujian Tagihan Belanja Non Pegawai / 16 Jamlat</v>
      </c>
      <c r="D135" s="31"/>
      <c r="E135" s="31"/>
      <c r="F135" s="31"/>
      <c r="G135" s="31"/>
      <c r="H135" s="31"/>
      <c r="I135" s="14"/>
    </row>
    <row r="136" spans="1:11" s="27" customFormat="1" ht="17.25" customHeight="1" thickBot="1">
      <c r="A136" s="115" t="s">
        <v>12</v>
      </c>
      <c r="B136" s="36"/>
      <c r="C136" s="116">
        <f>'[1]INPUT PENGAJAR'!Q121</f>
        <v>22</v>
      </c>
      <c r="D136" s="38"/>
      <c r="E136" s="38"/>
      <c r="F136" s="38"/>
      <c r="G136" s="38"/>
      <c r="H136" s="38"/>
      <c r="I136" s="14"/>
    </row>
    <row r="137" spans="1:11" ht="17.100000000000001" customHeight="1" thickBot="1">
      <c r="B137" s="40"/>
      <c r="C137" s="40"/>
      <c r="D137" s="14"/>
      <c r="E137" s="14"/>
      <c r="F137" s="14"/>
      <c r="G137" s="14"/>
      <c r="H137" s="14"/>
      <c r="I137" s="14"/>
      <c r="J137" s="4" t="str">
        <f>B138</f>
        <v>SIKAP WIDYAISWARA</v>
      </c>
      <c r="K137" s="41">
        <f>C144</f>
        <v>13.636363636363637</v>
      </c>
    </row>
    <row r="138" spans="1:11" ht="20.25" customHeight="1">
      <c r="A138" s="42" t="s">
        <v>14</v>
      </c>
      <c r="B138" s="43" t="s">
        <v>15</v>
      </c>
      <c r="C138" s="44"/>
      <c r="D138" s="45"/>
      <c r="H138" s="46"/>
      <c r="J138" s="4" t="str">
        <f>B147</f>
        <v>TEKNIK PRESENTASI DAN KOMUNIKASI</v>
      </c>
      <c r="K138" s="41">
        <f>C153</f>
        <v>13.045454545454547</v>
      </c>
    </row>
    <row r="139" spans="1:11" ht="24.95" customHeight="1" thickBot="1">
      <c r="A139" s="47"/>
      <c r="B139" s="48" t="s">
        <v>16</v>
      </c>
      <c r="C139" s="49" t="s">
        <v>17</v>
      </c>
      <c r="D139" s="50" t="s">
        <v>18</v>
      </c>
      <c r="H139" s="46"/>
      <c r="J139" s="4" t="str">
        <f>B156</f>
        <v>KOMPETENSI WIDYAISWARA</v>
      </c>
      <c r="K139" s="41">
        <f>C162</f>
        <v>13.181818181818182</v>
      </c>
    </row>
    <row r="140" spans="1:11" ht="24.95" customHeight="1">
      <c r="A140" s="51">
        <v>1</v>
      </c>
      <c r="B140" s="52" t="s">
        <v>19</v>
      </c>
      <c r="C140" s="90">
        <f>'[1]TABULASI SELURUH'!E26</f>
        <v>3.4090909090909092</v>
      </c>
      <c r="D140" s="54" t="str">
        <f>IF(C140&gt;=3.75,"Baik Sekali",IF(C140&gt;=2.5,"Baik",IF(C140&gt;=1.25,"Kurang","Kurang Sekali")))</f>
        <v>Baik</v>
      </c>
      <c r="H140" s="46"/>
      <c r="J140" s="4"/>
    </row>
    <row r="141" spans="1:11" ht="24.95" customHeight="1">
      <c r="A141" s="55">
        <v>2</v>
      </c>
      <c r="B141" s="56" t="s">
        <v>20</v>
      </c>
      <c r="C141" s="59">
        <f>'[1]TABULASI SELURUH'!E27</f>
        <v>3.5</v>
      </c>
      <c r="D141" s="58" t="str">
        <f>IF(C141&gt;=3.75,"Baik Sekali",IF(C141&gt;=2.5,"Baik",IF(C141&gt;=1.25,"Kurang","Kurang Sekali")))</f>
        <v>Baik</v>
      </c>
      <c r="H141" s="46"/>
    </row>
    <row r="142" spans="1:11" ht="24.95" customHeight="1">
      <c r="A142" s="55">
        <v>3</v>
      </c>
      <c r="B142" s="56" t="s">
        <v>21</v>
      </c>
      <c r="C142" s="57">
        <f>'[1]TABULASI SELURUH'!E28</f>
        <v>3.3181818181818183</v>
      </c>
      <c r="D142" s="58" t="str">
        <f>IF(C142&gt;=3.75,"Baik Sekali",IF(C142&gt;=2.5,"Baik",IF(C142&gt;=1.25,"Kurang","Kurang Sekali")))</f>
        <v>Baik</v>
      </c>
      <c r="H142" s="46"/>
    </row>
    <row r="143" spans="1:11" ht="24.95" customHeight="1">
      <c r="A143" s="55">
        <v>4</v>
      </c>
      <c r="B143" s="56" t="s">
        <v>22</v>
      </c>
      <c r="C143" s="59">
        <f>'[1]TABULASI SELURUH'!E29</f>
        <v>3.4090909090909092</v>
      </c>
      <c r="D143" s="60" t="str">
        <f>IF(C143&gt;=3.75,"Baik Sekali",IF(C143&gt;=2.5,"Baik",IF(C143&gt;=1.25,"Kurang","Kurang Sekali")))</f>
        <v>Baik</v>
      </c>
      <c r="H143" s="46"/>
    </row>
    <row r="144" spans="1:11" ht="24.95" customHeight="1">
      <c r="A144" s="61"/>
      <c r="B144" s="62" t="s">
        <v>23</v>
      </c>
      <c r="C144" s="62">
        <f>'[1]TABULASI SELURUH'!E30</f>
        <v>13.636363636363637</v>
      </c>
      <c r="D144" s="63" t="str">
        <f>IF(C144&gt;=13,"Baik Sekali",IF(C144&gt;=10,"Baik",IF(C144&gt;=7,"Kurang","Kurang Sekali")))</f>
        <v>Baik Sekali</v>
      </c>
      <c r="H144" s="46"/>
    </row>
    <row r="145" spans="1:10" ht="24.95" customHeight="1" thickBot="1">
      <c r="A145" s="64"/>
      <c r="B145" s="65" t="s">
        <v>24</v>
      </c>
      <c r="C145" s="65">
        <f>'[1]TABULASI SELURUH'!E31</f>
        <v>3.4090909090909092</v>
      </c>
      <c r="D145" s="66" t="str">
        <f>IF(C145&gt;=3.75,"Baik Sekali",IF(C145&gt;=2.5,"Baik",IF(C145&gt;=1.25,"Kurang","Kurang Sekali")))</f>
        <v>Baik</v>
      </c>
      <c r="H145" s="46"/>
    </row>
    <row r="146" spans="1:10" ht="12.75" customHeight="1" thickBot="1">
      <c r="A146" s="67"/>
      <c r="B146" s="68"/>
      <c r="C146" s="53"/>
      <c r="D146" s="69"/>
      <c r="E146" s="46"/>
      <c r="F146" s="46"/>
      <c r="G146" s="70"/>
      <c r="H146" s="46"/>
      <c r="I146" s="71"/>
      <c r="J146" s="19"/>
    </row>
    <row r="147" spans="1:10" ht="24.95" customHeight="1">
      <c r="A147" s="72" t="s">
        <v>25</v>
      </c>
      <c r="B147" s="73" t="s">
        <v>26</v>
      </c>
      <c r="C147" s="74"/>
      <c r="D147" s="75"/>
      <c r="H147" s="46"/>
      <c r="J147" s="4"/>
    </row>
    <row r="148" spans="1:10" ht="24.95" customHeight="1" thickBot="1">
      <c r="A148" s="76"/>
      <c r="B148" s="48" t="s">
        <v>16</v>
      </c>
      <c r="C148" s="59" t="str">
        <f>'[1]TABULASI SELURUH'!E34</f>
        <v>Nilai</v>
      </c>
      <c r="D148" s="77" t="s">
        <v>18</v>
      </c>
      <c r="H148" s="46"/>
      <c r="J148" s="4"/>
    </row>
    <row r="149" spans="1:10" ht="24.95" customHeight="1">
      <c r="A149" s="78">
        <v>5</v>
      </c>
      <c r="B149" s="52" t="s">
        <v>27</v>
      </c>
      <c r="C149" s="90">
        <f>'[1]TABULASI SELURUH'!E35</f>
        <v>3.1818181818181817</v>
      </c>
      <c r="D149" s="54" t="str">
        <f>IF(C149&gt;=3.75,"Baik Sekali",IF(C149&gt;=2.5,"Baik",IF(C149&gt;=1.25,"Kurang","Kurang Sekali")))</f>
        <v>Baik</v>
      </c>
      <c r="H149" s="46"/>
      <c r="J149" s="4"/>
    </row>
    <row r="150" spans="1:10" ht="24.95" customHeight="1">
      <c r="A150" s="79">
        <v>6</v>
      </c>
      <c r="B150" s="56" t="s">
        <v>28</v>
      </c>
      <c r="C150" s="59">
        <f>'[1]TABULASI SELURUH'!E36</f>
        <v>3.2727272727272729</v>
      </c>
      <c r="D150" s="58" t="str">
        <f>IF(C150&gt;=3.75,"Baik Sekali",IF(C150&gt;=2.5,"Baik",IF(C150&gt;=1.25,"Kurang","Kurang Sekali")))</f>
        <v>Baik</v>
      </c>
      <c r="H150" s="46"/>
      <c r="J150" s="4"/>
    </row>
    <row r="151" spans="1:10" ht="24.95" customHeight="1">
      <c r="A151" s="79">
        <v>7</v>
      </c>
      <c r="B151" s="56" t="s">
        <v>29</v>
      </c>
      <c r="C151" s="57">
        <f>'[1]TABULASI SELURUH'!E37</f>
        <v>3.2727272727272729</v>
      </c>
      <c r="D151" s="58" t="str">
        <f>IF(C151&gt;=3.75,"Baik Sekali",IF(C151&gt;=2.5,"Baik",IF(C151&gt;=1.25,"Kurang","Kurang Sekali")))</f>
        <v>Baik</v>
      </c>
      <c r="H151" s="46"/>
      <c r="J151" s="4"/>
    </row>
    <row r="152" spans="1:10" ht="24.95" customHeight="1">
      <c r="A152" s="79">
        <v>8</v>
      </c>
      <c r="B152" s="56" t="s">
        <v>30</v>
      </c>
      <c r="C152" s="57">
        <f>'[1]TABULASI SELURUH'!E38</f>
        <v>3.3181818181818183</v>
      </c>
      <c r="D152" s="58" t="str">
        <f>IF(C152&gt;=3.75,"Baik Sekali",IF(C152&gt;=2.5,"Baik",IF(C152&gt;=1.25,"Kurang","Kurang Sekali")))</f>
        <v>Baik</v>
      </c>
      <c r="H152" s="46"/>
      <c r="J152" s="4"/>
    </row>
    <row r="153" spans="1:10" ht="24.95" customHeight="1">
      <c r="A153" s="80"/>
      <c r="B153" s="62" t="s">
        <v>23</v>
      </c>
      <c r="C153" s="62">
        <f>'[1]TABULASI SELURUH'!E39</f>
        <v>13.045454545454547</v>
      </c>
      <c r="D153" s="63" t="str">
        <f>IF(C153&gt;=13,"Baik Sekali",IF(C153&gt;=10,"Baik",IF(C153&gt;=7,"Kurang","Kurang Sekali")))</f>
        <v>Baik Sekali</v>
      </c>
      <c r="H153" s="46"/>
      <c r="J153" s="4"/>
    </row>
    <row r="154" spans="1:10" ht="24.95" customHeight="1" thickBot="1">
      <c r="A154" s="81"/>
      <c r="B154" s="65" t="s">
        <v>24</v>
      </c>
      <c r="C154" s="65">
        <f>'[1]TABULASI SELURUH'!E40</f>
        <v>3.2613636363636367</v>
      </c>
      <c r="D154" s="82" t="str">
        <f>IF(C154&gt;=3.75,"Baik Sekali",IF(C154&gt;=2.5,"Baik",IF(C154&gt;=1.25,"Kurang","Kurang Sekali")))</f>
        <v>Baik</v>
      </c>
      <c r="H154" s="46"/>
      <c r="J154" s="4"/>
    </row>
    <row r="155" spans="1:10" ht="12.75" customHeight="1" thickBot="1">
      <c r="A155" s="83"/>
      <c r="B155" s="84"/>
      <c r="C155" s="53"/>
      <c r="D155" s="69"/>
      <c r="E155" s="85"/>
      <c r="F155" s="85"/>
      <c r="G155" s="86"/>
      <c r="H155" s="46"/>
      <c r="J155" s="4"/>
    </row>
    <row r="156" spans="1:10" ht="24.95" customHeight="1">
      <c r="A156" s="72" t="s">
        <v>31</v>
      </c>
      <c r="B156" s="43" t="s">
        <v>32</v>
      </c>
      <c r="C156" s="53"/>
      <c r="D156" s="45"/>
      <c r="H156" s="46"/>
      <c r="J156" s="4"/>
    </row>
    <row r="157" spans="1:10" ht="24.95" customHeight="1" thickBot="1">
      <c r="A157" s="87"/>
      <c r="B157" s="48" t="s">
        <v>16</v>
      </c>
      <c r="C157" s="88" t="str">
        <f>'[1]TABULASI SELURUH'!E43</f>
        <v>Nilai</v>
      </c>
      <c r="D157" s="77" t="s">
        <v>18</v>
      </c>
      <c r="H157" s="46"/>
      <c r="J157" s="4"/>
    </row>
    <row r="158" spans="1:10" ht="24.95" customHeight="1">
      <c r="A158" s="72">
        <v>9</v>
      </c>
      <c r="B158" s="89" t="s">
        <v>33</v>
      </c>
      <c r="C158" s="53">
        <f>'[1]TABULASI SELURUH'!E44</f>
        <v>3.3181818181818183</v>
      </c>
      <c r="D158" s="54" t="str">
        <f>IF(C158&gt;=3.75,"Baik Sekali",IF(C158&gt;=2.5,"Baik",IF(C158&gt;=1.25,"Kurang","Kurang Sekali")))</f>
        <v>Baik</v>
      </c>
      <c r="H158" s="46"/>
      <c r="J158" s="4"/>
    </row>
    <row r="159" spans="1:10" ht="24.95" customHeight="1">
      <c r="A159" s="91">
        <v>10</v>
      </c>
      <c r="B159" s="92" t="s">
        <v>34</v>
      </c>
      <c r="C159" s="57">
        <f>'[1]TABULASI SELURUH'!E45</f>
        <v>3.2272727272727271</v>
      </c>
      <c r="D159" s="58" t="str">
        <f>IF(C159&gt;=3.75,"Baik Sekali",IF(C159&gt;=2.5,"Baik",IF(C159&gt;=1.25,"Kurang","Kurang Sekali")))</f>
        <v>Baik</v>
      </c>
      <c r="H159" s="46"/>
      <c r="J159" s="4"/>
    </row>
    <row r="160" spans="1:10" ht="24.95" customHeight="1">
      <c r="A160" s="91">
        <v>11</v>
      </c>
      <c r="B160" s="92" t="s">
        <v>35</v>
      </c>
      <c r="C160" s="57">
        <f>'[1]TABULASI SELURUH'!E46</f>
        <v>3.2727272727272729</v>
      </c>
      <c r="D160" s="58" t="str">
        <f>IF(C160&gt;=3.75,"Baik Sekali",IF(C160&gt;=2.5,"Baik",IF(C160&gt;=1.25,"Kurang","Kurang Sekali")))</f>
        <v>Baik</v>
      </c>
      <c r="H160" s="46"/>
      <c r="J160" s="4"/>
    </row>
    <row r="161" spans="1:10" ht="24.95" customHeight="1">
      <c r="A161" s="91">
        <v>12</v>
      </c>
      <c r="B161" s="92" t="s">
        <v>36</v>
      </c>
      <c r="C161" s="57">
        <f>'[1]TABULASI SELURUH'!E47</f>
        <v>3.3636363636363638</v>
      </c>
      <c r="D161" s="58" t="str">
        <f>IF(C161&gt;=3.75,"Baik Sekali",IF(C161&gt;=2.5,"Baik",IF(C161&gt;=1.25,"Kurang","Kurang Sekali")))</f>
        <v>Baik</v>
      </c>
      <c r="H161" s="46"/>
      <c r="J161" s="4"/>
    </row>
    <row r="162" spans="1:10" ht="24.95" customHeight="1">
      <c r="A162" s="80"/>
      <c r="B162" s="62" t="s">
        <v>23</v>
      </c>
      <c r="C162" s="62">
        <f>'[1]TABULASI SELURUH'!E48</f>
        <v>13.181818181818182</v>
      </c>
      <c r="D162" s="63" t="str">
        <f>IF(C162&gt;=13,"Baik Sekali",IF(C162&gt;=10,"Baik",IF(C162&gt;=7,"Kurang","Kurang Sekali")))</f>
        <v>Baik Sekali</v>
      </c>
      <c r="H162" s="46"/>
      <c r="J162" s="4"/>
    </row>
    <row r="163" spans="1:10" ht="24.95" customHeight="1" thickBot="1">
      <c r="A163" s="81"/>
      <c r="B163" s="65" t="s">
        <v>24</v>
      </c>
      <c r="C163" s="88">
        <f>'[1]TABULASI SELURUH'!E49</f>
        <v>3.3181818181818183</v>
      </c>
      <c r="D163" s="82" t="str">
        <f>IF(C163&gt;=3.75,"Baik Sekali",IF(C163&gt;=2.5,"Baik",IF(C163&gt;=1.25,"Kurang","Kurang Sekali")))</f>
        <v>Baik</v>
      </c>
      <c r="G163" s="4"/>
      <c r="J163" s="4"/>
    </row>
    <row r="164" spans="1:10" ht="11.25" customHeight="1" thickBot="1">
      <c r="A164" s="70"/>
      <c r="B164" s="93"/>
      <c r="C164" s="46"/>
      <c r="D164" s="46"/>
      <c r="E164" s="46"/>
      <c r="G164" s="4"/>
      <c r="I164" s="94"/>
      <c r="J164" s="4"/>
    </row>
    <row r="165" spans="1:10" ht="21.75" customHeight="1" thickBot="1">
      <c r="A165" s="4"/>
      <c r="E165" s="170" t="s">
        <v>37</v>
      </c>
      <c r="F165" s="171"/>
      <c r="G165" s="170" t="s">
        <v>38</v>
      </c>
      <c r="H165" s="171"/>
      <c r="J165" s="4"/>
    </row>
    <row r="166" spans="1:10" ht="21.75" customHeight="1">
      <c r="A166" s="4"/>
      <c r="E166" s="95" t="s">
        <v>23</v>
      </c>
      <c r="F166" s="96" t="s">
        <v>18</v>
      </c>
      <c r="G166" s="95" t="s">
        <v>39</v>
      </c>
      <c r="H166" s="96" t="s">
        <v>18</v>
      </c>
      <c r="J166" s="4"/>
    </row>
    <row r="167" spans="1:10" ht="21.75" customHeight="1">
      <c r="A167" s="4"/>
      <c r="E167" s="97" t="s">
        <v>40</v>
      </c>
      <c r="F167" s="98" t="s">
        <v>41</v>
      </c>
      <c r="G167" s="99" t="s">
        <v>42</v>
      </c>
      <c r="H167" s="98" t="s">
        <v>41</v>
      </c>
      <c r="J167" s="4"/>
    </row>
    <row r="168" spans="1:10" ht="21.75" customHeight="1">
      <c r="A168" s="4"/>
      <c r="E168" s="97" t="s">
        <v>43</v>
      </c>
      <c r="F168" s="98" t="s">
        <v>44</v>
      </c>
      <c r="G168" s="99" t="s">
        <v>45</v>
      </c>
      <c r="H168" s="98" t="s">
        <v>44</v>
      </c>
      <c r="J168" s="4"/>
    </row>
    <row r="169" spans="1:10" ht="21.75" customHeight="1">
      <c r="A169" s="4"/>
      <c r="E169" s="100" t="s">
        <v>46</v>
      </c>
      <c r="F169" s="101" t="s">
        <v>47</v>
      </c>
      <c r="G169" s="99" t="s">
        <v>48</v>
      </c>
      <c r="H169" s="101" t="s">
        <v>47</v>
      </c>
      <c r="J169" s="4"/>
    </row>
    <row r="170" spans="1:10" ht="21.75" customHeight="1" thickBot="1">
      <c r="A170" s="4"/>
      <c r="E170" s="102" t="s">
        <v>49</v>
      </c>
      <c r="F170" s="103" t="s">
        <v>50</v>
      </c>
      <c r="G170" s="104" t="s">
        <v>51</v>
      </c>
      <c r="H170" s="103" t="s">
        <v>50</v>
      </c>
      <c r="J170" s="4"/>
    </row>
    <row r="171" spans="1:10" ht="21.75" customHeight="1">
      <c r="A171" s="70"/>
      <c r="C171" s="46"/>
      <c r="D171" s="105"/>
      <c r="E171" s="46"/>
      <c r="G171" s="70"/>
      <c r="H171" s="46"/>
      <c r="I171" s="94"/>
      <c r="J171" s="4"/>
    </row>
    <row r="172" spans="1:10" ht="12.75">
      <c r="G172" s="70"/>
      <c r="H172" s="46"/>
      <c r="I172" s="94"/>
      <c r="J172" s="4"/>
    </row>
    <row r="173" spans="1:10" ht="18">
      <c r="F173" s="69" t="str">
        <f>$F$51</f>
        <v>Balikpapan,        April 2011</v>
      </c>
      <c r="G173" s="70"/>
      <c r="H173" s="46"/>
      <c r="I173" s="94"/>
      <c r="J173" s="4"/>
    </row>
    <row r="174" spans="1:10" ht="19.5" customHeight="1">
      <c r="E174" s="107" t="str">
        <f>$E$52</f>
        <v>Pj.</v>
      </c>
      <c r="F174" s="69" t="str">
        <f>$F$52</f>
        <v>Kepala Balai,</v>
      </c>
      <c r="G174" s="70"/>
      <c r="H174" s="46"/>
      <c r="I174" s="94"/>
      <c r="J174" s="4"/>
    </row>
    <row r="175" spans="1:10" ht="19.5" customHeight="1">
      <c r="F175" s="69"/>
      <c r="G175" s="70"/>
      <c r="H175" s="46"/>
      <c r="I175" s="94"/>
      <c r="J175" s="4"/>
    </row>
    <row r="176" spans="1:10" ht="19.5" customHeight="1">
      <c r="F176" s="69"/>
      <c r="G176" s="70"/>
      <c r="H176" s="46"/>
      <c r="I176" s="94"/>
      <c r="J176" s="4"/>
    </row>
    <row r="177" spans="1:10" ht="19.5" customHeight="1">
      <c r="F177" s="69"/>
      <c r="J177" s="4"/>
    </row>
    <row r="178" spans="1:10" ht="18">
      <c r="F178" s="69"/>
      <c r="J178" s="4"/>
    </row>
    <row r="179" spans="1:10" ht="18">
      <c r="F179" s="69" t="str">
        <f>$F$57</f>
        <v>Armansyah</v>
      </c>
      <c r="J179" s="4"/>
    </row>
    <row r="180" spans="1:10" ht="18">
      <c r="F180" s="69" t="str">
        <f>$F$58</f>
        <v>NIP 195605081978021002</v>
      </c>
      <c r="J180" s="4"/>
    </row>
    <row r="185" spans="1:10" ht="23.25" customHeight="1">
      <c r="B185" s="172" t="s">
        <v>0</v>
      </c>
      <c r="C185" s="172"/>
      <c r="D185" s="172"/>
      <c r="E185" s="172"/>
      <c r="F185" s="172"/>
      <c r="G185" s="172"/>
      <c r="H185" s="172"/>
      <c r="I185" s="2">
        <v>4</v>
      </c>
      <c r="J185" s="3"/>
    </row>
    <row r="186" spans="1:10" ht="23.25" customHeight="1">
      <c r="B186" s="172" t="s">
        <v>1</v>
      </c>
      <c r="C186" s="172"/>
      <c r="D186" s="172"/>
      <c r="E186" s="172"/>
      <c r="F186" s="172"/>
      <c r="G186" s="172"/>
      <c r="H186" s="172"/>
      <c r="I186" s="2"/>
      <c r="J186" s="108"/>
    </row>
    <row r="187" spans="1:10" ht="23.25" customHeight="1">
      <c r="B187" s="172" t="s">
        <v>2</v>
      </c>
      <c r="C187" s="172"/>
      <c r="D187" s="172"/>
      <c r="E187" s="172"/>
      <c r="F187" s="172"/>
      <c r="G187" s="172"/>
      <c r="H187" s="172"/>
      <c r="I187" s="2"/>
      <c r="J187" s="108"/>
    </row>
    <row r="188" spans="1:10" ht="6.75" customHeight="1">
      <c r="A188" s="8"/>
      <c r="C188" s="8"/>
      <c r="D188" s="8"/>
      <c r="E188" s="8"/>
      <c r="F188" s="8"/>
      <c r="G188" s="8"/>
      <c r="H188" s="8"/>
      <c r="I188" s="8"/>
      <c r="J188" s="11"/>
    </row>
    <row r="189" spans="1:10" s="10" customFormat="1">
      <c r="B189" s="168" t="s">
        <v>3</v>
      </c>
      <c r="C189" s="168"/>
      <c r="D189" s="168"/>
      <c r="E189" s="168"/>
      <c r="F189" s="168"/>
      <c r="G189" s="168"/>
      <c r="H189" s="168"/>
      <c r="I189" s="11"/>
    </row>
    <row r="190" spans="1:10" s="10" customFormat="1">
      <c r="B190" s="168" t="s">
        <v>4</v>
      </c>
      <c r="C190" s="168"/>
      <c r="D190" s="168"/>
      <c r="E190" s="168"/>
      <c r="F190" s="168"/>
      <c r="G190" s="168"/>
      <c r="H190" s="168"/>
      <c r="I190" s="11"/>
    </row>
    <row r="191" spans="1:10" s="10" customFormat="1" ht="15" customHeight="1" thickBot="1">
      <c r="A191" s="15"/>
      <c r="B191" s="169"/>
      <c r="C191" s="169"/>
      <c r="D191" s="169"/>
      <c r="E191" s="15"/>
      <c r="F191" s="15"/>
      <c r="G191" s="15"/>
      <c r="H191" s="15"/>
      <c r="I191" s="14"/>
    </row>
    <row r="192" spans="1:10" ht="21" thickBot="1">
      <c r="A192" s="16"/>
      <c r="B192" s="17"/>
      <c r="C192" s="18"/>
      <c r="D192" s="18"/>
      <c r="E192" s="18"/>
      <c r="F192" s="18"/>
      <c r="G192" s="16"/>
      <c r="H192" s="18"/>
      <c r="I192" s="19"/>
    </row>
    <row r="193" spans="1:11" s="27" customFormat="1" ht="17.25" customHeight="1">
      <c r="A193" s="109" t="s">
        <v>5</v>
      </c>
      <c r="B193" s="22"/>
      <c r="C193" s="110" t="str">
        <f>$C$9</f>
        <v>DTSS Penguji Tagihan</v>
      </c>
      <c r="D193" s="24"/>
      <c r="E193" s="24"/>
      <c r="F193" s="24"/>
      <c r="G193" s="24"/>
      <c r="H193" s="24"/>
      <c r="I193" s="111"/>
      <c r="J193" s="14"/>
    </row>
    <row r="194" spans="1:11" s="27" customFormat="1" ht="17.25" customHeight="1">
      <c r="A194" s="112" t="s">
        <v>8</v>
      </c>
      <c r="B194" s="29"/>
      <c r="C194" s="113" t="str">
        <f>$C$10</f>
        <v>Hotel Mesra, Samarinda</v>
      </c>
      <c r="D194" s="31"/>
      <c r="E194" s="31"/>
      <c r="F194" s="31"/>
      <c r="G194" s="31"/>
      <c r="H194" s="31"/>
      <c r="I194" s="14"/>
    </row>
    <row r="195" spans="1:11" s="27" customFormat="1" ht="17.25" customHeight="1">
      <c r="A195" s="112" t="s">
        <v>9</v>
      </c>
      <c r="B195" s="29"/>
      <c r="C195" s="113" t="str">
        <f>$C$11</f>
        <v>14 - 25 MARET 2011</v>
      </c>
      <c r="D195" s="31"/>
      <c r="E195" s="31"/>
      <c r="F195" s="31"/>
      <c r="G195" s="31"/>
      <c r="H195" s="31"/>
      <c r="I195" s="14"/>
    </row>
    <row r="196" spans="1:11" s="27" customFormat="1" ht="17.25" customHeight="1">
      <c r="A196" s="112" t="s">
        <v>10</v>
      </c>
      <c r="B196" s="33"/>
      <c r="C196" s="114" t="str">
        <f>[1]ROOT!G15</f>
        <v>Hari Sri Widodo</v>
      </c>
      <c r="D196" s="31"/>
      <c r="E196" s="31"/>
      <c r="F196" s="31"/>
      <c r="G196" s="31"/>
      <c r="H196" s="31"/>
      <c r="I196" s="14"/>
    </row>
    <row r="197" spans="1:11" s="27" customFormat="1" ht="17.25" customHeight="1">
      <c r="A197" s="112" t="s">
        <v>11</v>
      </c>
      <c r="B197" s="33"/>
      <c r="C197" s="114" t="str">
        <f>[1]ROOT!L15</f>
        <v>Pengujian Tagihan Belanja Pinjaman/Hibah Luar Negeri / 10 Jamlat</v>
      </c>
      <c r="D197" s="31"/>
      <c r="E197" s="31"/>
      <c r="F197" s="31"/>
      <c r="G197" s="31"/>
      <c r="H197" s="31"/>
      <c r="I197" s="14"/>
    </row>
    <row r="198" spans="1:11" s="27" customFormat="1" ht="17.25" customHeight="1" thickBot="1">
      <c r="A198" s="115" t="s">
        <v>12</v>
      </c>
      <c r="B198" s="36"/>
      <c r="C198" s="116">
        <f>'[1]INPUT PENGAJAR'!Q160</f>
        <v>23</v>
      </c>
      <c r="D198" s="38"/>
      <c r="E198" s="38"/>
      <c r="F198" s="38"/>
      <c r="G198" s="38"/>
      <c r="H198" s="38"/>
      <c r="I198" s="14"/>
    </row>
    <row r="199" spans="1:11" ht="17.100000000000001" customHeight="1" thickBot="1">
      <c r="B199" s="40"/>
      <c r="C199" s="40"/>
      <c r="D199" s="14"/>
      <c r="E199" s="14"/>
      <c r="F199" s="14"/>
      <c r="G199" s="14"/>
      <c r="H199" s="14"/>
      <c r="I199" s="14"/>
      <c r="J199" s="4" t="str">
        <f>B200</f>
        <v>SIKAP WIDYAISWARA</v>
      </c>
      <c r="K199" s="41">
        <f>C206</f>
        <v>13.782608695652174</v>
      </c>
    </row>
    <row r="200" spans="1:11" ht="20.25" customHeight="1">
      <c r="A200" s="42" t="s">
        <v>14</v>
      </c>
      <c r="B200" s="43" t="s">
        <v>15</v>
      </c>
      <c r="C200" s="44"/>
      <c r="D200" s="45"/>
      <c r="H200" s="46"/>
      <c r="J200" s="4" t="str">
        <f>B209</f>
        <v>TEKNIK PRESENTASI DAN KOMUNIKASI</v>
      </c>
      <c r="K200" s="41">
        <f>C215</f>
        <v>13</v>
      </c>
    </row>
    <row r="201" spans="1:11" ht="24.95" customHeight="1" thickBot="1">
      <c r="A201" s="47"/>
      <c r="B201" s="48" t="s">
        <v>16</v>
      </c>
      <c r="C201" s="49" t="s">
        <v>17</v>
      </c>
      <c r="D201" s="50" t="s">
        <v>18</v>
      </c>
      <c r="H201" s="46"/>
      <c r="J201" s="4" t="str">
        <f>B218</f>
        <v>KOMPETENSI WIDYAISWARA</v>
      </c>
      <c r="K201" s="41">
        <f>C224</f>
        <v>12.869565217391303</v>
      </c>
    </row>
    <row r="202" spans="1:11" ht="24.95" customHeight="1">
      <c r="A202" s="51">
        <v>1</v>
      </c>
      <c r="B202" s="52" t="s">
        <v>19</v>
      </c>
      <c r="C202" s="53">
        <f>'[1]TABULASI SELURUH'!F26</f>
        <v>3.6956521739130435</v>
      </c>
      <c r="D202" s="54" t="str">
        <f>IF(C202&gt;=3.75,"Baik Sekali",IF(C202&gt;=2.5,"Baik",IF(C202&gt;=1.25,"Kurang","Kurang Sekali")))</f>
        <v>Baik</v>
      </c>
      <c r="H202" s="46"/>
      <c r="J202" s="4"/>
    </row>
    <row r="203" spans="1:11" ht="24.95" customHeight="1">
      <c r="A203" s="55">
        <v>2</v>
      </c>
      <c r="B203" s="56" t="s">
        <v>20</v>
      </c>
      <c r="C203" s="57">
        <f>'[1]TABULASI SELURUH'!F27</f>
        <v>3.5652173913043477</v>
      </c>
      <c r="D203" s="58" t="str">
        <f>IF(C203&gt;=3.75,"Baik Sekali",IF(C203&gt;=2.5,"Baik",IF(C203&gt;=1.25,"Kurang","Kurang Sekali")))</f>
        <v>Baik</v>
      </c>
      <c r="H203" s="46"/>
    </row>
    <row r="204" spans="1:11" ht="24.95" customHeight="1">
      <c r="A204" s="55">
        <v>3</v>
      </c>
      <c r="B204" s="56" t="s">
        <v>21</v>
      </c>
      <c r="C204" s="57">
        <f>'[1]TABULASI SELURUH'!F28</f>
        <v>3.2173913043478262</v>
      </c>
      <c r="D204" s="58" t="str">
        <f>IF(C204&gt;=3.75,"Baik Sekali",IF(C204&gt;=2.5,"Baik",IF(C204&gt;=1.25,"Kurang","Kurang Sekali")))</f>
        <v>Baik</v>
      </c>
      <c r="H204" s="46"/>
    </row>
    <row r="205" spans="1:11" ht="24.95" customHeight="1">
      <c r="A205" s="55">
        <v>4</v>
      </c>
      <c r="B205" s="56" t="s">
        <v>22</v>
      </c>
      <c r="C205" s="57">
        <f>'[1]TABULASI SELURUH'!F29</f>
        <v>3.3043478260869565</v>
      </c>
      <c r="D205" s="60" t="str">
        <f>IF(C205&gt;=3.75,"Baik Sekali",IF(C205&gt;=2.5,"Baik",IF(C205&gt;=1.25,"Kurang","Kurang Sekali")))</f>
        <v>Baik</v>
      </c>
      <c r="H205" s="46"/>
    </row>
    <row r="206" spans="1:11" ht="24.95" customHeight="1">
      <c r="A206" s="61"/>
      <c r="B206" s="62" t="s">
        <v>23</v>
      </c>
      <c r="C206" s="62">
        <f>'[1]TABULASI SELURUH'!F30</f>
        <v>13.782608695652174</v>
      </c>
      <c r="D206" s="63" t="str">
        <f>IF(C206&gt;=13,"Baik Sekali",IF(C206&gt;=10,"Baik",IF(C206&gt;=7,"Kurang","Kurang Sekali")))</f>
        <v>Baik Sekali</v>
      </c>
      <c r="H206" s="46"/>
    </row>
    <row r="207" spans="1:11" ht="24.95" customHeight="1" thickBot="1">
      <c r="A207" s="64"/>
      <c r="B207" s="65" t="s">
        <v>24</v>
      </c>
      <c r="C207" s="59">
        <f>'[1]TABULASI SELURUH'!F31</f>
        <v>3.4456521739130435</v>
      </c>
      <c r="D207" s="66" t="str">
        <f>IF(C207&gt;=3.75,"Baik Sekali",IF(C207&gt;=2.5,"Baik",IF(C207&gt;=1.25,"Kurang","Kurang Sekali")))</f>
        <v>Baik</v>
      </c>
      <c r="H207" s="46"/>
    </row>
    <row r="208" spans="1:11" ht="12.75" customHeight="1" thickBot="1">
      <c r="A208" s="67"/>
      <c r="B208" s="68"/>
      <c r="C208" s="53"/>
      <c r="D208" s="69"/>
      <c r="E208" s="46"/>
      <c r="F208" s="46"/>
      <c r="G208" s="70"/>
      <c r="H208" s="46"/>
      <c r="I208" s="71"/>
      <c r="J208" s="19"/>
    </row>
    <row r="209" spans="1:10" ht="24.95" customHeight="1">
      <c r="A209" s="72" t="s">
        <v>25</v>
      </c>
      <c r="B209" s="73" t="s">
        <v>26</v>
      </c>
      <c r="C209" s="53"/>
      <c r="D209" s="75"/>
      <c r="H209" s="46"/>
      <c r="J209" s="4"/>
    </row>
    <row r="210" spans="1:10" ht="24.95" customHeight="1" thickBot="1">
      <c r="A210" s="76"/>
      <c r="B210" s="48" t="s">
        <v>16</v>
      </c>
      <c r="C210" s="88" t="str">
        <f>'[1]TABULASI SELURUH'!F34</f>
        <v>Nilai</v>
      </c>
      <c r="D210" s="77" t="s">
        <v>18</v>
      </c>
      <c r="H210" s="46"/>
      <c r="J210" s="4"/>
    </row>
    <row r="211" spans="1:10" ht="24.95" customHeight="1">
      <c r="A211" s="78">
        <v>5</v>
      </c>
      <c r="B211" s="52" t="s">
        <v>27</v>
      </c>
      <c r="C211" s="53">
        <f>'[1]TABULASI SELURUH'!F35</f>
        <v>3.2173913043478262</v>
      </c>
      <c r="D211" s="54" t="s">
        <v>56</v>
      </c>
      <c r="H211" s="46"/>
      <c r="J211" s="4"/>
    </row>
    <row r="212" spans="1:10" ht="24.95" customHeight="1">
      <c r="A212" s="79">
        <v>6</v>
      </c>
      <c r="B212" s="56" t="s">
        <v>28</v>
      </c>
      <c r="C212" s="57">
        <f>'[1]TABULASI SELURUH'!F36</f>
        <v>3.2173913043478262</v>
      </c>
      <c r="D212" s="58" t="str">
        <f>IF(C212&gt;=3.75,"Baik Sekali",IF(C212&gt;=2.5,"Baik",IF(C212&gt;=1.25,"Kurang","Kurang Sekali")))</f>
        <v>Baik</v>
      </c>
      <c r="H212" s="46"/>
      <c r="J212" s="4"/>
    </row>
    <row r="213" spans="1:10" ht="24.95" customHeight="1">
      <c r="A213" s="79">
        <v>7</v>
      </c>
      <c r="B213" s="56" t="s">
        <v>29</v>
      </c>
      <c r="C213" s="57">
        <f>'[1]TABULASI SELURUH'!F37</f>
        <v>3.2173913043478262</v>
      </c>
      <c r="D213" s="58" t="str">
        <f>IF(C213&gt;=3.75,"Baik Sekali",IF(C213&gt;=2.5,"Baik",IF(C213&gt;=1.25,"Kurang","Kurang Sekali")))</f>
        <v>Baik</v>
      </c>
      <c r="H213" s="46"/>
      <c r="J213" s="4"/>
    </row>
    <row r="214" spans="1:10" ht="24.95" customHeight="1">
      <c r="A214" s="79">
        <v>8</v>
      </c>
      <c r="B214" s="56" t="s">
        <v>30</v>
      </c>
      <c r="C214" s="59">
        <f>'[1]TABULASI SELURUH'!F38</f>
        <v>3.347826086956522</v>
      </c>
      <c r="D214" s="58" t="str">
        <f>IF(C214&gt;=3.75,"Baik Sekali",IF(C214&gt;=2.5,"Baik",IF(C214&gt;=1.25,"Kurang","Kurang Sekali")))</f>
        <v>Baik</v>
      </c>
      <c r="H214" s="46"/>
      <c r="J214" s="4"/>
    </row>
    <row r="215" spans="1:10" ht="24.95" customHeight="1">
      <c r="A215" s="80"/>
      <c r="B215" s="62" t="s">
        <v>23</v>
      </c>
      <c r="C215" s="62">
        <f>'[1]TABULASI SELURUH'!F39</f>
        <v>13</v>
      </c>
      <c r="D215" s="63" t="str">
        <f>IF(C215&gt;=13,"Baik Sekali",IF(C215&gt;=10,"Baik",IF(C215&gt;=7,"Kurang","Kurang Sekali")))</f>
        <v>Baik Sekali</v>
      </c>
      <c r="H215" s="46"/>
      <c r="J215" s="4"/>
    </row>
    <row r="216" spans="1:10" ht="24.95" customHeight="1" thickBot="1">
      <c r="A216" s="81"/>
      <c r="B216" s="65" t="s">
        <v>24</v>
      </c>
      <c r="C216" s="59">
        <f>'[1]TABULASI SELURUH'!F40</f>
        <v>3.25</v>
      </c>
      <c r="D216" s="82" t="str">
        <f>IF(C216&gt;=3.75,"Baik Sekali",IF(C216&gt;=2.5,"Baik",IF(C216&gt;=1.25,"Kurang","Kurang Sekali")))</f>
        <v>Baik</v>
      </c>
      <c r="H216" s="46"/>
      <c r="J216" s="4"/>
    </row>
    <row r="217" spans="1:10" ht="12.75" customHeight="1" thickBot="1">
      <c r="A217" s="83"/>
      <c r="B217" s="84"/>
      <c r="C217" s="53"/>
      <c r="D217" s="69"/>
      <c r="E217" s="85"/>
      <c r="F217" s="85"/>
      <c r="G217" s="86"/>
      <c r="H217" s="46"/>
      <c r="J217" s="4"/>
    </row>
    <row r="218" spans="1:10" ht="24.95" customHeight="1">
      <c r="A218" s="72" t="s">
        <v>31</v>
      </c>
      <c r="B218" s="43" t="s">
        <v>32</v>
      </c>
      <c r="C218" s="53"/>
      <c r="D218" s="45"/>
      <c r="H218" s="46"/>
      <c r="J218" s="4"/>
    </row>
    <row r="219" spans="1:10" ht="24.95" customHeight="1" thickBot="1">
      <c r="A219" s="87"/>
      <c r="B219" s="48" t="s">
        <v>16</v>
      </c>
      <c r="C219" s="88" t="str">
        <f>'[1]TABULASI SELURUH'!F43</f>
        <v>Nilai</v>
      </c>
      <c r="D219" s="77" t="s">
        <v>18</v>
      </c>
      <c r="H219" s="46"/>
      <c r="J219" s="4"/>
    </row>
    <row r="220" spans="1:10" ht="24.95" customHeight="1">
      <c r="A220" s="72">
        <v>9</v>
      </c>
      <c r="B220" s="89" t="s">
        <v>33</v>
      </c>
      <c r="C220" s="90">
        <f>'[1]TABULASI SELURUH'!F44</f>
        <v>3.1739130434782608</v>
      </c>
      <c r="D220" s="54" t="str">
        <f>IF(C220&gt;=3.75,"Baik Sekali",IF(C220&gt;=2.5,"Baik",IF(C220&gt;=1.25,"Kurang","Kurang Sekali")))</f>
        <v>Baik</v>
      </c>
      <c r="H220" s="46"/>
      <c r="J220" s="4"/>
    </row>
    <row r="221" spans="1:10" ht="24.95" customHeight="1">
      <c r="A221" s="91">
        <v>10</v>
      </c>
      <c r="B221" s="92" t="s">
        <v>34</v>
      </c>
      <c r="C221" s="59">
        <f>'[1]TABULASI SELURUH'!F45</f>
        <v>3.1739130434782608</v>
      </c>
      <c r="D221" s="58" t="str">
        <f>IF(C221&gt;=3.75,"Baik Sekali",IF(C221&gt;=2.5,"Baik",IF(C221&gt;=1.25,"Kurang","Kurang Sekali")))</f>
        <v>Baik</v>
      </c>
      <c r="H221" s="46"/>
      <c r="J221" s="4"/>
    </row>
    <row r="222" spans="1:10" ht="24.95" customHeight="1">
      <c r="A222" s="91">
        <v>11</v>
      </c>
      <c r="B222" s="92" t="s">
        <v>35</v>
      </c>
      <c r="C222" s="57">
        <f>'[1]TABULASI SELURUH'!F46</f>
        <v>3.1739130434782608</v>
      </c>
      <c r="D222" s="58" t="str">
        <f>IF(C222&gt;=3.75,"Baik Sekali",IF(C222&gt;=2.5,"Baik",IF(C222&gt;=1.25,"Kurang","Kurang Sekali")))</f>
        <v>Baik</v>
      </c>
      <c r="H222" s="46"/>
      <c r="J222" s="4"/>
    </row>
    <row r="223" spans="1:10" ht="24.95" customHeight="1">
      <c r="A223" s="91">
        <v>12</v>
      </c>
      <c r="B223" s="92" t="s">
        <v>36</v>
      </c>
      <c r="C223" s="57">
        <f>'[1]TABULASI SELURUH'!F47</f>
        <v>3.347826086956522</v>
      </c>
      <c r="D223" s="58" t="str">
        <f>IF(C223&gt;=3.75,"Baik Sekali",IF(C223&gt;=2.5,"Baik",IF(C223&gt;=1.25,"Kurang","Kurang Sekali")))</f>
        <v>Baik</v>
      </c>
      <c r="H223" s="46"/>
      <c r="J223" s="4"/>
    </row>
    <row r="224" spans="1:10" ht="24.95" customHeight="1">
      <c r="A224" s="80"/>
      <c r="B224" s="62" t="s">
        <v>23</v>
      </c>
      <c r="C224" s="62">
        <f>'[1]TABULASI SELURUH'!F48</f>
        <v>12.869565217391303</v>
      </c>
      <c r="D224" s="63" t="str">
        <f>IF(C224&gt;=13,"Baik Sekali",IF(C224&gt;=10,"Baik",IF(C224&gt;=7,"Kurang","Kurang Sekali")))</f>
        <v>Baik</v>
      </c>
      <c r="H224" s="46"/>
      <c r="J224" s="4"/>
    </row>
    <row r="225" spans="1:10" ht="24.95" customHeight="1" thickBot="1">
      <c r="A225" s="81"/>
      <c r="B225" s="65" t="s">
        <v>24</v>
      </c>
      <c r="C225" s="59">
        <f>'[1]TABULASI SELURUH'!F49</f>
        <v>3.2608695652173916</v>
      </c>
      <c r="D225" s="82" t="str">
        <f>IF(C225&gt;=3.75,"Baik Sekali",IF(C225&gt;=2.5,"Baik",IF(C225&gt;=1.25,"Kurang","Kurang Sekali")))</f>
        <v>Baik</v>
      </c>
      <c r="G225" s="4"/>
      <c r="J225" s="4"/>
    </row>
    <row r="226" spans="1:10" ht="11.25" customHeight="1" thickBot="1">
      <c r="A226" s="70"/>
      <c r="B226" s="93"/>
      <c r="C226" s="117"/>
      <c r="D226" s="46"/>
      <c r="E226" s="46"/>
      <c r="G226" s="4"/>
      <c r="I226" s="94"/>
      <c r="J226" s="4"/>
    </row>
    <row r="227" spans="1:10" ht="21.75" customHeight="1" thickBot="1">
      <c r="A227" s="4"/>
      <c r="E227" s="170" t="s">
        <v>37</v>
      </c>
      <c r="F227" s="171"/>
      <c r="G227" s="170" t="s">
        <v>38</v>
      </c>
      <c r="H227" s="171"/>
      <c r="J227" s="4"/>
    </row>
    <row r="228" spans="1:10" ht="21.75" customHeight="1">
      <c r="A228" s="4"/>
      <c r="E228" s="95" t="s">
        <v>23</v>
      </c>
      <c r="F228" s="96" t="s">
        <v>18</v>
      </c>
      <c r="G228" s="95" t="s">
        <v>39</v>
      </c>
      <c r="H228" s="96" t="s">
        <v>18</v>
      </c>
      <c r="J228" s="4"/>
    </row>
    <row r="229" spans="1:10" ht="21.75" customHeight="1">
      <c r="A229" s="4"/>
      <c r="E229" s="97" t="s">
        <v>40</v>
      </c>
      <c r="F229" s="98" t="s">
        <v>41</v>
      </c>
      <c r="G229" s="99" t="s">
        <v>42</v>
      </c>
      <c r="H229" s="98" t="s">
        <v>41</v>
      </c>
      <c r="J229" s="4"/>
    </row>
    <row r="230" spans="1:10" ht="21.75" customHeight="1">
      <c r="A230" s="4"/>
      <c r="E230" s="97" t="s">
        <v>43</v>
      </c>
      <c r="F230" s="98" t="s">
        <v>44</v>
      </c>
      <c r="G230" s="99" t="s">
        <v>45</v>
      </c>
      <c r="H230" s="98" t="s">
        <v>44</v>
      </c>
      <c r="J230" s="4"/>
    </row>
    <row r="231" spans="1:10" ht="21.75" customHeight="1">
      <c r="A231" s="4"/>
      <c r="E231" s="100" t="s">
        <v>46</v>
      </c>
      <c r="F231" s="101" t="s">
        <v>47</v>
      </c>
      <c r="G231" s="99" t="s">
        <v>48</v>
      </c>
      <c r="H231" s="101" t="s">
        <v>47</v>
      </c>
      <c r="J231" s="4"/>
    </row>
    <row r="232" spans="1:10" ht="21.75" customHeight="1" thickBot="1">
      <c r="A232" s="4"/>
      <c r="E232" s="102" t="s">
        <v>49</v>
      </c>
      <c r="F232" s="103" t="s">
        <v>50</v>
      </c>
      <c r="G232" s="104" t="s">
        <v>51</v>
      </c>
      <c r="H232" s="103" t="s">
        <v>50</v>
      </c>
      <c r="J232" s="4"/>
    </row>
    <row r="233" spans="1:10" ht="21.75" customHeight="1">
      <c r="A233" s="70"/>
      <c r="C233" s="46"/>
      <c r="D233" s="105"/>
      <c r="E233" s="46"/>
      <c r="G233" s="70"/>
      <c r="H233" s="46"/>
      <c r="I233" s="94"/>
      <c r="J233" s="4"/>
    </row>
    <row r="234" spans="1:10" ht="12.75">
      <c r="G234" s="70"/>
      <c r="H234" s="46"/>
      <c r="I234" s="94"/>
      <c r="J234" s="4"/>
    </row>
    <row r="235" spans="1:10" ht="18">
      <c r="F235" s="69" t="str">
        <f>$F$51</f>
        <v>Balikpapan,        April 2011</v>
      </c>
      <c r="G235" s="70"/>
      <c r="H235" s="46"/>
      <c r="I235" s="94"/>
      <c r="J235" s="4"/>
    </row>
    <row r="236" spans="1:10" ht="19.5" customHeight="1">
      <c r="E236" s="107" t="str">
        <f>$E$52</f>
        <v>Pj.</v>
      </c>
      <c r="F236" s="69" t="str">
        <f>$F$52</f>
        <v>Kepala Balai,</v>
      </c>
      <c r="G236" s="70"/>
      <c r="H236" s="46"/>
      <c r="I236" s="94"/>
      <c r="J236" s="4"/>
    </row>
    <row r="237" spans="1:10" ht="19.5" customHeight="1">
      <c r="F237" s="69"/>
      <c r="G237" s="70"/>
      <c r="H237" s="46"/>
      <c r="I237" s="94"/>
      <c r="J237" s="4"/>
    </row>
    <row r="238" spans="1:10" ht="19.5" customHeight="1">
      <c r="F238" s="69"/>
      <c r="G238" s="70"/>
      <c r="H238" s="46"/>
      <c r="I238" s="94"/>
      <c r="J238" s="4"/>
    </row>
    <row r="239" spans="1:10" ht="19.5" customHeight="1">
      <c r="F239" s="69"/>
      <c r="J239" s="4"/>
    </row>
    <row r="240" spans="1:10" ht="18">
      <c r="F240" s="69"/>
      <c r="J240" s="4"/>
    </row>
    <row r="241" spans="1:10" ht="18">
      <c r="F241" s="118" t="str">
        <f>F303</f>
        <v>Armansyah</v>
      </c>
      <c r="J241" s="4"/>
    </row>
    <row r="242" spans="1:10" ht="18">
      <c r="F242" s="84" t="str">
        <f>F304</f>
        <v>NIP 195605081978021002</v>
      </c>
      <c r="J242" s="4"/>
    </row>
    <row r="247" spans="1:10" ht="23.25" customHeight="1">
      <c r="B247" s="172" t="s">
        <v>0</v>
      </c>
      <c r="C247" s="172"/>
      <c r="D247" s="172"/>
      <c r="E247" s="172"/>
      <c r="F247" s="172"/>
      <c r="G247" s="172"/>
      <c r="H247" s="172"/>
      <c r="I247" s="2">
        <v>5</v>
      </c>
      <c r="J247" s="3"/>
    </row>
    <row r="248" spans="1:10" ht="23.25" customHeight="1">
      <c r="B248" s="172" t="s">
        <v>1</v>
      </c>
      <c r="C248" s="172"/>
      <c r="D248" s="172"/>
      <c r="E248" s="172"/>
      <c r="F248" s="172"/>
      <c r="G248" s="172"/>
      <c r="H248" s="172"/>
      <c r="I248" s="2"/>
      <c r="J248" s="108"/>
    </row>
    <row r="249" spans="1:10" ht="23.25" customHeight="1">
      <c r="B249" s="172" t="s">
        <v>2</v>
      </c>
      <c r="C249" s="172"/>
      <c r="D249" s="172"/>
      <c r="E249" s="172"/>
      <c r="F249" s="172"/>
      <c r="G249" s="172"/>
      <c r="H249" s="172"/>
      <c r="I249" s="2"/>
      <c r="J249" s="108"/>
    </row>
    <row r="250" spans="1:10" ht="6.75" customHeight="1">
      <c r="A250" s="8"/>
      <c r="C250" s="8"/>
      <c r="D250" s="8"/>
      <c r="E250" s="8"/>
      <c r="F250" s="8"/>
      <c r="G250" s="8"/>
      <c r="H250" s="8"/>
      <c r="I250" s="8"/>
      <c r="J250" s="11"/>
    </row>
    <row r="251" spans="1:10" s="10" customFormat="1">
      <c r="B251" s="168" t="s">
        <v>3</v>
      </c>
      <c r="C251" s="168"/>
      <c r="D251" s="168"/>
      <c r="E251" s="168"/>
      <c r="F251" s="168"/>
      <c r="G251" s="168"/>
      <c r="H251" s="168"/>
      <c r="I251" s="11"/>
    </row>
    <row r="252" spans="1:10" s="10" customFormat="1">
      <c r="B252" s="168" t="s">
        <v>4</v>
      </c>
      <c r="C252" s="168"/>
      <c r="D252" s="168"/>
      <c r="E252" s="168"/>
      <c r="F252" s="168"/>
      <c r="G252" s="168"/>
      <c r="H252" s="168"/>
      <c r="I252" s="11"/>
    </row>
    <row r="253" spans="1:10" s="10" customFormat="1" ht="15" customHeight="1" thickBot="1">
      <c r="A253" s="15"/>
      <c r="B253" s="169"/>
      <c r="C253" s="169"/>
      <c r="D253" s="169"/>
      <c r="E253" s="15"/>
      <c r="F253" s="15"/>
      <c r="G253" s="15"/>
      <c r="H253" s="15"/>
      <c r="I253" s="14"/>
    </row>
    <row r="254" spans="1:10" ht="21" thickBot="1">
      <c r="A254" s="16"/>
      <c r="B254" s="17"/>
      <c r="C254" s="18"/>
      <c r="D254" s="18"/>
      <c r="E254" s="18"/>
      <c r="F254" s="18"/>
      <c r="G254" s="16"/>
      <c r="H254" s="18"/>
      <c r="I254" s="19"/>
    </row>
    <row r="255" spans="1:10" s="27" customFormat="1" ht="17.25" customHeight="1">
      <c r="A255" s="109" t="s">
        <v>5</v>
      </c>
      <c r="B255" s="22"/>
      <c r="C255" s="110" t="str">
        <f>$C$9</f>
        <v>DTSS Penguji Tagihan</v>
      </c>
      <c r="D255" s="24"/>
      <c r="E255" s="24"/>
      <c r="F255" s="24"/>
      <c r="G255" s="24"/>
      <c r="H255" s="24"/>
      <c r="I255" s="111"/>
      <c r="J255" s="14"/>
    </row>
    <row r="256" spans="1:10" s="27" customFormat="1" ht="17.25" customHeight="1">
      <c r="A256" s="112" t="s">
        <v>8</v>
      </c>
      <c r="B256" s="29"/>
      <c r="C256" s="113" t="str">
        <f>$C$10</f>
        <v>Hotel Mesra, Samarinda</v>
      </c>
      <c r="D256" s="31"/>
      <c r="E256" s="31"/>
      <c r="F256" s="31"/>
      <c r="G256" s="31"/>
      <c r="H256" s="31"/>
      <c r="I256" s="14"/>
    </row>
    <row r="257" spans="1:11" s="27" customFormat="1" ht="17.25" customHeight="1">
      <c r="A257" s="112" t="s">
        <v>9</v>
      </c>
      <c r="B257" s="29"/>
      <c r="C257" s="113" t="str">
        <f>$C$11</f>
        <v>14 - 25 MARET 2011</v>
      </c>
      <c r="D257" s="31"/>
      <c r="E257" s="31"/>
      <c r="F257" s="31"/>
      <c r="G257" s="31"/>
      <c r="H257" s="31"/>
      <c r="I257" s="14"/>
    </row>
    <row r="258" spans="1:11" s="27" customFormat="1" ht="17.25" customHeight="1">
      <c r="A258" s="112" t="s">
        <v>10</v>
      </c>
      <c r="B258" s="33"/>
      <c r="C258" s="114" t="str">
        <f>[1]ROOT!G16</f>
        <v>Slamet Parman</v>
      </c>
      <c r="D258" s="31"/>
      <c r="E258" s="31"/>
      <c r="F258" s="31"/>
      <c r="G258" s="31"/>
      <c r="H258" s="31"/>
      <c r="I258" s="14"/>
    </row>
    <row r="259" spans="1:11" s="27" customFormat="1" ht="17.25" customHeight="1">
      <c r="A259" s="112" t="s">
        <v>11</v>
      </c>
      <c r="B259" s="33"/>
      <c r="C259" s="114" t="str">
        <f>[1]ROOT!L16</f>
        <v>Aspek Hukum Pengujian Tagihan Belanja / 8 Jamlat</v>
      </c>
      <c r="D259" s="31"/>
      <c r="E259" s="31"/>
      <c r="F259" s="31"/>
      <c r="G259" s="31"/>
      <c r="H259" s="31"/>
      <c r="I259" s="14"/>
    </row>
    <row r="260" spans="1:11" s="27" customFormat="1" ht="17.25" customHeight="1" thickBot="1">
      <c r="A260" s="115" t="s">
        <v>12</v>
      </c>
      <c r="B260" s="36"/>
      <c r="C260" s="116">
        <f>'[1]INPUT PENGAJAR'!Q199</f>
        <v>22</v>
      </c>
      <c r="D260" s="38"/>
      <c r="E260" s="38"/>
      <c r="F260" s="38"/>
      <c r="G260" s="38"/>
      <c r="H260" s="38"/>
      <c r="I260" s="14"/>
    </row>
    <row r="261" spans="1:11" ht="17.100000000000001" customHeight="1" thickBot="1">
      <c r="B261" s="40"/>
      <c r="C261" s="40"/>
      <c r="D261" s="14"/>
      <c r="E261" s="14"/>
      <c r="F261" s="14"/>
      <c r="G261" s="14"/>
      <c r="H261" s="14"/>
      <c r="I261" s="14"/>
      <c r="J261" s="4" t="str">
        <f>B262</f>
        <v>SIKAP WIDYAISWARA</v>
      </c>
      <c r="K261" s="41">
        <f>C268</f>
        <v>13.863636363636363</v>
      </c>
    </row>
    <row r="262" spans="1:11" ht="20.25" customHeight="1">
      <c r="A262" s="42" t="s">
        <v>14</v>
      </c>
      <c r="B262" s="43" t="s">
        <v>15</v>
      </c>
      <c r="C262" s="44"/>
      <c r="D262" s="45"/>
      <c r="H262" s="46"/>
      <c r="J262" s="4" t="str">
        <f>B271</f>
        <v>TEKNIK PRESENTASI DAN KOMUNIKASI</v>
      </c>
      <c r="K262" s="41">
        <f>C277</f>
        <v>12.909090909090908</v>
      </c>
    </row>
    <row r="263" spans="1:11" ht="24.95" customHeight="1" thickBot="1">
      <c r="A263" s="47"/>
      <c r="B263" s="48" t="s">
        <v>16</v>
      </c>
      <c r="C263" s="49" t="s">
        <v>17</v>
      </c>
      <c r="D263" s="50" t="s">
        <v>18</v>
      </c>
      <c r="H263" s="46"/>
      <c r="J263" s="4" t="str">
        <f>B280</f>
        <v>KOMPETENSI WIDYAISWARA</v>
      </c>
      <c r="K263" s="41">
        <f>C286</f>
        <v>13.272727272727273</v>
      </c>
    </row>
    <row r="264" spans="1:11" ht="24.95" customHeight="1">
      <c r="A264" s="51">
        <v>1</v>
      </c>
      <c r="B264" s="52" t="s">
        <v>19</v>
      </c>
      <c r="C264" s="53">
        <f>'[1]TABULASI SELURUH'!G26</f>
        <v>3.6818181818181817</v>
      </c>
      <c r="D264" s="54" t="str">
        <f>IF(C264&gt;=3.75,"Baik Sekali",IF(C264&gt;=2.5,"Baik",IF(C264&gt;=1.25,"Kurang","Kurang Sekali")))</f>
        <v>Baik</v>
      </c>
      <c r="H264" s="46"/>
      <c r="J264" s="4"/>
    </row>
    <row r="265" spans="1:11" ht="24.95" customHeight="1">
      <c r="A265" s="55">
        <v>2</v>
      </c>
      <c r="B265" s="56" t="s">
        <v>20</v>
      </c>
      <c r="C265" s="57">
        <f>'[1]TABULASI SELURUH'!G27</f>
        <v>3.5909090909090908</v>
      </c>
      <c r="D265" s="58" t="str">
        <f>IF(C265&gt;=3.75,"Baik Sekali",IF(C265&gt;=2.5,"Baik",IF(C265&gt;=1.25,"Kurang","Kurang Sekali")))</f>
        <v>Baik</v>
      </c>
      <c r="H265" s="46"/>
    </row>
    <row r="266" spans="1:11" ht="24.95" customHeight="1">
      <c r="A266" s="55">
        <v>3</v>
      </c>
      <c r="B266" s="56" t="s">
        <v>21</v>
      </c>
      <c r="C266" s="57">
        <f>'[1]TABULASI SELURUH'!G28</f>
        <v>3.2727272727272729</v>
      </c>
      <c r="D266" s="58" t="str">
        <f>IF(C266&gt;=3.75,"Baik Sekali",IF(C266&gt;=2.5,"Baik",IF(C266&gt;=1.25,"Kurang","Kurang Sekali")))</f>
        <v>Baik</v>
      </c>
      <c r="H266" s="46"/>
    </row>
    <row r="267" spans="1:11" ht="24.95" customHeight="1">
      <c r="A267" s="55">
        <v>4</v>
      </c>
      <c r="B267" s="56" t="s">
        <v>22</v>
      </c>
      <c r="C267" s="59">
        <f>'[1]TABULASI SELURUH'!G29</f>
        <v>3.3181818181818183</v>
      </c>
      <c r="D267" s="60" t="str">
        <f>IF(C267&gt;=3.75,"Baik Sekali",IF(C267&gt;=2.5,"Baik",IF(C267&gt;=1.25,"Kurang","Kurang Sekali")))</f>
        <v>Baik</v>
      </c>
      <c r="H267" s="46"/>
    </row>
    <row r="268" spans="1:11" ht="24.95" customHeight="1">
      <c r="A268" s="61"/>
      <c r="B268" s="62" t="s">
        <v>23</v>
      </c>
      <c r="C268" s="62">
        <f>'[1]TABULASI SELURUH'!G30</f>
        <v>13.863636363636363</v>
      </c>
      <c r="D268" s="63" t="str">
        <f>IF(C268&gt;=13,"Baik Sekali",IF(C268&gt;=10,"Baik",IF(C268&gt;=7,"Kurang","Kurang Sekali")))</f>
        <v>Baik Sekali</v>
      </c>
      <c r="H268" s="46"/>
    </row>
    <row r="269" spans="1:11" ht="24.95" customHeight="1" thickBot="1">
      <c r="A269" s="64"/>
      <c r="B269" s="65" t="s">
        <v>24</v>
      </c>
      <c r="C269" s="59">
        <f>'[1]TABULASI SELURUH'!G31</f>
        <v>3.4659090909090908</v>
      </c>
      <c r="D269" s="66" t="str">
        <f>IF(C269&gt;=3.75,"Baik Sekali",IF(C269&gt;=2.5,"Baik",IF(C269&gt;=1.25,"Kurang","Kurang Sekali")))</f>
        <v>Baik</v>
      </c>
      <c r="H269" s="46"/>
    </row>
    <row r="270" spans="1:11" ht="12.75" customHeight="1" thickBot="1">
      <c r="A270" s="67"/>
      <c r="B270" s="68"/>
      <c r="C270" s="53"/>
      <c r="D270" s="69"/>
      <c r="E270" s="46"/>
      <c r="F270" s="46"/>
      <c r="G270" s="70"/>
      <c r="H270" s="46"/>
      <c r="I270" s="71"/>
      <c r="J270" s="19"/>
    </row>
    <row r="271" spans="1:11" ht="24.95" customHeight="1">
      <c r="A271" s="72" t="s">
        <v>25</v>
      </c>
      <c r="B271" s="73" t="s">
        <v>26</v>
      </c>
      <c r="C271" s="53"/>
      <c r="D271" s="75"/>
      <c r="H271" s="46"/>
      <c r="J271" s="4"/>
    </row>
    <row r="272" spans="1:11" ht="24.95" customHeight="1" thickBot="1">
      <c r="A272" s="76"/>
      <c r="B272" s="48" t="s">
        <v>16</v>
      </c>
      <c r="C272" s="88" t="str">
        <f>'[1]TABULASI SELURUH'!G34</f>
        <v>Nilai</v>
      </c>
      <c r="D272" s="77" t="s">
        <v>18</v>
      </c>
      <c r="H272" s="46"/>
      <c r="J272" s="4"/>
    </row>
    <row r="273" spans="1:10" ht="24.95" customHeight="1">
      <c r="A273" s="78">
        <v>5</v>
      </c>
      <c r="B273" s="52" t="s">
        <v>27</v>
      </c>
      <c r="C273" s="90">
        <f>'[1]TABULASI SELURUH'!G35</f>
        <v>3.2272727272727271</v>
      </c>
      <c r="D273" s="54" t="str">
        <f>IF(C273&gt;=3.75,"Baik Sekali",IF(C273&gt;=2.5,"Baik",IF(C273&gt;=1.25,"Kurang","Kurang Sekali")))</f>
        <v>Baik</v>
      </c>
      <c r="H273" s="46"/>
      <c r="J273" s="4"/>
    </row>
    <row r="274" spans="1:10" ht="24.95" customHeight="1">
      <c r="A274" s="79">
        <v>6</v>
      </c>
      <c r="B274" s="56" t="s">
        <v>28</v>
      </c>
      <c r="C274" s="59">
        <f>'[1]TABULASI SELURUH'!G36</f>
        <v>3.1818181818181817</v>
      </c>
      <c r="D274" s="58" t="str">
        <f>IF(C274&gt;=3.75,"Baik Sekali",IF(C274&gt;=2.5,"Baik",IF(C274&gt;=1.25,"Kurang","Kurang Sekali")))</f>
        <v>Baik</v>
      </c>
      <c r="H274" s="46"/>
      <c r="J274" s="4"/>
    </row>
    <row r="275" spans="1:10" ht="24.95" customHeight="1">
      <c r="A275" s="79">
        <v>7</v>
      </c>
      <c r="B275" s="56" t="s">
        <v>29</v>
      </c>
      <c r="C275" s="57">
        <f>'[1]TABULASI SELURUH'!G37</f>
        <v>3.1363636363636362</v>
      </c>
      <c r="D275" s="58" t="str">
        <f>IF(C275&gt;=3.75,"Baik Sekali",IF(C275&gt;=2.5,"Baik",IF(C275&gt;=1.25,"Kurang","Kurang Sekali")))</f>
        <v>Baik</v>
      </c>
      <c r="H275" s="46"/>
      <c r="J275" s="4"/>
    </row>
    <row r="276" spans="1:10" ht="24.95" customHeight="1">
      <c r="A276" s="79">
        <v>8</v>
      </c>
      <c r="B276" s="56" t="s">
        <v>30</v>
      </c>
      <c r="C276" s="57">
        <f>'[1]TABULASI SELURUH'!G38</f>
        <v>3.3636363636363638</v>
      </c>
      <c r="D276" s="58" t="str">
        <f>IF(C276&gt;=3.75,"Baik Sekali",IF(C276&gt;=2.5,"Baik",IF(C276&gt;=1.25,"Kurang","Kurang Sekali")))</f>
        <v>Baik</v>
      </c>
      <c r="H276" s="46"/>
      <c r="J276" s="4"/>
    </row>
    <row r="277" spans="1:10" ht="24.95" customHeight="1">
      <c r="A277" s="80"/>
      <c r="B277" s="62" t="s">
        <v>23</v>
      </c>
      <c r="C277" s="62">
        <f>'[1]TABULASI SELURUH'!G39</f>
        <v>12.909090909090908</v>
      </c>
      <c r="D277" s="63" t="str">
        <f>IF(C277&gt;=13,"Baik Sekali",IF(C277&gt;=10,"Baik",IF(C277&gt;=7,"Kurang","Kurang Sekali")))</f>
        <v>Baik</v>
      </c>
      <c r="H277" s="46"/>
      <c r="J277" s="4"/>
    </row>
    <row r="278" spans="1:10" ht="24.95" customHeight="1" thickBot="1">
      <c r="A278" s="81"/>
      <c r="B278" s="65" t="s">
        <v>24</v>
      </c>
      <c r="C278" s="59">
        <f>'[1]TABULASI SELURUH'!G40</f>
        <v>3.2272727272727271</v>
      </c>
      <c r="D278" s="82" t="str">
        <f>IF(C278&gt;=3.75,"Baik Sekali",IF(C278&gt;=2.5,"Baik",IF(C278&gt;=1.25,"Kurang","Kurang Sekali")))</f>
        <v>Baik</v>
      </c>
      <c r="H278" s="46"/>
      <c r="J278" s="4"/>
    </row>
    <row r="279" spans="1:10" ht="12.75" customHeight="1" thickBot="1">
      <c r="A279" s="83"/>
      <c r="B279" s="84"/>
      <c r="C279" s="53"/>
      <c r="D279" s="69"/>
      <c r="E279" s="85"/>
      <c r="F279" s="85"/>
      <c r="G279" s="86"/>
      <c r="H279" s="46"/>
      <c r="J279" s="4"/>
    </row>
    <row r="280" spans="1:10" ht="24.95" customHeight="1">
      <c r="A280" s="72" t="s">
        <v>31</v>
      </c>
      <c r="B280" s="43" t="s">
        <v>32</v>
      </c>
      <c r="C280" s="53"/>
      <c r="D280" s="45"/>
      <c r="H280" s="46"/>
      <c r="J280" s="4"/>
    </row>
    <row r="281" spans="1:10" ht="24.95" customHeight="1" thickBot="1">
      <c r="A281" s="87"/>
      <c r="B281" s="48" t="s">
        <v>16</v>
      </c>
      <c r="C281" s="88" t="str">
        <f>'[1]TABULASI SELURUH'!G43</f>
        <v>Nilai</v>
      </c>
      <c r="D281" s="77" t="s">
        <v>18</v>
      </c>
      <c r="H281" s="46"/>
      <c r="J281" s="4"/>
    </row>
    <row r="282" spans="1:10" ht="24.95" customHeight="1">
      <c r="A282" s="72">
        <v>9</v>
      </c>
      <c r="B282" s="89" t="s">
        <v>33</v>
      </c>
      <c r="C282" s="53">
        <f>'[1]TABULASI SELURUH'!G44</f>
        <v>3.3181818181818183</v>
      </c>
      <c r="D282" s="54" t="str">
        <f>IF(C282&gt;=3.75,"Baik Sekali",IF(C282&gt;=2.5,"Baik",IF(C282&gt;=1.25,"Kurang","Kurang Sekali")))</f>
        <v>Baik</v>
      </c>
      <c r="H282" s="46"/>
      <c r="J282" s="4"/>
    </row>
    <row r="283" spans="1:10" ht="24.95" customHeight="1">
      <c r="A283" s="91">
        <v>10</v>
      </c>
      <c r="B283" s="92" t="s">
        <v>34</v>
      </c>
      <c r="C283" s="57">
        <f>'[1]TABULASI SELURUH'!G45</f>
        <v>3.3181818181818183</v>
      </c>
      <c r="D283" s="58" t="str">
        <f>IF(C283&gt;=3.75,"Baik Sekali",IF(C283&gt;=2.5,"Baik",IF(C283&gt;=1.25,"Kurang","Kurang Sekali")))</f>
        <v>Baik</v>
      </c>
      <c r="H283" s="46"/>
      <c r="J283" s="4"/>
    </row>
    <row r="284" spans="1:10" ht="24.95" customHeight="1">
      <c r="A284" s="91">
        <v>11</v>
      </c>
      <c r="B284" s="92" t="s">
        <v>35</v>
      </c>
      <c r="C284" s="57">
        <f>'[1]TABULASI SELURUH'!G46</f>
        <v>3.2727272727272729</v>
      </c>
      <c r="D284" s="58" t="str">
        <f>IF(C284&gt;=3.75,"Baik Sekali",IF(C284&gt;=2.5,"Baik",IF(C284&gt;=1.25,"Kurang","Kurang Sekali")))</f>
        <v>Baik</v>
      </c>
      <c r="H284" s="46"/>
      <c r="J284" s="4"/>
    </row>
    <row r="285" spans="1:10" ht="24.95" customHeight="1">
      <c r="A285" s="91">
        <v>12</v>
      </c>
      <c r="B285" s="92" t="s">
        <v>36</v>
      </c>
      <c r="C285" s="57">
        <f>'[1]TABULASI SELURUH'!G47</f>
        <v>3.3636363636363638</v>
      </c>
      <c r="D285" s="58" t="str">
        <f>IF(C285&gt;=3.75,"Baik Sekali",IF(C285&gt;=2.5,"Baik",IF(C285&gt;=1.25,"Kurang","Kurang Sekali")))</f>
        <v>Baik</v>
      </c>
      <c r="H285" s="46"/>
      <c r="J285" s="4"/>
    </row>
    <row r="286" spans="1:10" ht="24.95" customHeight="1">
      <c r="A286" s="80"/>
      <c r="B286" s="62" t="s">
        <v>23</v>
      </c>
      <c r="C286" s="62">
        <f>'[1]TABULASI SELURUH'!G48</f>
        <v>13.272727272727273</v>
      </c>
      <c r="D286" s="63" t="str">
        <f>IF(C286&gt;=13,"Baik Sekali",IF(C286&gt;=10,"Baik",IF(C286&gt;=7,"Kurang","Kurang Sekali")))</f>
        <v>Baik Sekali</v>
      </c>
      <c r="H286" s="46"/>
      <c r="J286" s="4"/>
    </row>
    <row r="287" spans="1:10" ht="24.95" customHeight="1" thickBot="1">
      <c r="A287" s="81"/>
      <c r="B287" s="65" t="s">
        <v>24</v>
      </c>
      <c r="C287" s="59">
        <f>'[1]TABULASI SELURUH'!G49</f>
        <v>3.3181818181818183</v>
      </c>
      <c r="D287" s="82" t="str">
        <f>IF(C287&gt;=3.75,"Baik Sekali",IF(C287&gt;=2.5,"Baik",IF(C287&gt;=1.25,"Kurang","Kurang Sekali")))</f>
        <v>Baik</v>
      </c>
      <c r="G287" s="4"/>
      <c r="J287" s="4"/>
    </row>
    <row r="288" spans="1:10" ht="11.25" customHeight="1" thickBot="1">
      <c r="A288" s="70"/>
      <c r="B288" s="93"/>
      <c r="C288" s="117"/>
      <c r="D288" s="46"/>
      <c r="E288" s="46"/>
      <c r="G288" s="4"/>
      <c r="I288" s="94"/>
      <c r="J288" s="4"/>
    </row>
    <row r="289" spans="1:10" ht="21.75" customHeight="1" thickBot="1">
      <c r="A289" s="4"/>
      <c r="E289" s="170" t="s">
        <v>37</v>
      </c>
      <c r="F289" s="171"/>
      <c r="G289" s="170" t="s">
        <v>38</v>
      </c>
      <c r="H289" s="171"/>
      <c r="J289" s="4"/>
    </row>
    <row r="290" spans="1:10" ht="21.75" customHeight="1">
      <c r="A290" s="4"/>
      <c r="E290" s="95" t="s">
        <v>23</v>
      </c>
      <c r="F290" s="96" t="s">
        <v>18</v>
      </c>
      <c r="G290" s="95" t="s">
        <v>39</v>
      </c>
      <c r="H290" s="96" t="s">
        <v>18</v>
      </c>
      <c r="J290" s="4"/>
    </row>
    <row r="291" spans="1:10" ht="21.75" customHeight="1">
      <c r="A291" s="4"/>
      <c r="E291" s="97" t="s">
        <v>40</v>
      </c>
      <c r="F291" s="98" t="s">
        <v>41</v>
      </c>
      <c r="G291" s="99" t="s">
        <v>42</v>
      </c>
      <c r="H291" s="98" t="s">
        <v>41</v>
      </c>
      <c r="J291" s="4"/>
    </row>
    <row r="292" spans="1:10" ht="21.75" customHeight="1">
      <c r="A292" s="4"/>
      <c r="E292" s="97" t="s">
        <v>43</v>
      </c>
      <c r="F292" s="98" t="s">
        <v>44</v>
      </c>
      <c r="G292" s="99" t="s">
        <v>45</v>
      </c>
      <c r="H292" s="98" t="s">
        <v>44</v>
      </c>
      <c r="J292" s="4"/>
    </row>
    <row r="293" spans="1:10" ht="21.75" customHeight="1">
      <c r="A293" s="4"/>
      <c r="E293" s="100" t="s">
        <v>46</v>
      </c>
      <c r="F293" s="101" t="s">
        <v>47</v>
      </c>
      <c r="G293" s="99" t="s">
        <v>48</v>
      </c>
      <c r="H293" s="101" t="s">
        <v>47</v>
      </c>
      <c r="J293" s="4"/>
    </row>
    <row r="294" spans="1:10" ht="21.75" customHeight="1" thickBot="1">
      <c r="A294" s="4"/>
      <c r="E294" s="102" t="s">
        <v>49</v>
      </c>
      <c r="F294" s="103" t="s">
        <v>50</v>
      </c>
      <c r="G294" s="104" t="s">
        <v>51</v>
      </c>
      <c r="H294" s="103" t="s">
        <v>50</v>
      </c>
      <c r="J294" s="4"/>
    </row>
    <row r="295" spans="1:10" ht="21.75" customHeight="1">
      <c r="A295" s="70"/>
      <c r="C295" s="46"/>
      <c r="D295" s="105"/>
      <c r="E295" s="46"/>
      <c r="G295" s="70"/>
      <c r="H295" s="46"/>
      <c r="I295" s="94"/>
      <c r="J295" s="4"/>
    </row>
    <row r="296" spans="1:10" ht="12.75">
      <c r="G296" s="70"/>
      <c r="H296" s="46"/>
      <c r="I296" s="94"/>
      <c r="J296" s="4"/>
    </row>
    <row r="297" spans="1:10" ht="18">
      <c r="F297" s="69" t="str">
        <f>$F$51</f>
        <v>Balikpapan,        April 2011</v>
      </c>
      <c r="G297" s="70"/>
      <c r="H297" s="46"/>
      <c r="I297" s="94"/>
      <c r="J297" s="4"/>
    </row>
    <row r="298" spans="1:10" ht="19.5" customHeight="1">
      <c r="E298" s="107" t="str">
        <f>$E$52</f>
        <v>Pj.</v>
      </c>
      <c r="F298" s="69" t="str">
        <f>$F$52</f>
        <v>Kepala Balai,</v>
      </c>
      <c r="G298" s="70"/>
      <c r="H298" s="46"/>
      <c r="I298" s="94"/>
      <c r="J298" s="4"/>
    </row>
    <row r="299" spans="1:10" ht="19.5" customHeight="1">
      <c r="F299" s="69"/>
      <c r="G299" s="70"/>
      <c r="H299" s="46"/>
      <c r="I299" s="94"/>
      <c r="J299" s="4"/>
    </row>
    <row r="300" spans="1:10" ht="19.5" customHeight="1">
      <c r="F300" s="69"/>
      <c r="G300" s="70"/>
      <c r="H300" s="46"/>
      <c r="I300" s="94"/>
      <c r="J300" s="4"/>
    </row>
    <row r="301" spans="1:10" ht="19.5" customHeight="1">
      <c r="F301" s="69"/>
      <c r="J301" s="4"/>
    </row>
    <row r="302" spans="1:10" ht="18">
      <c r="F302" s="69"/>
      <c r="J302" s="4"/>
    </row>
    <row r="303" spans="1:10" ht="18">
      <c r="F303" s="69" t="str">
        <f>$F$57</f>
        <v>Armansyah</v>
      </c>
      <c r="J303" s="4"/>
    </row>
    <row r="304" spans="1:10" ht="18">
      <c r="F304" s="69" t="str">
        <f>$F$58</f>
        <v>NIP 195605081978021002</v>
      </c>
      <c r="J304" s="4"/>
    </row>
    <row r="309" spans="1:10" ht="23.25" customHeight="1">
      <c r="B309" s="172" t="s">
        <v>0</v>
      </c>
      <c r="C309" s="172"/>
      <c r="D309" s="172"/>
      <c r="E309" s="172"/>
      <c r="F309" s="172"/>
      <c r="G309" s="172"/>
      <c r="H309" s="172"/>
      <c r="I309" s="2">
        <v>6</v>
      </c>
      <c r="J309" s="3"/>
    </row>
    <row r="310" spans="1:10" ht="23.25" customHeight="1">
      <c r="B310" s="172" t="s">
        <v>1</v>
      </c>
      <c r="C310" s="172"/>
      <c r="D310" s="172"/>
      <c r="E310" s="172"/>
      <c r="F310" s="172"/>
      <c r="G310" s="172"/>
      <c r="H310" s="172"/>
      <c r="I310" s="2"/>
      <c r="J310" s="108"/>
    </row>
    <row r="311" spans="1:10" ht="23.25" customHeight="1">
      <c r="B311" s="172" t="s">
        <v>2</v>
      </c>
      <c r="C311" s="172"/>
      <c r="D311" s="172"/>
      <c r="E311" s="172"/>
      <c r="F311" s="172"/>
      <c r="G311" s="172"/>
      <c r="H311" s="172"/>
      <c r="I311" s="2"/>
      <c r="J311" s="108"/>
    </row>
    <row r="312" spans="1:10" ht="6.75" customHeight="1">
      <c r="A312" s="8"/>
      <c r="C312" s="8"/>
      <c r="D312" s="8"/>
      <c r="E312" s="8"/>
      <c r="F312" s="8"/>
      <c r="G312" s="8"/>
      <c r="H312" s="8"/>
      <c r="I312" s="8"/>
      <c r="J312" s="11"/>
    </row>
    <row r="313" spans="1:10" s="10" customFormat="1">
      <c r="B313" s="168" t="s">
        <v>3</v>
      </c>
      <c r="C313" s="168"/>
      <c r="D313" s="168"/>
      <c r="E313" s="168"/>
      <c r="F313" s="168"/>
      <c r="G313" s="168"/>
      <c r="H313" s="168"/>
      <c r="I313" s="11"/>
    </row>
    <row r="314" spans="1:10" s="10" customFormat="1">
      <c r="B314" s="168" t="s">
        <v>4</v>
      </c>
      <c r="C314" s="168"/>
      <c r="D314" s="168"/>
      <c r="E314" s="168"/>
      <c r="F314" s="168"/>
      <c r="G314" s="168"/>
      <c r="H314" s="168"/>
      <c r="I314" s="11"/>
    </row>
    <row r="315" spans="1:10" s="10" customFormat="1" ht="15" customHeight="1" thickBot="1">
      <c r="A315" s="15"/>
      <c r="B315" s="169"/>
      <c r="C315" s="169"/>
      <c r="D315" s="169"/>
      <c r="E315" s="15"/>
      <c r="F315" s="15"/>
      <c r="G315" s="15"/>
      <c r="H315" s="15"/>
      <c r="I315" s="14"/>
    </row>
    <row r="316" spans="1:10" ht="21" thickBot="1">
      <c r="A316" s="16"/>
      <c r="B316" s="17"/>
      <c r="C316" s="18"/>
      <c r="D316" s="18"/>
      <c r="E316" s="18"/>
      <c r="F316" s="18"/>
      <c r="G316" s="16"/>
      <c r="H316" s="18"/>
      <c r="I316" s="19"/>
    </row>
    <row r="317" spans="1:10" s="27" customFormat="1" ht="17.25" customHeight="1">
      <c r="A317" s="109" t="s">
        <v>5</v>
      </c>
      <c r="B317" s="22"/>
      <c r="C317" s="110" t="str">
        <f>$C$9</f>
        <v>DTSS Penguji Tagihan</v>
      </c>
      <c r="D317" s="24"/>
      <c r="E317" s="24"/>
      <c r="F317" s="24"/>
      <c r="G317" s="24"/>
      <c r="H317" s="24"/>
      <c r="I317" s="111"/>
      <c r="J317" s="14"/>
    </row>
    <row r="318" spans="1:10" s="27" customFormat="1" ht="17.25" customHeight="1">
      <c r="A318" s="112" t="s">
        <v>8</v>
      </c>
      <c r="B318" s="29"/>
      <c r="C318" s="113" t="str">
        <f>$C$10</f>
        <v>Hotel Mesra, Samarinda</v>
      </c>
      <c r="D318" s="31"/>
      <c r="E318" s="31"/>
      <c r="F318" s="31"/>
      <c r="G318" s="31"/>
      <c r="H318" s="31"/>
      <c r="I318" s="14"/>
    </row>
    <row r="319" spans="1:10" s="27" customFormat="1" ht="17.25" customHeight="1">
      <c r="A319" s="112" t="s">
        <v>9</v>
      </c>
      <c r="B319" s="29"/>
      <c r="C319" s="113" t="str">
        <f>$C$11</f>
        <v>14 - 25 MARET 2011</v>
      </c>
      <c r="D319" s="31"/>
      <c r="E319" s="31"/>
      <c r="F319" s="31"/>
      <c r="G319" s="31"/>
      <c r="H319" s="31"/>
      <c r="I319" s="14"/>
    </row>
    <row r="320" spans="1:10" s="27" customFormat="1" ht="17.25" customHeight="1">
      <c r="A320" s="112" t="s">
        <v>10</v>
      </c>
      <c r="B320" s="33"/>
      <c r="C320" s="114" t="str">
        <f>[1]ROOT!G17</f>
        <v>Kurniawan Santoso</v>
      </c>
      <c r="D320" s="31"/>
      <c r="E320" s="31"/>
      <c r="F320" s="31"/>
      <c r="G320" s="31"/>
      <c r="H320" s="31"/>
      <c r="I320" s="14"/>
    </row>
    <row r="321" spans="1:11" s="27" customFormat="1" ht="17.25" customHeight="1">
      <c r="A321" s="112" t="s">
        <v>11</v>
      </c>
      <c r="B321" s="33"/>
      <c r="C321" s="114" t="str">
        <f>[1]ROOT!L17</f>
        <v>Pengujian Tagihan Belanja Pegawai / 10 Jamlat</v>
      </c>
      <c r="D321" s="31"/>
      <c r="E321" s="31"/>
      <c r="F321" s="31"/>
      <c r="G321" s="31"/>
      <c r="H321" s="31"/>
      <c r="I321" s="14"/>
    </row>
    <row r="322" spans="1:11" s="27" customFormat="1" ht="17.25" customHeight="1" thickBot="1">
      <c r="A322" s="115" t="s">
        <v>12</v>
      </c>
      <c r="B322" s="36"/>
      <c r="C322" s="116">
        <f>'[1]INPUT PENGAJAR'!Q238</f>
        <v>22</v>
      </c>
      <c r="D322" s="38"/>
      <c r="E322" s="38"/>
      <c r="F322" s="38"/>
      <c r="G322" s="38"/>
      <c r="H322" s="38"/>
      <c r="I322" s="14"/>
    </row>
    <row r="323" spans="1:11" ht="17.100000000000001" customHeight="1" thickBot="1">
      <c r="B323" s="40"/>
      <c r="C323" s="40"/>
      <c r="D323" s="14"/>
      <c r="E323" s="14"/>
      <c r="F323" s="14"/>
      <c r="G323" s="14"/>
      <c r="H323" s="14"/>
      <c r="I323" s="14"/>
      <c r="J323" s="4" t="str">
        <f>B324</f>
        <v>SIKAP WIDYAISWARA</v>
      </c>
      <c r="K323" s="41">
        <f>C330</f>
        <v>13.727272727272727</v>
      </c>
    </row>
    <row r="324" spans="1:11" ht="20.25" customHeight="1">
      <c r="A324" s="42" t="s">
        <v>14</v>
      </c>
      <c r="B324" s="43" t="s">
        <v>15</v>
      </c>
      <c r="C324" s="44"/>
      <c r="D324" s="45"/>
      <c r="H324" s="46"/>
      <c r="J324" s="4" t="str">
        <f>B333</f>
        <v>TEKNIK PRESENTASI DAN KOMUNIKASI</v>
      </c>
      <c r="K324" s="41">
        <f>C339</f>
        <v>13.227272727272728</v>
      </c>
    </row>
    <row r="325" spans="1:11" ht="24.95" customHeight="1" thickBot="1">
      <c r="A325" s="47"/>
      <c r="B325" s="48" t="s">
        <v>16</v>
      </c>
      <c r="C325" s="49" t="s">
        <v>17</v>
      </c>
      <c r="D325" s="50" t="s">
        <v>18</v>
      </c>
      <c r="H325" s="46"/>
      <c r="J325" s="4" t="str">
        <f>B342</f>
        <v>KOMPETENSI WIDYAISWARA</v>
      </c>
      <c r="K325" s="41">
        <f>C348</f>
        <v>13.272727272727273</v>
      </c>
    </row>
    <row r="326" spans="1:11" ht="24.95" customHeight="1">
      <c r="A326" s="51">
        <v>1</v>
      </c>
      <c r="B326" s="52" t="s">
        <v>19</v>
      </c>
      <c r="C326" s="53">
        <f>'[1]TABULASI SELURUH'!H26</f>
        <v>3.4090909090909092</v>
      </c>
      <c r="D326" s="54" t="str">
        <f>IF(C326&gt;=3.75,"Baik Sekali",IF(C326&gt;=2.5,"Baik",IF(C326&gt;=1.25,"Kurang","Kurang Sekali")))</f>
        <v>Baik</v>
      </c>
      <c r="H326" s="46"/>
      <c r="J326" s="4"/>
    </row>
    <row r="327" spans="1:11" ht="24.95" customHeight="1">
      <c r="A327" s="55">
        <v>2</v>
      </c>
      <c r="B327" s="56" t="s">
        <v>20</v>
      </c>
      <c r="C327" s="57">
        <f>'[1]TABULASI SELURUH'!H27</f>
        <v>3.5</v>
      </c>
      <c r="D327" s="58" t="str">
        <f>IF(C327&gt;=3.75,"Baik Sekali",IF(C327&gt;=2.5,"Baik",IF(C327&gt;=1.25,"Kurang","Kurang Sekali")))</f>
        <v>Baik</v>
      </c>
      <c r="H327" s="46"/>
    </row>
    <row r="328" spans="1:11" ht="24.95" customHeight="1">
      <c r="A328" s="55">
        <v>3</v>
      </c>
      <c r="B328" s="56" t="s">
        <v>21</v>
      </c>
      <c r="C328" s="57">
        <f>'[1]TABULASI SELURUH'!H28</f>
        <v>3.3181818181818183</v>
      </c>
      <c r="D328" s="58" t="str">
        <f>IF(C328&gt;=3.75,"Baik Sekali",IF(C328&gt;=2.5,"Baik",IF(C328&gt;=1.25,"Kurang","Kurang Sekali")))</f>
        <v>Baik</v>
      </c>
      <c r="H328" s="46"/>
    </row>
    <row r="329" spans="1:11" ht="24.95" customHeight="1">
      <c r="A329" s="55">
        <v>4</v>
      </c>
      <c r="B329" s="56" t="s">
        <v>22</v>
      </c>
      <c r="C329" s="59">
        <f>'[1]TABULASI SELURUH'!H29</f>
        <v>3.5</v>
      </c>
      <c r="D329" s="60" t="str">
        <f>IF(C329&gt;=3.75,"Baik Sekali",IF(C329&gt;=2.5,"Baik",IF(C329&gt;=1.25,"Kurang","Kurang Sekali")))</f>
        <v>Baik</v>
      </c>
      <c r="H329" s="46"/>
    </row>
    <row r="330" spans="1:11" ht="24.95" customHeight="1">
      <c r="A330" s="61"/>
      <c r="B330" s="62" t="s">
        <v>23</v>
      </c>
      <c r="C330" s="62">
        <f>'[1]TABULASI SELURUH'!H30</f>
        <v>13.727272727272727</v>
      </c>
      <c r="D330" s="63" t="str">
        <f>IF(C330&gt;=13,"Baik Sekali",IF(C330&gt;=10,"Baik",IF(C330&gt;=7,"Kurang","Kurang Sekali")))</f>
        <v>Baik Sekali</v>
      </c>
      <c r="H330" s="46"/>
    </row>
    <row r="331" spans="1:11" ht="24.95" customHeight="1" thickBot="1">
      <c r="A331" s="64"/>
      <c r="B331" s="65" t="s">
        <v>24</v>
      </c>
      <c r="C331" s="59">
        <f>'[1]TABULASI SELURUH'!H31</f>
        <v>3.4318181818181817</v>
      </c>
      <c r="D331" s="66" t="str">
        <f>IF(C331&gt;=3.75,"Baik Sekali",IF(C331&gt;=2.5,"Baik",IF(C331&gt;=1.25,"Kurang","Kurang Sekali")))</f>
        <v>Baik</v>
      </c>
      <c r="H331" s="46"/>
    </row>
    <row r="332" spans="1:11" ht="12.75" customHeight="1" thickBot="1">
      <c r="A332" s="67"/>
      <c r="B332" s="68"/>
      <c r="C332" s="53"/>
      <c r="D332" s="69"/>
      <c r="E332" s="46"/>
      <c r="F332" s="46"/>
      <c r="G332" s="70"/>
      <c r="H332" s="46"/>
      <c r="I332" s="71"/>
      <c r="J332" s="19"/>
    </row>
    <row r="333" spans="1:11" ht="24.95" customHeight="1">
      <c r="A333" s="72" t="s">
        <v>25</v>
      </c>
      <c r="B333" s="73" t="s">
        <v>26</v>
      </c>
      <c r="C333" s="53"/>
      <c r="D333" s="75"/>
      <c r="H333" s="46"/>
      <c r="J333" s="4"/>
    </row>
    <row r="334" spans="1:11" ht="24.95" customHeight="1" thickBot="1">
      <c r="A334" s="76"/>
      <c r="B334" s="48" t="s">
        <v>16</v>
      </c>
      <c r="C334" s="88" t="str">
        <f>'[1]TABULASI SELURUH'!H34</f>
        <v>Nilai</v>
      </c>
      <c r="D334" s="77" t="s">
        <v>18</v>
      </c>
      <c r="H334" s="46"/>
      <c r="J334" s="4"/>
    </row>
    <row r="335" spans="1:11" ht="24.95" customHeight="1">
      <c r="A335" s="78">
        <v>5</v>
      </c>
      <c r="B335" s="52" t="s">
        <v>27</v>
      </c>
      <c r="C335" s="90">
        <f>'[1]TABULASI SELURUH'!H35</f>
        <v>3.2727272727272729</v>
      </c>
      <c r="D335" s="54" t="str">
        <f>IF(C335&gt;=3.75,"Baik Sekali",IF(C335&gt;=2.5,"Baik",IF(C335&gt;=1.25,"Kurang","Kurang Sekali")))</f>
        <v>Baik</v>
      </c>
      <c r="H335" s="46"/>
      <c r="J335" s="4"/>
    </row>
    <row r="336" spans="1:11" ht="24.95" customHeight="1">
      <c r="A336" s="79">
        <v>6</v>
      </c>
      <c r="B336" s="56" t="s">
        <v>28</v>
      </c>
      <c r="C336" s="57">
        <f>'[1]TABULASI SELURUH'!H36</f>
        <v>3.3181818181818183</v>
      </c>
      <c r="D336" s="58" t="str">
        <f>IF(C336&gt;=3.75,"Baik Sekali",IF(C336&gt;=2.5,"Baik",IF(C336&gt;=1.25,"Kurang","Kurang Sekali")))</f>
        <v>Baik</v>
      </c>
      <c r="H336" s="46"/>
      <c r="J336" s="4"/>
    </row>
    <row r="337" spans="1:10" ht="24.95" customHeight="1">
      <c r="A337" s="79">
        <v>7</v>
      </c>
      <c r="B337" s="56" t="s">
        <v>29</v>
      </c>
      <c r="C337" s="57">
        <f>'[1]TABULASI SELURUH'!H37</f>
        <v>3.2727272727272729</v>
      </c>
      <c r="D337" s="58" t="str">
        <f>IF(C337&gt;=3.75,"Baik Sekali",IF(C337&gt;=2.5,"Baik",IF(C337&gt;=1.25,"Kurang","Kurang Sekali")))</f>
        <v>Baik</v>
      </c>
      <c r="H337" s="46"/>
      <c r="J337" s="4"/>
    </row>
    <row r="338" spans="1:10" ht="24.95" customHeight="1">
      <c r="A338" s="79">
        <v>8</v>
      </c>
      <c r="B338" s="56" t="s">
        <v>30</v>
      </c>
      <c r="C338" s="59">
        <f>'[1]TABULASI SELURUH'!H38</f>
        <v>3.3636363636363638</v>
      </c>
      <c r="D338" s="58" t="str">
        <f>IF(C338&gt;=3.75,"Baik Sekali",IF(C338&gt;=2.5,"Baik",IF(C338&gt;=1.25,"Kurang","Kurang Sekali")))</f>
        <v>Baik</v>
      </c>
      <c r="H338" s="46"/>
      <c r="J338" s="4"/>
    </row>
    <row r="339" spans="1:10" ht="24.95" customHeight="1">
      <c r="A339" s="80"/>
      <c r="B339" s="62" t="s">
        <v>23</v>
      </c>
      <c r="C339" s="62">
        <f>'[1]TABULASI SELURUH'!H39</f>
        <v>13.227272727272728</v>
      </c>
      <c r="D339" s="63" t="str">
        <f>IF(C339&gt;=13,"Baik Sekali",IF(C339&gt;=10,"Baik",IF(C339&gt;=7,"Kurang","Kurang Sekali")))</f>
        <v>Baik Sekali</v>
      </c>
      <c r="H339" s="46"/>
      <c r="J339" s="4"/>
    </row>
    <row r="340" spans="1:10" ht="24.95" customHeight="1" thickBot="1">
      <c r="A340" s="81"/>
      <c r="B340" s="65" t="s">
        <v>24</v>
      </c>
      <c r="C340" s="59">
        <f>'[1]TABULASI SELURUH'!H40</f>
        <v>3.3068181818181821</v>
      </c>
      <c r="D340" s="82" t="str">
        <f>IF(C340&gt;=3.75,"Baik Sekali",IF(C340&gt;=2.5,"Baik",IF(C340&gt;=1.25,"Kurang","Kurang Sekali")))</f>
        <v>Baik</v>
      </c>
      <c r="H340" s="46"/>
      <c r="J340" s="4"/>
    </row>
    <row r="341" spans="1:10" ht="12.75" customHeight="1" thickBot="1">
      <c r="A341" s="83"/>
      <c r="B341" s="84"/>
      <c r="C341" s="53"/>
      <c r="D341" s="69"/>
      <c r="E341" s="85"/>
      <c r="F341" s="85"/>
      <c r="G341" s="86"/>
      <c r="H341" s="46"/>
      <c r="J341" s="4"/>
    </row>
    <row r="342" spans="1:10" ht="24.95" customHeight="1">
      <c r="A342" s="72" t="s">
        <v>31</v>
      </c>
      <c r="B342" s="43" t="s">
        <v>32</v>
      </c>
      <c r="C342" s="74"/>
      <c r="D342" s="45"/>
      <c r="H342" s="46"/>
      <c r="J342" s="4"/>
    </row>
    <row r="343" spans="1:10" ht="24.95" customHeight="1" thickBot="1">
      <c r="A343" s="87"/>
      <c r="B343" s="48" t="s">
        <v>16</v>
      </c>
      <c r="C343" s="59" t="str">
        <f>'[1]TABULASI SELURUH'!H43</f>
        <v>Nilai</v>
      </c>
      <c r="D343" s="77" t="s">
        <v>18</v>
      </c>
      <c r="H343" s="46"/>
      <c r="J343" s="4"/>
    </row>
    <row r="344" spans="1:10" ht="24.95" customHeight="1">
      <c r="A344" s="72">
        <v>9</v>
      </c>
      <c r="B344" s="89" t="s">
        <v>33</v>
      </c>
      <c r="C344" s="53">
        <f>'[1]TABULASI SELURUH'!H44</f>
        <v>3.3181818181818183</v>
      </c>
      <c r="D344" s="54" t="str">
        <f>IF(C344&gt;=3.75,"Baik Sekali",IF(C344&gt;=2.5,"Baik",IF(C344&gt;=1.25,"Kurang","Kurang Sekali")))</f>
        <v>Baik</v>
      </c>
      <c r="H344" s="46"/>
      <c r="J344" s="4"/>
    </row>
    <row r="345" spans="1:10" ht="24.95" customHeight="1">
      <c r="A345" s="91">
        <v>10</v>
      </c>
      <c r="B345" s="92" t="s">
        <v>34</v>
      </c>
      <c r="C345" s="57">
        <f>'[1]TABULASI SELURUH'!H45</f>
        <v>3.2727272727272729</v>
      </c>
      <c r="D345" s="58" t="str">
        <f>IF(C345&gt;=3.75,"Baik Sekali",IF(C345&gt;=2.5,"Baik",IF(C345&gt;=1.25,"Kurang","Kurang Sekali")))</f>
        <v>Baik</v>
      </c>
      <c r="H345" s="46"/>
      <c r="J345" s="4"/>
    </row>
    <row r="346" spans="1:10" ht="24.95" customHeight="1">
      <c r="A346" s="91">
        <v>11</v>
      </c>
      <c r="B346" s="92" t="s">
        <v>35</v>
      </c>
      <c r="C346" s="57">
        <f>'[1]TABULASI SELURUH'!H46</f>
        <v>3.3181818181818183</v>
      </c>
      <c r="D346" s="58" t="str">
        <f>IF(C346&gt;=3.75,"Baik Sekali",IF(C346&gt;=2.5,"Baik",IF(C346&gt;=1.25,"Kurang","Kurang Sekali")))</f>
        <v>Baik</v>
      </c>
      <c r="H346" s="46"/>
      <c r="J346" s="4"/>
    </row>
    <row r="347" spans="1:10" ht="24.95" customHeight="1">
      <c r="A347" s="91">
        <v>12</v>
      </c>
      <c r="B347" s="92" t="s">
        <v>36</v>
      </c>
      <c r="C347" s="57">
        <f>'[1]TABULASI SELURUH'!H47</f>
        <v>3.3636363636363638</v>
      </c>
      <c r="D347" s="58" t="str">
        <f>IF(C347&gt;=3.75,"Baik Sekali",IF(C347&gt;=2.5,"Baik",IF(C347&gt;=1.25,"Kurang","Kurang Sekali")))</f>
        <v>Baik</v>
      </c>
      <c r="H347" s="46"/>
      <c r="J347" s="4"/>
    </row>
    <row r="348" spans="1:10" ht="24.95" customHeight="1">
      <c r="A348" s="80"/>
      <c r="B348" s="62" t="s">
        <v>23</v>
      </c>
      <c r="C348" s="62">
        <f>'[1]TABULASI SELURUH'!H48</f>
        <v>13.272727272727273</v>
      </c>
      <c r="D348" s="63" t="str">
        <f>IF(C348&gt;=13,"Baik Sekali",IF(C348&gt;=10,"Baik",IF(C348&gt;=7,"Kurang","Kurang Sekali")))</f>
        <v>Baik Sekali</v>
      </c>
      <c r="H348" s="46"/>
      <c r="J348" s="4"/>
    </row>
    <row r="349" spans="1:10" ht="24.95" customHeight="1" thickBot="1">
      <c r="A349" s="81"/>
      <c r="B349" s="65" t="s">
        <v>24</v>
      </c>
      <c r="C349" s="88">
        <f>'[1]TABULASI SELURUH'!H49</f>
        <v>3.3409090909090908</v>
      </c>
      <c r="D349" s="82" t="str">
        <f>IF(C349&gt;=3.75,"Baik Sekali",IF(C349&gt;=2.5,"Baik",IF(C349&gt;=1.25,"Kurang","Kurang Sekali")))</f>
        <v>Baik</v>
      </c>
      <c r="G349" s="4"/>
      <c r="J349" s="4"/>
    </row>
    <row r="350" spans="1:10" ht="11.25" customHeight="1" thickBot="1">
      <c r="A350" s="70"/>
      <c r="B350" s="93"/>
      <c r="C350" s="46"/>
      <c r="D350" s="46"/>
      <c r="E350" s="46"/>
      <c r="G350" s="4"/>
      <c r="I350" s="94"/>
      <c r="J350" s="4"/>
    </row>
    <row r="351" spans="1:10" ht="21.75" customHeight="1" thickBot="1">
      <c r="A351" s="4"/>
      <c r="E351" s="170" t="s">
        <v>37</v>
      </c>
      <c r="F351" s="171"/>
      <c r="G351" s="170" t="s">
        <v>38</v>
      </c>
      <c r="H351" s="171"/>
      <c r="J351" s="4"/>
    </row>
    <row r="352" spans="1:10" ht="21.75" customHeight="1">
      <c r="A352" s="4"/>
      <c r="E352" s="95" t="s">
        <v>23</v>
      </c>
      <c r="F352" s="96" t="s">
        <v>18</v>
      </c>
      <c r="G352" s="95" t="s">
        <v>39</v>
      </c>
      <c r="H352" s="96" t="s">
        <v>18</v>
      </c>
      <c r="J352" s="4"/>
    </row>
    <row r="353" spans="1:10" ht="21.75" customHeight="1">
      <c r="A353" s="4"/>
      <c r="E353" s="97" t="s">
        <v>40</v>
      </c>
      <c r="F353" s="98" t="s">
        <v>41</v>
      </c>
      <c r="G353" s="99" t="s">
        <v>42</v>
      </c>
      <c r="H353" s="98" t="s">
        <v>41</v>
      </c>
      <c r="J353" s="4"/>
    </row>
    <row r="354" spans="1:10" ht="21.75" customHeight="1">
      <c r="A354" s="4"/>
      <c r="E354" s="97" t="s">
        <v>43</v>
      </c>
      <c r="F354" s="98" t="s">
        <v>44</v>
      </c>
      <c r="G354" s="99" t="s">
        <v>45</v>
      </c>
      <c r="H354" s="98" t="s">
        <v>44</v>
      </c>
      <c r="J354" s="4"/>
    </row>
    <row r="355" spans="1:10" ht="21.75" customHeight="1">
      <c r="A355" s="4"/>
      <c r="E355" s="100" t="s">
        <v>46</v>
      </c>
      <c r="F355" s="101" t="s">
        <v>47</v>
      </c>
      <c r="G355" s="99" t="s">
        <v>48</v>
      </c>
      <c r="H355" s="101" t="s">
        <v>47</v>
      </c>
      <c r="J355" s="4"/>
    </row>
    <row r="356" spans="1:10" ht="21.75" customHeight="1" thickBot="1">
      <c r="A356" s="4"/>
      <c r="E356" s="102" t="s">
        <v>49</v>
      </c>
      <c r="F356" s="103" t="s">
        <v>50</v>
      </c>
      <c r="G356" s="104" t="s">
        <v>51</v>
      </c>
      <c r="H356" s="103" t="s">
        <v>50</v>
      </c>
      <c r="J356" s="4"/>
    </row>
    <row r="357" spans="1:10" ht="21.75" customHeight="1">
      <c r="A357" s="70"/>
      <c r="C357" s="46"/>
      <c r="D357" s="105"/>
      <c r="E357" s="46"/>
      <c r="G357" s="70"/>
      <c r="H357" s="46"/>
      <c r="I357" s="94"/>
      <c r="J357" s="4"/>
    </row>
    <row r="358" spans="1:10" ht="12.75">
      <c r="G358" s="70"/>
      <c r="H358" s="46"/>
      <c r="I358" s="94"/>
      <c r="J358" s="4"/>
    </row>
    <row r="359" spans="1:10" ht="18">
      <c r="F359" s="69" t="str">
        <f>$F$51</f>
        <v>Balikpapan,        April 2011</v>
      </c>
      <c r="G359" s="70"/>
      <c r="H359" s="46"/>
      <c r="I359" s="94"/>
      <c r="J359" s="4"/>
    </row>
    <row r="360" spans="1:10" ht="19.5" customHeight="1">
      <c r="E360" s="107" t="str">
        <f>$E$52</f>
        <v>Pj.</v>
      </c>
      <c r="F360" s="69" t="str">
        <f>$F$52</f>
        <v>Kepala Balai,</v>
      </c>
      <c r="G360" s="70"/>
      <c r="H360" s="46"/>
      <c r="I360" s="94"/>
      <c r="J360" s="4"/>
    </row>
    <row r="361" spans="1:10" ht="19.5" customHeight="1">
      <c r="F361" s="69"/>
      <c r="G361" s="70"/>
      <c r="H361" s="46"/>
      <c r="I361" s="94"/>
      <c r="J361" s="4"/>
    </row>
    <row r="362" spans="1:10" ht="19.5" customHeight="1">
      <c r="F362" s="69"/>
      <c r="G362" s="70"/>
      <c r="H362" s="46"/>
      <c r="I362" s="94"/>
      <c r="J362" s="4"/>
    </row>
    <row r="363" spans="1:10" ht="19.5" customHeight="1">
      <c r="F363" s="69"/>
      <c r="J363" s="4"/>
    </row>
    <row r="364" spans="1:10" ht="18">
      <c r="F364" s="69"/>
      <c r="J364" s="4"/>
    </row>
    <row r="365" spans="1:10" ht="18">
      <c r="F365" s="69" t="str">
        <f>$F$57</f>
        <v>Armansyah</v>
      </c>
      <c r="J365" s="4"/>
    </row>
    <row r="366" spans="1:10" ht="18">
      <c r="F366" s="69" t="str">
        <f>$F$58</f>
        <v>NIP 195605081978021002</v>
      </c>
      <c r="J366" s="4"/>
    </row>
    <row r="371" spans="1:10" ht="23.25" customHeight="1">
      <c r="B371" s="172" t="s">
        <v>0</v>
      </c>
      <c r="C371" s="172"/>
      <c r="D371" s="172"/>
      <c r="E371" s="172"/>
      <c r="F371" s="172"/>
      <c r="G371" s="172"/>
      <c r="H371" s="172"/>
      <c r="I371" s="2">
        <v>7</v>
      </c>
      <c r="J371" s="3"/>
    </row>
    <row r="372" spans="1:10" ht="23.25" customHeight="1">
      <c r="B372" s="172" t="s">
        <v>1</v>
      </c>
      <c r="C372" s="172"/>
      <c r="D372" s="172"/>
      <c r="E372" s="172"/>
      <c r="F372" s="172"/>
      <c r="G372" s="172"/>
      <c r="H372" s="172"/>
      <c r="I372" s="2"/>
      <c r="J372" s="108"/>
    </row>
    <row r="373" spans="1:10" ht="23.25" customHeight="1">
      <c r="B373" s="172" t="s">
        <v>2</v>
      </c>
      <c r="C373" s="172"/>
      <c r="D373" s="172"/>
      <c r="E373" s="172"/>
      <c r="F373" s="172"/>
      <c r="G373" s="172"/>
      <c r="H373" s="172"/>
      <c r="I373" s="2"/>
      <c r="J373" s="108"/>
    </row>
    <row r="374" spans="1:10" ht="6.75" customHeight="1">
      <c r="A374" s="8"/>
      <c r="C374" s="8"/>
      <c r="D374" s="8"/>
      <c r="E374" s="8"/>
      <c r="F374" s="8"/>
      <c r="G374" s="8"/>
      <c r="H374" s="8"/>
      <c r="I374" s="8"/>
      <c r="J374" s="11"/>
    </row>
    <row r="375" spans="1:10" s="10" customFormat="1">
      <c r="B375" s="168" t="s">
        <v>3</v>
      </c>
      <c r="C375" s="168"/>
      <c r="D375" s="168"/>
      <c r="E375" s="168"/>
      <c r="F375" s="168"/>
      <c r="G375" s="168"/>
      <c r="H375" s="168"/>
      <c r="I375" s="11"/>
    </row>
    <row r="376" spans="1:10" s="10" customFormat="1">
      <c r="B376" s="168" t="s">
        <v>4</v>
      </c>
      <c r="C376" s="168"/>
      <c r="D376" s="168"/>
      <c r="E376" s="168"/>
      <c r="F376" s="168"/>
      <c r="G376" s="168"/>
      <c r="H376" s="168"/>
      <c r="I376" s="11"/>
    </row>
    <row r="377" spans="1:10" s="10" customFormat="1" ht="15" customHeight="1" thickBot="1">
      <c r="A377" s="15"/>
      <c r="B377" s="169"/>
      <c r="C377" s="169"/>
      <c r="D377" s="169"/>
      <c r="E377" s="15"/>
      <c r="F377" s="15"/>
      <c r="G377" s="15"/>
      <c r="H377" s="15"/>
      <c r="I377" s="14"/>
    </row>
    <row r="378" spans="1:10" ht="21" thickBot="1">
      <c r="A378" s="16"/>
      <c r="B378" s="17"/>
      <c r="C378" s="18"/>
      <c r="D378" s="18"/>
      <c r="E378" s="18"/>
      <c r="F378" s="18"/>
      <c r="G378" s="16"/>
      <c r="H378" s="18"/>
      <c r="I378" s="19"/>
    </row>
    <row r="379" spans="1:10" s="27" customFormat="1" ht="17.25" customHeight="1">
      <c r="A379" s="109" t="s">
        <v>5</v>
      </c>
      <c r="B379" s="22"/>
      <c r="C379" s="110" t="str">
        <f>$C$9</f>
        <v>DTSS Penguji Tagihan</v>
      </c>
      <c r="D379" s="24"/>
      <c r="E379" s="24"/>
      <c r="F379" s="24"/>
      <c r="G379" s="24"/>
      <c r="H379" s="24"/>
      <c r="I379" s="111"/>
      <c r="J379" s="14"/>
    </row>
    <row r="380" spans="1:10" s="27" customFormat="1" ht="17.25" customHeight="1">
      <c r="A380" s="112" t="s">
        <v>8</v>
      </c>
      <c r="B380" s="29"/>
      <c r="C380" s="113" t="str">
        <f>$C$10</f>
        <v>Hotel Mesra, Samarinda</v>
      </c>
      <c r="D380" s="31"/>
      <c r="E380" s="31"/>
      <c r="F380" s="31"/>
      <c r="G380" s="31"/>
      <c r="H380" s="31"/>
      <c r="I380" s="14"/>
    </row>
    <row r="381" spans="1:10" s="27" customFormat="1" ht="17.25" customHeight="1">
      <c r="A381" s="112" t="s">
        <v>9</v>
      </c>
      <c r="B381" s="29"/>
      <c r="C381" s="113" t="str">
        <f>$C$11</f>
        <v>14 - 25 MARET 2011</v>
      </c>
      <c r="D381" s="31"/>
      <c r="E381" s="31"/>
      <c r="F381" s="31"/>
      <c r="G381" s="31"/>
      <c r="H381" s="31"/>
      <c r="I381" s="14"/>
    </row>
    <row r="382" spans="1:10" s="27" customFormat="1" ht="17.25" customHeight="1">
      <c r="A382" s="112" t="s">
        <v>10</v>
      </c>
      <c r="B382" s="33"/>
      <c r="C382" s="114" t="str">
        <f>[1]ROOT!G18</f>
        <v>Didiek Hidayat</v>
      </c>
      <c r="D382" s="31"/>
      <c r="E382" s="31"/>
      <c r="F382" s="31"/>
      <c r="G382" s="31"/>
      <c r="H382" s="31"/>
      <c r="I382" s="14"/>
    </row>
    <row r="383" spans="1:10" s="27" customFormat="1" ht="17.25" customHeight="1">
      <c r="A383" s="112" t="s">
        <v>11</v>
      </c>
      <c r="B383" s="33"/>
      <c r="C383" s="114" t="str">
        <f>[1]ROOT!L18</f>
        <v>Pemahaman DIPA / 8 Jamlat</v>
      </c>
      <c r="D383" s="31"/>
      <c r="E383" s="31"/>
      <c r="F383" s="31"/>
      <c r="G383" s="31"/>
      <c r="H383" s="31"/>
      <c r="I383" s="14"/>
    </row>
    <row r="384" spans="1:10" s="27" customFormat="1" ht="17.25" customHeight="1" thickBot="1">
      <c r="A384" s="115" t="s">
        <v>12</v>
      </c>
      <c r="B384" s="36"/>
      <c r="C384" s="116">
        <f>'[1]INPUT PENGAJAR'!Q277</f>
        <v>23</v>
      </c>
      <c r="D384" s="38"/>
      <c r="E384" s="38"/>
      <c r="F384" s="38"/>
      <c r="G384" s="38"/>
      <c r="H384" s="38"/>
      <c r="I384" s="14"/>
    </row>
    <row r="385" spans="1:11" ht="17.100000000000001" customHeight="1" thickBot="1">
      <c r="B385" s="40"/>
      <c r="C385" s="40"/>
      <c r="D385" s="14"/>
      <c r="E385" s="14"/>
      <c r="F385" s="14"/>
      <c r="G385" s="14"/>
      <c r="H385" s="14"/>
      <c r="I385" s="14"/>
      <c r="J385" s="4" t="str">
        <f>B386</f>
        <v>SIKAP WIDYAISWARA</v>
      </c>
      <c r="K385" s="41">
        <f>C392</f>
        <v>14.434782608695652</v>
      </c>
    </row>
    <row r="386" spans="1:11" ht="20.25" customHeight="1">
      <c r="A386" s="42" t="s">
        <v>14</v>
      </c>
      <c r="B386" s="43" t="s">
        <v>15</v>
      </c>
      <c r="C386" s="44"/>
      <c r="D386" s="45"/>
      <c r="H386" s="46"/>
      <c r="J386" s="4" t="str">
        <f>B395</f>
        <v>TEKNIK PRESENTASI DAN KOMUNIKASI</v>
      </c>
      <c r="K386" s="41">
        <f>C401</f>
        <v>14.217391304347828</v>
      </c>
    </row>
    <row r="387" spans="1:11" ht="24.95" customHeight="1" thickBot="1">
      <c r="A387" s="47"/>
      <c r="B387" s="48" t="s">
        <v>16</v>
      </c>
      <c r="C387" s="49" t="s">
        <v>17</v>
      </c>
      <c r="D387" s="50" t="s">
        <v>18</v>
      </c>
      <c r="H387" s="46"/>
      <c r="J387" s="4" t="str">
        <f>B404</f>
        <v>KOMPETENSI WIDYAISWARA</v>
      </c>
      <c r="K387" s="41">
        <f>C410</f>
        <v>14.434782608695652</v>
      </c>
    </row>
    <row r="388" spans="1:11" ht="24.95" customHeight="1">
      <c r="A388" s="51">
        <v>1</v>
      </c>
      <c r="B388" s="52" t="s">
        <v>19</v>
      </c>
      <c r="C388" s="53">
        <f>'[1]TABULASI SELURUH'!I26</f>
        <v>3.6956521739130435</v>
      </c>
      <c r="D388" s="54" t="str">
        <f>IF(C388&gt;=3.75,"Baik Sekali",IF(C388&gt;=2.5,"Baik",IF(C388&gt;=1.25,"Kurang","Kurang Sekali")))</f>
        <v>Baik</v>
      </c>
      <c r="H388" s="46"/>
      <c r="J388" s="4"/>
    </row>
    <row r="389" spans="1:11" ht="24.95" customHeight="1">
      <c r="A389" s="55">
        <v>2</v>
      </c>
      <c r="B389" s="56" t="s">
        <v>20</v>
      </c>
      <c r="C389" s="57">
        <f>'[1]TABULASI SELURUH'!I27</f>
        <v>3.5217391304347827</v>
      </c>
      <c r="D389" s="58" t="str">
        <f>IF(C389&gt;=3.75,"Baik Sekali",IF(C389&gt;=2.5,"Baik",IF(C389&gt;=1.25,"Kurang","Kurang Sekali")))</f>
        <v>Baik</v>
      </c>
      <c r="H389" s="46"/>
    </row>
    <row r="390" spans="1:11" ht="24.95" customHeight="1">
      <c r="A390" s="55">
        <v>3</v>
      </c>
      <c r="B390" s="56" t="s">
        <v>21</v>
      </c>
      <c r="C390" s="57">
        <f>'[1]TABULASI SELURUH'!I28</f>
        <v>3.652173913043478</v>
      </c>
      <c r="D390" s="58" t="str">
        <f>IF(C390&gt;=3.75,"Baik Sekali",IF(C390&gt;=2.5,"Baik",IF(C390&gt;=1.25,"Kurang","Kurang Sekali")))</f>
        <v>Baik</v>
      </c>
      <c r="H390" s="46"/>
    </row>
    <row r="391" spans="1:11" ht="24.95" customHeight="1">
      <c r="A391" s="55">
        <v>4</v>
      </c>
      <c r="B391" s="56" t="s">
        <v>22</v>
      </c>
      <c r="C391" s="57">
        <f>'[1]TABULASI SELURUH'!I29</f>
        <v>3.5652173913043477</v>
      </c>
      <c r="D391" s="60" t="str">
        <f>IF(C391&gt;=3.75,"Baik Sekali",IF(C391&gt;=2.5,"Baik",IF(C391&gt;=1.25,"Kurang","Kurang Sekali")))</f>
        <v>Baik</v>
      </c>
      <c r="H391" s="46"/>
    </row>
    <row r="392" spans="1:11" ht="24.95" customHeight="1">
      <c r="A392" s="61"/>
      <c r="B392" s="62" t="s">
        <v>23</v>
      </c>
      <c r="C392" s="62">
        <f>'[1]TABULASI SELURUH'!I30</f>
        <v>14.434782608695652</v>
      </c>
      <c r="D392" s="63" t="str">
        <f>IF(C392&gt;=13,"Baik Sekali",IF(C392&gt;=10,"Baik",IF(C392&gt;=7,"Kurang","Kurang Sekali")))</f>
        <v>Baik Sekali</v>
      </c>
      <c r="H392" s="46"/>
    </row>
    <row r="393" spans="1:11" ht="24.95" customHeight="1" thickBot="1">
      <c r="A393" s="64"/>
      <c r="B393" s="65" t="s">
        <v>24</v>
      </c>
      <c r="C393" s="59">
        <f>'[1]TABULASI SELURUH'!I31</f>
        <v>3.6086956521739131</v>
      </c>
      <c r="D393" s="66" t="str">
        <f>IF(C393&gt;=3.75,"Baik Sekali",IF(C393&gt;=2.5,"Baik",IF(C393&gt;=1.25,"Kurang","Kurang Sekali")))</f>
        <v>Baik</v>
      </c>
      <c r="H393" s="46"/>
    </row>
    <row r="394" spans="1:11" ht="12.75" customHeight="1" thickBot="1">
      <c r="A394" s="67"/>
      <c r="B394" s="68"/>
      <c r="C394" s="53"/>
      <c r="D394" s="69"/>
      <c r="E394" s="46"/>
      <c r="F394" s="46"/>
      <c r="G394" s="70"/>
      <c r="H394" s="46"/>
      <c r="I394" s="71"/>
      <c r="J394" s="19"/>
    </row>
    <row r="395" spans="1:11" ht="24.95" customHeight="1">
      <c r="A395" s="72" t="s">
        <v>25</v>
      </c>
      <c r="B395" s="73" t="s">
        <v>26</v>
      </c>
      <c r="C395" s="74"/>
      <c r="D395" s="75"/>
      <c r="H395" s="46"/>
      <c r="J395" s="4"/>
    </row>
    <row r="396" spans="1:11" ht="24.95" customHeight="1" thickBot="1">
      <c r="A396" s="76"/>
      <c r="B396" s="48" t="s">
        <v>16</v>
      </c>
      <c r="C396" s="59" t="str">
        <f>'[1]TABULASI SELURUH'!I34</f>
        <v>Nilai</v>
      </c>
      <c r="D396" s="77" t="s">
        <v>18</v>
      </c>
      <c r="H396" s="46"/>
      <c r="J396" s="4"/>
    </row>
    <row r="397" spans="1:11" ht="24.95" customHeight="1">
      <c r="A397" s="78">
        <v>5</v>
      </c>
      <c r="B397" s="52" t="s">
        <v>27</v>
      </c>
      <c r="C397" s="53">
        <f>'[1]TABULASI SELURUH'!I35</f>
        <v>3.5652173913043477</v>
      </c>
      <c r="D397" s="54" t="str">
        <f>IF(C397&gt;=3.75,"Baik Sekali",IF(C397&gt;=2.5,"Baik",IF(C397&gt;=1.25,"Kurang","Kurang Sekali")))</f>
        <v>Baik</v>
      </c>
      <c r="H397" s="46"/>
      <c r="J397" s="4"/>
    </row>
    <row r="398" spans="1:11" ht="24.95" customHeight="1">
      <c r="A398" s="79">
        <v>6</v>
      </c>
      <c r="B398" s="56" t="s">
        <v>28</v>
      </c>
      <c r="C398" s="57">
        <f>'[1]TABULASI SELURUH'!I36</f>
        <v>3.5217391304347827</v>
      </c>
      <c r="D398" s="58" t="str">
        <f>IF(C398&gt;=3.75,"Baik Sekali",IF(C398&gt;=2.5,"Baik",IF(C398&gt;=1.25,"Kurang","Kurang Sekali")))</f>
        <v>Baik</v>
      </c>
      <c r="H398" s="46"/>
      <c r="J398" s="4"/>
    </row>
    <row r="399" spans="1:11" ht="24.95" customHeight="1">
      <c r="A399" s="79">
        <v>7</v>
      </c>
      <c r="B399" s="56" t="s">
        <v>29</v>
      </c>
      <c r="C399" s="57">
        <f>'[1]TABULASI SELURUH'!I37</f>
        <v>3.5217391304347827</v>
      </c>
      <c r="D399" s="58" t="str">
        <f>IF(C399&gt;=3.75,"Baik Sekali",IF(C399&gt;=2.5,"Baik",IF(C399&gt;=1.25,"Kurang","Kurang Sekali")))</f>
        <v>Baik</v>
      </c>
      <c r="H399" s="46"/>
      <c r="J399" s="4"/>
    </row>
    <row r="400" spans="1:11" ht="24.95" customHeight="1">
      <c r="A400" s="79">
        <v>8</v>
      </c>
      <c r="B400" s="56" t="s">
        <v>30</v>
      </c>
      <c r="C400" s="59">
        <f>'[1]TABULASI SELURUH'!I38</f>
        <v>3.6086956521739131</v>
      </c>
      <c r="D400" s="58" t="str">
        <f>IF(C400&gt;=3.75,"Baik Sekali",IF(C400&gt;=2.5,"Baik",IF(C400&gt;=1.25,"Kurang","Kurang Sekali")))</f>
        <v>Baik</v>
      </c>
      <c r="H400" s="46"/>
      <c r="J400" s="4"/>
    </row>
    <row r="401" spans="1:10" ht="24.95" customHeight="1">
      <c r="A401" s="80"/>
      <c r="B401" s="62" t="s">
        <v>23</v>
      </c>
      <c r="C401" s="62">
        <f>'[1]TABULASI SELURUH'!I39</f>
        <v>14.217391304347828</v>
      </c>
      <c r="D401" s="63" t="str">
        <f>IF(C401&gt;=13,"Baik Sekali",IF(C401&gt;=10,"Baik",IF(C401&gt;=7,"Kurang","Kurang Sekali")))</f>
        <v>Baik Sekali</v>
      </c>
      <c r="H401" s="46"/>
      <c r="J401" s="4"/>
    </row>
    <row r="402" spans="1:10" ht="24.95" customHeight="1" thickBot="1">
      <c r="A402" s="81"/>
      <c r="B402" s="65" t="s">
        <v>24</v>
      </c>
      <c r="C402" s="59">
        <f>'[1]TABULASI SELURUH'!I40</f>
        <v>3.554347826086957</v>
      </c>
      <c r="D402" s="82" t="str">
        <f>IF(C402&gt;=3.75,"Baik Sekali",IF(C402&gt;=2.5,"Baik",IF(C402&gt;=1.25,"Kurang","Kurang Sekali")))</f>
        <v>Baik</v>
      </c>
      <c r="H402" s="46"/>
      <c r="J402" s="4"/>
    </row>
    <row r="403" spans="1:10" ht="12.75" customHeight="1" thickBot="1">
      <c r="A403" s="83"/>
      <c r="B403" s="84"/>
      <c r="C403" s="53"/>
      <c r="D403" s="69"/>
      <c r="E403" s="85"/>
      <c r="F403" s="85"/>
      <c r="G403" s="86"/>
      <c r="H403" s="46"/>
      <c r="J403" s="4"/>
    </row>
    <row r="404" spans="1:10" ht="24.95" customHeight="1">
      <c r="A404" s="72" t="s">
        <v>31</v>
      </c>
      <c r="B404" s="43" t="s">
        <v>32</v>
      </c>
      <c r="C404" s="53"/>
      <c r="D404" s="45"/>
      <c r="H404" s="46"/>
      <c r="J404" s="4"/>
    </row>
    <row r="405" spans="1:10" ht="24.95" customHeight="1" thickBot="1">
      <c r="A405" s="87"/>
      <c r="B405" s="48" t="s">
        <v>16</v>
      </c>
      <c r="C405" s="88" t="str">
        <f>'[1]TABULASI SELURUH'!I43</f>
        <v>Nilai</v>
      </c>
      <c r="D405" s="77" t="s">
        <v>18</v>
      </c>
      <c r="H405" s="46"/>
      <c r="J405" s="4"/>
    </row>
    <row r="406" spans="1:10" ht="24.95" customHeight="1">
      <c r="A406" s="72">
        <v>9</v>
      </c>
      <c r="B406" s="89" t="s">
        <v>33</v>
      </c>
      <c r="C406" s="53">
        <f>'[1]TABULASI SELURUH'!I44</f>
        <v>3.6956521739130435</v>
      </c>
      <c r="D406" s="54" t="str">
        <f>IF(C406&gt;=3.75,"Baik Sekali",IF(C406&gt;=2.5,"Baik",IF(C406&gt;=1.25,"Kurang","Kurang Sekali")))</f>
        <v>Baik</v>
      </c>
      <c r="H406" s="46"/>
      <c r="J406" s="4"/>
    </row>
    <row r="407" spans="1:10" ht="24.95" customHeight="1">
      <c r="A407" s="91">
        <v>10</v>
      </c>
      <c r="B407" s="92" t="s">
        <v>34</v>
      </c>
      <c r="C407" s="57">
        <f>'[1]TABULASI SELURUH'!I45</f>
        <v>3.5652173913043477</v>
      </c>
      <c r="D407" s="58" t="str">
        <f>IF(C407&gt;=3.75,"Baik Sekali",IF(C407&gt;=2.5,"Baik",IF(C407&gt;=1.25,"Kurang","Kurang Sekali")))</f>
        <v>Baik</v>
      </c>
      <c r="H407" s="46"/>
      <c r="J407" s="4"/>
    </row>
    <row r="408" spans="1:10" ht="24.95" customHeight="1">
      <c r="A408" s="91">
        <v>11</v>
      </c>
      <c r="B408" s="92" t="s">
        <v>35</v>
      </c>
      <c r="C408" s="57">
        <f>'[1]TABULASI SELURUH'!I46</f>
        <v>3.5652173913043477</v>
      </c>
      <c r="D408" s="58" t="str">
        <f>IF(C408&gt;=3.75,"Baik Sekali",IF(C408&gt;=2.5,"Baik",IF(C408&gt;=1.25,"Kurang","Kurang Sekali")))</f>
        <v>Baik</v>
      </c>
      <c r="H408" s="46"/>
      <c r="J408" s="4"/>
    </row>
    <row r="409" spans="1:10" ht="24.95" customHeight="1">
      <c r="A409" s="91">
        <v>12</v>
      </c>
      <c r="B409" s="92" t="s">
        <v>36</v>
      </c>
      <c r="C409" s="59">
        <f>'[1]TABULASI SELURUH'!I47</f>
        <v>3.6086956521739131</v>
      </c>
      <c r="D409" s="58" t="str">
        <f>IF(C409&gt;=3.75,"Baik Sekali",IF(C409&gt;=2.5,"Baik",IF(C409&gt;=1.25,"Kurang","Kurang Sekali")))</f>
        <v>Baik</v>
      </c>
      <c r="H409" s="46"/>
      <c r="J409" s="4"/>
    </row>
    <row r="410" spans="1:10" ht="24.95" customHeight="1">
      <c r="A410" s="80"/>
      <c r="B410" s="62" t="s">
        <v>23</v>
      </c>
      <c r="C410" s="62">
        <f>'[1]TABULASI SELURUH'!I48</f>
        <v>14.434782608695652</v>
      </c>
      <c r="D410" s="63" t="str">
        <f>IF(C410&gt;=13,"Baik Sekali",IF(C410&gt;=10,"Baik",IF(C410&gt;=7,"Kurang","Kurang Sekali")))</f>
        <v>Baik Sekali</v>
      </c>
      <c r="H410" s="46"/>
      <c r="J410" s="4"/>
    </row>
    <row r="411" spans="1:10" ht="24.95" customHeight="1" thickBot="1">
      <c r="A411" s="81"/>
      <c r="B411" s="65" t="s">
        <v>24</v>
      </c>
      <c r="C411" s="59">
        <f>'[1]TABULASI SELURUH'!I49</f>
        <v>3.5869565217391304</v>
      </c>
      <c r="D411" s="82" t="str">
        <f>IF(C411&gt;=3.75,"Baik Sekali",IF(C411&gt;=2.5,"Baik",IF(C411&gt;=1.25,"Kurang","Kurang Sekali")))</f>
        <v>Baik</v>
      </c>
      <c r="G411" s="4"/>
      <c r="J411" s="4"/>
    </row>
    <row r="412" spans="1:10" ht="11.25" customHeight="1" thickBot="1">
      <c r="A412" s="70"/>
      <c r="B412" s="93"/>
      <c r="C412" s="117"/>
      <c r="D412" s="46"/>
      <c r="E412" s="46"/>
      <c r="G412" s="4"/>
      <c r="I412" s="94"/>
      <c r="J412" s="4"/>
    </row>
    <row r="413" spans="1:10" ht="21.75" customHeight="1" thickBot="1">
      <c r="A413" s="4"/>
      <c r="E413" s="170" t="s">
        <v>37</v>
      </c>
      <c r="F413" s="171"/>
      <c r="G413" s="170" t="s">
        <v>38</v>
      </c>
      <c r="H413" s="171"/>
      <c r="J413" s="4"/>
    </row>
    <row r="414" spans="1:10" ht="21.75" customHeight="1">
      <c r="A414" s="4"/>
      <c r="E414" s="95" t="s">
        <v>23</v>
      </c>
      <c r="F414" s="96" t="s">
        <v>18</v>
      </c>
      <c r="G414" s="95" t="s">
        <v>39</v>
      </c>
      <c r="H414" s="96" t="s">
        <v>18</v>
      </c>
      <c r="J414" s="4"/>
    </row>
    <row r="415" spans="1:10" ht="21.75" customHeight="1">
      <c r="A415" s="4"/>
      <c r="E415" s="97" t="s">
        <v>40</v>
      </c>
      <c r="F415" s="98" t="s">
        <v>41</v>
      </c>
      <c r="G415" s="99" t="s">
        <v>42</v>
      </c>
      <c r="H415" s="98" t="s">
        <v>41</v>
      </c>
      <c r="J415" s="4"/>
    </row>
    <row r="416" spans="1:10" ht="21.75" customHeight="1">
      <c r="A416" s="4"/>
      <c r="E416" s="97" t="s">
        <v>43</v>
      </c>
      <c r="F416" s="98" t="s">
        <v>44</v>
      </c>
      <c r="G416" s="99" t="s">
        <v>45</v>
      </c>
      <c r="H416" s="98" t="s">
        <v>44</v>
      </c>
      <c r="J416" s="4"/>
    </row>
    <row r="417" spans="1:10" ht="21.75" customHeight="1">
      <c r="A417" s="4"/>
      <c r="E417" s="100" t="s">
        <v>46</v>
      </c>
      <c r="F417" s="101" t="s">
        <v>47</v>
      </c>
      <c r="G417" s="99" t="s">
        <v>48</v>
      </c>
      <c r="H417" s="101" t="s">
        <v>47</v>
      </c>
      <c r="J417" s="4"/>
    </row>
    <row r="418" spans="1:10" ht="21.75" customHeight="1" thickBot="1">
      <c r="A418" s="4"/>
      <c r="E418" s="102" t="s">
        <v>49</v>
      </c>
      <c r="F418" s="103" t="s">
        <v>50</v>
      </c>
      <c r="G418" s="104" t="s">
        <v>51</v>
      </c>
      <c r="H418" s="103" t="s">
        <v>50</v>
      </c>
      <c r="J418" s="4"/>
    </row>
    <row r="419" spans="1:10" ht="21.75" customHeight="1">
      <c r="A419" s="70"/>
      <c r="C419" s="46"/>
      <c r="D419" s="105"/>
      <c r="E419" s="46"/>
      <c r="G419" s="70"/>
      <c r="H419" s="46"/>
      <c r="I419" s="94"/>
      <c r="J419" s="4"/>
    </row>
    <row r="420" spans="1:10" ht="12.75">
      <c r="G420" s="70"/>
      <c r="H420" s="46"/>
      <c r="I420" s="94"/>
      <c r="J420" s="4"/>
    </row>
    <row r="421" spans="1:10" ht="18">
      <c r="F421" s="69" t="str">
        <f>$F$51</f>
        <v>Balikpapan,        April 2011</v>
      </c>
      <c r="G421" s="70"/>
      <c r="H421" s="46"/>
      <c r="I421" s="94"/>
      <c r="J421" s="4"/>
    </row>
    <row r="422" spans="1:10" ht="19.5" customHeight="1">
      <c r="E422" s="107" t="str">
        <f>$E$52</f>
        <v>Pj.</v>
      </c>
      <c r="F422" s="69" t="str">
        <f>$F$52</f>
        <v>Kepala Balai,</v>
      </c>
      <c r="G422" s="70"/>
      <c r="H422" s="46"/>
      <c r="I422" s="94"/>
      <c r="J422" s="4"/>
    </row>
    <row r="423" spans="1:10" ht="19.5" customHeight="1">
      <c r="F423" s="69"/>
      <c r="G423" s="70"/>
      <c r="H423" s="46"/>
      <c r="I423" s="94"/>
      <c r="J423" s="4"/>
    </row>
    <row r="424" spans="1:10" ht="19.5" customHeight="1">
      <c r="F424" s="69"/>
      <c r="G424" s="70"/>
      <c r="H424" s="46"/>
      <c r="I424" s="94"/>
      <c r="J424" s="4"/>
    </row>
    <row r="425" spans="1:10" ht="19.5" customHeight="1">
      <c r="F425" s="69"/>
      <c r="J425" s="4"/>
    </row>
    <row r="426" spans="1:10" ht="18">
      <c r="F426" s="69"/>
      <c r="J426" s="4"/>
    </row>
    <row r="427" spans="1:10" ht="18">
      <c r="F427" s="69" t="str">
        <f>$F$57</f>
        <v>Armansyah</v>
      </c>
      <c r="J427" s="4"/>
    </row>
    <row r="428" spans="1:10" ht="18">
      <c r="F428" s="69" t="str">
        <f>$F$58</f>
        <v>NIP 195605081978021002</v>
      </c>
      <c r="J428" s="4"/>
    </row>
    <row r="433" spans="1:11" ht="23.25" customHeight="1">
      <c r="B433" s="172" t="s">
        <v>0</v>
      </c>
      <c r="C433" s="172"/>
      <c r="D433" s="172"/>
      <c r="E433" s="172"/>
      <c r="F433" s="172"/>
      <c r="G433" s="172"/>
      <c r="H433" s="172"/>
      <c r="I433" s="2">
        <v>8</v>
      </c>
      <c r="J433" s="3"/>
    </row>
    <row r="434" spans="1:11" ht="23.25" customHeight="1">
      <c r="B434" s="172" t="s">
        <v>1</v>
      </c>
      <c r="C434" s="172"/>
      <c r="D434" s="172"/>
      <c r="E434" s="172"/>
      <c r="F434" s="172"/>
      <c r="G434" s="172"/>
      <c r="H434" s="172"/>
      <c r="I434" s="2"/>
      <c r="J434" s="108"/>
    </row>
    <row r="435" spans="1:11" ht="23.25" customHeight="1">
      <c r="B435" s="172" t="s">
        <v>2</v>
      </c>
      <c r="C435" s="172"/>
      <c r="D435" s="172"/>
      <c r="E435" s="172"/>
      <c r="F435" s="172"/>
      <c r="G435" s="172"/>
      <c r="H435" s="172"/>
      <c r="I435" s="2"/>
      <c r="J435" s="108"/>
    </row>
    <row r="436" spans="1:11" ht="6.75" customHeight="1">
      <c r="A436" s="8"/>
      <c r="C436" s="8"/>
      <c r="D436" s="8"/>
      <c r="E436" s="8"/>
      <c r="F436" s="8"/>
      <c r="G436" s="8"/>
      <c r="H436" s="8"/>
      <c r="I436" s="8"/>
      <c r="J436" s="11"/>
    </row>
    <row r="437" spans="1:11" s="10" customFormat="1">
      <c r="B437" s="168" t="s">
        <v>3</v>
      </c>
      <c r="C437" s="168"/>
      <c r="D437" s="168"/>
      <c r="E437" s="168"/>
      <c r="F437" s="168"/>
      <c r="G437" s="168"/>
      <c r="H437" s="168"/>
      <c r="I437" s="11"/>
    </row>
    <row r="438" spans="1:11" s="10" customFormat="1">
      <c r="B438" s="168" t="s">
        <v>4</v>
      </c>
      <c r="C438" s="168"/>
      <c r="D438" s="168"/>
      <c r="E438" s="168"/>
      <c r="F438" s="168"/>
      <c r="G438" s="168"/>
      <c r="H438" s="168"/>
      <c r="I438" s="11"/>
    </row>
    <row r="439" spans="1:11" s="10" customFormat="1" ht="15" customHeight="1" thickBot="1">
      <c r="A439" s="15"/>
      <c r="B439" s="169"/>
      <c r="C439" s="169"/>
      <c r="D439" s="169"/>
      <c r="E439" s="15"/>
      <c r="F439" s="15"/>
      <c r="G439" s="15"/>
      <c r="H439" s="15"/>
      <c r="I439" s="14"/>
    </row>
    <row r="440" spans="1:11" ht="21" thickBot="1">
      <c r="A440" s="16"/>
      <c r="B440" s="17"/>
      <c r="C440" s="18"/>
      <c r="D440" s="18"/>
      <c r="E440" s="18"/>
      <c r="F440" s="18"/>
      <c r="G440" s="16"/>
      <c r="H440" s="18"/>
      <c r="I440" s="19"/>
    </row>
    <row r="441" spans="1:11" s="27" customFormat="1" ht="17.25" customHeight="1">
      <c r="A441" s="109" t="s">
        <v>5</v>
      </c>
      <c r="B441" s="22"/>
      <c r="C441" s="110" t="str">
        <f>$C$9</f>
        <v>DTSS Penguji Tagihan</v>
      </c>
      <c r="D441" s="24"/>
      <c r="E441" s="24"/>
      <c r="F441" s="24"/>
      <c r="G441" s="24"/>
      <c r="H441" s="24"/>
      <c r="I441" s="111"/>
      <c r="J441" s="14"/>
    </row>
    <row r="442" spans="1:11" s="27" customFormat="1" ht="17.25" customHeight="1">
      <c r="A442" s="112" t="s">
        <v>8</v>
      </c>
      <c r="B442" s="29"/>
      <c r="C442" s="113" t="str">
        <f>$C$10</f>
        <v>Hotel Mesra, Samarinda</v>
      </c>
      <c r="D442" s="31"/>
      <c r="E442" s="31"/>
      <c r="F442" s="31"/>
      <c r="G442" s="31"/>
      <c r="H442" s="31"/>
      <c r="I442" s="14"/>
    </row>
    <row r="443" spans="1:11" s="27" customFormat="1" ht="17.25" customHeight="1">
      <c r="A443" s="112" t="s">
        <v>9</v>
      </c>
      <c r="B443" s="29"/>
      <c r="C443" s="113" t="str">
        <f>$C$11</f>
        <v>14 - 25 MARET 2011</v>
      </c>
      <c r="D443" s="31"/>
      <c r="E443" s="31"/>
      <c r="F443" s="31"/>
      <c r="G443" s="31"/>
      <c r="H443" s="31"/>
      <c r="I443" s="14"/>
    </row>
    <row r="444" spans="1:11" s="27" customFormat="1" ht="17.25" customHeight="1">
      <c r="A444" s="112" t="s">
        <v>10</v>
      </c>
      <c r="B444" s="33"/>
      <c r="C444" s="114" t="str">
        <f>[1]ROOT!G19</f>
        <v>Adi Yulianto B.</v>
      </c>
      <c r="D444" s="31"/>
      <c r="E444" s="31"/>
      <c r="F444" s="31"/>
      <c r="G444" s="31"/>
      <c r="H444" s="31"/>
      <c r="I444" s="14"/>
    </row>
    <row r="445" spans="1:11" s="27" customFormat="1" ht="17.25" customHeight="1">
      <c r="A445" s="112" t="s">
        <v>11</v>
      </c>
      <c r="B445" s="33"/>
      <c r="C445" s="114" t="str">
        <f>[1]ROOT!L19</f>
        <v>Simulasi / 8 Jamlat</v>
      </c>
      <c r="D445" s="31"/>
      <c r="E445" s="31"/>
      <c r="F445" s="31"/>
      <c r="G445" s="31"/>
      <c r="H445" s="31"/>
      <c r="I445" s="14"/>
    </row>
    <row r="446" spans="1:11" s="27" customFormat="1" ht="17.25" customHeight="1" thickBot="1">
      <c r="A446" s="115" t="s">
        <v>12</v>
      </c>
      <c r="B446" s="36"/>
      <c r="C446" s="116">
        <f>'[1]INPUT PENGAJAR'!Q316</f>
        <v>21</v>
      </c>
      <c r="D446" s="38"/>
      <c r="E446" s="38"/>
      <c r="F446" s="38"/>
      <c r="G446" s="38"/>
      <c r="H446" s="38"/>
      <c r="I446" s="14"/>
    </row>
    <row r="447" spans="1:11" ht="17.100000000000001" customHeight="1" thickBot="1">
      <c r="B447" s="40"/>
      <c r="C447" s="40"/>
      <c r="D447" s="14"/>
      <c r="E447" s="14"/>
      <c r="F447" s="14"/>
      <c r="G447" s="14"/>
      <c r="H447" s="14"/>
      <c r="I447" s="14"/>
      <c r="J447" s="4" t="str">
        <f>B448</f>
        <v>SIKAP WIDYAISWARA</v>
      </c>
      <c r="K447" s="41">
        <f>C454</f>
        <v>14.591836734693876</v>
      </c>
    </row>
    <row r="448" spans="1:11" ht="20.25" customHeight="1">
      <c r="A448" s="42" t="s">
        <v>14</v>
      </c>
      <c r="B448" s="43" t="s">
        <v>15</v>
      </c>
      <c r="C448" s="44"/>
      <c r="D448" s="45"/>
      <c r="H448" s="46"/>
      <c r="J448" s="4" t="str">
        <f>B457</f>
        <v>TEKNIK PRESENTASI DAN KOMUNIKASI</v>
      </c>
      <c r="K448" s="41">
        <f>C463</f>
        <v>13.928571428571427</v>
      </c>
    </row>
    <row r="449" spans="1:11" ht="24.95" customHeight="1" thickBot="1">
      <c r="A449" s="47"/>
      <c r="B449" s="48" t="s">
        <v>16</v>
      </c>
      <c r="C449" s="49" t="s">
        <v>17</v>
      </c>
      <c r="D449" s="50" t="s">
        <v>18</v>
      </c>
      <c r="H449" s="46"/>
      <c r="J449" s="4" t="str">
        <f>B466</f>
        <v>KOMPETENSI WIDYAISWARA</v>
      </c>
      <c r="K449" s="41">
        <f>C472</f>
        <v>13.826530612244898</v>
      </c>
    </row>
    <row r="450" spans="1:11" ht="24.95" customHeight="1">
      <c r="A450" s="51">
        <v>1</v>
      </c>
      <c r="B450" s="52" t="s">
        <v>19</v>
      </c>
      <c r="C450" s="90">
        <f>'[1]TABULASI SELURUH'!J26</f>
        <v>3.8265306122448979</v>
      </c>
      <c r="D450" s="54" t="str">
        <f>IF(C450&gt;=3.75,"Baik Sekali",IF(C450&gt;=2.5,"Baik",IF(C450&gt;=1.25,"Kurang","Kurang Sekali")))</f>
        <v>Baik Sekali</v>
      </c>
      <c r="H450" s="46"/>
      <c r="J450" s="4"/>
    </row>
    <row r="451" spans="1:11" ht="24.95" customHeight="1">
      <c r="A451" s="55">
        <v>2</v>
      </c>
      <c r="B451" s="56" t="s">
        <v>20</v>
      </c>
      <c r="C451" s="59">
        <f>'[1]TABULASI SELURUH'!J27</f>
        <v>3.6224489795918364</v>
      </c>
      <c r="D451" s="58" t="str">
        <f>IF(C451&gt;=3.75,"Baik Sekali",IF(C451&gt;=2.5,"Baik",IF(C451&gt;=1.25,"Kurang","Kurang Sekali")))</f>
        <v>Baik</v>
      </c>
      <c r="H451" s="46"/>
    </row>
    <row r="452" spans="1:11" ht="24.95" customHeight="1">
      <c r="A452" s="55">
        <v>3</v>
      </c>
      <c r="B452" s="56" t="s">
        <v>21</v>
      </c>
      <c r="C452" s="57">
        <f>'[1]TABULASI SELURUH'!J28</f>
        <v>3.5714285714285716</v>
      </c>
      <c r="D452" s="58" t="str">
        <f>IF(C452&gt;=3.75,"Baik Sekali",IF(C452&gt;=2.5,"Baik",IF(C452&gt;=1.25,"Kurang","Kurang Sekali")))</f>
        <v>Baik</v>
      </c>
      <c r="H452" s="46"/>
    </row>
    <row r="453" spans="1:11" ht="24.95" customHeight="1">
      <c r="A453" s="55">
        <v>4</v>
      </c>
      <c r="B453" s="56" t="s">
        <v>22</v>
      </c>
      <c r="C453" s="57">
        <f>'[1]TABULASI SELURUH'!J29</f>
        <v>3.5714285714285716</v>
      </c>
      <c r="D453" s="60" t="str">
        <f>IF(C453&gt;=3.75,"Baik Sekali",IF(C453&gt;=2.5,"Baik",IF(C453&gt;=1.25,"Kurang","Kurang Sekali")))</f>
        <v>Baik</v>
      </c>
      <c r="H453" s="46"/>
    </row>
    <row r="454" spans="1:11" ht="24.95" customHeight="1">
      <c r="A454" s="61"/>
      <c r="B454" s="62" t="s">
        <v>23</v>
      </c>
      <c r="C454" s="62">
        <f>'[1]TABULASI SELURUH'!J30</f>
        <v>14.591836734693876</v>
      </c>
      <c r="D454" s="63" t="str">
        <f>IF(C454&gt;=13,"Baik Sekali",IF(C454&gt;=10,"Baik",IF(C454&gt;=7,"Kurang","Kurang Sekali")))</f>
        <v>Baik Sekali</v>
      </c>
      <c r="H454" s="46"/>
    </row>
    <row r="455" spans="1:11" ht="24.95" customHeight="1" thickBot="1">
      <c r="A455" s="64"/>
      <c r="B455" s="65" t="s">
        <v>24</v>
      </c>
      <c r="C455" s="59">
        <f>'[1]TABULASI SELURUH'!J31</f>
        <v>3.6479591836734691</v>
      </c>
      <c r="D455" s="66" t="str">
        <f>IF(C455&gt;=3.75,"Baik Sekali",IF(C455&gt;=2.5,"Baik",IF(C455&gt;=1.25,"Kurang","Kurang Sekali")))</f>
        <v>Baik</v>
      </c>
      <c r="H455" s="46"/>
    </row>
    <row r="456" spans="1:11" ht="12.75" customHeight="1" thickBot="1">
      <c r="A456" s="67"/>
      <c r="B456" s="68"/>
      <c r="C456" s="53"/>
      <c r="D456" s="69"/>
      <c r="E456" s="46"/>
      <c r="F456" s="46"/>
      <c r="G456" s="70"/>
      <c r="H456" s="46"/>
      <c r="I456" s="71"/>
      <c r="J456" s="19"/>
    </row>
    <row r="457" spans="1:11" ht="24.95" customHeight="1">
      <c r="A457" s="72" t="s">
        <v>25</v>
      </c>
      <c r="B457" s="73" t="s">
        <v>26</v>
      </c>
      <c r="C457" s="53"/>
      <c r="D457" s="75"/>
      <c r="H457" s="46"/>
      <c r="J457" s="4"/>
    </row>
    <row r="458" spans="1:11" ht="24.95" customHeight="1" thickBot="1">
      <c r="A458" s="76"/>
      <c r="B458" s="48" t="s">
        <v>16</v>
      </c>
      <c r="C458" s="88" t="str">
        <f>'[1]TABULASI SELURUH'!J34</f>
        <v>Nilai</v>
      </c>
      <c r="D458" s="77" t="s">
        <v>18</v>
      </c>
      <c r="H458" s="46"/>
      <c r="J458" s="4"/>
    </row>
    <row r="459" spans="1:11" ht="24.95" customHeight="1">
      <c r="A459" s="78">
        <v>5</v>
      </c>
      <c r="B459" s="52" t="s">
        <v>27</v>
      </c>
      <c r="C459" s="53">
        <f>'[1]TABULASI SELURUH'!J35</f>
        <v>3.4183673469387754</v>
      </c>
      <c r="D459" s="54" t="str">
        <f>IF(C459&gt;=3.75,"Baik Sekali",IF(C459&gt;=2.5,"Baik",IF(C459&gt;=1.25,"Kurang","Kurang Sekali")))</f>
        <v>Baik</v>
      </c>
      <c r="H459" s="46"/>
      <c r="J459" s="4"/>
    </row>
    <row r="460" spans="1:11" ht="24.95" customHeight="1">
      <c r="A460" s="79">
        <v>6</v>
      </c>
      <c r="B460" s="56" t="s">
        <v>28</v>
      </c>
      <c r="C460" s="57">
        <f>'[1]TABULASI SELURUH'!J36</f>
        <v>3.4693877551020407</v>
      </c>
      <c r="D460" s="58" t="str">
        <f>IF(C460&gt;=3.75,"Baik Sekali",IF(C460&gt;=2.5,"Baik",IF(C460&gt;=1.25,"Kurang","Kurang Sekali")))</f>
        <v>Baik</v>
      </c>
      <c r="H460" s="46"/>
      <c r="J460" s="4"/>
    </row>
    <row r="461" spans="1:11" ht="24.95" customHeight="1">
      <c r="A461" s="79">
        <v>7</v>
      </c>
      <c r="B461" s="56" t="s">
        <v>29</v>
      </c>
      <c r="C461" s="59">
        <f>'[1]TABULASI SELURUH'!J37</f>
        <v>3.5204081632653059</v>
      </c>
      <c r="D461" s="58" t="str">
        <f>IF(C461&gt;=3.75,"Baik Sekali",IF(C461&gt;=2.5,"Baik",IF(C461&gt;=1.25,"Kurang","Kurang Sekali")))</f>
        <v>Baik</v>
      </c>
      <c r="H461" s="46"/>
      <c r="J461" s="4"/>
    </row>
    <row r="462" spans="1:11" ht="24.95" customHeight="1">
      <c r="A462" s="79">
        <v>8</v>
      </c>
      <c r="B462" s="56" t="s">
        <v>30</v>
      </c>
      <c r="C462" s="57">
        <f>'[1]TABULASI SELURUH'!J38</f>
        <v>3.5204081632653059</v>
      </c>
      <c r="D462" s="58" t="str">
        <f>IF(C462&gt;=3.75,"Baik Sekali",IF(C462&gt;=2.5,"Baik",IF(C462&gt;=1.25,"Kurang","Kurang Sekali")))</f>
        <v>Baik</v>
      </c>
      <c r="H462" s="46"/>
      <c r="J462" s="4"/>
    </row>
    <row r="463" spans="1:11" ht="24.95" customHeight="1">
      <c r="A463" s="80"/>
      <c r="B463" s="62" t="s">
        <v>23</v>
      </c>
      <c r="C463" s="62">
        <f>'[1]TABULASI SELURUH'!J39</f>
        <v>13.928571428571427</v>
      </c>
      <c r="D463" s="63" t="str">
        <f>IF(C463&gt;=13,"Baik Sekali",IF(C463&gt;=10,"Baik",IF(C463&gt;=7,"Kurang","Kurang Sekali")))</f>
        <v>Baik Sekali</v>
      </c>
      <c r="H463" s="46"/>
      <c r="J463" s="4"/>
    </row>
    <row r="464" spans="1:11" ht="24.95" customHeight="1" thickBot="1">
      <c r="A464" s="81"/>
      <c r="B464" s="65" t="s">
        <v>24</v>
      </c>
      <c r="C464" s="59">
        <f>'[1]TABULASI SELURUH'!J40</f>
        <v>3.4821428571428568</v>
      </c>
      <c r="D464" s="82" t="str">
        <f>IF(C464&gt;=3.75,"Baik Sekali",IF(C464&gt;=2.5,"Baik",IF(C464&gt;=1.25,"Kurang","Kurang Sekali")))</f>
        <v>Baik</v>
      </c>
      <c r="H464" s="46"/>
      <c r="J464" s="4"/>
    </row>
    <row r="465" spans="1:10" ht="12.75" customHeight="1" thickBot="1">
      <c r="A465" s="83"/>
      <c r="B465" s="84"/>
      <c r="C465" s="53"/>
      <c r="D465" s="69"/>
      <c r="E465" s="85"/>
      <c r="F465" s="85"/>
      <c r="G465" s="86"/>
      <c r="H465" s="46"/>
      <c r="J465" s="4"/>
    </row>
    <row r="466" spans="1:10" ht="24.95" customHeight="1">
      <c r="A466" s="72" t="s">
        <v>31</v>
      </c>
      <c r="B466" s="43" t="s">
        <v>32</v>
      </c>
      <c r="C466" s="53"/>
      <c r="D466" s="45"/>
      <c r="H466" s="46"/>
      <c r="J466" s="4"/>
    </row>
    <row r="467" spans="1:10" ht="24.95" customHeight="1" thickBot="1">
      <c r="A467" s="87"/>
      <c r="B467" s="48" t="s">
        <v>16</v>
      </c>
      <c r="C467" s="88" t="str">
        <f>'[1]TABULASI SELURUH'!J43</f>
        <v>Nilai</v>
      </c>
      <c r="D467" s="77" t="s">
        <v>18</v>
      </c>
      <c r="H467" s="46"/>
      <c r="J467" s="4"/>
    </row>
    <row r="468" spans="1:10" ht="24.95" customHeight="1">
      <c r="A468" s="72">
        <v>9</v>
      </c>
      <c r="B468" s="89" t="s">
        <v>33</v>
      </c>
      <c r="C468" s="53">
        <f>'[1]TABULASI SELURUH'!J44</f>
        <v>3.4693877551020407</v>
      </c>
      <c r="D468" s="54" t="str">
        <f>IF(C468&gt;=3.75,"Baik Sekali",IF(C468&gt;=2.5,"Baik",IF(C468&gt;=1.25,"Kurang","Kurang Sekali")))</f>
        <v>Baik</v>
      </c>
      <c r="H468" s="46"/>
      <c r="J468" s="4"/>
    </row>
    <row r="469" spans="1:10" ht="24.95" customHeight="1">
      <c r="A469" s="91">
        <v>10</v>
      </c>
      <c r="B469" s="92" t="s">
        <v>34</v>
      </c>
      <c r="C469" s="57">
        <f>'[1]TABULASI SELURUH'!J45</f>
        <v>3.4183673469387754</v>
      </c>
      <c r="D469" s="58" t="str">
        <f>IF(C469&gt;=3.75,"Baik Sekali",IF(C469&gt;=2.5,"Baik",IF(C469&gt;=1.25,"Kurang","Kurang Sekali")))</f>
        <v>Baik</v>
      </c>
      <c r="H469" s="46"/>
      <c r="J469" s="4"/>
    </row>
    <row r="470" spans="1:10" ht="24.95" customHeight="1">
      <c r="A470" s="91">
        <v>11</v>
      </c>
      <c r="B470" s="92" t="s">
        <v>35</v>
      </c>
      <c r="C470" s="57">
        <f>'[1]TABULASI SELURUH'!J46</f>
        <v>3.5204081632653059</v>
      </c>
      <c r="D470" s="58" t="str">
        <f>IF(C470&gt;=3.75,"Baik Sekali",IF(C470&gt;=2.5,"Baik",IF(C470&gt;=1.25,"Kurang","Kurang Sekali")))</f>
        <v>Baik</v>
      </c>
      <c r="H470" s="46"/>
      <c r="J470" s="4"/>
    </row>
    <row r="471" spans="1:10" ht="24.95" customHeight="1">
      <c r="A471" s="91">
        <v>12</v>
      </c>
      <c r="B471" s="92" t="s">
        <v>36</v>
      </c>
      <c r="C471" s="57">
        <f>'[1]TABULASI SELURUH'!J47</f>
        <v>3.4183673469387754</v>
      </c>
      <c r="D471" s="58" t="str">
        <f>IF(C471&gt;=3.75,"Baik Sekali",IF(C471&gt;=2.5,"Baik",IF(C471&gt;=1.25,"Kurang","Kurang Sekali")))</f>
        <v>Baik</v>
      </c>
      <c r="H471" s="46"/>
      <c r="J471" s="4"/>
    </row>
    <row r="472" spans="1:10" ht="24.95" customHeight="1">
      <c r="A472" s="80"/>
      <c r="B472" s="62" t="s">
        <v>23</v>
      </c>
      <c r="C472" s="62">
        <f>'[1]TABULASI SELURUH'!J48</f>
        <v>13.826530612244898</v>
      </c>
      <c r="D472" s="63" t="str">
        <f>IF(C472&gt;=13,"Baik Sekali",IF(C472&gt;=10,"Baik",IF(C472&gt;=7,"Kurang","Kurang Sekali")))</f>
        <v>Baik Sekali</v>
      </c>
      <c r="H472" s="46"/>
      <c r="J472" s="4"/>
    </row>
    <row r="473" spans="1:10" ht="24.95" customHeight="1" thickBot="1">
      <c r="A473" s="81"/>
      <c r="B473" s="65" t="s">
        <v>24</v>
      </c>
      <c r="C473" s="59">
        <f>'[1]TABULASI SELURUH'!J49</f>
        <v>3.4693877551020407</v>
      </c>
      <c r="D473" s="82" t="str">
        <f>IF(C473&gt;=3.75,"Baik Sekali",IF(C473&gt;=2.5,"Baik",IF(C473&gt;=1.25,"Kurang","Kurang Sekali")))</f>
        <v>Baik</v>
      </c>
      <c r="G473" s="4"/>
      <c r="J473" s="4"/>
    </row>
    <row r="474" spans="1:10" ht="11.25" customHeight="1" thickBot="1">
      <c r="A474" s="70"/>
      <c r="B474" s="93"/>
      <c r="C474" s="117"/>
      <c r="D474" s="46"/>
      <c r="E474" s="46"/>
      <c r="G474" s="4"/>
      <c r="I474" s="94"/>
      <c r="J474" s="4"/>
    </row>
    <row r="475" spans="1:10" ht="21.75" customHeight="1" thickBot="1">
      <c r="A475" s="4"/>
      <c r="E475" s="170" t="s">
        <v>37</v>
      </c>
      <c r="F475" s="171"/>
      <c r="G475" s="170" t="s">
        <v>38</v>
      </c>
      <c r="H475" s="171"/>
      <c r="J475" s="4"/>
    </row>
    <row r="476" spans="1:10" ht="21.75" customHeight="1">
      <c r="A476" s="4"/>
      <c r="E476" s="95" t="s">
        <v>23</v>
      </c>
      <c r="F476" s="96" t="s">
        <v>18</v>
      </c>
      <c r="G476" s="95" t="s">
        <v>39</v>
      </c>
      <c r="H476" s="96" t="s">
        <v>18</v>
      </c>
      <c r="J476" s="4"/>
    </row>
    <row r="477" spans="1:10" ht="21.75" customHeight="1">
      <c r="A477" s="4"/>
      <c r="E477" s="97" t="s">
        <v>40</v>
      </c>
      <c r="F477" s="98" t="s">
        <v>41</v>
      </c>
      <c r="G477" s="99" t="s">
        <v>42</v>
      </c>
      <c r="H477" s="98" t="s">
        <v>41</v>
      </c>
      <c r="J477" s="4"/>
    </row>
    <row r="478" spans="1:10" ht="21.75" customHeight="1">
      <c r="A478" s="4"/>
      <c r="E478" s="97" t="s">
        <v>43</v>
      </c>
      <c r="F478" s="98" t="s">
        <v>44</v>
      </c>
      <c r="G478" s="99" t="s">
        <v>45</v>
      </c>
      <c r="H478" s="98" t="s">
        <v>44</v>
      </c>
      <c r="J478" s="4"/>
    </row>
    <row r="479" spans="1:10" ht="21.75" customHeight="1">
      <c r="A479" s="4"/>
      <c r="E479" s="100" t="s">
        <v>46</v>
      </c>
      <c r="F479" s="101" t="s">
        <v>47</v>
      </c>
      <c r="G479" s="99" t="s">
        <v>48</v>
      </c>
      <c r="H479" s="101" t="s">
        <v>47</v>
      </c>
      <c r="J479" s="4"/>
    </row>
    <row r="480" spans="1:10" ht="21.75" customHeight="1" thickBot="1">
      <c r="A480" s="4"/>
      <c r="E480" s="102" t="s">
        <v>49</v>
      </c>
      <c r="F480" s="103" t="s">
        <v>50</v>
      </c>
      <c r="G480" s="104" t="s">
        <v>51</v>
      </c>
      <c r="H480" s="103" t="s">
        <v>50</v>
      </c>
      <c r="J480" s="4"/>
    </row>
    <row r="481" spans="1:10" ht="21.75" customHeight="1">
      <c r="A481" s="70"/>
      <c r="C481" s="46"/>
      <c r="D481" s="105"/>
      <c r="E481" s="46"/>
      <c r="G481" s="70"/>
      <c r="H481" s="46"/>
      <c r="I481" s="94"/>
      <c r="J481" s="4"/>
    </row>
    <row r="482" spans="1:10" ht="12.75">
      <c r="G482" s="70"/>
      <c r="H482" s="46"/>
      <c r="I482" s="94"/>
      <c r="J482" s="4"/>
    </row>
    <row r="483" spans="1:10" ht="18">
      <c r="F483" s="69" t="str">
        <f>$F$51</f>
        <v>Balikpapan,        April 2011</v>
      </c>
      <c r="G483" s="70"/>
      <c r="H483" s="46"/>
      <c r="I483" s="94"/>
      <c r="J483" s="4"/>
    </row>
    <row r="484" spans="1:10" ht="19.5" customHeight="1">
      <c r="E484" s="107" t="str">
        <f>$E$52</f>
        <v>Pj.</v>
      </c>
      <c r="F484" s="69" t="str">
        <f>$F$52</f>
        <v>Kepala Balai,</v>
      </c>
      <c r="G484" s="70"/>
      <c r="H484" s="46"/>
      <c r="I484" s="94"/>
      <c r="J484" s="4"/>
    </row>
    <row r="485" spans="1:10" ht="19.5" customHeight="1">
      <c r="F485" s="69"/>
      <c r="G485" s="70"/>
      <c r="H485" s="46"/>
      <c r="I485" s="94"/>
      <c r="J485" s="4"/>
    </row>
    <row r="486" spans="1:10" ht="19.5" customHeight="1">
      <c r="F486" s="69"/>
      <c r="G486" s="70"/>
      <c r="H486" s="46"/>
      <c r="I486" s="94"/>
      <c r="J486" s="4"/>
    </row>
    <row r="487" spans="1:10" ht="19.5" customHeight="1">
      <c r="F487" s="69"/>
      <c r="J487" s="4"/>
    </row>
    <row r="488" spans="1:10" ht="18">
      <c r="F488" s="69"/>
      <c r="J488" s="4"/>
    </row>
    <row r="489" spans="1:10" ht="18">
      <c r="F489" s="69" t="str">
        <f>$F$57</f>
        <v>Armansyah</v>
      </c>
      <c r="J489" s="4"/>
    </row>
    <row r="490" spans="1:10" ht="18">
      <c r="F490" s="69" t="str">
        <f>$F$58</f>
        <v>NIP 195605081978021002</v>
      </c>
      <c r="J490" s="4"/>
    </row>
    <row r="495" spans="1:10" ht="23.25" hidden="1" customHeight="1">
      <c r="A495" s="4"/>
      <c r="G495" s="4"/>
      <c r="J495" s="4"/>
    </row>
    <row r="496" spans="1:10" ht="23.25" hidden="1" customHeight="1">
      <c r="A496" s="4"/>
      <c r="G496" s="4"/>
      <c r="J496" s="4"/>
    </row>
    <row r="497" spans="1:10" ht="23.25" hidden="1" customHeight="1">
      <c r="A497" s="4"/>
      <c r="G497" s="4"/>
      <c r="J497" s="4"/>
    </row>
    <row r="498" spans="1:10" ht="6.75" hidden="1" customHeight="1">
      <c r="A498" s="4"/>
      <c r="G498" s="4"/>
      <c r="J498" s="4"/>
    </row>
    <row r="499" spans="1:10" s="10" customFormat="1" hidden="1"/>
    <row r="500" spans="1:10" s="10" customFormat="1" hidden="1"/>
    <row r="501" spans="1:10" s="10" customFormat="1" ht="15" hidden="1" customHeight="1"/>
    <row r="502" spans="1:10" ht="12.75" hidden="1">
      <c r="A502" s="4"/>
      <c r="G502" s="4"/>
      <c r="J502" s="4"/>
    </row>
    <row r="503" spans="1:10" s="27" customFormat="1" ht="17.25" hidden="1" customHeight="1"/>
    <row r="504" spans="1:10" s="27" customFormat="1" ht="17.25" hidden="1" customHeight="1"/>
    <row r="505" spans="1:10" s="27" customFormat="1" ht="17.25" hidden="1" customHeight="1"/>
    <row r="506" spans="1:10" s="27" customFormat="1" ht="17.25" hidden="1" customHeight="1"/>
    <row r="507" spans="1:10" s="27" customFormat="1" ht="17.25" hidden="1" customHeight="1"/>
    <row r="508" spans="1:10" s="27" customFormat="1" ht="17.25" hidden="1" customHeight="1"/>
    <row r="509" spans="1:10" ht="17.100000000000001" hidden="1" customHeight="1">
      <c r="A509" s="4"/>
      <c r="G509" s="4"/>
      <c r="J509" s="4"/>
    </row>
    <row r="510" spans="1:10" ht="20.25" hidden="1" customHeight="1">
      <c r="A510" s="4"/>
      <c r="G510" s="4"/>
      <c r="J510" s="4"/>
    </row>
    <row r="511" spans="1:10" ht="24.95" hidden="1" customHeight="1">
      <c r="A511" s="4"/>
      <c r="G511" s="4"/>
      <c r="J511" s="4"/>
    </row>
    <row r="512" spans="1:10" ht="24.95" hidden="1" customHeight="1">
      <c r="A512" s="4"/>
      <c r="G512" s="4"/>
      <c r="J512" s="4"/>
    </row>
    <row r="513" spans="1:10" ht="24.95" hidden="1" customHeight="1">
      <c r="A513" s="4"/>
      <c r="G513" s="4"/>
      <c r="J513" s="4"/>
    </row>
    <row r="514" spans="1:10" ht="24.95" hidden="1" customHeight="1">
      <c r="A514" s="4"/>
      <c r="G514" s="4"/>
      <c r="J514" s="4"/>
    </row>
    <row r="515" spans="1:10" ht="24.95" hidden="1" customHeight="1">
      <c r="A515" s="4"/>
      <c r="G515" s="4"/>
      <c r="J515" s="4"/>
    </row>
    <row r="516" spans="1:10" ht="24.95" hidden="1" customHeight="1">
      <c r="A516" s="4"/>
      <c r="G516" s="4"/>
      <c r="J516" s="4"/>
    </row>
    <row r="517" spans="1:10" ht="24.95" hidden="1" customHeight="1">
      <c r="A517" s="4"/>
      <c r="G517" s="4"/>
      <c r="J517" s="4"/>
    </row>
    <row r="518" spans="1:10" ht="12.75" hidden="1" customHeight="1">
      <c r="A518" s="4"/>
      <c r="G518" s="4"/>
      <c r="J518" s="4"/>
    </row>
    <row r="519" spans="1:10" ht="24.95" hidden="1" customHeight="1">
      <c r="A519" s="4"/>
      <c r="G519" s="4"/>
      <c r="J519" s="4"/>
    </row>
    <row r="520" spans="1:10" ht="24.95" hidden="1" customHeight="1">
      <c r="A520" s="4"/>
      <c r="G520" s="4"/>
      <c r="J520" s="4"/>
    </row>
    <row r="521" spans="1:10" ht="24.95" hidden="1" customHeight="1">
      <c r="A521" s="4"/>
      <c r="G521" s="4"/>
      <c r="J521" s="4"/>
    </row>
    <row r="522" spans="1:10" ht="24.95" hidden="1" customHeight="1">
      <c r="A522" s="4"/>
      <c r="G522" s="4"/>
      <c r="J522" s="4"/>
    </row>
    <row r="523" spans="1:10" ht="24.95" hidden="1" customHeight="1">
      <c r="A523" s="4"/>
      <c r="G523" s="4"/>
      <c r="J523" s="4"/>
    </row>
    <row r="524" spans="1:10" ht="24.95" hidden="1" customHeight="1">
      <c r="A524" s="4"/>
      <c r="G524" s="4"/>
      <c r="J524" s="4"/>
    </row>
    <row r="525" spans="1:10" ht="24.95" hidden="1" customHeight="1">
      <c r="A525" s="4"/>
      <c r="G525" s="4"/>
      <c r="J525" s="4"/>
    </row>
    <row r="526" spans="1:10" ht="24.95" hidden="1" customHeight="1">
      <c r="A526" s="4"/>
      <c r="G526" s="4"/>
      <c r="J526" s="4"/>
    </row>
    <row r="527" spans="1:10" ht="12.75" hidden="1" customHeight="1">
      <c r="A527" s="4"/>
      <c r="G527" s="4"/>
      <c r="J527" s="4"/>
    </row>
    <row r="528" spans="1:10" ht="24.95" hidden="1" customHeight="1">
      <c r="A528" s="4"/>
      <c r="G528" s="4"/>
      <c r="J528" s="4"/>
    </row>
    <row r="529" spans="1:10" ht="24.95" hidden="1" customHeight="1">
      <c r="A529" s="4"/>
      <c r="G529" s="4"/>
      <c r="J529" s="4"/>
    </row>
    <row r="530" spans="1:10" ht="24.95" hidden="1" customHeight="1">
      <c r="A530" s="4"/>
      <c r="G530" s="4"/>
      <c r="J530" s="4"/>
    </row>
    <row r="531" spans="1:10" ht="24.95" hidden="1" customHeight="1">
      <c r="A531" s="4"/>
      <c r="G531" s="4"/>
      <c r="J531" s="4"/>
    </row>
    <row r="532" spans="1:10" ht="24.95" hidden="1" customHeight="1">
      <c r="A532" s="4"/>
      <c r="G532" s="4"/>
      <c r="J532" s="4"/>
    </row>
    <row r="533" spans="1:10" ht="24.95" hidden="1" customHeight="1">
      <c r="A533" s="4"/>
      <c r="G533" s="4"/>
      <c r="J533" s="4"/>
    </row>
    <row r="534" spans="1:10" ht="24.95" hidden="1" customHeight="1">
      <c r="A534" s="4"/>
      <c r="G534" s="4"/>
      <c r="J534" s="4"/>
    </row>
    <row r="535" spans="1:10" ht="24.95" hidden="1" customHeight="1">
      <c r="A535" s="4"/>
      <c r="G535" s="4"/>
      <c r="J535" s="4"/>
    </row>
    <row r="536" spans="1:10" ht="11.25" hidden="1" customHeight="1">
      <c r="A536" s="4"/>
      <c r="G536" s="4"/>
      <c r="J536" s="4"/>
    </row>
    <row r="537" spans="1:10" ht="21.75" hidden="1" customHeight="1">
      <c r="A537" s="4"/>
      <c r="G537" s="4"/>
      <c r="J537" s="4"/>
    </row>
    <row r="538" spans="1:10" ht="21.75" hidden="1" customHeight="1">
      <c r="A538" s="4"/>
      <c r="G538" s="4"/>
      <c r="J538" s="4"/>
    </row>
    <row r="539" spans="1:10" ht="21.75" hidden="1" customHeight="1">
      <c r="A539" s="4"/>
      <c r="G539" s="4"/>
      <c r="J539" s="4"/>
    </row>
    <row r="540" spans="1:10" ht="21.75" hidden="1" customHeight="1">
      <c r="A540" s="4"/>
      <c r="G540" s="4"/>
      <c r="J540" s="4"/>
    </row>
    <row r="541" spans="1:10" ht="21.75" hidden="1" customHeight="1">
      <c r="A541" s="4"/>
      <c r="G541" s="4"/>
      <c r="J541" s="4"/>
    </row>
    <row r="542" spans="1:10" ht="21.75" hidden="1" customHeight="1">
      <c r="A542" s="4"/>
      <c r="G542" s="4"/>
      <c r="J542" s="4"/>
    </row>
    <row r="543" spans="1:10" ht="21.75" hidden="1" customHeight="1">
      <c r="A543" s="4"/>
      <c r="G543" s="4"/>
      <c r="J543" s="4"/>
    </row>
    <row r="544" spans="1:10" ht="12.75" hidden="1">
      <c r="A544" s="4"/>
      <c r="G544" s="4"/>
      <c r="J544" s="4"/>
    </row>
    <row r="545" spans="1:10" ht="12.75" hidden="1">
      <c r="A545" s="4"/>
      <c r="G545" s="4"/>
      <c r="J545" s="4"/>
    </row>
    <row r="546" spans="1:10" ht="19.5" hidden="1" customHeight="1">
      <c r="A546" s="4"/>
      <c r="G546" s="4"/>
      <c r="J546" s="4"/>
    </row>
    <row r="547" spans="1:10" ht="19.5" hidden="1" customHeight="1">
      <c r="A547" s="4"/>
      <c r="G547" s="4"/>
      <c r="J547" s="4"/>
    </row>
    <row r="548" spans="1:10" ht="19.5" hidden="1" customHeight="1">
      <c r="A548" s="4"/>
      <c r="G548" s="4"/>
      <c r="J548" s="4"/>
    </row>
    <row r="549" spans="1:10" ht="19.5" hidden="1" customHeight="1">
      <c r="A549" s="4"/>
      <c r="G549" s="4"/>
      <c r="J549" s="4"/>
    </row>
    <row r="550" spans="1:10" ht="12.75" hidden="1">
      <c r="A550" s="4"/>
      <c r="G550" s="4"/>
      <c r="J550" s="4"/>
    </row>
    <row r="551" spans="1:10" ht="12.75" hidden="1">
      <c r="A551" s="4"/>
      <c r="G551" s="4"/>
      <c r="J551" s="4"/>
    </row>
    <row r="552" spans="1:10" ht="12.75" hidden="1">
      <c r="A552" s="4"/>
      <c r="G552" s="4"/>
      <c r="J552" s="4"/>
    </row>
    <row r="553" spans="1:10" ht="12.75" hidden="1">
      <c r="A553" s="4"/>
      <c r="G553" s="4"/>
      <c r="J553" s="4"/>
    </row>
    <row r="554" spans="1:10" ht="12.75" hidden="1">
      <c r="A554" s="4"/>
      <c r="G554" s="4"/>
      <c r="J554" s="4"/>
    </row>
    <row r="555" spans="1:10" ht="12.75" hidden="1">
      <c r="A555" s="4"/>
      <c r="G555" s="4"/>
      <c r="J555" s="4"/>
    </row>
    <row r="556" spans="1:10" ht="12.75" hidden="1">
      <c r="A556" s="4"/>
      <c r="G556" s="4"/>
      <c r="J556" s="4"/>
    </row>
    <row r="557" spans="1:10" ht="23.25" hidden="1" customHeight="1">
      <c r="A557" s="4"/>
      <c r="G557" s="4"/>
      <c r="J557" s="4"/>
    </row>
    <row r="558" spans="1:10" ht="23.25" hidden="1" customHeight="1">
      <c r="A558" s="4"/>
      <c r="G558" s="4"/>
      <c r="J558" s="4"/>
    </row>
    <row r="559" spans="1:10" ht="23.25" hidden="1" customHeight="1">
      <c r="A559" s="4"/>
      <c r="G559" s="4"/>
      <c r="J559" s="4"/>
    </row>
    <row r="560" spans="1:10" ht="6.75" hidden="1" customHeight="1">
      <c r="A560" s="4"/>
      <c r="G560" s="4"/>
      <c r="J560" s="4"/>
    </row>
    <row r="561" spans="1:10" s="10" customFormat="1" hidden="1"/>
    <row r="562" spans="1:10" s="10" customFormat="1" hidden="1"/>
    <row r="563" spans="1:10" s="10" customFormat="1" ht="15" hidden="1" customHeight="1"/>
    <row r="564" spans="1:10" ht="12.75" hidden="1">
      <c r="A564" s="4"/>
      <c r="G564" s="4"/>
      <c r="J564" s="4"/>
    </row>
    <row r="565" spans="1:10" s="27" customFormat="1" ht="17.25" hidden="1" customHeight="1"/>
    <row r="566" spans="1:10" s="27" customFormat="1" ht="17.25" hidden="1" customHeight="1"/>
    <row r="567" spans="1:10" s="27" customFormat="1" ht="17.25" hidden="1" customHeight="1"/>
    <row r="568" spans="1:10" s="27" customFormat="1" ht="17.25" hidden="1" customHeight="1"/>
    <row r="569" spans="1:10" s="27" customFormat="1" ht="17.25" hidden="1" customHeight="1"/>
    <row r="570" spans="1:10" s="27" customFormat="1" ht="17.25" hidden="1" customHeight="1"/>
    <row r="571" spans="1:10" ht="17.100000000000001" hidden="1" customHeight="1">
      <c r="A571" s="4"/>
      <c r="G571" s="4"/>
      <c r="J571" s="4"/>
    </row>
    <row r="572" spans="1:10" ht="20.25" hidden="1" customHeight="1">
      <c r="A572" s="4"/>
      <c r="G572" s="4"/>
      <c r="J572" s="4"/>
    </row>
    <row r="573" spans="1:10" ht="24.95" hidden="1" customHeight="1">
      <c r="A573" s="4"/>
      <c r="G573" s="4"/>
      <c r="J573" s="4"/>
    </row>
    <row r="574" spans="1:10" ht="24.95" hidden="1" customHeight="1">
      <c r="A574" s="4"/>
      <c r="G574" s="4"/>
      <c r="J574" s="4"/>
    </row>
    <row r="575" spans="1:10" ht="24.95" hidden="1" customHeight="1">
      <c r="A575" s="4"/>
      <c r="G575" s="4"/>
      <c r="J575" s="4"/>
    </row>
    <row r="576" spans="1:10" ht="24.95" hidden="1" customHeight="1">
      <c r="A576" s="4"/>
      <c r="G576" s="4"/>
      <c r="J576" s="4"/>
    </row>
    <row r="577" spans="1:10" ht="24.95" hidden="1" customHeight="1">
      <c r="A577" s="4"/>
      <c r="G577" s="4"/>
      <c r="J577" s="4"/>
    </row>
    <row r="578" spans="1:10" ht="24.95" hidden="1" customHeight="1">
      <c r="A578" s="4"/>
      <c r="G578" s="4"/>
      <c r="J578" s="4"/>
    </row>
    <row r="579" spans="1:10" ht="24.95" hidden="1" customHeight="1">
      <c r="A579" s="4"/>
      <c r="G579" s="4"/>
      <c r="J579" s="4"/>
    </row>
    <row r="580" spans="1:10" ht="12.75" hidden="1" customHeight="1">
      <c r="A580" s="4"/>
      <c r="G580" s="4"/>
      <c r="J580" s="4"/>
    </row>
    <row r="581" spans="1:10" ht="24.95" hidden="1" customHeight="1">
      <c r="A581" s="4"/>
      <c r="G581" s="4"/>
      <c r="J581" s="4"/>
    </row>
    <row r="582" spans="1:10" ht="24.95" hidden="1" customHeight="1">
      <c r="A582" s="4"/>
      <c r="G582" s="4"/>
      <c r="J582" s="4"/>
    </row>
    <row r="583" spans="1:10" ht="24.95" hidden="1" customHeight="1">
      <c r="A583" s="4"/>
      <c r="G583" s="4"/>
      <c r="J583" s="4"/>
    </row>
    <row r="584" spans="1:10" ht="24.95" hidden="1" customHeight="1">
      <c r="A584" s="4"/>
      <c r="G584" s="4"/>
      <c r="J584" s="4"/>
    </row>
    <row r="585" spans="1:10" ht="24.95" hidden="1" customHeight="1">
      <c r="A585" s="4"/>
      <c r="G585" s="4"/>
      <c r="J585" s="4"/>
    </row>
    <row r="586" spans="1:10" ht="24.95" hidden="1" customHeight="1">
      <c r="A586" s="4"/>
      <c r="G586" s="4"/>
      <c r="J586" s="4"/>
    </row>
    <row r="587" spans="1:10" ht="24.95" hidden="1" customHeight="1">
      <c r="A587" s="4"/>
      <c r="G587" s="4"/>
      <c r="J587" s="4"/>
    </row>
    <row r="588" spans="1:10" ht="24.95" hidden="1" customHeight="1">
      <c r="A588" s="4"/>
      <c r="G588" s="4"/>
      <c r="J588" s="4"/>
    </row>
    <row r="589" spans="1:10" ht="12.75" hidden="1" customHeight="1">
      <c r="A589" s="4"/>
      <c r="G589" s="4"/>
      <c r="J589" s="4"/>
    </row>
    <row r="590" spans="1:10" ht="24.95" hidden="1" customHeight="1">
      <c r="A590" s="4"/>
      <c r="G590" s="4"/>
      <c r="J590" s="4"/>
    </row>
    <row r="591" spans="1:10" ht="24.95" hidden="1" customHeight="1">
      <c r="A591" s="4"/>
      <c r="G591" s="4"/>
      <c r="J591" s="4"/>
    </row>
    <row r="592" spans="1:10" ht="24.95" hidden="1" customHeight="1">
      <c r="A592" s="4"/>
      <c r="G592" s="4"/>
      <c r="J592" s="4"/>
    </row>
    <row r="593" spans="1:10" ht="24.95" hidden="1" customHeight="1">
      <c r="A593" s="4"/>
      <c r="G593" s="4"/>
      <c r="J593" s="4"/>
    </row>
    <row r="594" spans="1:10" ht="24.95" hidden="1" customHeight="1">
      <c r="A594" s="4"/>
      <c r="G594" s="4"/>
      <c r="J594" s="4"/>
    </row>
    <row r="595" spans="1:10" ht="24.95" hidden="1" customHeight="1">
      <c r="A595" s="4"/>
      <c r="G595" s="4"/>
      <c r="J595" s="4"/>
    </row>
    <row r="596" spans="1:10" ht="24.95" hidden="1" customHeight="1">
      <c r="A596" s="4"/>
      <c r="G596" s="4"/>
      <c r="J596" s="4"/>
    </row>
    <row r="597" spans="1:10" ht="24.95" hidden="1" customHeight="1">
      <c r="A597" s="4"/>
      <c r="G597" s="4"/>
      <c r="J597" s="4"/>
    </row>
    <row r="598" spans="1:10" ht="11.25" hidden="1" customHeight="1">
      <c r="A598" s="4"/>
      <c r="G598" s="4"/>
      <c r="J598" s="4"/>
    </row>
    <row r="599" spans="1:10" ht="21.75" hidden="1" customHeight="1">
      <c r="A599" s="4"/>
      <c r="G599" s="4"/>
      <c r="J599" s="4"/>
    </row>
    <row r="600" spans="1:10" ht="21.75" hidden="1" customHeight="1">
      <c r="A600" s="4"/>
      <c r="G600" s="4"/>
      <c r="J600" s="4"/>
    </row>
    <row r="601" spans="1:10" ht="21.75" hidden="1" customHeight="1">
      <c r="A601" s="4"/>
      <c r="G601" s="4"/>
      <c r="J601" s="4"/>
    </row>
    <row r="602" spans="1:10" ht="21.75" hidden="1" customHeight="1">
      <c r="A602" s="4"/>
      <c r="G602" s="4"/>
      <c r="J602" s="4"/>
    </row>
    <row r="603" spans="1:10" ht="21.75" hidden="1" customHeight="1">
      <c r="A603" s="4"/>
      <c r="G603" s="4"/>
      <c r="J603" s="4"/>
    </row>
    <row r="604" spans="1:10" ht="21.75" hidden="1" customHeight="1">
      <c r="A604" s="4"/>
      <c r="G604" s="4"/>
      <c r="J604" s="4"/>
    </row>
    <row r="605" spans="1:10" ht="21.75" hidden="1" customHeight="1">
      <c r="A605" s="4"/>
      <c r="G605" s="4"/>
      <c r="J605" s="4"/>
    </row>
    <row r="606" spans="1:10" ht="12.75" hidden="1">
      <c r="A606" s="4"/>
      <c r="G606" s="4"/>
      <c r="J606" s="4"/>
    </row>
    <row r="607" spans="1:10" ht="12.75" hidden="1">
      <c r="A607" s="4"/>
      <c r="G607" s="4"/>
      <c r="J607" s="4"/>
    </row>
    <row r="608" spans="1:10" ht="19.5" hidden="1" customHeight="1">
      <c r="A608" s="4"/>
      <c r="G608" s="4"/>
      <c r="J608" s="4"/>
    </row>
    <row r="609" spans="1:10" ht="19.5" hidden="1" customHeight="1">
      <c r="A609" s="4"/>
      <c r="G609" s="4"/>
      <c r="J609" s="4"/>
    </row>
    <row r="610" spans="1:10" ht="19.5" hidden="1" customHeight="1">
      <c r="A610" s="4"/>
      <c r="G610" s="4"/>
      <c r="J610" s="4"/>
    </row>
    <row r="611" spans="1:10" ht="19.5" hidden="1" customHeight="1">
      <c r="A611" s="4"/>
      <c r="G611" s="4"/>
      <c r="J611" s="4"/>
    </row>
    <row r="612" spans="1:10" ht="12.75" hidden="1">
      <c r="A612" s="4"/>
      <c r="G612" s="4"/>
      <c r="J612" s="4"/>
    </row>
    <row r="613" spans="1:10" ht="12.75" hidden="1">
      <c r="A613" s="4"/>
      <c r="G613" s="4"/>
      <c r="J613" s="4"/>
    </row>
    <row r="614" spans="1:10" ht="12.75" hidden="1">
      <c r="A614" s="4"/>
      <c r="G614" s="4"/>
      <c r="J614" s="4"/>
    </row>
    <row r="615" spans="1:10" ht="12.75" hidden="1">
      <c r="A615" s="4"/>
      <c r="G615" s="4"/>
      <c r="J615" s="4"/>
    </row>
    <row r="616" spans="1:10" ht="12.75" hidden="1">
      <c r="A616" s="4"/>
      <c r="G616" s="4"/>
      <c r="J616" s="4"/>
    </row>
    <row r="617" spans="1:10" ht="12.75" hidden="1">
      <c r="A617" s="4"/>
      <c r="G617" s="4"/>
      <c r="J617" s="4"/>
    </row>
    <row r="618" spans="1:10" ht="12.75" hidden="1">
      <c r="A618" s="4"/>
      <c r="G618" s="4"/>
      <c r="J618" s="4"/>
    </row>
    <row r="619" spans="1:10" ht="23.25" hidden="1" customHeight="1">
      <c r="A619" s="4"/>
      <c r="G619" s="4"/>
      <c r="J619" s="4"/>
    </row>
    <row r="620" spans="1:10" ht="23.25" hidden="1" customHeight="1">
      <c r="A620" s="4"/>
      <c r="G620" s="4"/>
      <c r="J620" s="4"/>
    </row>
    <row r="621" spans="1:10" ht="23.25" hidden="1" customHeight="1">
      <c r="A621" s="4"/>
      <c r="G621" s="4"/>
      <c r="J621" s="4"/>
    </row>
    <row r="622" spans="1:10" ht="6.75" hidden="1" customHeight="1">
      <c r="A622" s="4"/>
      <c r="G622" s="4"/>
      <c r="J622" s="4"/>
    </row>
    <row r="623" spans="1:10" s="10" customFormat="1" hidden="1"/>
    <row r="624" spans="1:10" s="10" customFormat="1" hidden="1"/>
    <row r="625" spans="1:10" s="10" customFormat="1" ht="15" hidden="1" customHeight="1"/>
    <row r="626" spans="1:10" ht="12.75" hidden="1">
      <c r="A626" s="4"/>
      <c r="G626" s="4"/>
      <c r="J626" s="4"/>
    </row>
    <row r="627" spans="1:10" s="27" customFormat="1" ht="17.25" hidden="1" customHeight="1"/>
    <row r="628" spans="1:10" s="27" customFormat="1" ht="17.25" hidden="1" customHeight="1"/>
    <row r="629" spans="1:10" s="27" customFormat="1" ht="17.25" hidden="1" customHeight="1"/>
    <row r="630" spans="1:10" s="27" customFormat="1" ht="17.25" hidden="1" customHeight="1"/>
    <row r="631" spans="1:10" s="27" customFormat="1" ht="17.25" hidden="1" customHeight="1"/>
    <row r="632" spans="1:10" s="27" customFormat="1" ht="17.25" hidden="1" customHeight="1"/>
    <row r="633" spans="1:10" ht="17.100000000000001" hidden="1" customHeight="1">
      <c r="A633" s="4"/>
      <c r="G633" s="4"/>
      <c r="J633" s="4"/>
    </row>
    <row r="634" spans="1:10" ht="20.25" hidden="1" customHeight="1">
      <c r="A634" s="4"/>
      <c r="G634" s="4"/>
      <c r="J634" s="4"/>
    </row>
    <row r="635" spans="1:10" ht="24.95" hidden="1" customHeight="1">
      <c r="A635" s="4"/>
      <c r="G635" s="4"/>
      <c r="J635" s="4"/>
    </row>
    <row r="636" spans="1:10" ht="24.95" hidden="1" customHeight="1">
      <c r="A636" s="4"/>
      <c r="G636" s="4"/>
      <c r="J636" s="4"/>
    </row>
    <row r="637" spans="1:10" ht="24.95" hidden="1" customHeight="1">
      <c r="A637" s="4"/>
      <c r="G637" s="4"/>
      <c r="J637" s="4"/>
    </row>
    <row r="638" spans="1:10" ht="24.95" hidden="1" customHeight="1">
      <c r="A638" s="4"/>
      <c r="G638" s="4"/>
      <c r="J638" s="4"/>
    </row>
    <row r="639" spans="1:10" ht="24.95" hidden="1" customHeight="1">
      <c r="A639" s="4"/>
      <c r="G639" s="4"/>
      <c r="J639" s="4"/>
    </row>
    <row r="640" spans="1:10" ht="24.95" hidden="1" customHeight="1">
      <c r="A640" s="4"/>
      <c r="G640" s="4"/>
      <c r="J640" s="4"/>
    </row>
    <row r="641" spans="1:10" ht="24.95" hidden="1" customHeight="1">
      <c r="A641" s="4"/>
      <c r="G641" s="4"/>
      <c r="J641" s="4"/>
    </row>
    <row r="642" spans="1:10" ht="12.75" hidden="1" customHeight="1">
      <c r="A642" s="4"/>
      <c r="G642" s="4"/>
      <c r="J642" s="4"/>
    </row>
    <row r="643" spans="1:10" ht="24.95" hidden="1" customHeight="1">
      <c r="A643" s="4"/>
      <c r="G643" s="4"/>
      <c r="J643" s="4"/>
    </row>
    <row r="644" spans="1:10" ht="24.95" hidden="1" customHeight="1">
      <c r="A644" s="4"/>
      <c r="G644" s="4"/>
      <c r="J644" s="4"/>
    </row>
    <row r="645" spans="1:10" ht="24.95" hidden="1" customHeight="1">
      <c r="A645" s="4"/>
      <c r="G645" s="4"/>
      <c r="J645" s="4"/>
    </row>
    <row r="646" spans="1:10" ht="24.95" hidden="1" customHeight="1">
      <c r="A646" s="4"/>
      <c r="G646" s="4"/>
      <c r="J646" s="4"/>
    </row>
    <row r="647" spans="1:10" ht="24.95" hidden="1" customHeight="1">
      <c r="A647" s="4"/>
      <c r="G647" s="4"/>
      <c r="J647" s="4"/>
    </row>
    <row r="648" spans="1:10" ht="24.95" hidden="1" customHeight="1">
      <c r="A648" s="4"/>
      <c r="G648" s="4"/>
      <c r="J648" s="4"/>
    </row>
    <row r="649" spans="1:10" ht="24.95" hidden="1" customHeight="1">
      <c r="A649" s="4"/>
      <c r="G649" s="4"/>
      <c r="J649" s="4"/>
    </row>
    <row r="650" spans="1:10" ht="24.95" hidden="1" customHeight="1">
      <c r="A650" s="4"/>
      <c r="G650" s="4"/>
      <c r="J650" s="4"/>
    </row>
    <row r="651" spans="1:10" ht="12.75" hidden="1" customHeight="1">
      <c r="A651" s="4"/>
      <c r="G651" s="4"/>
      <c r="J651" s="4"/>
    </row>
    <row r="652" spans="1:10" ht="24.95" hidden="1" customHeight="1">
      <c r="A652" s="4"/>
      <c r="G652" s="4"/>
      <c r="J652" s="4"/>
    </row>
    <row r="653" spans="1:10" ht="24.95" hidden="1" customHeight="1">
      <c r="A653" s="4"/>
      <c r="G653" s="4"/>
      <c r="J653" s="4"/>
    </row>
    <row r="654" spans="1:10" ht="24.95" hidden="1" customHeight="1">
      <c r="A654" s="4"/>
      <c r="G654" s="4"/>
      <c r="J654" s="4"/>
    </row>
    <row r="655" spans="1:10" ht="24.95" hidden="1" customHeight="1">
      <c r="A655" s="4"/>
      <c r="G655" s="4"/>
      <c r="J655" s="4"/>
    </row>
    <row r="656" spans="1:10" ht="24.95" hidden="1" customHeight="1">
      <c r="A656" s="4"/>
      <c r="G656" s="4"/>
      <c r="J656" s="4"/>
    </row>
    <row r="657" spans="1:10" ht="24.95" hidden="1" customHeight="1">
      <c r="A657" s="4"/>
      <c r="G657" s="4"/>
      <c r="J657" s="4"/>
    </row>
    <row r="658" spans="1:10" ht="24.95" hidden="1" customHeight="1">
      <c r="A658" s="4"/>
      <c r="G658" s="4"/>
      <c r="J658" s="4"/>
    </row>
    <row r="659" spans="1:10" ht="24.95" hidden="1" customHeight="1">
      <c r="A659" s="4"/>
      <c r="G659" s="4"/>
      <c r="J659" s="4"/>
    </row>
    <row r="660" spans="1:10" ht="11.25" hidden="1" customHeight="1">
      <c r="A660" s="4"/>
      <c r="G660" s="4"/>
      <c r="J660" s="4"/>
    </row>
    <row r="661" spans="1:10" ht="21.75" hidden="1" customHeight="1">
      <c r="A661" s="4"/>
      <c r="G661" s="4"/>
      <c r="J661" s="4"/>
    </row>
    <row r="662" spans="1:10" ht="21.75" hidden="1" customHeight="1">
      <c r="A662" s="4"/>
      <c r="G662" s="4"/>
      <c r="J662" s="4"/>
    </row>
    <row r="663" spans="1:10" ht="21.75" hidden="1" customHeight="1">
      <c r="A663" s="4"/>
      <c r="G663" s="4"/>
      <c r="J663" s="4"/>
    </row>
    <row r="664" spans="1:10" ht="21.75" hidden="1" customHeight="1">
      <c r="A664" s="4"/>
      <c r="G664" s="4"/>
      <c r="J664" s="4"/>
    </row>
    <row r="665" spans="1:10" ht="21.75" hidden="1" customHeight="1">
      <c r="A665" s="4"/>
      <c r="G665" s="4"/>
      <c r="J665" s="4"/>
    </row>
    <row r="666" spans="1:10" ht="21.75" hidden="1" customHeight="1">
      <c r="A666" s="4"/>
      <c r="G666" s="4"/>
      <c r="J666" s="4"/>
    </row>
    <row r="667" spans="1:10" ht="21.75" hidden="1" customHeight="1">
      <c r="A667" s="4"/>
      <c r="G667" s="4"/>
      <c r="J667" s="4"/>
    </row>
    <row r="668" spans="1:10" ht="12.75" hidden="1">
      <c r="A668" s="4"/>
      <c r="G668" s="4"/>
      <c r="J668" s="4"/>
    </row>
    <row r="669" spans="1:10" ht="12.75" hidden="1">
      <c r="A669" s="4"/>
      <c r="G669" s="4"/>
      <c r="J669" s="4"/>
    </row>
    <row r="670" spans="1:10" ht="19.5" hidden="1" customHeight="1">
      <c r="A670" s="4"/>
      <c r="G670" s="4"/>
      <c r="J670" s="4"/>
    </row>
    <row r="671" spans="1:10" ht="19.5" hidden="1" customHeight="1">
      <c r="A671" s="4"/>
      <c r="G671" s="4"/>
      <c r="J671" s="4"/>
    </row>
    <row r="672" spans="1:10" ht="19.5" hidden="1" customHeight="1">
      <c r="A672" s="4"/>
      <c r="G672" s="4"/>
      <c r="J672" s="4"/>
    </row>
    <row r="673" spans="1:10" ht="19.5" hidden="1" customHeight="1">
      <c r="A673" s="4"/>
      <c r="G673" s="4"/>
      <c r="J673" s="4"/>
    </row>
    <row r="674" spans="1:10" ht="12.75" hidden="1">
      <c r="A674" s="4"/>
      <c r="G674" s="4"/>
      <c r="J674" s="4"/>
    </row>
    <row r="675" spans="1:10" ht="12.75" hidden="1">
      <c r="A675" s="4"/>
      <c r="G675" s="4"/>
      <c r="J675" s="4"/>
    </row>
    <row r="676" spans="1:10" ht="12.75" hidden="1">
      <c r="A676" s="4"/>
      <c r="G676" s="4"/>
      <c r="J676" s="4"/>
    </row>
    <row r="677" spans="1:10" ht="12.75" hidden="1">
      <c r="A677" s="4"/>
      <c r="G677" s="4"/>
      <c r="J677" s="4"/>
    </row>
    <row r="678" spans="1:10" ht="12.75" hidden="1">
      <c r="A678" s="4"/>
      <c r="G678" s="4"/>
      <c r="J678" s="4"/>
    </row>
    <row r="679" spans="1:10" ht="12.75" hidden="1">
      <c r="A679" s="4"/>
      <c r="G679" s="4"/>
      <c r="J679" s="4"/>
    </row>
    <row r="680" spans="1:10" ht="12.75" hidden="1">
      <c r="A680" s="4"/>
      <c r="G680" s="4"/>
      <c r="J680" s="4"/>
    </row>
    <row r="681" spans="1:10" ht="23.25" hidden="1" customHeight="1">
      <c r="A681" s="4"/>
      <c r="G681" s="4"/>
      <c r="J681" s="4"/>
    </row>
    <row r="682" spans="1:10" ht="23.25" hidden="1" customHeight="1">
      <c r="A682" s="4"/>
      <c r="G682" s="4"/>
      <c r="J682" s="4"/>
    </row>
    <row r="683" spans="1:10" ht="23.25" hidden="1" customHeight="1">
      <c r="A683" s="4"/>
      <c r="G683" s="4"/>
      <c r="J683" s="4"/>
    </row>
    <row r="684" spans="1:10" ht="6.75" hidden="1" customHeight="1">
      <c r="A684" s="4"/>
      <c r="G684" s="4"/>
      <c r="J684" s="4"/>
    </row>
    <row r="685" spans="1:10" s="10" customFormat="1" hidden="1"/>
    <row r="686" spans="1:10" s="10" customFormat="1" hidden="1"/>
    <row r="687" spans="1:10" s="10" customFormat="1" ht="15" hidden="1" customHeight="1"/>
    <row r="688" spans="1:10" ht="12.75" hidden="1">
      <c r="A688" s="4"/>
      <c r="G688" s="4"/>
      <c r="J688" s="4"/>
    </row>
    <row r="689" spans="1:10" s="27" customFormat="1" ht="17.25" hidden="1" customHeight="1"/>
    <row r="690" spans="1:10" s="27" customFormat="1" ht="17.25" hidden="1" customHeight="1"/>
    <row r="691" spans="1:10" s="27" customFormat="1" ht="17.25" hidden="1" customHeight="1"/>
    <row r="692" spans="1:10" s="27" customFormat="1" ht="17.25" hidden="1" customHeight="1"/>
    <row r="693" spans="1:10" s="27" customFormat="1" ht="17.25" hidden="1" customHeight="1"/>
    <row r="694" spans="1:10" s="27" customFormat="1" ht="17.25" hidden="1" customHeight="1"/>
    <row r="695" spans="1:10" ht="17.100000000000001" hidden="1" customHeight="1">
      <c r="A695" s="4"/>
      <c r="G695" s="4"/>
      <c r="J695" s="4"/>
    </row>
    <row r="696" spans="1:10" ht="20.25" hidden="1" customHeight="1">
      <c r="A696" s="4"/>
      <c r="G696" s="4"/>
      <c r="J696" s="4"/>
    </row>
    <row r="697" spans="1:10" ht="24.95" hidden="1" customHeight="1">
      <c r="A697" s="4"/>
      <c r="G697" s="4"/>
      <c r="J697" s="4"/>
    </row>
    <row r="698" spans="1:10" ht="24.95" hidden="1" customHeight="1">
      <c r="A698" s="4"/>
      <c r="G698" s="4"/>
      <c r="J698" s="4"/>
    </row>
    <row r="699" spans="1:10" ht="24.95" hidden="1" customHeight="1">
      <c r="A699" s="4"/>
      <c r="G699" s="4"/>
      <c r="J699" s="4"/>
    </row>
    <row r="700" spans="1:10" ht="24.95" hidden="1" customHeight="1">
      <c r="A700" s="4"/>
      <c r="G700" s="4"/>
      <c r="J700" s="4"/>
    </row>
    <row r="701" spans="1:10" ht="24.95" hidden="1" customHeight="1">
      <c r="A701" s="4"/>
      <c r="G701" s="4"/>
      <c r="J701" s="4"/>
    </row>
    <row r="702" spans="1:10" ht="24.95" hidden="1" customHeight="1">
      <c r="A702" s="4"/>
      <c r="G702" s="4"/>
      <c r="J702" s="4"/>
    </row>
    <row r="703" spans="1:10" ht="24.95" hidden="1" customHeight="1">
      <c r="A703" s="4"/>
      <c r="G703" s="4"/>
      <c r="J703" s="4"/>
    </row>
    <row r="704" spans="1:10" ht="12.75" hidden="1" customHeight="1">
      <c r="A704" s="4"/>
      <c r="G704" s="4"/>
      <c r="J704" s="4"/>
    </row>
    <row r="705" spans="1:10" ht="24.95" hidden="1" customHeight="1">
      <c r="A705" s="4"/>
      <c r="G705" s="4"/>
      <c r="J705" s="4"/>
    </row>
    <row r="706" spans="1:10" ht="24.95" hidden="1" customHeight="1">
      <c r="A706" s="4"/>
      <c r="G706" s="4"/>
      <c r="J706" s="4"/>
    </row>
    <row r="707" spans="1:10" ht="24.95" hidden="1" customHeight="1">
      <c r="A707" s="4"/>
      <c r="G707" s="4"/>
      <c r="J707" s="4"/>
    </row>
    <row r="708" spans="1:10" ht="24.95" hidden="1" customHeight="1">
      <c r="A708" s="4"/>
      <c r="G708" s="4"/>
      <c r="J708" s="4"/>
    </row>
    <row r="709" spans="1:10" ht="24.95" hidden="1" customHeight="1">
      <c r="A709" s="4"/>
      <c r="G709" s="4"/>
      <c r="J709" s="4"/>
    </row>
    <row r="710" spans="1:10" ht="24.95" hidden="1" customHeight="1">
      <c r="A710" s="4"/>
      <c r="G710" s="4"/>
      <c r="J710" s="4"/>
    </row>
    <row r="711" spans="1:10" ht="24.95" hidden="1" customHeight="1">
      <c r="A711" s="4"/>
      <c r="G711" s="4"/>
      <c r="J711" s="4"/>
    </row>
    <row r="712" spans="1:10" ht="24.95" hidden="1" customHeight="1">
      <c r="A712" s="4"/>
      <c r="G712" s="4"/>
      <c r="J712" s="4"/>
    </row>
    <row r="713" spans="1:10" ht="12.75" hidden="1" customHeight="1">
      <c r="A713" s="4"/>
      <c r="G713" s="4"/>
      <c r="J713" s="4"/>
    </row>
    <row r="714" spans="1:10" ht="24.95" hidden="1" customHeight="1">
      <c r="A714" s="4"/>
      <c r="G714" s="4"/>
      <c r="J714" s="4"/>
    </row>
    <row r="715" spans="1:10" ht="24.95" hidden="1" customHeight="1">
      <c r="A715" s="4"/>
      <c r="G715" s="4"/>
      <c r="J715" s="4"/>
    </row>
    <row r="716" spans="1:10" ht="24.95" hidden="1" customHeight="1">
      <c r="A716" s="4"/>
      <c r="G716" s="4"/>
      <c r="J716" s="4"/>
    </row>
    <row r="717" spans="1:10" ht="24.95" hidden="1" customHeight="1">
      <c r="A717" s="4"/>
      <c r="G717" s="4"/>
      <c r="J717" s="4"/>
    </row>
    <row r="718" spans="1:10" ht="24.95" hidden="1" customHeight="1">
      <c r="A718" s="4"/>
      <c r="G718" s="4"/>
      <c r="J718" s="4"/>
    </row>
    <row r="719" spans="1:10" ht="24.95" hidden="1" customHeight="1">
      <c r="A719" s="4"/>
      <c r="G719" s="4"/>
      <c r="J719" s="4"/>
    </row>
    <row r="720" spans="1:10" ht="24.95" hidden="1" customHeight="1">
      <c r="A720" s="4"/>
      <c r="G720" s="4"/>
      <c r="J720" s="4"/>
    </row>
    <row r="721" spans="1:10" ht="24.95" hidden="1" customHeight="1">
      <c r="A721" s="4"/>
      <c r="G721" s="4"/>
      <c r="J721" s="4"/>
    </row>
    <row r="722" spans="1:10" ht="11.25" hidden="1" customHeight="1">
      <c r="A722" s="4"/>
      <c r="G722" s="4"/>
      <c r="J722" s="4"/>
    </row>
    <row r="723" spans="1:10" ht="21.75" hidden="1" customHeight="1">
      <c r="A723" s="4"/>
      <c r="G723" s="4"/>
      <c r="J723" s="4"/>
    </row>
    <row r="724" spans="1:10" ht="21.75" hidden="1" customHeight="1">
      <c r="A724" s="4"/>
      <c r="G724" s="4"/>
      <c r="J724" s="4"/>
    </row>
    <row r="725" spans="1:10" ht="21.75" hidden="1" customHeight="1">
      <c r="A725" s="4"/>
      <c r="G725" s="4"/>
      <c r="J725" s="4"/>
    </row>
    <row r="726" spans="1:10" ht="21.75" hidden="1" customHeight="1">
      <c r="A726" s="4"/>
      <c r="G726" s="4"/>
      <c r="J726" s="4"/>
    </row>
    <row r="727" spans="1:10" ht="21.75" hidden="1" customHeight="1">
      <c r="A727" s="4"/>
      <c r="G727" s="4"/>
      <c r="J727" s="4"/>
    </row>
    <row r="728" spans="1:10" ht="21.75" hidden="1" customHeight="1">
      <c r="A728" s="4"/>
      <c r="G728" s="4"/>
      <c r="J728" s="4"/>
    </row>
    <row r="729" spans="1:10" ht="21.75" hidden="1" customHeight="1">
      <c r="A729" s="4"/>
      <c r="G729" s="4"/>
      <c r="J729" s="4"/>
    </row>
    <row r="730" spans="1:10" ht="12.75" hidden="1">
      <c r="A730" s="4"/>
      <c r="G730" s="4"/>
      <c r="J730" s="4"/>
    </row>
    <row r="731" spans="1:10" ht="12.75" hidden="1">
      <c r="A731" s="4"/>
      <c r="G731" s="4"/>
      <c r="J731" s="4"/>
    </row>
    <row r="732" spans="1:10" ht="19.5" hidden="1" customHeight="1">
      <c r="A732" s="4"/>
      <c r="G732" s="4"/>
      <c r="J732" s="4"/>
    </row>
    <row r="733" spans="1:10" ht="19.5" hidden="1" customHeight="1">
      <c r="A733" s="4"/>
      <c r="G733" s="4"/>
      <c r="J733" s="4"/>
    </row>
    <row r="734" spans="1:10" ht="19.5" hidden="1" customHeight="1">
      <c r="A734" s="4"/>
      <c r="G734" s="4"/>
      <c r="J734" s="4"/>
    </row>
    <row r="735" spans="1:10" ht="19.5" hidden="1" customHeight="1">
      <c r="A735" s="4"/>
      <c r="G735" s="4"/>
      <c r="J735" s="4"/>
    </row>
    <row r="736" spans="1:10" ht="12.75" hidden="1">
      <c r="A736" s="4"/>
      <c r="G736" s="4"/>
      <c r="J736" s="4"/>
    </row>
    <row r="737" spans="1:10" ht="12.75" hidden="1">
      <c r="A737" s="4"/>
      <c r="G737" s="4"/>
      <c r="J737" s="4"/>
    </row>
    <row r="738" spans="1:10" ht="12.75" hidden="1">
      <c r="A738" s="4"/>
      <c r="G738" s="4"/>
      <c r="J738" s="4"/>
    </row>
    <row r="739" spans="1:10" ht="12.75" hidden="1">
      <c r="A739" s="4"/>
      <c r="G739" s="4"/>
      <c r="J739" s="4"/>
    </row>
    <row r="740" spans="1:10" ht="12.75" hidden="1">
      <c r="A740" s="4"/>
      <c r="G740" s="4"/>
      <c r="J740" s="4"/>
    </row>
    <row r="741" spans="1:10" ht="12.75" hidden="1">
      <c r="A741" s="4"/>
      <c r="G741" s="4"/>
      <c r="J741" s="4"/>
    </row>
    <row r="742" spans="1:10" ht="12.75" hidden="1">
      <c r="A742" s="4"/>
      <c r="G742" s="4"/>
      <c r="J742" s="4"/>
    </row>
    <row r="743" spans="1:10" ht="23.25" hidden="1" customHeight="1">
      <c r="A743" s="4"/>
      <c r="G743" s="4"/>
      <c r="J743" s="4"/>
    </row>
    <row r="744" spans="1:10" ht="23.25" hidden="1" customHeight="1">
      <c r="A744" s="4"/>
      <c r="G744" s="4"/>
      <c r="J744" s="4"/>
    </row>
    <row r="745" spans="1:10" ht="23.25" hidden="1" customHeight="1">
      <c r="A745" s="4"/>
      <c r="G745" s="4"/>
      <c r="J745" s="4"/>
    </row>
    <row r="746" spans="1:10" ht="6.75" hidden="1" customHeight="1">
      <c r="A746" s="4"/>
      <c r="G746" s="4"/>
      <c r="J746" s="4"/>
    </row>
    <row r="747" spans="1:10" s="10" customFormat="1" hidden="1"/>
    <row r="748" spans="1:10" s="10" customFormat="1" hidden="1"/>
    <row r="749" spans="1:10" s="10" customFormat="1" ht="15" hidden="1" customHeight="1"/>
    <row r="750" spans="1:10" ht="12.75" hidden="1">
      <c r="A750" s="4"/>
      <c r="G750" s="4"/>
      <c r="J750" s="4"/>
    </row>
    <row r="751" spans="1:10" s="27" customFormat="1" ht="17.25" hidden="1" customHeight="1"/>
    <row r="752" spans="1:10" s="27" customFormat="1" ht="17.25" hidden="1" customHeight="1"/>
    <row r="753" spans="1:10" s="27" customFormat="1" ht="17.25" hidden="1" customHeight="1"/>
    <row r="754" spans="1:10" s="27" customFormat="1" ht="17.25" hidden="1" customHeight="1"/>
    <row r="755" spans="1:10" s="27" customFormat="1" ht="17.25" hidden="1" customHeight="1"/>
    <row r="756" spans="1:10" s="27" customFormat="1" ht="17.25" hidden="1" customHeight="1"/>
    <row r="757" spans="1:10" ht="17.100000000000001" hidden="1" customHeight="1">
      <c r="A757" s="4"/>
      <c r="G757" s="4"/>
      <c r="J757" s="4"/>
    </row>
    <row r="758" spans="1:10" ht="20.25" hidden="1" customHeight="1">
      <c r="A758" s="4"/>
      <c r="G758" s="4"/>
      <c r="J758" s="4"/>
    </row>
    <row r="759" spans="1:10" ht="24.95" hidden="1" customHeight="1">
      <c r="A759" s="4"/>
      <c r="G759" s="4"/>
      <c r="J759" s="4"/>
    </row>
    <row r="760" spans="1:10" ht="24.95" hidden="1" customHeight="1">
      <c r="A760" s="4"/>
      <c r="G760" s="4"/>
      <c r="J760" s="4"/>
    </row>
    <row r="761" spans="1:10" ht="24.95" hidden="1" customHeight="1">
      <c r="A761" s="4"/>
      <c r="G761" s="4"/>
      <c r="J761" s="4"/>
    </row>
    <row r="762" spans="1:10" ht="24.95" hidden="1" customHeight="1">
      <c r="A762" s="4"/>
      <c r="G762" s="4"/>
      <c r="J762" s="4"/>
    </row>
    <row r="763" spans="1:10" ht="24.95" hidden="1" customHeight="1">
      <c r="A763" s="4"/>
      <c r="G763" s="4"/>
      <c r="J763" s="4"/>
    </row>
    <row r="764" spans="1:10" ht="24.95" hidden="1" customHeight="1">
      <c r="A764" s="4"/>
      <c r="G764" s="4"/>
      <c r="J764" s="4"/>
    </row>
    <row r="765" spans="1:10" ht="24.95" hidden="1" customHeight="1">
      <c r="A765" s="4"/>
      <c r="G765" s="4"/>
      <c r="J765" s="4"/>
    </row>
    <row r="766" spans="1:10" ht="12.75" hidden="1" customHeight="1">
      <c r="A766" s="4"/>
      <c r="G766" s="4"/>
      <c r="J766" s="4"/>
    </row>
    <row r="767" spans="1:10" ht="24.95" hidden="1" customHeight="1">
      <c r="A767" s="4"/>
      <c r="G767" s="4"/>
      <c r="J767" s="4"/>
    </row>
    <row r="768" spans="1:10" ht="24.95" hidden="1" customHeight="1">
      <c r="A768" s="4"/>
      <c r="G768" s="4"/>
      <c r="J768" s="4"/>
    </row>
    <row r="769" spans="1:10" ht="24.95" hidden="1" customHeight="1">
      <c r="A769" s="4"/>
      <c r="G769" s="4"/>
      <c r="J769" s="4"/>
    </row>
    <row r="770" spans="1:10" ht="24.95" hidden="1" customHeight="1">
      <c r="A770" s="4"/>
      <c r="G770" s="4"/>
      <c r="J770" s="4"/>
    </row>
    <row r="771" spans="1:10" ht="24.95" hidden="1" customHeight="1">
      <c r="A771" s="4"/>
      <c r="G771" s="4"/>
      <c r="J771" s="4"/>
    </row>
    <row r="772" spans="1:10" ht="24.95" hidden="1" customHeight="1">
      <c r="A772" s="4"/>
      <c r="G772" s="4"/>
      <c r="J772" s="4"/>
    </row>
    <row r="773" spans="1:10" ht="24.95" hidden="1" customHeight="1">
      <c r="A773" s="4"/>
      <c r="G773" s="4"/>
      <c r="J773" s="4"/>
    </row>
    <row r="774" spans="1:10" ht="24.95" hidden="1" customHeight="1">
      <c r="A774" s="4"/>
      <c r="G774" s="4"/>
      <c r="J774" s="4"/>
    </row>
    <row r="775" spans="1:10" ht="12.75" hidden="1" customHeight="1">
      <c r="A775" s="4"/>
      <c r="G775" s="4"/>
      <c r="J775" s="4"/>
    </row>
    <row r="776" spans="1:10" ht="24.95" hidden="1" customHeight="1">
      <c r="A776" s="4"/>
      <c r="G776" s="4"/>
      <c r="J776" s="4"/>
    </row>
    <row r="777" spans="1:10" ht="24.95" hidden="1" customHeight="1">
      <c r="A777" s="4"/>
      <c r="G777" s="4"/>
      <c r="J777" s="4"/>
    </row>
    <row r="778" spans="1:10" ht="24.95" hidden="1" customHeight="1">
      <c r="A778" s="4"/>
      <c r="G778" s="4"/>
      <c r="J778" s="4"/>
    </row>
    <row r="779" spans="1:10" ht="24.95" hidden="1" customHeight="1">
      <c r="A779" s="4"/>
      <c r="G779" s="4"/>
      <c r="J779" s="4"/>
    </row>
    <row r="780" spans="1:10" ht="24.95" hidden="1" customHeight="1">
      <c r="A780" s="4"/>
      <c r="G780" s="4"/>
      <c r="J780" s="4"/>
    </row>
    <row r="781" spans="1:10" ht="24.95" hidden="1" customHeight="1">
      <c r="A781" s="4"/>
      <c r="G781" s="4"/>
      <c r="J781" s="4"/>
    </row>
    <row r="782" spans="1:10" ht="24.95" hidden="1" customHeight="1">
      <c r="A782" s="4"/>
      <c r="G782" s="4"/>
      <c r="J782" s="4"/>
    </row>
    <row r="783" spans="1:10" ht="24.95" hidden="1" customHeight="1">
      <c r="A783" s="4"/>
      <c r="G783" s="4"/>
      <c r="J783" s="4"/>
    </row>
    <row r="784" spans="1:10" ht="11.25" hidden="1" customHeight="1">
      <c r="A784" s="4"/>
      <c r="G784" s="4"/>
      <c r="J784" s="4"/>
    </row>
    <row r="785" spans="1:10" ht="21.75" hidden="1" customHeight="1">
      <c r="A785" s="4"/>
      <c r="G785" s="4"/>
      <c r="J785" s="4"/>
    </row>
    <row r="786" spans="1:10" ht="21.75" hidden="1" customHeight="1">
      <c r="A786" s="4"/>
      <c r="G786" s="4"/>
      <c r="J786" s="4"/>
    </row>
    <row r="787" spans="1:10" ht="21.75" hidden="1" customHeight="1">
      <c r="A787" s="4"/>
      <c r="G787" s="4"/>
      <c r="J787" s="4"/>
    </row>
    <row r="788" spans="1:10" ht="21.75" hidden="1" customHeight="1">
      <c r="A788" s="4"/>
      <c r="G788" s="4"/>
      <c r="J788" s="4"/>
    </row>
    <row r="789" spans="1:10" ht="21.75" hidden="1" customHeight="1">
      <c r="A789" s="4"/>
      <c r="G789" s="4"/>
      <c r="J789" s="4"/>
    </row>
    <row r="790" spans="1:10" ht="21.75" hidden="1" customHeight="1">
      <c r="A790" s="4"/>
      <c r="G790" s="4"/>
      <c r="J790" s="4"/>
    </row>
    <row r="791" spans="1:10" ht="21.75" hidden="1" customHeight="1">
      <c r="A791" s="4"/>
      <c r="G791" s="4"/>
      <c r="J791" s="4"/>
    </row>
    <row r="792" spans="1:10" ht="12.75" hidden="1">
      <c r="A792" s="4"/>
      <c r="G792" s="4"/>
      <c r="J792" s="4"/>
    </row>
    <row r="793" spans="1:10" ht="12.75" hidden="1">
      <c r="A793" s="4"/>
      <c r="G793" s="4"/>
      <c r="J793" s="4"/>
    </row>
    <row r="794" spans="1:10" ht="19.5" hidden="1" customHeight="1">
      <c r="A794" s="4"/>
      <c r="G794" s="4"/>
      <c r="J794" s="4"/>
    </row>
    <row r="795" spans="1:10" ht="19.5" hidden="1" customHeight="1">
      <c r="A795" s="4"/>
      <c r="G795" s="4"/>
      <c r="J795" s="4"/>
    </row>
    <row r="796" spans="1:10" ht="19.5" hidden="1" customHeight="1">
      <c r="A796" s="4"/>
      <c r="G796" s="4"/>
      <c r="J796" s="4"/>
    </row>
    <row r="797" spans="1:10" ht="19.5" hidden="1" customHeight="1">
      <c r="A797" s="4"/>
      <c r="G797" s="4"/>
      <c r="J797" s="4"/>
    </row>
    <row r="798" spans="1:10" ht="12.75" hidden="1">
      <c r="A798" s="4"/>
      <c r="G798" s="4"/>
      <c r="J798" s="4"/>
    </row>
    <row r="799" spans="1:10" ht="12.75" hidden="1">
      <c r="A799" s="4"/>
      <c r="G799" s="4"/>
      <c r="J799" s="4"/>
    </row>
    <row r="800" spans="1:10" ht="12.75" hidden="1">
      <c r="A800" s="4"/>
      <c r="G800" s="4"/>
      <c r="J800" s="4"/>
    </row>
    <row r="801" spans="1:10" ht="12.75" hidden="1">
      <c r="A801" s="4"/>
      <c r="G801" s="4"/>
      <c r="J801" s="4"/>
    </row>
    <row r="802" spans="1:10" ht="12.75" hidden="1">
      <c r="A802" s="4"/>
      <c r="G802" s="4"/>
      <c r="J802" s="4"/>
    </row>
    <row r="803" spans="1:10" ht="12.75" hidden="1">
      <c r="A803" s="4"/>
      <c r="G803" s="4"/>
      <c r="J803" s="4"/>
    </row>
    <row r="804" spans="1:10" ht="12.75" hidden="1">
      <c r="A804" s="4"/>
      <c r="G804" s="4"/>
      <c r="J804" s="4"/>
    </row>
    <row r="805" spans="1:10" ht="23.25" hidden="1" customHeight="1">
      <c r="A805" s="4"/>
      <c r="G805" s="4"/>
      <c r="J805" s="4"/>
    </row>
    <row r="806" spans="1:10" ht="23.25" hidden="1" customHeight="1">
      <c r="A806" s="4"/>
      <c r="G806" s="4"/>
      <c r="J806" s="4"/>
    </row>
    <row r="807" spans="1:10" ht="23.25" hidden="1" customHeight="1">
      <c r="A807" s="4"/>
      <c r="G807" s="4"/>
      <c r="J807" s="4"/>
    </row>
    <row r="808" spans="1:10" ht="6.75" hidden="1" customHeight="1">
      <c r="A808" s="4"/>
      <c r="G808" s="4"/>
      <c r="J808" s="4"/>
    </row>
    <row r="809" spans="1:10" s="10" customFormat="1" hidden="1"/>
    <row r="810" spans="1:10" s="10" customFormat="1" hidden="1"/>
    <row r="811" spans="1:10" s="10" customFormat="1" ht="15" hidden="1" customHeight="1"/>
    <row r="812" spans="1:10" ht="12.75" hidden="1">
      <c r="A812" s="4"/>
      <c r="G812" s="4"/>
      <c r="J812" s="4"/>
    </row>
    <row r="813" spans="1:10" s="27" customFormat="1" ht="17.25" hidden="1" customHeight="1"/>
    <row r="814" spans="1:10" s="27" customFormat="1" ht="17.25" hidden="1" customHeight="1"/>
    <row r="815" spans="1:10" s="27" customFormat="1" ht="17.25" hidden="1" customHeight="1"/>
    <row r="816" spans="1:10" s="27" customFormat="1" ht="17.25" hidden="1" customHeight="1"/>
    <row r="817" spans="1:10" s="27" customFormat="1" ht="17.25" hidden="1" customHeight="1"/>
    <row r="818" spans="1:10" s="27" customFormat="1" ht="17.25" hidden="1" customHeight="1"/>
    <row r="819" spans="1:10" ht="17.100000000000001" hidden="1" customHeight="1">
      <c r="A819" s="4"/>
      <c r="G819" s="4"/>
      <c r="J819" s="4"/>
    </row>
    <row r="820" spans="1:10" ht="20.25" hidden="1" customHeight="1">
      <c r="A820" s="4"/>
      <c r="G820" s="4"/>
      <c r="J820" s="4"/>
    </row>
    <row r="821" spans="1:10" ht="24.95" hidden="1" customHeight="1">
      <c r="A821" s="4"/>
      <c r="G821" s="4"/>
      <c r="J821" s="4"/>
    </row>
    <row r="822" spans="1:10" ht="24.95" hidden="1" customHeight="1">
      <c r="A822" s="4"/>
      <c r="G822" s="4"/>
      <c r="J822" s="4"/>
    </row>
    <row r="823" spans="1:10" ht="24.95" hidden="1" customHeight="1">
      <c r="A823" s="4"/>
      <c r="G823" s="4"/>
      <c r="J823" s="4"/>
    </row>
    <row r="824" spans="1:10" ht="24.95" hidden="1" customHeight="1">
      <c r="A824" s="4"/>
      <c r="G824" s="4"/>
      <c r="J824" s="4"/>
    </row>
    <row r="825" spans="1:10" ht="24.95" hidden="1" customHeight="1">
      <c r="A825" s="4"/>
      <c r="G825" s="4"/>
      <c r="J825" s="4"/>
    </row>
    <row r="826" spans="1:10" ht="24.95" hidden="1" customHeight="1">
      <c r="A826" s="4"/>
      <c r="G826" s="4"/>
      <c r="J826" s="4"/>
    </row>
    <row r="827" spans="1:10" ht="24.95" hidden="1" customHeight="1">
      <c r="A827" s="4"/>
      <c r="G827" s="4"/>
      <c r="J827" s="4"/>
    </row>
    <row r="828" spans="1:10" ht="12.75" hidden="1" customHeight="1">
      <c r="A828" s="4"/>
      <c r="G828" s="4"/>
      <c r="J828" s="4"/>
    </row>
    <row r="829" spans="1:10" ht="24.95" hidden="1" customHeight="1">
      <c r="A829" s="4"/>
      <c r="G829" s="4"/>
      <c r="J829" s="4"/>
    </row>
    <row r="830" spans="1:10" ht="24.95" hidden="1" customHeight="1">
      <c r="A830" s="4"/>
      <c r="G830" s="4"/>
      <c r="J830" s="4"/>
    </row>
    <row r="831" spans="1:10" ht="24.95" hidden="1" customHeight="1">
      <c r="A831" s="4"/>
      <c r="G831" s="4"/>
      <c r="J831" s="4"/>
    </row>
    <row r="832" spans="1:10" ht="24.95" hidden="1" customHeight="1">
      <c r="A832" s="4"/>
      <c r="G832" s="4"/>
      <c r="J832" s="4"/>
    </row>
    <row r="833" spans="1:10" ht="24.95" hidden="1" customHeight="1">
      <c r="A833" s="4"/>
      <c r="G833" s="4"/>
      <c r="J833" s="4"/>
    </row>
    <row r="834" spans="1:10" ht="24.95" hidden="1" customHeight="1">
      <c r="A834" s="4"/>
      <c r="G834" s="4"/>
      <c r="J834" s="4"/>
    </row>
    <row r="835" spans="1:10" ht="24.95" hidden="1" customHeight="1">
      <c r="A835" s="4"/>
      <c r="G835" s="4"/>
      <c r="J835" s="4"/>
    </row>
    <row r="836" spans="1:10" ht="24.95" hidden="1" customHeight="1">
      <c r="A836" s="4"/>
      <c r="G836" s="4"/>
      <c r="J836" s="4"/>
    </row>
    <row r="837" spans="1:10" ht="12.75" hidden="1" customHeight="1">
      <c r="A837" s="4"/>
      <c r="G837" s="4"/>
      <c r="J837" s="4"/>
    </row>
    <row r="838" spans="1:10" ht="24.95" hidden="1" customHeight="1">
      <c r="A838" s="4"/>
      <c r="G838" s="4"/>
      <c r="J838" s="4"/>
    </row>
    <row r="839" spans="1:10" ht="24.95" hidden="1" customHeight="1">
      <c r="A839" s="4"/>
      <c r="G839" s="4"/>
      <c r="J839" s="4"/>
    </row>
    <row r="840" spans="1:10" ht="24.95" hidden="1" customHeight="1">
      <c r="A840" s="4"/>
      <c r="G840" s="4"/>
      <c r="J840" s="4"/>
    </row>
    <row r="841" spans="1:10" ht="24.95" hidden="1" customHeight="1">
      <c r="A841" s="4"/>
      <c r="G841" s="4"/>
      <c r="J841" s="4"/>
    </row>
    <row r="842" spans="1:10" ht="24.95" hidden="1" customHeight="1">
      <c r="A842" s="4"/>
      <c r="G842" s="4"/>
      <c r="J842" s="4"/>
    </row>
    <row r="843" spans="1:10" ht="24.95" hidden="1" customHeight="1">
      <c r="A843" s="4"/>
      <c r="G843" s="4"/>
      <c r="J843" s="4"/>
    </row>
    <row r="844" spans="1:10" ht="24.95" hidden="1" customHeight="1">
      <c r="A844" s="4"/>
      <c r="G844" s="4"/>
      <c r="J844" s="4"/>
    </row>
    <row r="845" spans="1:10" ht="24.95" hidden="1" customHeight="1">
      <c r="A845" s="4"/>
      <c r="G845" s="4"/>
      <c r="J845" s="4"/>
    </row>
    <row r="846" spans="1:10" ht="11.25" hidden="1" customHeight="1">
      <c r="A846" s="4"/>
      <c r="G846" s="4"/>
      <c r="J846" s="4"/>
    </row>
    <row r="847" spans="1:10" ht="21.75" hidden="1" customHeight="1">
      <c r="A847" s="4"/>
      <c r="G847" s="4"/>
      <c r="J847" s="4"/>
    </row>
    <row r="848" spans="1:10" ht="21.75" hidden="1" customHeight="1">
      <c r="A848" s="4"/>
      <c r="G848" s="4"/>
      <c r="J848" s="4"/>
    </row>
    <row r="849" spans="1:10" ht="21.75" hidden="1" customHeight="1">
      <c r="A849" s="4"/>
      <c r="G849" s="4"/>
      <c r="J849" s="4"/>
    </row>
    <row r="850" spans="1:10" ht="21.75" hidden="1" customHeight="1">
      <c r="A850" s="4"/>
      <c r="G850" s="4"/>
      <c r="J850" s="4"/>
    </row>
    <row r="851" spans="1:10" ht="21.75" hidden="1" customHeight="1">
      <c r="A851" s="4"/>
      <c r="G851" s="4"/>
      <c r="J851" s="4"/>
    </row>
    <row r="852" spans="1:10" ht="21.75" hidden="1" customHeight="1">
      <c r="A852" s="4"/>
      <c r="G852" s="4"/>
      <c r="J852" s="4"/>
    </row>
    <row r="853" spans="1:10" ht="21.75" hidden="1" customHeight="1">
      <c r="A853" s="4"/>
      <c r="G853" s="4"/>
      <c r="J853" s="4"/>
    </row>
    <row r="854" spans="1:10" ht="12.75" hidden="1">
      <c r="A854" s="4"/>
      <c r="G854" s="4"/>
      <c r="J854" s="4"/>
    </row>
    <row r="855" spans="1:10" ht="12.75" hidden="1">
      <c r="A855" s="4"/>
      <c r="G855" s="4"/>
      <c r="J855" s="4"/>
    </row>
    <row r="856" spans="1:10" ht="19.5" hidden="1" customHeight="1">
      <c r="A856" s="4"/>
      <c r="G856" s="4"/>
      <c r="J856" s="4"/>
    </row>
    <row r="857" spans="1:10" ht="19.5" hidden="1" customHeight="1">
      <c r="A857" s="4"/>
      <c r="G857" s="4"/>
      <c r="J857" s="4"/>
    </row>
    <row r="858" spans="1:10" ht="19.5" hidden="1" customHeight="1">
      <c r="A858" s="4"/>
      <c r="G858" s="4"/>
      <c r="J858" s="4"/>
    </row>
    <row r="859" spans="1:10" ht="19.5" hidden="1" customHeight="1">
      <c r="A859" s="4"/>
      <c r="G859" s="4"/>
      <c r="J859" s="4"/>
    </row>
    <row r="860" spans="1:10" ht="12.75" hidden="1">
      <c r="A860" s="4"/>
      <c r="G860" s="4"/>
      <c r="J860" s="4"/>
    </row>
    <row r="861" spans="1:10" ht="12.75" hidden="1">
      <c r="A861" s="4"/>
      <c r="G861" s="4"/>
      <c r="J861" s="4"/>
    </row>
    <row r="862" spans="1:10" ht="12.75" hidden="1">
      <c r="A862" s="4"/>
      <c r="G862" s="4"/>
      <c r="J862" s="4"/>
    </row>
    <row r="863" spans="1:10" ht="12.75" hidden="1">
      <c r="A863" s="4"/>
      <c r="G863" s="4"/>
      <c r="J863" s="4"/>
    </row>
    <row r="864" spans="1:10" ht="12.75" hidden="1">
      <c r="A864" s="4"/>
      <c r="G864" s="4"/>
      <c r="J864" s="4"/>
    </row>
    <row r="865" spans="1:10" ht="12.75" hidden="1">
      <c r="A865" s="4"/>
      <c r="G865" s="4"/>
      <c r="J865" s="4"/>
    </row>
    <row r="866" spans="1:10" ht="12.75" hidden="1">
      <c r="A866" s="4"/>
      <c r="G866" s="4"/>
      <c r="J866" s="4"/>
    </row>
    <row r="867" spans="1:10" ht="23.25" hidden="1" customHeight="1">
      <c r="A867" s="4"/>
      <c r="G867" s="4"/>
      <c r="J867" s="4"/>
    </row>
    <row r="868" spans="1:10" ht="23.25" hidden="1" customHeight="1">
      <c r="A868" s="4"/>
      <c r="G868" s="4"/>
      <c r="J868" s="4"/>
    </row>
    <row r="869" spans="1:10" ht="23.25" hidden="1" customHeight="1">
      <c r="A869" s="4"/>
      <c r="G869" s="4"/>
      <c r="J869" s="4"/>
    </row>
    <row r="870" spans="1:10" ht="6.75" hidden="1" customHeight="1">
      <c r="A870" s="4"/>
      <c r="G870" s="4"/>
      <c r="J870" s="4"/>
    </row>
    <row r="871" spans="1:10" s="10" customFormat="1" hidden="1"/>
    <row r="872" spans="1:10" s="10" customFormat="1" hidden="1"/>
    <row r="873" spans="1:10" s="10" customFormat="1" ht="15" hidden="1" customHeight="1"/>
    <row r="874" spans="1:10" ht="12.75" hidden="1">
      <c r="A874" s="4"/>
      <c r="G874" s="4"/>
      <c r="J874" s="4"/>
    </row>
    <row r="875" spans="1:10" s="27" customFormat="1" ht="17.25" hidden="1" customHeight="1"/>
    <row r="876" spans="1:10" s="27" customFormat="1" ht="17.25" hidden="1" customHeight="1"/>
    <row r="877" spans="1:10" s="27" customFormat="1" ht="17.25" hidden="1" customHeight="1"/>
    <row r="878" spans="1:10" s="27" customFormat="1" ht="17.25" hidden="1" customHeight="1"/>
    <row r="879" spans="1:10" s="27" customFormat="1" ht="17.25" hidden="1" customHeight="1"/>
    <row r="880" spans="1:10" s="27" customFormat="1" ht="17.25" hidden="1" customHeight="1"/>
    <row r="881" spans="1:10" ht="17.100000000000001" hidden="1" customHeight="1">
      <c r="A881" s="4"/>
      <c r="G881" s="4"/>
      <c r="J881" s="4"/>
    </row>
    <row r="882" spans="1:10" ht="20.25" hidden="1" customHeight="1">
      <c r="A882" s="4"/>
      <c r="G882" s="4"/>
      <c r="J882" s="4"/>
    </row>
    <row r="883" spans="1:10" ht="24.95" hidden="1" customHeight="1">
      <c r="A883" s="4"/>
      <c r="G883" s="4"/>
      <c r="J883" s="4"/>
    </row>
    <row r="884" spans="1:10" ht="24.95" hidden="1" customHeight="1">
      <c r="A884" s="4"/>
      <c r="G884" s="4"/>
      <c r="J884" s="4"/>
    </row>
    <row r="885" spans="1:10" ht="24.95" hidden="1" customHeight="1">
      <c r="A885" s="4"/>
      <c r="G885" s="4"/>
      <c r="J885" s="4"/>
    </row>
    <row r="886" spans="1:10" ht="24.95" hidden="1" customHeight="1">
      <c r="A886" s="4"/>
      <c r="G886" s="4"/>
      <c r="J886" s="4"/>
    </row>
    <row r="887" spans="1:10" ht="24.95" hidden="1" customHeight="1">
      <c r="A887" s="4"/>
      <c r="G887" s="4"/>
      <c r="J887" s="4"/>
    </row>
    <row r="888" spans="1:10" ht="24.95" hidden="1" customHeight="1">
      <c r="A888" s="4"/>
      <c r="G888" s="4"/>
      <c r="J888" s="4"/>
    </row>
    <row r="889" spans="1:10" ht="24.95" hidden="1" customHeight="1">
      <c r="A889" s="4"/>
      <c r="G889" s="4"/>
      <c r="J889" s="4"/>
    </row>
    <row r="890" spans="1:10" ht="12.75" hidden="1" customHeight="1">
      <c r="A890" s="4"/>
      <c r="G890" s="4"/>
      <c r="J890" s="4"/>
    </row>
    <row r="891" spans="1:10" ht="24.95" hidden="1" customHeight="1">
      <c r="A891" s="4"/>
      <c r="G891" s="4"/>
      <c r="J891" s="4"/>
    </row>
    <row r="892" spans="1:10" ht="24.95" hidden="1" customHeight="1">
      <c r="A892" s="4"/>
      <c r="G892" s="4"/>
      <c r="J892" s="4"/>
    </row>
    <row r="893" spans="1:10" ht="24.95" hidden="1" customHeight="1">
      <c r="A893" s="4"/>
      <c r="G893" s="4"/>
      <c r="J893" s="4"/>
    </row>
    <row r="894" spans="1:10" ht="24.95" hidden="1" customHeight="1">
      <c r="A894" s="4"/>
      <c r="G894" s="4"/>
      <c r="J894" s="4"/>
    </row>
    <row r="895" spans="1:10" ht="24.95" hidden="1" customHeight="1">
      <c r="A895" s="4"/>
      <c r="G895" s="4"/>
      <c r="J895" s="4"/>
    </row>
    <row r="896" spans="1:10" ht="24.95" hidden="1" customHeight="1">
      <c r="A896" s="4"/>
      <c r="G896" s="4"/>
      <c r="J896" s="4"/>
    </row>
    <row r="897" spans="1:10" ht="24.95" hidden="1" customHeight="1">
      <c r="A897" s="4"/>
      <c r="G897" s="4"/>
      <c r="J897" s="4"/>
    </row>
    <row r="898" spans="1:10" ht="24.95" hidden="1" customHeight="1">
      <c r="A898" s="4"/>
      <c r="G898" s="4"/>
      <c r="J898" s="4"/>
    </row>
    <row r="899" spans="1:10" ht="12.75" hidden="1" customHeight="1">
      <c r="A899" s="4"/>
      <c r="G899" s="4"/>
      <c r="J899" s="4"/>
    </row>
    <row r="900" spans="1:10" ht="24.95" hidden="1" customHeight="1">
      <c r="A900" s="4"/>
      <c r="G900" s="4"/>
      <c r="J900" s="4"/>
    </row>
    <row r="901" spans="1:10" ht="24.95" hidden="1" customHeight="1">
      <c r="A901" s="4"/>
      <c r="G901" s="4"/>
      <c r="J901" s="4"/>
    </row>
    <row r="902" spans="1:10" ht="24.95" hidden="1" customHeight="1">
      <c r="A902" s="4"/>
      <c r="G902" s="4"/>
      <c r="J902" s="4"/>
    </row>
    <row r="903" spans="1:10" ht="24.95" hidden="1" customHeight="1">
      <c r="A903" s="4"/>
      <c r="G903" s="4"/>
      <c r="J903" s="4"/>
    </row>
    <row r="904" spans="1:10" ht="24.95" hidden="1" customHeight="1">
      <c r="A904" s="4"/>
      <c r="G904" s="4"/>
      <c r="J904" s="4"/>
    </row>
    <row r="905" spans="1:10" ht="24.95" hidden="1" customHeight="1">
      <c r="A905" s="4"/>
      <c r="G905" s="4"/>
      <c r="J905" s="4"/>
    </row>
    <row r="906" spans="1:10" ht="24.95" hidden="1" customHeight="1">
      <c r="A906" s="4"/>
      <c r="G906" s="4"/>
      <c r="J906" s="4"/>
    </row>
    <row r="907" spans="1:10" ht="24.95" hidden="1" customHeight="1">
      <c r="A907" s="4"/>
      <c r="G907" s="4"/>
      <c r="J907" s="4"/>
    </row>
    <row r="908" spans="1:10" ht="11.25" hidden="1" customHeight="1">
      <c r="A908" s="4"/>
      <c r="G908" s="4"/>
      <c r="J908" s="4"/>
    </row>
    <row r="909" spans="1:10" ht="21.75" hidden="1" customHeight="1">
      <c r="A909" s="4"/>
      <c r="G909" s="4"/>
      <c r="J909" s="4"/>
    </row>
    <row r="910" spans="1:10" ht="21.75" hidden="1" customHeight="1">
      <c r="A910" s="4"/>
      <c r="G910" s="4"/>
      <c r="J910" s="4"/>
    </row>
    <row r="911" spans="1:10" ht="21.75" hidden="1" customHeight="1">
      <c r="A911" s="4"/>
      <c r="G911" s="4"/>
      <c r="J911" s="4"/>
    </row>
    <row r="912" spans="1:10" ht="21.75" hidden="1" customHeight="1">
      <c r="A912" s="4"/>
      <c r="G912" s="4"/>
      <c r="J912" s="4"/>
    </row>
    <row r="913" spans="1:10" ht="21.75" hidden="1" customHeight="1">
      <c r="A913" s="4"/>
      <c r="G913" s="4"/>
      <c r="J913" s="4"/>
    </row>
    <row r="914" spans="1:10" ht="21.75" hidden="1" customHeight="1">
      <c r="A914" s="4"/>
      <c r="G914" s="4"/>
      <c r="J914" s="4"/>
    </row>
    <row r="915" spans="1:10" ht="21.75" hidden="1" customHeight="1">
      <c r="A915" s="4"/>
      <c r="G915" s="4"/>
      <c r="J915" s="4"/>
    </row>
    <row r="916" spans="1:10" ht="12.75" hidden="1">
      <c r="A916" s="4"/>
      <c r="G916" s="4"/>
      <c r="J916" s="4"/>
    </row>
    <row r="917" spans="1:10" ht="12.75" hidden="1">
      <c r="A917" s="4"/>
      <c r="G917" s="4"/>
      <c r="J917" s="4"/>
    </row>
    <row r="918" spans="1:10" ht="19.5" hidden="1" customHeight="1">
      <c r="A918" s="4"/>
      <c r="G918" s="4"/>
      <c r="J918" s="4"/>
    </row>
    <row r="919" spans="1:10" ht="19.5" hidden="1" customHeight="1">
      <c r="A919" s="4"/>
      <c r="G919" s="4"/>
      <c r="J919" s="4"/>
    </row>
    <row r="920" spans="1:10" ht="19.5" hidden="1" customHeight="1">
      <c r="A920" s="4"/>
      <c r="G920" s="4"/>
      <c r="J920" s="4"/>
    </row>
    <row r="921" spans="1:10" ht="19.5" hidden="1" customHeight="1">
      <c r="A921" s="4"/>
      <c r="G921" s="4"/>
      <c r="J921" s="4"/>
    </row>
    <row r="922" spans="1:10" ht="12.75" hidden="1">
      <c r="A922" s="4"/>
      <c r="G922" s="4"/>
      <c r="J922" s="4"/>
    </row>
    <row r="923" spans="1:10" ht="12.75" hidden="1">
      <c r="A923" s="4"/>
      <c r="G923" s="4"/>
      <c r="J923" s="4"/>
    </row>
    <row r="924" spans="1:10" ht="12.75" hidden="1">
      <c r="A924" s="4"/>
      <c r="G924" s="4"/>
      <c r="J924" s="4"/>
    </row>
    <row r="925" spans="1:10" hidden="1"/>
    <row r="926" spans="1:10" hidden="1"/>
    <row r="927" spans="1:10" hidden="1"/>
    <row r="928" spans="1:10" hidden="1"/>
  </sheetData>
  <mergeCells count="64">
    <mergeCell ref="B7:D7"/>
    <mergeCell ref="B1:H1"/>
    <mergeCell ref="B2:H2"/>
    <mergeCell ref="B3:H3"/>
    <mergeCell ref="B5:H5"/>
    <mergeCell ref="B6:H6"/>
    <mergeCell ref="B124:H124"/>
    <mergeCell ref="E43:F43"/>
    <mergeCell ref="G43:H43"/>
    <mergeCell ref="B61:H61"/>
    <mergeCell ref="B62:H62"/>
    <mergeCell ref="B63:H63"/>
    <mergeCell ref="B65:H65"/>
    <mergeCell ref="B66:H66"/>
    <mergeCell ref="B67:D67"/>
    <mergeCell ref="E103:F103"/>
    <mergeCell ref="G103:H103"/>
    <mergeCell ref="B123:H123"/>
    <mergeCell ref="B191:D191"/>
    <mergeCell ref="B125:H125"/>
    <mergeCell ref="B127:H127"/>
    <mergeCell ref="B128:H128"/>
    <mergeCell ref="B129:D129"/>
    <mergeCell ref="E165:F165"/>
    <mergeCell ref="G165:H165"/>
    <mergeCell ref="B185:H185"/>
    <mergeCell ref="B186:H186"/>
    <mergeCell ref="B187:H187"/>
    <mergeCell ref="B189:H189"/>
    <mergeCell ref="B190:H190"/>
    <mergeCell ref="B310:H310"/>
    <mergeCell ref="E227:F227"/>
    <mergeCell ref="G227:H227"/>
    <mergeCell ref="B247:H247"/>
    <mergeCell ref="B248:H248"/>
    <mergeCell ref="B249:H249"/>
    <mergeCell ref="B251:H251"/>
    <mergeCell ref="B252:H252"/>
    <mergeCell ref="B253:D253"/>
    <mergeCell ref="E289:F289"/>
    <mergeCell ref="G289:H289"/>
    <mergeCell ref="B309:H309"/>
    <mergeCell ref="B377:D377"/>
    <mergeCell ref="B311:H311"/>
    <mergeCell ref="B313:H313"/>
    <mergeCell ref="B314:H314"/>
    <mergeCell ref="B315:D315"/>
    <mergeCell ref="E351:F351"/>
    <mergeCell ref="G351:H351"/>
    <mergeCell ref="B371:H371"/>
    <mergeCell ref="B372:H372"/>
    <mergeCell ref="B373:H373"/>
    <mergeCell ref="B375:H375"/>
    <mergeCell ref="B376:H376"/>
    <mergeCell ref="B438:H438"/>
    <mergeCell ref="B439:D439"/>
    <mergeCell ref="E475:F475"/>
    <mergeCell ref="G475:H475"/>
    <mergeCell ref="E413:F413"/>
    <mergeCell ref="G413:H413"/>
    <mergeCell ref="B433:H433"/>
    <mergeCell ref="B434:H434"/>
    <mergeCell ref="B435:H435"/>
    <mergeCell ref="B437:H437"/>
  </mergeCells>
  <printOptions horizontalCentered="1"/>
  <pageMargins left="0.11811023622047245" right="0.11811023622047245" top="0.39370078740157483" bottom="0.51181102362204722" header="0.23622047244094491" footer="0.51181102362204722"/>
  <pageSetup paperSize="9" scale="62" orientation="portrait" r:id="rId1"/>
  <headerFooter alignWithMargins="0"/>
  <rowBreaks count="7" manualBreakCount="7">
    <brk id="60" max="7" man="1"/>
    <brk id="122" max="7" man="1"/>
    <brk id="184" max="7" man="1"/>
    <brk id="246" max="7" man="1"/>
    <brk id="308" max="7" man="1"/>
    <brk id="370" max="7" man="1"/>
    <brk id="432" max="7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P81"/>
  <sheetViews>
    <sheetView view="pageBreakPreview" zoomScale="70" zoomScaleSheetLayoutView="70" workbookViewId="0">
      <selection activeCell="D75" sqref="D75"/>
    </sheetView>
  </sheetViews>
  <sheetFormatPr defaultRowHeight="12.75"/>
  <cols>
    <col min="1" max="1" width="4" style="158" bestFit="1" customWidth="1"/>
    <col min="2" max="2" width="54.5703125" style="158" bestFit="1" customWidth="1"/>
    <col min="3" max="3" width="29.85546875" style="158" customWidth="1"/>
    <col min="4" max="4" width="11.85546875" style="167" customWidth="1"/>
    <col min="5" max="5" width="14.5703125" style="158" customWidth="1"/>
    <col min="6" max="6" width="5.7109375" style="158" customWidth="1"/>
  </cols>
  <sheetData>
    <row r="1" spans="1:16" ht="15">
      <c r="A1" s="177" t="s">
        <v>0</v>
      </c>
      <c r="B1" s="177"/>
      <c r="C1" s="177"/>
      <c r="D1" s="177"/>
      <c r="E1" s="177"/>
      <c r="F1" s="119"/>
      <c r="G1" s="119"/>
    </row>
    <row r="2" spans="1:16" ht="15">
      <c r="A2" s="177" t="s">
        <v>1</v>
      </c>
      <c r="B2" s="177"/>
      <c r="C2" s="177"/>
      <c r="D2" s="177"/>
      <c r="E2" s="177"/>
      <c r="F2" s="119"/>
      <c r="G2" s="119"/>
    </row>
    <row r="3" spans="1:16" ht="15">
      <c r="A3" s="177" t="s">
        <v>2</v>
      </c>
      <c r="B3" s="177"/>
      <c r="C3" s="177"/>
      <c r="D3" s="177"/>
      <c r="E3" s="177"/>
      <c r="F3" s="119"/>
      <c r="G3" s="119"/>
    </row>
    <row r="4" spans="1:16" ht="3.75" customHeight="1" thickBot="1">
      <c r="A4" s="120"/>
      <c r="B4" s="121"/>
      <c r="C4" s="120"/>
      <c r="D4" s="120"/>
      <c r="E4" s="120"/>
      <c r="F4" s="120"/>
      <c r="G4" s="120"/>
    </row>
    <row r="5" spans="1:16" ht="14.25">
      <c r="A5" s="178" t="s">
        <v>57</v>
      </c>
      <c r="B5" s="178"/>
      <c r="C5" s="178"/>
      <c r="D5" s="178"/>
      <c r="E5" s="178"/>
      <c r="F5" s="178"/>
      <c r="G5" s="122"/>
      <c r="I5" s="123"/>
      <c r="J5" s="124"/>
      <c r="K5" s="124"/>
      <c r="L5" s="124"/>
      <c r="M5" s="124"/>
      <c r="N5" s="124"/>
      <c r="O5" s="124"/>
      <c r="P5" s="125"/>
    </row>
    <row r="6" spans="1:16" ht="18.75" thickBot="1">
      <c r="A6" s="179" t="s">
        <v>58</v>
      </c>
      <c r="B6" s="179"/>
      <c r="C6" s="179"/>
      <c r="D6" s="179"/>
      <c r="E6" s="179"/>
      <c r="F6" s="179"/>
      <c r="G6" s="122"/>
      <c r="I6" s="126" t="s">
        <v>59</v>
      </c>
      <c r="J6" s="19"/>
      <c r="K6" s="19"/>
      <c r="L6" s="19"/>
      <c r="M6" s="19"/>
      <c r="N6" s="19"/>
      <c r="O6" s="19"/>
      <c r="P6" s="127"/>
    </row>
    <row r="7" spans="1:16" ht="18">
      <c r="A7" s="128"/>
      <c r="B7" s="129"/>
      <c r="C7" s="130"/>
      <c r="D7" s="131"/>
      <c r="E7" s="128"/>
      <c r="F7" s="130"/>
      <c r="G7" s="122"/>
      <c r="I7" s="126" t="s">
        <v>60</v>
      </c>
      <c r="J7" s="19"/>
      <c r="K7" s="19"/>
      <c r="L7" s="19"/>
      <c r="M7" s="19"/>
      <c r="N7" s="19"/>
      <c r="O7" s="19"/>
      <c r="P7" s="127"/>
    </row>
    <row r="8" spans="1:16" ht="16.5" thickBot="1">
      <c r="A8" s="180" t="s">
        <v>61</v>
      </c>
      <c r="B8" s="180"/>
      <c r="C8" s="180"/>
      <c r="D8" s="180"/>
      <c r="E8" s="180"/>
      <c r="F8" s="132"/>
      <c r="I8" s="133"/>
      <c r="J8" s="134"/>
      <c r="K8" s="134"/>
      <c r="L8" s="134"/>
      <c r="M8" s="134"/>
      <c r="N8" s="134"/>
      <c r="O8" s="134"/>
      <c r="P8" s="135"/>
    </row>
    <row r="10" spans="1:16" ht="14.25">
      <c r="A10" s="173" t="s">
        <v>62</v>
      </c>
      <c r="B10" s="136" t="s">
        <v>56</v>
      </c>
      <c r="C10" s="136" t="s">
        <v>63</v>
      </c>
      <c r="D10" s="137" t="s">
        <v>17</v>
      </c>
      <c r="E10" s="136" t="s">
        <v>18</v>
      </c>
      <c r="F10"/>
    </row>
    <row r="11" spans="1:16" ht="14.25">
      <c r="A11" s="174"/>
      <c r="B11" s="138" t="s">
        <v>64</v>
      </c>
      <c r="C11" s="138" t="s">
        <v>65</v>
      </c>
      <c r="D11" s="139" t="s">
        <v>66</v>
      </c>
      <c r="E11" s="138"/>
      <c r="F11"/>
    </row>
    <row r="12" spans="1:16" ht="14.25">
      <c r="A12" s="175"/>
      <c r="B12" s="140"/>
      <c r="C12" s="140" t="s">
        <v>67</v>
      </c>
      <c r="D12" s="141" t="s">
        <v>68</v>
      </c>
      <c r="E12" s="140"/>
      <c r="F12"/>
    </row>
    <row r="13" spans="1:16" ht="14.25">
      <c r="A13" s="136">
        <v>1</v>
      </c>
      <c r="B13" s="136" t="str">
        <f>[1]ROOT!L12</f>
        <v>Perpajakan Belanja Negara / 10 Jamlat</v>
      </c>
      <c r="C13" s="142" t="str">
        <f>[1]ROOT!G12</f>
        <v>Tulus Imam Prasetyo</v>
      </c>
      <c r="D13" s="143">
        <f>'[1]TABULASI SELURUH'!O7</f>
        <v>45</v>
      </c>
      <c r="E13" s="136" t="str">
        <f>IF(D13&gt;=39,"Baik Sekali",IF(D13&gt;=30,"Baik",IF(D13&gt;=21,"Kurang","Kurang Sekali")))</f>
        <v>Baik Sekali</v>
      </c>
      <c r="F13"/>
    </row>
    <row r="14" spans="1:16" ht="14.25">
      <c r="A14" s="138"/>
      <c r="B14" s="144"/>
      <c r="C14" s="145"/>
      <c r="D14" s="146"/>
      <c r="E14" s="138"/>
      <c r="F14"/>
    </row>
    <row r="15" spans="1:16" ht="14.25">
      <c r="A15" s="138"/>
      <c r="B15" s="144"/>
      <c r="C15" s="145"/>
      <c r="D15" s="146"/>
      <c r="E15" s="138"/>
      <c r="F15"/>
    </row>
    <row r="16" spans="1:16" ht="14.25">
      <c r="A16" s="138">
        <v>2</v>
      </c>
      <c r="B16" s="176" t="str">
        <f>[1]ROOT!L13</f>
        <v>Administrasi Piutang dan Perbaikan Kesalahan Pembayaran / 8 Jamlat</v>
      </c>
      <c r="C16" s="147" t="str">
        <f>[1]ROOT!G13</f>
        <v>Endarto</v>
      </c>
      <c r="D16" s="148">
        <f>'[1]TABULASI SELURUH'!O8</f>
        <v>40.058823529411768</v>
      </c>
      <c r="E16" s="138" t="str">
        <f t="shared" ref="E16" si="0">IF(D16&gt;=39,"Baik Sekali",IF(D16&gt;=30,"Baik",IF(D16&gt;=21,"Kurang","Kurang Sekali")))</f>
        <v>Baik Sekali</v>
      </c>
      <c r="F16"/>
    </row>
    <row r="17" spans="1:6" ht="14.25">
      <c r="A17" s="138"/>
      <c r="B17" s="176"/>
      <c r="C17" s="145"/>
      <c r="D17" s="146"/>
      <c r="E17" s="138"/>
      <c r="F17"/>
    </row>
    <row r="18" spans="1:6" ht="14.25">
      <c r="A18" s="138"/>
      <c r="B18" s="144"/>
      <c r="C18" s="145"/>
      <c r="D18" s="146"/>
      <c r="E18" s="138"/>
      <c r="F18"/>
    </row>
    <row r="19" spans="1:6" ht="14.25">
      <c r="A19" s="138">
        <v>3</v>
      </c>
      <c r="B19" s="138" t="str">
        <f>[1]ROOT!L14</f>
        <v>Pengujian Tagihan Belanja Non Pegawai / 16 Jamlat</v>
      </c>
      <c r="C19" s="147" t="str">
        <f>[1]ROOT!G14</f>
        <v>Kurniawan Santoso</v>
      </c>
      <c r="D19" s="148">
        <f>'[1]TABULASI SELURUH'!O9</f>
        <v>40.588235294117645</v>
      </c>
      <c r="E19" s="138" t="str">
        <f t="shared" ref="E19" si="1">IF(D19&gt;=39,"Baik Sekali",IF(D19&gt;=30,"Baik",IF(D19&gt;=21,"Kurang","Kurang Sekali")))</f>
        <v>Baik Sekali</v>
      </c>
      <c r="F19"/>
    </row>
    <row r="20" spans="1:6" ht="14.25">
      <c r="A20" s="138"/>
      <c r="B20" s="144"/>
      <c r="C20" s="145"/>
      <c r="D20" s="148"/>
      <c r="E20" s="138"/>
      <c r="F20"/>
    </row>
    <row r="21" spans="1:6" ht="14.25">
      <c r="A21" s="138"/>
      <c r="B21" s="144"/>
      <c r="C21" s="145"/>
      <c r="D21" s="148"/>
      <c r="E21" s="138"/>
      <c r="F21"/>
    </row>
    <row r="22" spans="1:6" ht="14.25">
      <c r="A22" s="138">
        <v>4</v>
      </c>
      <c r="B22" s="176" t="str">
        <f>[1]ROOT!L15</f>
        <v>Pengujian Tagihan Belanja Pinjaman/Hibah Luar Negeri / 10 Jamlat</v>
      </c>
      <c r="C22" s="147" t="str">
        <f>[1]ROOT!G15</f>
        <v>Hari Sri Widodo</v>
      </c>
      <c r="D22" s="148">
        <f>'[1]TABULASI SELURUH'!O10</f>
        <v>39.555555555555557</v>
      </c>
      <c r="E22" s="138" t="str">
        <f t="shared" ref="E22" si="2">IF(D22&gt;=39,"Baik Sekali",IF(D22&gt;=30,"Baik",IF(D22&gt;=21,"Kurang","Kurang Sekali")))</f>
        <v>Baik Sekali</v>
      </c>
      <c r="F22"/>
    </row>
    <row r="23" spans="1:6" ht="14.25">
      <c r="A23" s="138"/>
      <c r="B23" s="176"/>
      <c r="C23" s="145"/>
      <c r="D23" s="148"/>
      <c r="E23" s="138"/>
      <c r="F23"/>
    </row>
    <row r="24" spans="1:6" ht="14.25">
      <c r="A24" s="138"/>
      <c r="B24" s="144"/>
      <c r="C24" s="145"/>
      <c r="D24" s="148"/>
      <c r="E24" s="138"/>
      <c r="F24"/>
    </row>
    <row r="25" spans="1:6" ht="14.25">
      <c r="A25" s="138">
        <v>5</v>
      </c>
      <c r="B25" s="138" t="str">
        <f>[1]ROOT!L16</f>
        <v>Aspek Hukum Pengujian Tagihan Belanja / 8 Jamlat</v>
      </c>
      <c r="C25" s="147" t="str">
        <f>[1]ROOT!G16</f>
        <v>Slamet Parman</v>
      </c>
      <c r="D25" s="148">
        <f>'[1]TABULASI SELURUH'!O11</f>
        <v>40.9375</v>
      </c>
      <c r="E25" s="138" t="str">
        <f t="shared" ref="E25" si="3">IF(D25&gt;=39,"Baik Sekali",IF(D25&gt;=30,"Baik",IF(D25&gt;=21,"Kurang","Kurang Sekali")))</f>
        <v>Baik Sekali</v>
      </c>
      <c r="F25"/>
    </row>
    <row r="26" spans="1:6" ht="14.25">
      <c r="A26" s="138"/>
      <c r="B26" s="138"/>
      <c r="C26" s="147"/>
      <c r="D26" s="139"/>
      <c r="E26" s="138"/>
      <c r="F26"/>
    </row>
    <row r="27" spans="1:6" ht="14.25">
      <c r="A27" s="138"/>
      <c r="B27" s="138"/>
      <c r="C27" s="147"/>
      <c r="D27" s="139"/>
      <c r="E27" s="138"/>
      <c r="F27"/>
    </row>
    <row r="28" spans="1:6" ht="14.25">
      <c r="A28" s="138">
        <v>6</v>
      </c>
      <c r="B28" s="138" t="str">
        <f>[1]ROOT!L17</f>
        <v>Pengujian Tagihan Belanja Pegawai / 10 Jamlat</v>
      </c>
      <c r="C28" s="147" t="str">
        <f>[1]ROOT!G17</f>
        <v>Kurniawan Santoso</v>
      </c>
      <c r="D28" s="148">
        <f>'[1]TABULASI SELURUH'!O12</f>
        <v>41.058823529411768</v>
      </c>
      <c r="E28" s="138" t="str">
        <f t="shared" ref="E28" si="4">IF(D28&gt;=39,"Baik Sekali",IF(D28&gt;=30,"Baik",IF(D28&gt;=21,"Kurang","Kurang Sekali")))</f>
        <v>Baik Sekali</v>
      </c>
      <c r="F28"/>
    </row>
    <row r="29" spans="1:6" ht="14.25">
      <c r="A29" s="138"/>
      <c r="B29" s="138"/>
      <c r="C29" s="147"/>
      <c r="D29" s="139"/>
      <c r="E29" s="138"/>
      <c r="F29"/>
    </row>
    <row r="30" spans="1:6" ht="14.25">
      <c r="A30" s="138"/>
      <c r="B30" s="138"/>
      <c r="C30" s="147"/>
      <c r="D30" s="139"/>
      <c r="E30" s="138"/>
      <c r="F30"/>
    </row>
    <row r="31" spans="1:6" ht="14.25">
      <c r="A31" s="138">
        <v>7</v>
      </c>
      <c r="B31" s="138" t="str">
        <f>[1]ROOT!L18</f>
        <v>Pemahaman DIPA / 8 Jamlat</v>
      </c>
      <c r="C31" s="147" t="str">
        <f>[1]ROOT!G18</f>
        <v>Didiek Hidayat</v>
      </c>
      <c r="D31" s="148">
        <f>'[1]TABULASI SELURUH'!O13</f>
        <v>44.235294117647058</v>
      </c>
      <c r="E31" s="138" t="str">
        <f t="shared" ref="E31" si="5">IF(D31&gt;=39,"Baik Sekali",IF(D31&gt;=30,"Baik",IF(D31&gt;=21,"Kurang","Kurang Sekali")))</f>
        <v>Baik Sekali</v>
      </c>
      <c r="F31"/>
    </row>
    <row r="32" spans="1:6" ht="14.25">
      <c r="A32" s="138"/>
      <c r="B32" s="138"/>
      <c r="C32" s="147"/>
      <c r="D32" s="139"/>
      <c r="E32" s="138"/>
      <c r="F32"/>
    </row>
    <row r="33" spans="1:14" ht="14.25">
      <c r="A33" s="138"/>
      <c r="B33" s="138"/>
      <c r="C33" s="147"/>
      <c r="D33" s="139"/>
      <c r="E33" s="138"/>
      <c r="F33"/>
    </row>
    <row r="34" spans="1:14" ht="14.25">
      <c r="A34" s="138">
        <v>8</v>
      </c>
      <c r="B34" s="138" t="str">
        <f>[1]ROOT!L19</f>
        <v>Simulasi / 8 Jamlat</v>
      </c>
      <c r="C34" s="147" t="str">
        <f>[1]ROOT!G19</f>
        <v>Adi Yulianto B.</v>
      </c>
      <c r="D34" s="148">
        <f>'[1]TABULASI SELURUH'!O14</f>
        <v>42.346938775510196</v>
      </c>
      <c r="E34" s="138" t="str">
        <f t="shared" ref="E34" si="6">IF(D34&gt;=39,"Baik Sekali",IF(D34&gt;=30,"Baik",IF(D34&gt;=21,"Kurang","Kurang Sekali")))</f>
        <v>Baik Sekali</v>
      </c>
      <c r="F34"/>
    </row>
    <row r="35" spans="1:14" ht="14.25">
      <c r="A35" s="138"/>
      <c r="B35" s="138"/>
      <c r="C35" s="147"/>
      <c r="D35" s="139"/>
      <c r="E35" s="138"/>
      <c r="F35"/>
    </row>
    <row r="36" spans="1:14" ht="14.25" hidden="1">
      <c r="A36" s="138"/>
      <c r="B36" s="138"/>
      <c r="C36" s="147"/>
      <c r="D36" s="139"/>
      <c r="E36" s="138"/>
      <c r="F36"/>
    </row>
    <row r="37" spans="1:14" ht="14.25" hidden="1">
      <c r="A37" s="138">
        <v>9</v>
      </c>
      <c r="B37" s="138" t="str">
        <f>[1]ROOT!L20</f>
        <v>IIIIIIIIIIIIIIIIIIIIIIIIII / 8 Jamlat</v>
      </c>
      <c r="C37" s="147" t="str">
        <f>[1]ROOT!G20</f>
        <v>Pengajar 0000009</v>
      </c>
      <c r="D37" s="148" t="e">
        <f>'[1]TABULASI SELURUH'!O15</f>
        <v>#DIV/0!</v>
      </c>
      <c r="E37" s="138" t="e">
        <f t="shared" ref="E37" si="7">IF(D37&gt;=39,"Baik Sekali",IF(D37&gt;=30,"Baik",IF(D37&gt;=21,"Kurang","Kurang Sekali")))</f>
        <v>#DIV/0!</v>
      </c>
      <c r="F37"/>
    </row>
    <row r="38" spans="1:14" ht="14.25" hidden="1">
      <c r="A38" s="138"/>
      <c r="B38" s="138"/>
      <c r="C38" s="147"/>
      <c r="D38" s="139"/>
      <c r="E38" s="138"/>
      <c r="F38"/>
    </row>
    <row r="39" spans="1:14" ht="14.25" hidden="1">
      <c r="A39" s="138"/>
      <c r="B39" s="138"/>
      <c r="C39" s="147"/>
      <c r="D39" s="139"/>
      <c r="E39" s="138"/>
      <c r="F39"/>
      <c r="N39" s="149"/>
    </row>
    <row r="40" spans="1:14" ht="14.25" hidden="1">
      <c r="A40" s="138">
        <v>10</v>
      </c>
      <c r="B40" s="138" t="str">
        <f>[1]ROOT!L21</f>
        <v>JJJJJJJJJJJJJ / 8 Jamlat</v>
      </c>
      <c r="C40" s="147" t="str">
        <f>[1]ROOT!G21</f>
        <v>Pengajar 0000010</v>
      </c>
      <c r="D40" s="148" t="e">
        <f>'[1]TABULASI SELURUH'!O16</f>
        <v>#DIV/0!</v>
      </c>
      <c r="E40" s="138" t="e">
        <f t="shared" ref="E40" si="8">IF(D40&gt;=39,"Baik Sekali",IF(D40&gt;=30,"Baik",IF(D40&gt;=21,"Kurang","Kurang Sekali")))</f>
        <v>#DIV/0!</v>
      </c>
      <c r="F40"/>
    </row>
    <row r="41" spans="1:14" ht="14.25" hidden="1">
      <c r="A41" s="138"/>
      <c r="B41" s="138"/>
      <c r="C41" s="147"/>
      <c r="D41" s="139"/>
      <c r="E41" s="138"/>
      <c r="F41"/>
    </row>
    <row r="42" spans="1:14" ht="14.25" hidden="1">
      <c r="A42" s="138"/>
      <c r="B42" s="138"/>
      <c r="C42" s="147"/>
      <c r="D42" s="139"/>
      <c r="E42" s="138"/>
      <c r="F42"/>
    </row>
    <row r="43" spans="1:14" ht="14.25" hidden="1">
      <c r="A43" s="138">
        <v>11</v>
      </c>
      <c r="B43" s="138" t="str">
        <f>[1]ROOT!L22</f>
        <v>KKKKKKKKK / 8 Jamlat</v>
      </c>
      <c r="C43" s="147" t="str">
        <f>[1]ROOT!G22</f>
        <v>Pengajar 0000011</v>
      </c>
      <c r="D43" s="148" t="e">
        <f>'[1]TABULASI SELURUH'!O17</f>
        <v>#DIV/0!</v>
      </c>
      <c r="E43" s="138" t="e">
        <f t="shared" ref="E43" si="9">IF(D43&gt;=39,"Baik Sekali",IF(D43&gt;=30,"Baik",IF(D43&gt;=21,"Kurang","Kurang Sekali")))</f>
        <v>#DIV/0!</v>
      </c>
      <c r="F43"/>
    </row>
    <row r="44" spans="1:14" ht="14.25" hidden="1">
      <c r="A44" s="138"/>
      <c r="B44" s="138"/>
      <c r="C44" s="147"/>
      <c r="D44" s="139"/>
      <c r="E44" s="138"/>
      <c r="F44"/>
    </row>
    <row r="45" spans="1:14" ht="14.25" hidden="1">
      <c r="A45" s="138"/>
      <c r="B45" s="138"/>
      <c r="C45" s="147"/>
      <c r="D45" s="139"/>
      <c r="E45" s="138"/>
      <c r="F45"/>
    </row>
    <row r="46" spans="1:14" ht="12.75" hidden="1" customHeight="1">
      <c r="A46" s="138">
        <v>12</v>
      </c>
      <c r="B46" s="138" t="str">
        <f>[1]ROOT!L23</f>
        <v>LLLLLLLLLLLL / 8 Jamlat</v>
      </c>
      <c r="C46" s="147" t="str">
        <f>[1]ROOT!G23</f>
        <v>Pengajar 0000012</v>
      </c>
      <c r="D46" s="148" t="e">
        <f>'[1]TABULASI SELURUH'!O18</f>
        <v>#DIV/0!</v>
      </c>
      <c r="E46" s="138" t="e">
        <f t="shared" ref="E46" si="10">IF(D46&gt;=39,"Baik Sekali",IF(D46&gt;=30,"Baik",IF(D46&gt;=21,"Kurang","Kurang Sekali")))</f>
        <v>#DIV/0!</v>
      </c>
      <c r="F46"/>
    </row>
    <row r="47" spans="1:14" ht="14.25" hidden="1">
      <c r="A47" s="138"/>
      <c r="B47" s="138"/>
      <c r="C47" s="150"/>
      <c r="D47" s="139"/>
      <c r="E47" s="138"/>
      <c r="F47"/>
    </row>
    <row r="48" spans="1:14" ht="14.25" hidden="1">
      <c r="A48" s="138"/>
      <c r="B48" s="138"/>
      <c r="C48" s="150"/>
      <c r="D48" s="139"/>
      <c r="E48" s="138"/>
      <c r="F48"/>
    </row>
    <row r="49" spans="1:6" ht="14.25" hidden="1">
      <c r="A49" s="138">
        <v>13</v>
      </c>
      <c r="B49" s="138" t="str">
        <f>[1]ROOT!L24</f>
        <v>MMMMMMMM / 8 Jamlat</v>
      </c>
      <c r="C49" s="147" t="str">
        <f>[1]ROOT!G24</f>
        <v>Pengajar 0000013</v>
      </c>
      <c r="D49" s="148" t="e">
        <f>'[1]TABULASI SELURUH'!O19</f>
        <v>#DIV/0!</v>
      </c>
      <c r="E49" s="138" t="e">
        <f t="shared" ref="E49" si="11">IF(D49&gt;=39,"Baik Sekali",IF(D49&gt;=30,"Baik",IF(D49&gt;=21,"Kurang","Kurang Sekali")))</f>
        <v>#DIV/0!</v>
      </c>
      <c r="F49"/>
    </row>
    <row r="50" spans="1:6" ht="14.25" hidden="1">
      <c r="A50" s="138"/>
      <c r="B50" s="151"/>
      <c r="C50" s="145"/>
      <c r="D50" s="139"/>
      <c r="E50" s="138"/>
      <c r="F50"/>
    </row>
    <row r="51" spans="1:6" ht="14.25" hidden="1">
      <c r="A51" s="138"/>
      <c r="B51" s="144"/>
      <c r="C51" s="150"/>
      <c r="D51" s="139"/>
      <c r="E51" s="138"/>
      <c r="F51"/>
    </row>
    <row r="52" spans="1:6" ht="14.25" hidden="1">
      <c r="A52" s="138">
        <v>14</v>
      </c>
      <c r="B52" s="138" t="str">
        <f>[1]ROOT!L25</f>
        <v>NNNNNNNNNN / 8 Jamlat</v>
      </c>
      <c r="C52" s="152" t="str">
        <f>[1]ROOT!G25</f>
        <v>Pengajar 0000014</v>
      </c>
      <c r="D52" s="148" t="e">
        <f>'[1]TABULASI SELURUH'!O20</f>
        <v>#DIV/0!</v>
      </c>
      <c r="E52" s="138" t="e">
        <f t="shared" ref="E52" si="12">IF(D52&gt;=39,"Baik Sekali",IF(D52&gt;=30,"Baik",IF(D52&gt;=21,"Kurang","Kurang Sekali")))</f>
        <v>#DIV/0!</v>
      </c>
      <c r="F52"/>
    </row>
    <row r="53" spans="1:6" ht="14.25" hidden="1">
      <c r="A53" s="138"/>
      <c r="B53" s="144"/>
      <c r="C53" s="150"/>
      <c r="D53" s="139"/>
      <c r="E53" s="138"/>
      <c r="F53"/>
    </row>
    <row r="54" spans="1:6" ht="14.25" hidden="1">
      <c r="A54" s="138"/>
      <c r="B54" s="144"/>
      <c r="C54" s="152"/>
      <c r="D54" s="139"/>
      <c r="E54" s="138"/>
      <c r="F54"/>
    </row>
    <row r="55" spans="1:6" ht="14.25" hidden="1">
      <c r="A55" s="138">
        <v>15</v>
      </c>
      <c r="B55" s="138" t="str">
        <f>[1]ROOT!L26</f>
        <v>OOOOOOOOO / 8 Jamlat</v>
      </c>
      <c r="C55" s="147" t="str">
        <f>[1]ROOT!G26</f>
        <v>Pengajar 0000015</v>
      </c>
      <c r="D55" s="148" t="e">
        <f>'[1]TABULASI SELURUH'!O21</f>
        <v>#DIV/0!</v>
      </c>
      <c r="E55" s="138" t="e">
        <f t="shared" ref="E55" si="13">IF(D55&gt;=39,"Baik Sekali",IF(D55&gt;=30,"Baik",IF(D55&gt;=21,"Kurang","Kurang Sekali")))</f>
        <v>#DIV/0!</v>
      </c>
      <c r="F55"/>
    </row>
    <row r="56" spans="1:6" ht="14.25" hidden="1">
      <c r="A56" s="138"/>
      <c r="B56" s="138"/>
      <c r="C56" s="147"/>
      <c r="D56" s="146"/>
      <c r="E56" s="138"/>
      <c r="F56"/>
    </row>
    <row r="57" spans="1:6" ht="14.25" hidden="1">
      <c r="A57" s="138"/>
      <c r="B57" s="138"/>
      <c r="C57" s="147"/>
      <c r="D57" s="146"/>
      <c r="E57" s="138"/>
      <c r="F57"/>
    </row>
    <row r="58" spans="1:6" ht="14.25" hidden="1">
      <c r="A58" s="138">
        <v>16</v>
      </c>
      <c r="B58" s="138" t="str">
        <f>[1]ROOT!L27</f>
        <v>PPPPPPPPPP / 8 Jamlat</v>
      </c>
      <c r="C58" s="147" t="str">
        <f>[1]ROOT!G27</f>
        <v>Pengajar 0000016</v>
      </c>
      <c r="D58" s="148"/>
      <c r="E58" s="138" t="str">
        <f t="shared" ref="E58" si="14">IF(D58&gt;=39,"Baik Sekali",IF(D58&gt;=30,"Baik",IF(D58&gt;=21,"Kurang","Kurang Sekali")))</f>
        <v>Kurang Sekali</v>
      </c>
      <c r="F58"/>
    </row>
    <row r="59" spans="1:6" ht="14.25" hidden="1">
      <c r="A59" s="138"/>
      <c r="B59" s="138"/>
      <c r="C59" s="147"/>
      <c r="D59" s="146"/>
      <c r="E59" s="138"/>
      <c r="F59"/>
    </row>
    <row r="60" spans="1:6" ht="14.25" hidden="1">
      <c r="A60" s="138"/>
      <c r="B60" s="138"/>
      <c r="C60" s="147"/>
      <c r="D60" s="146"/>
      <c r="E60" s="138"/>
      <c r="F60"/>
    </row>
    <row r="61" spans="1:6" ht="14.25" hidden="1">
      <c r="A61" s="138">
        <v>17</v>
      </c>
      <c r="B61" s="138" t="str">
        <f>[1]ROOT!L28</f>
        <v>QQQQQQQQQ / 8 Jamlat</v>
      </c>
      <c r="C61" s="147" t="str">
        <f>[1]ROOT!G28</f>
        <v>Pengajar 0000017</v>
      </c>
      <c r="D61" s="146"/>
      <c r="E61" s="138" t="str">
        <f t="shared" ref="E61" si="15">IF(D61&gt;=39,"Baik Sekali",IF(D61&gt;=30,"Baik",IF(D61&gt;=21,"Kurang","Kurang Sekali")))</f>
        <v>Kurang Sekali</v>
      </c>
      <c r="F61"/>
    </row>
    <row r="62" spans="1:6" ht="14.25" hidden="1">
      <c r="A62" s="138"/>
      <c r="B62" s="138"/>
      <c r="C62" s="147"/>
      <c r="D62" s="146"/>
      <c r="E62" s="138"/>
      <c r="F62"/>
    </row>
    <row r="63" spans="1:6" ht="14.25" hidden="1">
      <c r="A63" s="138"/>
      <c r="B63" s="138"/>
      <c r="C63" s="147"/>
      <c r="D63" s="146"/>
      <c r="E63" s="138"/>
      <c r="F63"/>
    </row>
    <row r="64" spans="1:6" ht="14.25" hidden="1">
      <c r="A64" s="138">
        <v>18</v>
      </c>
      <c r="B64" s="138" t="str">
        <f>[1]ROOT!L29</f>
        <v>RRRRRRRRRR / 8 Jamlat</v>
      </c>
      <c r="C64" s="147" t="str">
        <f>[1]ROOT!G29</f>
        <v>Pengajar 0000018</v>
      </c>
      <c r="D64" s="146"/>
      <c r="E64" s="138" t="str">
        <f t="shared" ref="E64" si="16">IF(D64&gt;=39,"Baik Sekali",IF(D64&gt;=30,"Baik",IF(D64&gt;=21,"Kurang","Kurang Sekali")))</f>
        <v>Kurang Sekali</v>
      </c>
      <c r="F64"/>
    </row>
    <row r="65" spans="1:8" ht="14.25" hidden="1">
      <c r="A65" s="138"/>
      <c r="B65" s="138" t="str">
        <f>[1]ROOT!L30</f>
        <v>SSSSSSSSSS / 8 Jamlat</v>
      </c>
      <c r="C65" s="147" t="str">
        <f>[1]ROOT!G30</f>
        <v>Pengajar 0000019</v>
      </c>
      <c r="D65" s="146"/>
      <c r="E65" s="138"/>
      <c r="F65"/>
    </row>
    <row r="66" spans="1:8" ht="14.25">
      <c r="A66" s="138"/>
      <c r="B66" s="153"/>
      <c r="C66" s="154"/>
      <c r="D66" s="141"/>
      <c r="E66" s="138"/>
      <c r="F66"/>
    </row>
    <row r="67" spans="1:8" ht="14.25">
      <c r="A67" s="155"/>
      <c r="B67" s="156"/>
      <c r="C67" s="155"/>
      <c r="D67" s="157"/>
      <c r="E67" s="155"/>
      <c r="F67"/>
      <c r="H67" s="1"/>
    </row>
    <row r="68" spans="1:8" ht="21" customHeight="1">
      <c r="B68" s="159" t="s">
        <v>69</v>
      </c>
      <c r="C68" s="85"/>
      <c r="D68" s="160" t="str">
        <f>[1]ROOT!B21</f>
        <v>Balikpapan,        April 2011</v>
      </c>
      <c r="E68" s="161"/>
      <c r="F68" s="161"/>
      <c r="H68" s="1"/>
    </row>
    <row r="69" spans="1:8" ht="15">
      <c r="A69" s="161"/>
      <c r="B69" s="162" t="s">
        <v>70</v>
      </c>
      <c r="C69" s="163" t="s">
        <v>52</v>
      </c>
      <c r="D69" s="160" t="str">
        <f>[1]PRINT!F52</f>
        <v>Kepala Balai,</v>
      </c>
      <c r="E69" s="161"/>
      <c r="F69" s="161"/>
      <c r="H69" s="1"/>
    </row>
    <row r="70" spans="1:8" ht="15">
      <c r="A70" s="161"/>
      <c r="B70" s="162" t="s">
        <v>71</v>
      </c>
      <c r="C70" s="163"/>
      <c r="D70" s="163"/>
      <c r="E70" s="161"/>
      <c r="F70" s="161"/>
      <c r="H70" s="1"/>
    </row>
    <row r="71" spans="1:8" ht="15">
      <c r="A71" s="161"/>
      <c r="B71" s="162" t="s">
        <v>72</v>
      </c>
      <c r="C71" s="163"/>
      <c r="D71" s="163"/>
      <c r="E71" s="161"/>
      <c r="F71" s="161"/>
      <c r="H71" s="1"/>
    </row>
    <row r="72" spans="1:8" ht="15">
      <c r="A72" s="161"/>
      <c r="B72" s="162" t="s">
        <v>73</v>
      </c>
      <c r="C72" s="163"/>
      <c r="D72" s="163"/>
      <c r="E72" s="161"/>
      <c r="F72" s="161"/>
    </row>
    <row r="73" spans="1:8" ht="15">
      <c r="A73" s="161"/>
      <c r="B73" s="4"/>
      <c r="C73" s="163"/>
      <c r="D73" s="163"/>
      <c r="E73" s="161"/>
      <c r="F73" s="161"/>
    </row>
    <row r="74" spans="1:8" ht="15">
      <c r="A74" s="161"/>
      <c r="C74" s="163"/>
      <c r="D74" s="160" t="str">
        <f>[1]PRINT!F57</f>
        <v>Armansyah</v>
      </c>
      <c r="E74" s="70"/>
      <c r="F74" s="46"/>
      <c r="G74" s="46"/>
    </row>
    <row r="75" spans="1:8" ht="15">
      <c r="A75" s="161"/>
      <c r="D75" s="160" t="str">
        <f>[1]PRINT!F58</f>
        <v>NIP 195605081978021002</v>
      </c>
      <c r="E75" s="70"/>
      <c r="F75" s="46"/>
      <c r="G75" s="46"/>
    </row>
    <row r="76" spans="1:8" ht="15">
      <c r="A76" s="161"/>
      <c r="C76" s="11"/>
      <c r="D76" s="85"/>
      <c r="E76" s="70"/>
      <c r="F76" s="46"/>
      <c r="G76" s="46"/>
    </row>
    <row r="77" spans="1:8" ht="15">
      <c r="A77" s="161"/>
      <c r="D77" s="85"/>
      <c r="E77" s="70"/>
      <c r="F77" s="46"/>
      <c r="G77" s="46"/>
    </row>
    <row r="78" spans="1:8" ht="15">
      <c r="A78" s="161"/>
      <c r="D78" s="85"/>
      <c r="E78" s="70"/>
      <c r="F78" s="46"/>
      <c r="G78" s="46"/>
    </row>
    <row r="79" spans="1:8" ht="15">
      <c r="A79" s="120"/>
      <c r="D79" s="85"/>
      <c r="E79" s="70"/>
      <c r="F79" s="46"/>
      <c r="G79" s="46"/>
    </row>
    <row r="80" spans="1:8" ht="14.25">
      <c r="A80" s="120"/>
      <c r="B80" s="120"/>
      <c r="C80" s="164"/>
      <c r="D80" s="165"/>
      <c r="E80" s="120"/>
      <c r="F80" s="164"/>
    </row>
    <row r="81" spans="3:6" ht="14.25">
      <c r="C81" s="166"/>
      <c r="F81" s="166"/>
    </row>
  </sheetData>
  <mergeCells count="9">
    <mergeCell ref="A10:A12"/>
    <mergeCell ref="B16:B17"/>
    <mergeCell ref="B22:B23"/>
    <mergeCell ref="A1:E1"/>
    <mergeCell ref="A2:E2"/>
    <mergeCell ref="A3:E3"/>
    <mergeCell ref="A5:F5"/>
    <mergeCell ref="A6:F6"/>
    <mergeCell ref="A8:E8"/>
  </mergeCells>
  <printOptions horizontalCentered="1"/>
  <pageMargins left="0" right="0" top="0.51181102362204722" bottom="0.51181102362204722" header="0.51181102362204722" footer="0.51181102362204722"/>
  <pageSetup paperSize="9" scale="7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PRINT</vt:lpstr>
      <vt:lpstr>Rekap Ev Pgjar Per Diklat</vt:lpstr>
      <vt:lpstr>PRINT!Print_Area</vt:lpstr>
      <vt:lpstr>'Rekap Ev Pgjar Per Diklat'!Print_Area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Brillyananda</dc:creator>
  <cp:lastModifiedBy>OTL BPPK</cp:lastModifiedBy>
  <dcterms:created xsi:type="dcterms:W3CDTF">2014-07-17T03:01:08Z</dcterms:created>
  <dcterms:modified xsi:type="dcterms:W3CDTF">2014-07-18T06:31:53Z</dcterms:modified>
</cp:coreProperties>
</file>